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813ea5a0b42389/01. Работа/02. Центр ХВ/02. GDHM/GDHM_NP4/Новые материалы от НТЦ 26.12.2022/Кластеризация/"/>
    </mc:Choice>
  </mc:AlternateContent>
  <xr:revisionPtr revIDLastSave="45" documentId="13_ncr:1_{8CBEAFE9-A1AD-4107-961D-CE62ED052A1C}" xr6:coauthVersionLast="45" xr6:coauthVersionMax="47" xr10:uidLastSave="{041C6ADD-7AB7-4A1C-A09E-86A23D7F4948}"/>
  <bookViews>
    <workbookView xWindow="-120" yWindow="-120" windowWidth="29040" windowHeight="15840" tabRatio="710" activeTab="7" xr2:uid="{00000000-000D-0000-FFFF-FFFF00000000}"/>
  </bookViews>
  <sheets>
    <sheet name="Case_564_5_cl" sheetId="22" r:id="rId1"/>
    <sheet name="WellCoord" sheetId="19" r:id="rId2"/>
    <sheet name="Руч. класт.1" sheetId="8" r:id="rId3"/>
    <sheet name="Руч. класт.2" sheetId="18" r:id="rId4"/>
    <sheet name="Руч. класт.3" sheetId="21" r:id="rId5"/>
    <sheet name="WGPR_RMS" sheetId="17" r:id="rId6"/>
    <sheet name="∆WGPT" sheetId="16" r:id="rId7"/>
    <sheet name="Регионы для Руч.класт." sheetId="24" r:id="rId8"/>
    <sheet name="Кcorr_filt" sheetId="15" r:id="rId9"/>
  </sheets>
  <definedNames>
    <definedName name="_xlnm._FilterDatabase" localSheetId="6" hidden="1">'∆WGPT'!$A$2:$K$126</definedName>
    <definedName name="_xlnm._FilterDatabase" localSheetId="0" hidden="1">Case_564_5_cl!$B$2:$H$125</definedName>
    <definedName name="_xlnm._FilterDatabase" localSheetId="1" hidden="1">WellCoord!$B$2:$H$125</definedName>
    <definedName name="_xlnm._FilterDatabase" localSheetId="2" hidden="1">'Руч. класт.1'!$B$1:$O$1</definedName>
    <definedName name="_xlnm._FilterDatabase" localSheetId="3" hidden="1">'Руч. класт.2'!$B$1:$N$1</definedName>
    <definedName name="_xlnm._FilterDatabase" localSheetId="4" hidden="1">'Руч. класт.3'!$B$1:$G$1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28" i="24" l="1"/>
  <c r="AH32" i="24"/>
  <c r="AH28" i="24"/>
  <c r="T55" i="24"/>
  <c r="T11" i="24"/>
  <c r="T34" i="24"/>
  <c r="T2" i="24"/>
  <c r="T26" i="24"/>
  <c r="T56" i="24"/>
  <c r="T35" i="24"/>
  <c r="T36" i="24"/>
  <c r="T57" i="24"/>
  <c r="T58" i="24"/>
  <c r="T27" i="24"/>
  <c r="T3" i="24"/>
  <c r="T59" i="24"/>
  <c r="T28" i="24"/>
  <c r="T4" i="24"/>
  <c r="T5" i="24"/>
  <c r="T12" i="24"/>
  <c r="T13" i="24"/>
  <c r="T6" i="24"/>
  <c r="T37" i="24"/>
  <c r="T38" i="24"/>
  <c r="T39" i="24"/>
  <c r="T60" i="24"/>
  <c r="T40" i="24"/>
  <c r="T61" i="24"/>
  <c r="T62" i="24"/>
  <c r="T7" i="24"/>
  <c r="T41" i="24"/>
  <c r="T14" i="24"/>
  <c r="T42" i="24"/>
  <c r="T43" i="24"/>
  <c r="T29" i="24"/>
  <c r="T63" i="24"/>
  <c r="T64" i="24"/>
  <c r="T8" i="24"/>
  <c r="T65" i="24"/>
  <c r="T15" i="24"/>
  <c r="T66" i="24"/>
  <c r="T16" i="24"/>
  <c r="T17" i="24"/>
  <c r="T30" i="24"/>
  <c r="T31" i="24"/>
  <c r="T67" i="24"/>
  <c r="T68" i="24"/>
  <c r="T44" i="24"/>
  <c r="T69" i="24"/>
  <c r="T18" i="24"/>
  <c r="T19" i="24"/>
  <c r="T45" i="24"/>
  <c r="T20" i="24"/>
  <c r="T21" i="24"/>
  <c r="T70" i="24"/>
  <c r="T32" i="24"/>
  <c r="T22" i="24"/>
  <c r="T9" i="24"/>
  <c r="T46" i="24"/>
  <c r="T10" i="24"/>
  <c r="T47" i="24"/>
  <c r="T48" i="24"/>
  <c r="T71" i="24"/>
  <c r="T49" i="24"/>
  <c r="T50" i="24"/>
  <c r="T109" i="24"/>
  <c r="T110" i="24"/>
  <c r="T111" i="24"/>
  <c r="T72" i="24"/>
  <c r="T73" i="24"/>
  <c r="T74" i="24"/>
  <c r="T75" i="24"/>
  <c r="T76" i="24"/>
  <c r="T77" i="24"/>
  <c r="T78" i="24"/>
  <c r="T79" i="24"/>
  <c r="T80" i="24"/>
  <c r="T81" i="24"/>
  <c r="T82" i="24"/>
  <c r="T83" i="24"/>
  <c r="T84" i="24"/>
  <c r="T85" i="24"/>
  <c r="T112" i="24"/>
  <c r="T86" i="24"/>
  <c r="T113" i="24"/>
  <c r="T114" i="24"/>
  <c r="T87" i="24"/>
  <c r="T33" i="24"/>
  <c r="T88" i="24"/>
  <c r="T23" i="24"/>
  <c r="T89" i="24"/>
  <c r="T90" i="24"/>
  <c r="T115" i="24"/>
  <c r="T91" i="24"/>
  <c r="T24" i="24"/>
  <c r="T92" i="24"/>
  <c r="T93" i="24"/>
  <c r="T94" i="24"/>
  <c r="T95" i="24"/>
  <c r="T96" i="24"/>
  <c r="T97" i="24"/>
  <c r="T98" i="24"/>
  <c r="T99" i="24"/>
  <c r="T100" i="24"/>
  <c r="T101" i="24"/>
  <c r="T116" i="24"/>
  <c r="T51" i="24"/>
  <c r="T102" i="24"/>
  <c r="T117" i="24"/>
  <c r="T103" i="24"/>
  <c r="T104" i="24"/>
  <c r="T118" i="24"/>
  <c r="T119" i="24"/>
  <c r="T52" i="24"/>
  <c r="T105" i="24"/>
  <c r="T53" i="24"/>
  <c r="T106" i="24"/>
  <c r="T120" i="24"/>
  <c r="T107" i="24"/>
  <c r="T121" i="24"/>
  <c r="T108" i="24"/>
  <c r="T54" i="24"/>
  <c r="T122" i="24"/>
  <c r="T25" i="24"/>
  <c r="J124" i="24"/>
  <c r="J123" i="24"/>
  <c r="J122" i="24"/>
  <c r="J121" i="24"/>
  <c r="J120" i="24"/>
  <c r="J119" i="24"/>
  <c r="J118" i="24"/>
  <c r="J117" i="24"/>
  <c r="J116" i="24"/>
  <c r="J115" i="24"/>
  <c r="J114" i="24"/>
  <c r="J113" i="24"/>
  <c r="J112" i="24"/>
  <c r="J111" i="24"/>
  <c r="J110" i="24"/>
  <c r="J109" i="24"/>
  <c r="J108" i="24"/>
  <c r="J107" i="24"/>
  <c r="J106" i="24"/>
  <c r="J105" i="24"/>
  <c r="J104" i="24"/>
  <c r="J103" i="24"/>
  <c r="J102" i="24"/>
  <c r="J101" i="24"/>
  <c r="J100" i="24"/>
  <c r="J99" i="24"/>
  <c r="J98" i="24"/>
  <c r="J97" i="24"/>
  <c r="J96" i="24"/>
  <c r="J95" i="24"/>
  <c r="J94" i="24"/>
  <c r="J93" i="24"/>
  <c r="J92" i="24"/>
  <c r="J91" i="24"/>
  <c r="J90" i="24"/>
  <c r="J89" i="24"/>
  <c r="J88" i="24"/>
  <c r="J87" i="24"/>
  <c r="J86" i="24"/>
  <c r="J85" i="24"/>
  <c r="J84" i="24"/>
  <c r="J83" i="24"/>
  <c r="J82" i="24"/>
  <c r="J81" i="24"/>
  <c r="J80" i="24"/>
  <c r="J79" i="24"/>
  <c r="J78" i="24"/>
  <c r="J77" i="24"/>
  <c r="J76" i="24"/>
  <c r="J75" i="24"/>
  <c r="J74" i="24"/>
  <c r="J73" i="24"/>
  <c r="J72" i="24"/>
  <c r="J71" i="24"/>
  <c r="J70" i="24"/>
  <c r="J69" i="24"/>
  <c r="J68" i="24"/>
  <c r="J67" i="24"/>
  <c r="J66" i="24"/>
  <c r="J65" i="24"/>
  <c r="J64" i="24"/>
  <c r="J63" i="24"/>
  <c r="J62" i="24"/>
  <c r="J61" i="24"/>
  <c r="J60" i="24"/>
  <c r="J59" i="24"/>
  <c r="J58" i="24"/>
  <c r="J57" i="24"/>
  <c r="J56" i="24"/>
  <c r="J55" i="24"/>
  <c r="J54" i="24"/>
  <c r="J53" i="24"/>
  <c r="J52" i="24"/>
  <c r="J51" i="24"/>
  <c r="J50" i="24"/>
  <c r="J49" i="24"/>
  <c r="J48" i="24"/>
  <c r="J47" i="24"/>
  <c r="J46" i="24"/>
  <c r="J45" i="24"/>
  <c r="J44" i="24"/>
  <c r="J43" i="24"/>
  <c r="J42" i="24"/>
  <c r="J41" i="24"/>
  <c r="J40" i="24"/>
  <c r="J39" i="24"/>
  <c r="J38" i="24"/>
  <c r="J37" i="24"/>
  <c r="J36" i="24"/>
  <c r="J35" i="24"/>
  <c r="J34" i="24"/>
  <c r="J33" i="24"/>
  <c r="J32" i="24"/>
  <c r="J31" i="24"/>
  <c r="J30" i="24"/>
  <c r="J29" i="24"/>
  <c r="J28" i="24"/>
  <c r="J27" i="24"/>
  <c r="J26" i="24"/>
  <c r="J25" i="24"/>
  <c r="J24" i="24"/>
  <c r="J23" i="24"/>
  <c r="J22" i="24"/>
  <c r="J21" i="24"/>
  <c r="J20" i="24"/>
  <c r="J19" i="24"/>
  <c r="J18" i="24"/>
  <c r="J17" i="24"/>
  <c r="J16" i="24"/>
  <c r="J15" i="24"/>
  <c r="J14" i="24"/>
  <c r="J13" i="24"/>
  <c r="J12" i="24"/>
  <c r="J11" i="24"/>
  <c r="J10" i="24"/>
  <c r="J9" i="24"/>
  <c r="J8" i="24"/>
  <c r="J7" i="24"/>
  <c r="J6" i="24"/>
  <c r="J5" i="24"/>
  <c r="J4" i="24"/>
  <c r="J3" i="24"/>
  <c r="J2" i="24"/>
  <c r="H3" i="16" l="1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2" i="16"/>
  <c r="F86" i="16"/>
  <c r="G86" i="16" s="1"/>
  <c r="I86" i="16" s="1"/>
  <c r="F46" i="16"/>
  <c r="G46" i="16" s="1"/>
  <c r="I46" i="16" s="1"/>
  <c r="J46" i="16" l="1"/>
  <c r="J86" i="16"/>
  <c r="F3" i="21"/>
  <c r="F13" i="21"/>
  <c r="F2" i="21"/>
  <c r="F123" i="21"/>
  <c r="F5" i="21"/>
  <c r="F4" i="21"/>
  <c r="F12" i="21"/>
  <c r="F14" i="21"/>
  <c r="F15" i="21"/>
  <c r="F24" i="21"/>
  <c r="F122" i="21"/>
  <c r="F16" i="21"/>
  <c r="F20" i="21"/>
  <c r="F18" i="21"/>
  <c r="F11" i="21"/>
  <c r="F6" i="21"/>
  <c r="F9" i="21"/>
  <c r="F22" i="21"/>
  <c r="F10" i="21"/>
  <c r="F23" i="21"/>
  <c r="F26" i="21"/>
  <c r="F17" i="21"/>
  <c r="F8" i="21"/>
  <c r="F27" i="21"/>
  <c r="F112" i="21"/>
  <c r="F91" i="21"/>
  <c r="F29" i="21"/>
  <c r="F100" i="21"/>
  <c r="F28" i="21"/>
  <c r="F99" i="21"/>
  <c r="F83" i="21"/>
  <c r="F31" i="21"/>
  <c r="F95" i="21"/>
  <c r="F19" i="21"/>
  <c r="F98" i="21"/>
  <c r="F49" i="21"/>
  <c r="F35" i="21"/>
  <c r="F109" i="21"/>
  <c r="F38" i="21"/>
  <c r="F119" i="21"/>
  <c r="F41" i="21"/>
  <c r="F53" i="21"/>
  <c r="F30" i="21"/>
  <c r="F43" i="21"/>
  <c r="F37" i="21"/>
  <c r="F50" i="21"/>
  <c r="F79" i="21"/>
  <c r="F54" i="21"/>
  <c r="F39" i="21"/>
  <c r="F51" i="21"/>
  <c r="F46" i="21"/>
  <c r="F57" i="21"/>
  <c r="F48" i="21"/>
  <c r="F52" i="21"/>
  <c r="F60" i="21"/>
  <c r="F58" i="21"/>
  <c r="F62" i="21"/>
  <c r="F56" i="21"/>
  <c r="F87" i="21"/>
  <c r="F61" i="21"/>
  <c r="F80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59" i="21"/>
  <c r="F82" i="21"/>
  <c r="F86" i="21"/>
  <c r="F55" i="21"/>
  <c r="F42" i="21"/>
  <c r="F124" i="21"/>
  <c r="F90" i="21"/>
  <c r="F47" i="21"/>
  <c r="F45" i="21"/>
  <c r="F102" i="21"/>
  <c r="F106" i="21"/>
  <c r="F81" i="21"/>
  <c r="F88" i="21"/>
  <c r="F101" i="21"/>
  <c r="F89" i="21"/>
  <c r="F34" i="21"/>
  <c r="F33" i="21"/>
  <c r="F113" i="21"/>
  <c r="F44" i="21"/>
  <c r="F107" i="21"/>
  <c r="F121" i="21"/>
  <c r="F85" i="21"/>
  <c r="F40" i="21"/>
  <c r="F111" i="21"/>
  <c r="F92" i="21"/>
  <c r="F97" i="21"/>
  <c r="F84" i="21"/>
  <c r="F32" i="21"/>
  <c r="F105" i="21"/>
  <c r="F114" i="21"/>
  <c r="F36" i="21"/>
  <c r="F96" i="21"/>
  <c r="F25" i="21"/>
  <c r="F94" i="21"/>
  <c r="F103" i="21"/>
  <c r="F116" i="21"/>
  <c r="F21" i="21"/>
  <c r="F110" i="21"/>
  <c r="F104" i="21"/>
  <c r="F118" i="21"/>
  <c r="F115" i="21"/>
  <c r="F120" i="21"/>
  <c r="F108" i="21"/>
  <c r="F117" i="21"/>
  <c r="F93" i="21"/>
  <c r="F7" i="21"/>
  <c r="M3" i="8" l="1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2" i="8"/>
  <c r="H125" i="19" l="1"/>
  <c r="G125" i="19"/>
  <c r="H124" i="19"/>
  <c r="G124" i="19"/>
  <c r="H123" i="19"/>
  <c r="G123" i="19"/>
  <c r="H122" i="19"/>
  <c r="G122" i="19"/>
  <c r="H121" i="19"/>
  <c r="G121" i="19"/>
  <c r="H120" i="19"/>
  <c r="G120" i="19"/>
  <c r="H119" i="19"/>
  <c r="G119" i="19"/>
  <c r="H118" i="19"/>
  <c r="G118" i="19"/>
  <c r="H117" i="19"/>
  <c r="G117" i="19"/>
  <c r="H116" i="19"/>
  <c r="G116" i="19"/>
  <c r="H115" i="19"/>
  <c r="G115" i="19"/>
  <c r="H114" i="19"/>
  <c r="G114" i="19"/>
  <c r="H113" i="19"/>
  <c r="G113" i="19"/>
  <c r="H112" i="19"/>
  <c r="G112" i="19"/>
  <c r="H111" i="19"/>
  <c r="G111" i="19"/>
  <c r="H110" i="19"/>
  <c r="G110" i="19"/>
  <c r="H109" i="19"/>
  <c r="G109" i="19"/>
  <c r="H108" i="19"/>
  <c r="G108" i="19"/>
  <c r="H107" i="19"/>
  <c r="G107" i="19"/>
  <c r="H106" i="19"/>
  <c r="G106" i="19"/>
  <c r="H105" i="19"/>
  <c r="G105" i="19"/>
  <c r="H104" i="19"/>
  <c r="G104" i="19"/>
  <c r="H103" i="19"/>
  <c r="G103" i="19"/>
  <c r="H102" i="19"/>
  <c r="G102" i="19"/>
  <c r="H101" i="19"/>
  <c r="G101" i="19"/>
  <c r="H100" i="19"/>
  <c r="G100" i="19"/>
  <c r="H99" i="19"/>
  <c r="G99" i="19"/>
  <c r="H98" i="19"/>
  <c r="G98" i="19"/>
  <c r="H97" i="19"/>
  <c r="G97" i="19"/>
  <c r="H96" i="19"/>
  <c r="G96" i="19"/>
  <c r="H95" i="19"/>
  <c r="G95" i="19"/>
  <c r="H94" i="19"/>
  <c r="G94" i="19"/>
  <c r="H93" i="19"/>
  <c r="G93" i="19"/>
  <c r="H92" i="19"/>
  <c r="G92" i="19"/>
  <c r="H91" i="19"/>
  <c r="G91" i="19"/>
  <c r="H90" i="19"/>
  <c r="G90" i="19"/>
  <c r="H89" i="19"/>
  <c r="G89" i="19"/>
  <c r="H88" i="19"/>
  <c r="G88" i="19"/>
  <c r="H87" i="19"/>
  <c r="G87" i="19"/>
  <c r="H86" i="19"/>
  <c r="G86" i="19"/>
  <c r="H85" i="19"/>
  <c r="G85" i="19"/>
  <c r="H84" i="19"/>
  <c r="G84" i="19"/>
  <c r="H83" i="19"/>
  <c r="G83" i="19"/>
  <c r="H82" i="19"/>
  <c r="G82" i="19"/>
  <c r="H81" i="19"/>
  <c r="G81" i="19"/>
  <c r="H80" i="19"/>
  <c r="G80" i="19"/>
  <c r="H79" i="19"/>
  <c r="G79" i="19"/>
  <c r="H78" i="19"/>
  <c r="G78" i="19"/>
  <c r="H77" i="19"/>
  <c r="G77" i="19"/>
  <c r="H76" i="19"/>
  <c r="G76" i="19"/>
  <c r="H75" i="19"/>
  <c r="G75" i="19"/>
  <c r="H74" i="19"/>
  <c r="G74" i="19"/>
  <c r="H73" i="19"/>
  <c r="G73" i="19"/>
  <c r="H72" i="19"/>
  <c r="G72" i="19"/>
  <c r="H71" i="19"/>
  <c r="G71" i="19"/>
  <c r="H70" i="19"/>
  <c r="G70" i="19"/>
  <c r="H69" i="19"/>
  <c r="G69" i="19"/>
  <c r="H68" i="19"/>
  <c r="G68" i="19"/>
  <c r="H67" i="19"/>
  <c r="G67" i="19"/>
  <c r="H66" i="19"/>
  <c r="G66" i="19"/>
  <c r="H65" i="19"/>
  <c r="G65" i="19"/>
  <c r="H64" i="19"/>
  <c r="G64" i="19"/>
  <c r="H63" i="19"/>
  <c r="G63" i="19"/>
  <c r="H62" i="19"/>
  <c r="G62" i="19"/>
  <c r="H61" i="19"/>
  <c r="G61" i="19"/>
  <c r="H60" i="19"/>
  <c r="G60" i="19"/>
  <c r="H59" i="19"/>
  <c r="G59" i="19"/>
  <c r="H58" i="19"/>
  <c r="G58" i="19"/>
  <c r="H57" i="19"/>
  <c r="G57" i="19"/>
  <c r="H56" i="19"/>
  <c r="G56" i="19"/>
  <c r="H55" i="19"/>
  <c r="G55" i="19"/>
  <c r="H54" i="19"/>
  <c r="G54" i="19"/>
  <c r="H53" i="19"/>
  <c r="G53" i="19"/>
  <c r="H52" i="19"/>
  <c r="G52" i="19"/>
  <c r="H51" i="19"/>
  <c r="G51" i="19"/>
  <c r="H50" i="19"/>
  <c r="G50" i="19"/>
  <c r="H49" i="19"/>
  <c r="G49" i="19"/>
  <c r="H48" i="19"/>
  <c r="G48" i="19"/>
  <c r="H47" i="19"/>
  <c r="G47" i="19"/>
  <c r="H46" i="19"/>
  <c r="G46" i="19"/>
  <c r="H45" i="19"/>
  <c r="G45" i="19"/>
  <c r="H44" i="19"/>
  <c r="G44" i="19"/>
  <c r="H43" i="19"/>
  <c r="G43" i="19"/>
  <c r="H42" i="19"/>
  <c r="G42" i="19"/>
  <c r="H41" i="19"/>
  <c r="G41" i="19"/>
  <c r="H40" i="19"/>
  <c r="G40" i="19"/>
  <c r="H39" i="19"/>
  <c r="G39" i="19"/>
  <c r="H38" i="19"/>
  <c r="G38" i="19"/>
  <c r="H37" i="19"/>
  <c r="G37" i="19"/>
  <c r="H36" i="19"/>
  <c r="G36" i="19"/>
  <c r="H35" i="19"/>
  <c r="G35" i="19"/>
  <c r="H34" i="19"/>
  <c r="G34" i="19"/>
  <c r="H33" i="19"/>
  <c r="G33" i="19"/>
  <c r="H32" i="19"/>
  <c r="G32" i="19"/>
  <c r="H31" i="19"/>
  <c r="G31" i="19"/>
  <c r="H30" i="19"/>
  <c r="G30" i="19"/>
  <c r="H29" i="19"/>
  <c r="G29" i="19"/>
  <c r="H28" i="19"/>
  <c r="G28" i="19"/>
  <c r="H27" i="19"/>
  <c r="G27" i="19"/>
  <c r="H26" i="19"/>
  <c r="G26" i="19"/>
  <c r="H25" i="19"/>
  <c r="G25" i="19"/>
  <c r="H24" i="19"/>
  <c r="G24" i="19"/>
  <c r="H23" i="19"/>
  <c r="G23" i="19"/>
  <c r="H22" i="19"/>
  <c r="G22" i="19"/>
  <c r="H21" i="19"/>
  <c r="G21" i="19"/>
  <c r="H20" i="19"/>
  <c r="G20" i="19"/>
  <c r="H19" i="19"/>
  <c r="G19" i="19"/>
  <c r="H18" i="19"/>
  <c r="G18" i="19"/>
  <c r="H17" i="19"/>
  <c r="G17" i="19"/>
  <c r="H16" i="19"/>
  <c r="G16" i="19"/>
  <c r="H15" i="19"/>
  <c r="G15" i="19"/>
  <c r="H14" i="19"/>
  <c r="G14" i="19"/>
  <c r="H13" i="19"/>
  <c r="G13" i="19"/>
  <c r="H12" i="19"/>
  <c r="G12" i="19"/>
  <c r="H11" i="19"/>
  <c r="G11" i="19"/>
  <c r="H10" i="19"/>
  <c r="G10" i="19"/>
  <c r="H9" i="19"/>
  <c r="G9" i="19"/>
  <c r="H8" i="19"/>
  <c r="G8" i="19"/>
  <c r="H7" i="19"/>
  <c r="G7" i="19"/>
  <c r="H6" i="19"/>
  <c r="G6" i="19"/>
  <c r="H5" i="19"/>
  <c r="G5" i="19"/>
  <c r="H4" i="19"/>
  <c r="G4" i="19"/>
  <c r="H3" i="19"/>
  <c r="G3" i="19"/>
  <c r="N2" i="18"/>
  <c r="M2" i="18"/>
  <c r="L2" i="18"/>
  <c r="N3" i="18"/>
  <c r="M3" i="18"/>
  <c r="L3" i="18"/>
  <c r="N4" i="18"/>
  <c r="M4" i="18"/>
  <c r="L4" i="18"/>
  <c r="N5" i="18"/>
  <c r="M5" i="18"/>
  <c r="L5" i="18"/>
  <c r="N6" i="18"/>
  <c r="M6" i="18"/>
  <c r="L6" i="18"/>
  <c r="N7" i="18"/>
  <c r="M7" i="18"/>
  <c r="L7" i="18"/>
  <c r="N8" i="18"/>
  <c r="M8" i="18"/>
  <c r="L8" i="18"/>
  <c r="N9" i="18"/>
  <c r="M9" i="18"/>
  <c r="L9" i="18"/>
  <c r="N10" i="18"/>
  <c r="M10" i="18"/>
  <c r="L10" i="18"/>
  <c r="N11" i="18"/>
  <c r="M11" i="18"/>
  <c r="L11" i="18"/>
  <c r="N12" i="18"/>
  <c r="M12" i="18"/>
  <c r="L12" i="18"/>
  <c r="N13" i="18"/>
  <c r="M13" i="18"/>
  <c r="L13" i="18"/>
  <c r="N14" i="18"/>
  <c r="M14" i="18"/>
  <c r="L14" i="18"/>
  <c r="N15" i="18"/>
  <c r="M15" i="18"/>
  <c r="L15" i="18"/>
  <c r="N16" i="18"/>
  <c r="M16" i="18"/>
  <c r="L16" i="18"/>
  <c r="N17" i="18"/>
  <c r="M17" i="18"/>
  <c r="L17" i="18"/>
  <c r="N18" i="18"/>
  <c r="M18" i="18"/>
  <c r="L18" i="18"/>
  <c r="N19" i="18"/>
  <c r="M19" i="18"/>
  <c r="L19" i="18"/>
  <c r="N20" i="18"/>
  <c r="M20" i="18"/>
  <c r="L20" i="18"/>
  <c r="N21" i="18"/>
  <c r="M21" i="18"/>
  <c r="L21" i="18"/>
  <c r="N22" i="18"/>
  <c r="M22" i="18"/>
  <c r="L22" i="18"/>
  <c r="N23" i="18"/>
  <c r="M23" i="18"/>
  <c r="L23" i="18"/>
  <c r="N24" i="18"/>
  <c r="M24" i="18"/>
  <c r="L24" i="18"/>
  <c r="N25" i="18"/>
  <c r="M25" i="18"/>
  <c r="L25" i="18"/>
  <c r="N26" i="18"/>
  <c r="M26" i="18"/>
  <c r="L26" i="18"/>
  <c r="N27" i="18"/>
  <c r="M27" i="18"/>
  <c r="L27" i="18"/>
  <c r="N28" i="18"/>
  <c r="M28" i="18"/>
  <c r="L28" i="18"/>
  <c r="N29" i="18"/>
  <c r="M29" i="18"/>
  <c r="L29" i="18"/>
  <c r="N30" i="18"/>
  <c r="M30" i="18"/>
  <c r="L30" i="18"/>
  <c r="N31" i="18"/>
  <c r="M31" i="18"/>
  <c r="L31" i="18"/>
  <c r="N32" i="18"/>
  <c r="M32" i="18"/>
  <c r="L32" i="18"/>
  <c r="N33" i="18"/>
  <c r="M33" i="18"/>
  <c r="L33" i="18"/>
  <c r="N34" i="18"/>
  <c r="M34" i="18"/>
  <c r="L34" i="18"/>
  <c r="N35" i="18"/>
  <c r="M35" i="18"/>
  <c r="L35" i="18"/>
  <c r="N36" i="18"/>
  <c r="M36" i="18"/>
  <c r="L36" i="18"/>
  <c r="N37" i="18"/>
  <c r="M37" i="18"/>
  <c r="L37" i="18"/>
  <c r="N38" i="18"/>
  <c r="M38" i="18"/>
  <c r="L38" i="18"/>
  <c r="N39" i="18"/>
  <c r="M39" i="18"/>
  <c r="L39" i="18"/>
  <c r="N40" i="18"/>
  <c r="M40" i="18"/>
  <c r="L40" i="18"/>
  <c r="O3" i="8"/>
  <c r="O5" i="8"/>
  <c r="O16" i="8"/>
  <c r="O2" i="8"/>
  <c r="O17" i="8"/>
  <c r="O10" i="8"/>
  <c r="O12" i="8"/>
  <c r="O19" i="8"/>
  <c r="O11" i="8"/>
  <c r="O15" i="8"/>
  <c r="O22" i="8"/>
  <c r="O8" i="8"/>
  <c r="O31" i="8"/>
  <c r="O24" i="8"/>
  <c r="O30" i="8"/>
  <c r="O18" i="8"/>
  <c r="O21" i="8"/>
  <c r="O4" i="8"/>
  <c r="O35" i="8"/>
  <c r="O20" i="8"/>
  <c r="O14" i="8"/>
  <c r="O33" i="8"/>
  <c r="O25" i="8"/>
  <c r="O29" i="8"/>
  <c r="O34" i="8"/>
  <c r="O26" i="8"/>
  <c r="O41" i="8"/>
  <c r="O28" i="8"/>
  <c r="O9" i="8"/>
  <c r="O37" i="8"/>
  <c r="O27" i="8"/>
  <c r="O39" i="8"/>
  <c r="O43" i="8"/>
  <c r="O36" i="8"/>
  <c r="O32" i="8"/>
  <c r="O44" i="8"/>
  <c r="O40" i="8"/>
  <c r="O51" i="8"/>
  <c r="O45" i="8"/>
  <c r="O49" i="8"/>
  <c r="O48" i="8"/>
  <c r="O52" i="8"/>
  <c r="O53" i="8"/>
  <c r="O6" i="8"/>
  <c r="O46" i="8"/>
  <c r="O54" i="8"/>
  <c r="O38" i="8"/>
  <c r="O42" i="8"/>
  <c r="O58" i="8"/>
  <c r="O56" i="8"/>
  <c r="O57" i="8"/>
  <c r="O47" i="8"/>
  <c r="O59" i="8"/>
  <c r="O61" i="8"/>
  <c r="O55" i="8"/>
  <c r="O95" i="8"/>
  <c r="O62" i="8"/>
  <c r="O63" i="8"/>
  <c r="O60" i="8"/>
  <c r="O50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83" i="8"/>
  <c r="O78" i="8"/>
  <c r="O84" i="8"/>
  <c r="O79" i="8"/>
  <c r="O85" i="8"/>
  <c r="O80" i="8"/>
  <c r="O81" i="8"/>
  <c r="O13" i="8"/>
  <c r="O89" i="8"/>
  <c r="O108" i="8"/>
  <c r="O87" i="8"/>
  <c r="O82" i="8"/>
  <c r="O86" i="8"/>
  <c r="O23" i="8"/>
  <c r="O116" i="8"/>
  <c r="O88" i="8"/>
  <c r="O96" i="8"/>
  <c r="O100" i="8"/>
  <c r="O93" i="8"/>
  <c r="O94" i="8"/>
  <c r="O90" i="8"/>
  <c r="O111" i="8"/>
  <c r="O91" i="8"/>
  <c r="O92" i="8"/>
  <c r="O104" i="8"/>
  <c r="O98" i="8"/>
  <c r="O106" i="8"/>
  <c r="O97" i="8"/>
  <c r="O112" i="8"/>
  <c r="O113" i="8"/>
  <c r="O101" i="8"/>
  <c r="O99" i="8"/>
  <c r="O109" i="8"/>
  <c r="O107" i="8"/>
  <c r="O102" i="8"/>
  <c r="O118" i="8"/>
  <c r="O103" i="8"/>
  <c r="O105" i="8"/>
  <c r="O114" i="8"/>
  <c r="O115" i="8"/>
  <c r="O110" i="8"/>
  <c r="O117" i="8"/>
  <c r="O122" i="8"/>
  <c r="O120" i="8"/>
  <c r="O119" i="8"/>
  <c r="O121" i="8"/>
  <c r="O123" i="8"/>
  <c r="O124" i="8"/>
  <c r="O7" i="8"/>
  <c r="N3" i="8"/>
  <c r="P3" i="8" s="1"/>
  <c r="N5" i="8"/>
  <c r="P5" i="8" s="1"/>
  <c r="N16" i="8"/>
  <c r="P16" i="8" s="1"/>
  <c r="N2" i="8"/>
  <c r="P2" i="8" s="1"/>
  <c r="N17" i="8"/>
  <c r="P17" i="8" s="1"/>
  <c r="N10" i="8"/>
  <c r="P10" i="8" s="1"/>
  <c r="N12" i="8"/>
  <c r="P12" i="8" s="1"/>
  <c r="N19" i="8"/>
  <c r="P19" i="8" s="1"/>
  <c r="N11" i="8"/>
  <c r="P11" i="8" s="1"/>
  <c r="N15" i="8"/>
  <c r="P15" i="8" s="1"/>
  <c r="N22" i="8"/>
  <c r="P22" i="8" s="1"/>
  <c r="N8" i="8"/>
  <c r="P8" i="8" s="1"/>
  <c r="N31" i="8"/>
  <c r="P31" i="8" s="1"/>
  <c r="N24" i="8"/>
  <c r="P24" i="8" s="1"/>
  <c r="N30" i="8"/>
  <c r="P30" i="8" s="1"/>
  <c r="N18" i="8"/>
  <c r="P18" i="8" s="1"/>
  <c r="N21" i="8"/>
  <c r="P21" i="8" s="1"/>
  <c r="N4" i="8"/>
  <c r="P4" i="8" s="1"/>
  <c r="N35" i="8"/>
  <c r="P35" i="8" s="1"/>
  <c r="N20" i="8"/>
  <c r="P20" i="8" s="1"/>
  <c r="N14" i="8"/>
  <c r="P14" i="8" s="1"/>
  <c r="N33" i="8"/>
  <c r="P33" i="8" s="1"/>
  <c r="N25" i="8"/>
  <c r="P25" i="8" s="1"/>
  <c r="N29" i="8"/>
  <c r="P29" i="8" s="1"/>
  <c r="N34" i="8"/>
  <c r="P34" i="8" s="1"/>
  <c r="N26" i="8"/>
  <c r="P26" i="8" s="1"/>
  <c r="N41" i="8"/>
  <c r="P41" i="8" s="1"/>
  <c r="N28" i="8"/>
  <c r="P28" i="8" s="1"/>
  <c r="N9" i="8"/>
  <c r="P9" i="8" s="1"/>
  <c r="N37" i="8"/>
  <c r="P37" i="8" s="1"/>
  <c r="N27" i="8"/>
  <c r="P27" i="8" s="1"/>
  <c r="N39" i="8"/>
  <c r="P39" i="8" s="1"/>
  <c r="N43" i="8"/>
  <c r="P43" i="8" s="1"/>
  <c r="N36" i="8"/>
  <c r="P36" i="8" s="1"/>
  <c r="N32" i="8"/>
  <c r="P32" i="8" s="1"/>
  <c r="N44" i="8"/>
  <c r="P44" i="8" s="1"/>
  <c r="N40" i="8"/>
  <c r="P40" i="8" s="1"/>
  <c r="N51" i="8"/>
  <c r="P51" i="8" s="1"/>
  <c r="N45" i="8"/>
  <c r="P45" i="8" s="1"/>
  <c r="N49" i="8"/>
  <c r="P49" i="8" s="1"/>
  <c r="N48" i="8"/>
  <c r="P48" i="8" s="1"/>
  <c r="N52" i="8"/>
  <c r="P52" i="8" s="1"/>
  <c r="N53" i="8"/>
  <c r="P53" i="8" s="1"/>
  <c r="N6" i="8"/>
  <c r="P6" i="8" s="1"/>
  <c r="N46" i="8"/>
  <c r="P46" i="8" s="1"/>
  <c r="N54" i="8"/>
  <c r="P54" i="8" s="1"/>
  <c r="N38" i="8"/>
  <c r="P38" i="8" s="1"/>
  <c r="N42" i="8"/>
  <c r="P42" i="8" s="1"/>
  <c r="N58" i="8"/>
  <c r="P58" i="8" s="1"/>
  <c r="N56" i="8"/>
  <c r="P56" i="8" s="1"/>
  <c r="N57" i="8"/>
  <c r="P57" i="8" s="1"/>
  <c r="N47" i="8"/>
  <c r="P47" i="8" s="1"/>
  <c r="N59" i="8"/>
  <c r="P59" i="8" s="1"/>
  <c r="N61" i="8"/>
  <c r="P61" i="8" s="1"/>
  <c r="N55" i="8"/>
  <c r="P55" i="8" s="1"/>
  <c r="N95" i="8"/>
  <c r="P95" i="8" s="1"/>
  <c r="N62" i="8"/>
  <c r="P62" i="8" s="1"/>
  <c r="N63" i="8"/>
  <c r="P63" i="8" s="1"/>
  <c r="N60" i="8"/>
  <c r="P60" i="8" s="1"/>
  <c r="N50" i="8"/>
  <c r="P50" i="8" s="1"/>
  <c r="N64" i="8"/>
  <c r="P64" i="8" s="1"/>
  <c r="N65" i="8"/>
  <c r="P65" i="8" s="1"/>
  <c r="N66" i="8"/>
  <c r="P66" i="8" s="1"/>
  <c r="N67" i="8"/>
  <c r="P67" i="8" s="1"/>
  <c r="N68" i="8"/>
  <c r="P68" i="8" s="1"/>
  <c r="N69" i="8"/>
  <c r="P69" i="8" s="1"/>
  <c r="N70" i="8"/>
  <c r="P70" i="8" s="1"/>
  <c r="N71" i="8"/>
  <c r="P71" i="8" s="1"/>
  <c r="N72" i="8"/>
  <c r="P72" i="8" s="1"/>
  <c r="N73" i="8"/>
  <c r="P73" i="8" s="1"/>
  <c r="N74" i="8"/>
  <c r="P74" i="8" s="1"/>
  <c r="N75" i="8"/>
  <c r="P75" i="8" s="1"/>
  <c r="N76" i="8"/>
  <c r="P76" i="8" s="1"/>
  <c r="N77" i="8"/>
  <c r="P77" i="8" s="1"/>
  <c r="N83" i="8"/>
  <c r="P83" i="8" s="1"/>
  <c r="N78" i="8"/>
  <c r="P78" i="8" s="1"/>
  <c r="N84" i="8"/>
  <c r="P84" i="8" s="1"/>
  <c r="N79" i="8"/>
  <c r="P79" i="8" s="1"/>
  <c r="N85" i="8"/>
  <c r="P85" i="8" s="1"/>
  <c r="N80" i="8"/>
  <c r="P80" i="8" s="1"/>
  <c r="N81" i="8"/>
  <c r="P81" i="8" s="1"/>
  <c r="N13" i="8"/>
  <c r="P13" i="8" s="1"/>
  <c r="N89" i="8"/>
  <c r="P89" i="8" s="1"/>
  <c r="N108" i="8"/>
  <c r="P108" i="8" s="1"/>
  <c r="N87" i="8"/>
  <c r="P87" i="8" s="1"/>
  <c r="N82" i="8"/>
  <c r="P82" i="8" s="1"/>
  <c r="N86" i="8"/>
  <c r="P86" i="8" s="1"/>
  <c r="N23" i="8"/>
  <c r="P23" i="8" s="1"/>
  <c r="N116" i="8"/>
  <c r="P116" i="8" s="1"/>
  <c r="N88" i="8"/>
  <c r="P88" i="8" s="1"/>
  <c r="N96" i="8"/>
  <c r="P96" i="8" s="1"/>
  <c r="N100" i="8"/>
  <c r="P100" i="8" s="1"/>
  <c r="N93" i="8"/>
  <c r="P93" i="8" s="1"/>
  <c r="N94" i="8"/>
  <c r="P94" i="8" s="1"/>
  <c r="N90" i="8"/>
  <c r="P90" i="8" s="1"/>
  <c r="N111" i="8"/>
  <c r="P111" i="8" s="1"/>
  <c r="N91" i="8"/>
  <c r="P91" i="8" s="1"/>
  <c r="N92" i="8"/>
  <c r="P92" i="8" s="1"/>
  <c r="N104" i="8"/>
  <c r="P104" i="8" s="1"/>
  <c r="N98" i="8"/>
  <c r="P98" i="8" s="1"/>
  <c r="N106" i="8"/>
  <c r="P106" i="8" s="1"/>
  <c r="N97" i="8"/>
  <c r="P97" i="8" s="1"/>
  <c r="N112" i="8"/>
  <c r="P112" i="8" s="1"/>
  <c r="N113" i="8"/>
  <c r="P113" i="8" s="1"/>
  <c r="N101" i="8"/>
  <c r="P101" i="8" s="1"/>
  <c r="N99" i="8"/>
  <c r="P99" i="8" s="1"/>
  <c r="N109" i="8"/>
  <c r="P109" i="8" s="1"/>
  <c r="N107" i="8"/>
  <c r="P107" i="8" s="1"/>
  <c r="N102" i="8"/>
  <c r="P102" i="8" s="1"/>
  <c r="N118" i="8"/>
  <c r="P118" i="8" s="1"/>
  <c r="N103" i="8"/>
  <c r="P103" i="8" s="1"/>
  <c r="N105" i="8"/>
  <c r="P105" i="8" s="1"/>
  <c r="N114" i="8"/>
  <c r="P114" i="8" s="1"/>
  <c r="N115" i="8"/>
  <c r="P115" i="8" s="1"/>
  <c r="N110" i="8"/>
  <c r="P110" i="8" s="1"/>
  <c r="N117" i="8"/>
  <c r="P117" i="8" s="1"/>
  <c r="N122" i="8"/>
  <c r="P122" i="8" s="1"/>
  <c r="N120" i="8"/>
  <c r="P120" i="8" s="1"/>
  <c r="N119" i="8"/>
  <c r="P119" i="8" s="1"/>
  <c r="N121" i="8"/>
  <c r="P121" i="8" s="1"/>
  <c r="N123" i="8"/>
  <c r="P123" i="8" s="1"/>
  <c r="N124" i="8"/>
  <c r="P124" i="8" s="1"/>
  <c r="N7" i="8"/>
  <c r="P7" i="8" s="1"/>
  <c r="F50" i="16"/>
  <c r="F27" i="16"/>
  <c r="F96" i="16"/>
  <c r="F78" i="16"/>
  <c r="F53" i="16"/>
  <c r="F20" i="16"/>
  <c r="F84" i="16"/>
  <c r="F32" i="16"/>
  <c r="F77" i="16"/>
  <c r="F58" i="16"/>
  <c r="F48" i="16"/>
  <c r="F31" i="16"/>
  <c r="F52" i="16"/>
  <c r="F57" i="16"/>
  <c r="F29" i="16"/>
  <c r="F109" i="16"/>
  <c r="F87" i="16"/>
  <c r="F44" i="16"/>
  <c r="F38" i="16"/>
  <c r="F28" i="16"/>
  <c r="F103" i="16"/>
  <c r="F76" i="16"/>
  <c r="F33" i="16"/>
  <c r="F97" i="16"/>
  <c r="F56" i="16"/>
  <c r="F36" i="16"/>
  <c r="F35" i="16"/>
  <c r="F6" i="16"/>
  <c r="F42" i="16"/>
  <c r="F5" i="16"/>
  <c r="F80" i="16"/>
  <c r="F8" i="16"/>
  <c r="F115" i="16"/>
  <c r="F112" i="16"/>
  <c r="F119" i="16"/>
  <c r="F37" i="16"/>
  <c r="F40" i="16"/>
  <c r="F23" i="16"/>
  <c r="F13" i="16"/>
  <c r="F79" i="16"/>
  <c r="F9" i="16"/>
  <c r="F81" i="16"/>
  <c r="F116" i="16"/>
  <c r="F93" i="16"/>
  <c r="F25" i="16"/>
  <c r="F95" i="16"/>
  <c r="F18" i="16"/>
  <c r="F102" i="16"/>
  <c r="F85" i="16"/>
  <c r="F59" i="16"/>
  <c r="F55" i="16"/>
  <c r="F106" i="16"/>
  <c r="F19" i="16"/>
  <c r="F98" i="16"/>
  <c r="F114" i="16"/>
  <c r="F123" i="16"/>
  <c r="F74" i="16"/>
  <c r="F54" i="16"/>
  <c r="F16" i="16"/>
  <c r="F117" i="16"/>
  <c r="F83" i="16"/>
  <c r="F111" i="16"/>
  <c r="F89" i="16"/>
  <c r="F108" i="16"/>
  <c r="F82" i="16"/>
  <c r="F12" i="16"/>
  <c r="F49" i="16"/>
  <c r="F30" i="16"/>
  <c r="F121" i="16"/>
  <c r="F92" i="16"/>
  <c r="F22" i="16"/>
  <c r="F75" i="16"/>
  <c r="F91" i="16"/>
  <c r="F2" i="16"/>
  <c r="F34" i="16"/>
  <c r="F101" i="16"/>
  <c r="F118" i="16"/>
  <c r="F3" i="16"/>
  <c r="F21" i="16"/>
  <c r="F4" i="16"/>
  <c r="F47" i="16"/>
  <c r="F107" i="16"/>
  <c r="F15" i="16"/>
  <c r="F14" i="16"/>
  <c r="F120" i="16"/>
  <c r="F88" i="16"/>
  <c r="F105" i="16"/>
  <c r="F26" i="16"/>
  <c r="F24" i="16"/>
  <c r="F43" i="16"/>
  <c r="F110" i="16"/>
  <c r="F90" i="16"/>
  <c r="F17" i="16"/>
  <c r="F10" i="16"/>
  <c r="F11" i="16"/>
  <c r="F7" i="16"/>
  <c r="F126" i="16"/>
  <c r="F113" i="16"/>
  <c r="F41" i="16"/>
  <c r="F39" i="16"/>
  <c r="F104" i="16"/>
  <c r="F94" i="16"/>
  <c r="F45" i="16"/>
  <c r="F122" i="16"/>
  <c r="F51" i="16"/>
  <c r="F99" i="16"/>
  <c r="F124" i="16"/>
  <c r="F100" i="16"/>
  <c r="F125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IP109" i="15"/>
  <c r="IQ109" i="15"/>
  <c r="IR109" i="15"/>
  <c r="IS109" i="15"/>
  <c r="IT109" i="15"/>
  <c r="IU109" i="15"/>
  <c r="IV109" i="15"/>
  <c r="IW109" i="15"/>
  <c r="IX109" i="15"/>
  <c r="IY109" i="15"/>
  <c r="IZ109" i="15"/>
  <c r="JA109" i="15"/>
  <c r="JB109" i="15"/>
  <c r="JC109" i="15"/>
  <c r="JD109" i="15"/>
  <c r="JE109" i="15"/>
  <c r="JF109" i="15"/>
  <c r="JG109" i="15"/>
  <c r="JH109" i="15"/>
  <c r="JI109" i="15"/>
  <c r="JJ109" i="15"/>
  <c r="JK109" i="15"/>
  <c r="JL109" i="15"/>
  <c r="JM109" i="15"/>
  <c r="JN109" i="15"/>
  <c r="JO109" i="15"/>
  <c r="JP109" i="15"/>
  <c r="JQ109" i="15"/>
  <c r="JR109" i="15"/>
  <c r="JS109" i="15"/>
  <c r="JT109" i="15"/>
  <c r="JU109" i="15"/>
  <c r="JV109" i="15"/>
  <c r="JW109" i="15"/>
  <c r="JX109" i="15"/>
  <c r="JY109" i="15"/>
  <c r="JZ109" i="15"/>
  <c r="KA109" i="15"/>
  <c r="KB109" i="15"/>
  <c r="KC109" i="15"/>
  <c r="KD109" i="15"/>
  <c r="KE109" i="15"/>
  <c r="KF109" i="15"/>
  <c r="KG109" i="15"/>
  <c r="KH109" i="15"/>
  <c r="KI109" i="15"/>
  <c r="KJ109" i="15"/>
  <c r="KK109" i="15"/>
  <c r="KL109" i="15"/>
  <c r="KM109" i="15"/>
  <c r="KN109" i="15"/>
  <c r="KO109" i="15"/>
  <c r="KP109" i="15"/>
  <c r="KQ109" i="15"/>
  <c r="KR109" i="15"/>
  <c r="KS109" i="15"/>
  <c r="KT109" i="15"/>
  <c r="KU109" i="15"/>
  <c r="KV109" i="15"/>
  <c r="KW109" i="15"/>
  <c r="KX109" i="15"/>
  <c r="KY109" i="15"/>
  <c r="KZ109" i="15"/>
  <c r="LA109" i="15"/>
  <c r="LB109" i="15"/>
  <c r="LC109" i="15"/>
  <c r="LD109" i="15"/>
  <c r="LE109" i="15"/>
  <c r="LF109" i="15"/>
  <c r="LG109" i="15"/>
  <c r="LH109" i="15"/>
  <c r="LI109" i="15"/>
  <c r="LJ109" i="15"/>
  <c r="LK109" i="15"/>
  <c r="LL109" i="15"/>
  <c r="LM109" i="15"/>
  <c r="LN109" i="15"/>
  <c r="LO109" i="15"/>
  <c r="LP109" i="15"/>
  <c r="LQ109" i="15"/>
  <c r="LR109" i="15"/>
  <c r="LS109" i="15"/>
  <c r="LT109" i="15"/>
  <c r="LU109" i="15"/>
  <c r="LV109" i="15"/>
  <c r="LW109" i="15"/>
  <c r="LX109" i="15"/>
  <c r="LY109" i="15"/>
  <c r="LZ109" i="15"/>
  <c r="MA109" i="15"/>
  <c r="MB109" i="15"/>
  <c r="MC109" i="15"/>
  <c r="MD109" i="15"/>
  <c r="ME109" i="15"/>
  <c r="MF109" i="15"/>
  <c r="MG109" i="15"/>
  <c r="MH109" i="15"/>
  <c r="MI109" i="15"/>
  <c r="MJ109" i="15"/>
  <c r="MK109" i="15"/>
  <c r="ML109" i="15"/>
  <c r="MM109" i="15"/>
  <c r="MN109" i="15"/>
  <c r="MO109" i="15"/>
  <c r="MP109" i="15"/>
  <c r="MQ109" i="15"/>
  <c r="MR109" i="15"/>
  <c r="MS109" i="15"/>
  <c r="MT109" i="15"/>
  <c r="MU109" i="15"/>
  <c r="MV109" i="15"/>
  <c r="MW109" i="15"/>
  <c r="MX109" i="15"/>
  <c r="MY109" i="15"/>
  <c r="MZ109" i="15"/>
  <c r="NA109" i="15"/>
  <c r="NB109" i="15"/>
  <c r="NC109" i="15"/>
  <c r="ND109" i="15"/>
  <c r="NE109" i="15"/>
  <c r="NF109" i="15"/>
  <c r="NG109" i="15"/>
  <c r="IO109" i="15"/>
  <c r="MV3" i="15"/>
  <c r="MV4" i="15"/>
  <c r="MV5" i="15"/>
  <c r="MV6" i="15"/>
  <c r="MV7" i="15"/>
  <c r="MV8" i="15"/>
  <c r="MV9" i="15"/>
  <c r="MV10" i="15"/>
  <c r="MV11" i="15"/>
  <c r="MV12" i="15"/>
  <c r="MV13" i="15"/>
  <c r="MV14" i="15"/>
  <c r="MV15" i="15"/>
  <c r="MV16" i="15"/>
  <c r="MV17" i="15"/>
  <c r="MV18" i="15"/>
  <c r="MV19" i="15"/>
  <c r="MV20" i="15"/>
  <c r="MV21" i="15"/>
  <c r="MV22" i="15"/>
  <c r="MV23" i="15"/>
  <c r="MV24" i="15"/>
  <c r="MV25" i="15"/>
  <c r="MV26" i="15"/>
  <c r="MV27" i="15"/>
  <c r="MV28" i="15"/>
  <c r="MV29" i="15"/>
  <c r="MV30" i="15"/>
  <c r="MV31" i="15"/>
  <c r="MV32" i="15"/>
  <c r="MV33" i="15"/>
  <c r="MV34" i="15"/>
  <c r="MV35" i="15"/>
  <c r="MV36" i="15"/>
  <c r="MV37" i="15"/>
  <c r="MV38" i="15"/>
  <c r="MV39" i="15"/>
  <c r="MV40" i="15"/>
  <c r="MV41" i="15"/>
  <c r="MV42" i="15"/>
  <c r="MV43" i="15"/>
  <c r="MV44" i="15"/>
  <c r="MV45" i="15"/>
  <c r="MV46" i="15"/>
  <c r="MV47" i="15"/>
  <c r="MV48" i="15"/>
  <c r="MV49" i="15"/>
  <c r="MV50" i="15"/>
  <c r="MV51" i="15"/>
  <c r="MV52" i="15"/>
  <c r="MV53" i="15"/>
  <c r="MV54" i="15"/>
  <c r="MV55" i="15"/>
  <c r="MV56" i="15"/>
  <c r="MV57" i="15"/>
  <c r="MV58" i="15"/>
  <c r="MV59" i="15"/>
  <c r="MV60" i="15"/>
  <c r="MV61" i="15"/>
  <c r="MV62" i="15"/>
  <c r="MV63" i="15"/>
  <c r="MV64" i="15"/>
  <c r="MV65" i="15"/>
  <c r="MV66" i="15"/>
  <c r="MV67" i="15"/>
  <c r="MV68" i="15"/>
  <c r="MV69" i="15"/>
  <c r="MV70" i="15"/>
  <c r="MV71" i="15"/>
  <c r="MV72" i="15"/>
  <c r="MV73" i="15"/>
  <c r="MV74" i="15"/>
  <c r="MV75" i="15"/>
  <c r="MV76" i="15"/>
  <c r="MV77" i="15"/>
  <c r="MV78" i="15"/>
  <c r="MV79" i="15"/>
  <c r="MV80" i="15"/>
  <c r="MV81" i="15"/>
  <c r="MV82" i="15"/>
  <c r="MV83" i="15"/>
  <c r="MV84" i="15"/>
  <c r="MV85" i="15"/>
  <c r="MV86" i="15"/>
  <c r="MV87" i="15"/>
  <c r="MV88" i="15"/>
  <c r="MV89" i="15"/>
  <c r="MV90" i="15"/>
  <c r="MV91" i="15"/>
  <c r="MV92" i="15"/>
  <c r="IO4" i="15"/>
  <c r="IP4" i="15"/>
  <c r="IQ4" i="15"/>
  <c r="IR4" i="15"/>
  <c r="IS4" i="15"/>
  <c r="IT4" i="15"/>
  <c r="IU4" i="15"/>
  <c r="IV4" i="15"/>
  <c r="IW4" i="15"/>
  <c r="IX4" i="15"/>
  <c r="IY4" i="15"/>
  <c r="IZ4" i="15"/>
  <c r="JA4" i="15"/>
  <c r="JB4" i="15"/>
  <c r="JC4" i="15"/>
  <c r="JD4" i="15"/>
  <c r="JE4" i="15"/>
  <c r="JF4" i="15"/>
  <c r="JG4" i="15"/>
  <c r="JH4" i="15"/>
  <c r="JI4" i="15"/>
  <c r="JJ4" i="15"/>
  <c r="JK4" i="15"/>
  <c r="JL4" i="15"/>
  <c r="JM4" i="15"/>
  <c r="JN4" i="15"/>
  <c r="JO4" i="15"/>
  <c r="JP4" i="15"/>
  <c r="JQ4" i="15"/>
  <c r="JR4" i="15"/>
  <c r="JS4" i="15"/>
  <c r="JT4" i="15"/>
  <c r="JU4" i="15"/>
  <c r="JV4" i="15"/>
  <c r="JW4" i="15"/>
  <c r="JX4" i="15"/>
  <c r="JY4" i="15"/>
  <c r="JZ4" i="15"/>
  <c r="KA4" i="15"/>
  <c r="KB4" i="15"/>
  <c r="KC4" i="15"/>
  <c r="KD4" i="15"/>
  <c r="KE4" i="15"/>
  <c r="KF4" i="15"/>
  <c r="KG4" i="15"/>
  <c r="KH4" i="15"/>
  <c r="KI4" i="15"/>
  <c r="KJ4" i="15"/>
  <c r="KK4" i="15"/>
  <c r="KL4" i="15"/>
  <c r="KM4" i="15"/>
  <c r="KN4" i="15"/>
  <c r="KO4" i="15"/>
  <c r="KP4" i="15"/>
  <c r="KQ4" i="15"/>
  <c r="KR4" i="15"/>
  <c r="KS4" i="15"/>
  <c r="KT4" i="15"/>
  <c r="KU4" i="15"/>
  <c r="KV4" i="15"/>
  <c r="KW4" i="15"/>
  <c r="KX4" i="15"/>
  <c r="KY4" i="15"/>
  <c r="KZ4" i="15"/>
  <c r="LA4" i="15"/>
  <c r="LB4" i="15"/>
  <c r="LC4" i="15"/>
  <c r="LD4" i="15"/>
  <c r="LE4" i="15"/>
  <c r="LF4" i="15"/>
  <c r="LG4" i="15"/>
  <c r="LH4" i="15"/>
  <c r="LI4" i="15"/>
  <c r="LJ4" i="15"/>
  <c r="LK4" i="15"/>
  <c r="LL4" i="15"/>
  <c r="LM4" i="15"/>
  <c r="LN4" i="15"/>
  <c r="LO4" i="15"/>
  <c r="LP4" i="15"/>
  <c r="LQ4" i="15"/>
  <c r="LR4" i="15"/>
  <c r="LS4" i="15"/>
  <c r="LT4" i="15"/>
  <c r="LU4" i="15"/>
  <c r="LV4" i="15"/>
  <c r="LW4" i="15"/>
  <c r="LX4" i="15"/>
  <c r="LY4" i="15"/>
  <c r="LZ4" i="15"/>
  <c r="MA4" i="15"/>
  <c r="MB4" i="15"/>
  <c r="MC4" i="15"/>
  <c r="MD4" i="15"/>
  <c r="ME4" i="15"/>
  <c r="MF4" i="15"/>
  <c r="MG4" i="15"/>
  <c r="MH4" i="15"/>
  <c r="MI4" i="15"/>
  <c r="MJ4" i="15"/>
  <c r="MK4" i="15"/>
  <c r="ML4" i="15"/>
  <c r="MM4" i="15"/>
  <c r="MN4" i="15"/>
  <c r="MO4" i="15"/>
  <c r="MP4" i="15"/>
  <c r="MQ4" i="15"/>
  <c r="MR4" i="15"/>
  <c r="MS4" i="15"/>
  <c r="MT4" i="15"/>
  <c r="MU4" i="15"/>
  <c r="MW4" i="15"/>
  <c r="MX4" i="15"/>
  <c r="MY4" i="15"/>
  <c r="MZ4" i="15"/>
  <c r="NA4" i="15"/>
  <c r="NB4" i="15"/>
  <c r="NC4" i="15"/>
  <c r="ND4" i="15"/>
  <c r="NE4" i="15"/>
  <c r="NF4" i="15"/>
  <c r="NG4" i="15"/>
  <c r="IO5" i="15"/>
  <c r="IP5" i="15"/>
  <c r="IQ5" i="15"/>
  <c r="IR5" i="15"/>
  <c r="IS5" i="15"/>
  <c r="IT5" i="15"/>
  <c r="IU5" i="15"/>
  <c r="IV5" i="15"/>
  <c r="IW5" i="15"/>
  <c r="IX5" i="15"/>
  <c r="IY5" i="15"/>
  <c r="IZ5" i="15"/>
  <c r="JA5" i="15"/>
  <c r="JB5" i="15"/>
  <c r="JC5" i="15"/>
  <c r="JD5" i="15"/>
  <c r="JE5" i="15"/>
  <c r="JF5" i="15"/>
  <c r="JG5" i="15"/>
  <c r="JH5" i="15"/>
  <c r="JI5" i="15"/>
  <c r="JJ5" i="15"/>
  <c r="JK5" i="15"/>
  <c r="JL5" i="15"/>
  <c r="JM5" i="15"/>
  <c r="JN5" i="15"/>
  <c r="JO5" i="15"/>
  <c r="JP5" i="15"/>
  <c r="JQ5" i="15"/>
  <c r="JR5" i="15"/>
  <c r="JS5" i="15"/>
  <c r="JT5" i="15"/>
  <c r="JU5" i="15"/>
  <c r="JV5" i="15"/>
  <c r="JW5" i="15"/>
  <c r="JX5" i="15"/>
  <c r="JY5" i="15"/>
  <c r="JZ5" i="15"/>
  <c r="KA5" i="15"/>
  <c r="KB5" i="15"/>
  <c r="KC5" i="15"/>
  <c r="KD5" i="15"/>
  <c r="KE5" i="15"/>
  <c r="KF5" i="15"/>
  <c r="KG5" i="15"/>
  <c r="KH5" i="15"/>
  <c r="KI5" i="15"/>
  <c r="KJ5" i="15"/>
  <c r="KK5" i="15"/>
  <c r="KL5" i="15"/>
  <c r="KM5" i="15"/>
  <c r="KN5" i="15"/>
  <c r="KO5" i="15"/>
  <c r="KP5" i="15"/>
  <c r="KQ5" i="15"/>
  <c r="KR5" i="15"/>
  <c r="KS5" i="15"/>
  <c r="KT5" i="15"/>
  <c r="KU5" i="15"/>
  <c r="KV5" i="15"/>
  <c r="KW5" i="15"/>
  <c r="KX5" i="15"/>
  <c r="KY5" i="15"/>
  <c r="KZ5" i="15"/>
  <c r="LA5" i="15"/>
  <c r="LB5" i="15"/>
  <c r="LC5" i="15"/>
  <c r="LD5" i="15"/>
  <c r="LE5" i="15"/>
  <c r="LF5" i="15"/>
  <c r="LG5" i="15"/>
  <c r="LH5" i="15"/>
  <c r="LI5" i="15"/>
  <c r="LJ5" i="15"/>
  <c r="LK5" i="15"/>
  <c r="LL5" i="15"/>
  <c r="LM5" i="15"/>
  <c r="LN5" i="15"/>
  <c r="LO5" i="15"/>
  <c r="LP5" i="15"/>
  <c r="LQ5" i="15"/>
  <c r="LR5" i="15"/>
  <c r="LS5" i="15"/>
  <c r="LT5" i="15"/>
  <c r="LU5" i="15"/>
  <c r="LV5" i="15"/>
  <c r="LW5" i="15"/>
  <c r="LX5" i="15"/>
  <c r="LY5" i="15"/>
  <c r="LZ5" i="15"/>
  <c r="MA5" i="15"/>
  <c r="MB5" i="15"/>
  <c r="MC5" i="15"/>
  <c r="MD5" i="15"/>
  <c r="ME5" i="15"/>
  <c r="MF5" i="15"/>
  <c r="MG5" i="15"/>
  <c r="MH5" i="15"/>
  <c r="MI5" i="15"/>
  <c r="MJ5" i="15"/>
  <c r="MK5" i="15"/>
  <c r="ML5" i="15"/>
  <c r="MM5" i="15"/>
  <c r="MN5" i="15"/>
  <c r="MO5" i="15"/>
  <c r="MP5" i="15"/>
  <c r="MQ5" i="15"/>
  <c r="MR5" i="15"/>
  <c r="MS5" i="15"/>
  <c r="MT5" i="15"/>
  <c r="MU5" i="15"/>
  <c r="MW5" i="15"/>
  <c r="MX5" i="15"/>
  <c r="MY5" i="15"/>
  <c r="MZ5" i="15"/>
  <c r="NA5" i="15"/>
  <c r="NB5" i="15"/>
  <c r="NC5" i="15"/>
  <c r="ND5" i="15"/>
  <c r="NE5" i="15"/>
  <c r="NF5" i="15"/>
  <c r="NG5" i="15"/>
  <c r="IO6" i="15"/>
  <c r="IP6" i="15"/>
  <c r="IQ6" i="15"/>
  <c r="IR6" i="15"/>
  <c r="IS6" i="15"/>
  <c r="IT6" i="15"/>
  <c r="IU6" i="15"/>
  <c r="IV6" i="15"/>
  <c r="IW6" i="15"/>
  <c r="IX6" i="15"/>
  <c r="IY6" i="15"/>
  <c r="IZ6" i="15"/>
  <c r="JA6" i="15"/>
  <c r="JB6" i="15"/>
  <c r="JC6" i="15"/>
  <c r="JD6" i="15"/>
  <c r="JE6" i="15"/>
  <c r="JF6" i="15"/>
  <c r="JG6" i="15"/>
  <c r="JH6" i="15"/>
  <c r="JI6" i="15"/>
  <c r="JJ6" i="15"/>
  <c r="JK6" i="15"/>
  <c r="JL6" i="15"/>
  <c r="JM6" i="15"/>
  <c r="JN6" i="15"/>
  <c r="JO6" i="15"/>
  <c r="JP6" i="15"/>
  <c r="JQ6" i="15"/>
  <c r="JR6" i="15"/>
  <c r="JS6" i="15"/>
  <c r="JT6" i="15"/>
  <c r="JU6" i="15"/>
  <c r="JV6" i="15"/>
  <c r="JW6" i="15"/>
  <c r="JX6" i="15"/>
  <c r="JY6" i="15"/>
  <c r="JZ6" i="15"/>
  <c r="KA6" i="15"/>
  <c r="KB6" i="15"/>
  <c r="KC6" i="15"/>
  <c r="KD6" i="15"/>
  <c r="KE6" i="15"/>
  <c r="KF6" i="15"/>
  <c r="KG6" i="15"/>
  <c r="KH6" i="15"/>
  <c r="KI6" i="15"/>
  <c r="KJ6" i="15"/>
  <c r="KK6" i="15"/>
  <c r="KL6" i="15"/>
  <c r="KM6" i="15"/>
  <c r="KN6" i="15"/>
  <c r="KO6" i="15"/>
  <c r="KP6" i="15"/>
  <c r="KQ6" i="15"/>
  <c r="KR6" i="15"/>
  <c r="KS6" i="15"/>
  <c r="KT6" i="15"/>
  <c r="KU6" i="15"/>
  <c r="KV6" i="15"/>
  <c r="KW6" i="15"/>
  <c r="KX6" i="15"/>
  <c r="KY6" i="15"/>
  <c r="KZ6" i="15"/>
  <c r="LA6" i="15"/>
  <c r="LB6" i="15"/>
  <c r="LC6" i="15"/>
  <c r="LD6" i="15"/>
  <c r="LE6" i="15"/>
  <c r="LF6" i="15"/>
  <c r="LG6" i="15"/>
  <c r="LH6" i="15"/>
  <c r="LI6" i="15"/>
  <c r="LJ6" i="15"/>
  <c r="LK6" i="15"/>
  <c r="LL6" i="15"/>
  <c r="LM6" i="15"/>
  <c r="LN6" i="15"/>
  <c r="LO6" i="15"/>
  <c r="LP6" i="15"/>
  <c r="LQ6" i="15"/>
  <c r="LR6" i="15"/>
  <c r="LS6" i="15"/>
  <c r="LT6" i="15"/>
  <c r="LU6" i="15"/>
  <c r="LV6" i="15"/>
  <c r="LW6" i="15"/>
  <c r="LX6" i="15"/>
  <c r="LY6" i="15"/>
  <c r="LZ6" i="15"/>
  <c r="MA6" i="15"/>
  <c r="MB6" i="15"/>
  <c r="MC6" i="15"/>
  <c r="MD6" i="15"/>
  <c r="ME6" i="15"/>
  <c r="MF6" i="15"/>
  <c r="MG6" i="15"/>
  <c r="MH6" i="15"/>
  <c r="MI6" i="15"/>
  <c r="MJ6" i="15"/>
  <c r="MK6" i="15"/>
  <c r="ML6" i="15"/>
  <c r="MM6" i="15"/>
  <c r="MN6" i="15"/>
  <c r="MO6" i="15"/>
  <c r="MP6" i="15"/>
  <c r="MQ6" i="15"/>
  <c r="MR6" i="15"/>
  <c r="MS6" i="15"/>
  <c r="MT6" i="15"/>
  <c r="MU6" i="15"/>
  <c r="MW6" i="15"/>
  <c r="MX6" i="15"/>
  <c r="MY6" i="15"/>
  <c r="MZ6" i="15"/>
  <c r="NA6" i="15"/>
  <c r="NB6" i="15"/>
  <c r="NC6" i="15"/>
  <c r="ND6" i="15"/>
  <c r="NE6" i="15"/>
  <c r="NF6" i="15"/>
  <c r="NG6" i="15"/>
  <c r="IO7" i="15"/>
  <c r="IP7" i="15"/>
  <c r="IQ7" i="15"/>
  <c r="IR7" i="15"/>
  <c r="IS7" i="15"/>
  <c r="IT7" i="15"/>
  <c r="IU7" i="15"/>
  <c r="IV7" i="15"/>
  <c r="IW7" i="15"/>
  <c r="IX7" i="15"/>
  <c r="IY7" i="15"/>
  <c r="IZ7" i="15"/>
  <c r="JA7" i="15"/>
  <c r="JB7" i="15"/>
  <c r="JC7" i="15"/>
  <c r="JD7" i="15"/>
  <c r="JE7" i="15"/>
  <c r="JF7" i="15"/>
  <c r="JG7" i="15"/>
  <c r="JH7" i="15"/>
  <c r="JI7" i="15"/>
  <c r="JJ7" i="15"/>
  <c r="JK7" i="15"/>
  <c r="JL7" i="15"/>
  <c r="JM7" i="15"/>
  <c r="JN7" i="15"/>
  <c r="JO7" i="15"/>
  <c r="JP7" i="15"/>
  <c r="JQ7" i="15"/>
  <c r="JR7" i="15"/>
  <c r="JS7" i="15"/>
  <c r="JT7" i="15"/>
  <c r="JU7" i="15"/>
  <c r="JV7" i="15"/>
  <c r="JW7" i="15"/>
  <c r="JX7" i="15"/>
  <c r="JY7" i="15"/>
  <c r="JZ7" i="15"/>
  <c r="KA7" i="15"/>
  <c r="KB7" i="15"/>
  <c r="KC7" i="15"/>
  <c r="KD7" i="15"/>
  <c r="KE7" i="15"/>
  <c r="KF7" i="15"/>
  <c r="KG7" i="15"/>
  <c r="KH7" i="15"/>
  <c r="KI7" i="15"/>
  <c r="KJ7" i="15"/>
  <c r="KK7" i="15"/>
  <c r="KL7" i="15"/>
  <c r="KM7" i="15"/>
  <c r="KN7" i="15"/>
  <c r="KO7" i="15"/>
  <c r="KP7" i="15"/>
  <c r="KQ7" i="15"/>
  <c r="KR7" i="15"/>
  <c r="KS7" i="15"/>
  <c r="KT7" i="15"/>
  <c r="KU7" i="15"/>
  <c r="KV7" i="15"/>
  <c r="KW7" i="15"/>
  <c r="KX7" i="15"/>
  <c r="KY7" i="15"/>
  <c r="KZ7" i="15"/>
  <c r="LA7" i="15"/>
  <c r="LB7" i="15"/>
  <c r="LC7" i="15"/>
  <c r="LD7" i="15"/>
  <c r="LE7" i="15"/>
  <c r="LF7" i="15"/>
  <c r="LG7" i="15"/>
  <c r="LH7" i="15"/>
  <c r="LI7" i="15"/>
  <c r="LJ7" i="15"/>
  <c r="LK7" i="15"/>
  <c r="LL7" i="15"/>
  <c r="LM7" i="15"/>
  <c r="LN7" i="15"/>
  <c r="LO7" i="15"/>
  <c r="LP7" i="15"/>
  <c r="LQ7" i="15"/>
  <c r="LR7" i="15"/>
  <c r="LS7" i="15"/>
  <c r="LT7" i="15"/>
  <c r="LU7" i="15"/>
  <c r="LV7" i="15"/>
  <c r="LW7" i="15"/>
  <c r="LX7" i="15"/>
  <c r="LY7" i="15"/>
  <c r="LZ7" i="15"/>
  <c r="MA7" i="15"/>
  <c r="MB7" i="15"/>
  <c r="MC7" i="15"/>
  <c r="MD7" i="15"/>
  <c r="ME7" i="15"/>
  <c r="MF7" i="15"/>
  <c r="MG7" i="15"/>
  <c r="MH7" i="15"/>
  <c r="MI7" i="15"/>
  <c r="MJ7" i="15"/>
  <c r="MK7" i="15"/>
  <c r="ML7" i="15"/>
  <c r="MM7" i="15"/>
  <c r="MN7" i="15"/>
  <c r="MO7" i="15"/>
  <c r="MP7" i="15"/>
  <c r="MQ7" i="15"/>
  <c r="MR7" i="15"/>
  <c r="MS7" i="15"/>
  <c r="MT7" i="15"/>
  <c r="MU7" i="15"/>
  <c r="MW7" i="15"/>
  <c r="MX7" i="15"/>
  <c r="MY7" i="15"/>
  <c r="MZ7" i="15"/>
  <c r="NA7" i="15"/>
  <c r="NB7" i="15"/>
  <c r="NC7" i="15"/>
  <c r="ND7" i="15"/>
  <c r="NE7" i="15"/>
  <c r="NF7" i="15"/>
  <c r="NG7" i="15"/>
  <c r="IO8" i="15"/>
  <c r="IP8" i="15"/>
  <c r="IQ8" i="15"/>
  <c r="IR8" i="15"/>
  <c r="IS8" i="15"/>
  <c r="IT8" i="15"/>
  <c r="IU8" i="15"/>
  <c r="IV8" i="15"/>
  <c r="IW8" i="15"/>
  <c r="IX8" i="15"/>
  <c r="IY8" i="15"/>
  <c r="IZ8" i="15"/>
  <c r="JA8" i="15"/>
  <c r="JB8" i="15"/>
  <c r="JC8" i="15"/>
  <c r="JD8" i="15"/>
  <c r="JE8" i="15"/>
  <c r="JF8" i="15"/>
  <c r="JG8" i="15"/>
  <c r="JH8" i="15"/>
  <c r="JI8" i="15"/>
  <c r="JJ8" i="15"/>
  <c r="JK8" i="15"/>
  <c r="JL8" i="15"/>
  <c r="JM8" i="15"/>
  <c r="JN8" i="15"/>
  <c r="JO8" i="15"/>
  <c r="JP8" i="15"/>
  <c r="JQ8" i="15"/>
  <c r="JR8" i="15"/>
  <c r="JS8" i="15"/>
  <c r="JT8" i="15"/>
  <c r="JU8" i="15"/>
  <c r="JV8" i="15"/>
  <c r="JW8" i="15"/>
  <c r="JX8" i="15"/>
  <c r="JY8" i="15"/>
  <c r="JZ8" i="15"/>
  <c r="KA8" i="15"/>
  <c r="KB8" i="15"/>
  <c r="KC8" i="15"/>
  <c r="KD8" i="15"/>
  <c r="KE8" i="15"/>
  <c r="KF8" i="15"/>
  <c r="KG8" i="15"/>
  <c r="KH8" i="15"/>
  <c r="KI8" i="15"/>
  <c r="KJ8" i="15"/>
  <c r="KK8" i="15"/>
  <c r="KL8" i="15"/>
  <c r="KM8" i="15"/>
  <c r="KN8" i="15"/>
  <c r="KO8" i="15"/>
  <c r="KP8" i="15"/>
  <c r="KQ8" i="15"/>
  <c r="KR8" i="15"/>
  <c r="KS8" i="15"/>
  <c r="KT8" i="15"/>
  <c r="KU8" i="15"/>
  <c r="KV8" i="15"/>
  <c r="KW8" i="15"/>
  <c r="KX8" i="15"/>
  <c r="KY8" i="15"/>
  <c r="KZ8" i="15"/>
  <c r="LA8" i="15"/>
  <c r="LB8" i="15"/>
  <c r="LC8" i="15"/>
  <c r="LD8" i="15"/>
  <c r="LE8" i="15"/>
  <c r="LF8" i="15"/>
  <c r="LG8" i="15"/>
  <c r="LH8" i="15"/>
  <c r="LI8" i="15"/>
  <c r="LJ8" i="15"/>
  <c r="LK8" i="15"/>
  <c r="LL8" i="15"/>
  <c r="LM8" i="15"/>
  <c r="LN8" i="15"/>
  <c r="LO8" i="15"/>
  <c r="LP8" i="15"/>
  <c r="LQ8" i="15"/>
  <c r="LR8" i="15"/>
  <c r="LS8" i="15"/>
  <c r="LT8" i="15"/>
  <c r="LU8" i="15"/>
  <c r="LV8" i="15"/>
  <c r="LW8" i="15"/>
  <c r="LX8" i="15"/>
  <c r="LY8" i="15"/>
  <c r="LZ8" i="15"/>
  <c r="MA8" i="15"/>
  <c r="MB8" i="15"/>
  <c r="MC8" i="15"/>
  <c r="MD8" i="15"/>
  <c r="ME8" i="15"/>
  <c r="MF8" i="15"/>
  <c r="MG8" i="15"/>
  <c r="MH8" i="15"/>
  <c r="MI8" i="15"/>
  <c r="MJ8" i="15"/>
  <c r="MK8" i="15"/>
  <c r="ML8" i="15"/>
  <c r="MM8" i="15"/>
  <c r="MN8" i="15"/>
  <c r="MO8" i="15"/>
  <c r="MP8" i="15"/>
  <c r="MQ8" i="15"/>
  <c r="MR8" i="15"/>
  <c r="MS8" i="15"/>
  <c r="MT8" i="15"/>
  <c r="MU8" i="15"/>
  <c r="MW8" i="15"/>
  <c r="MX8" i="15"/>
  <c r="MY8" i="15"/>
  <c r="MZ8" i="15"/>
  <c r="NA8" i="15"/>
  <c r="NB8" i="15"/>
  <c r="NC8" i="15"/>
  <c r="ND8" i="15"/>
  <c r="NE8" i="15"/>
  <c r="NF8" i="15"/>
  <c r="NG8" i="15"/>
  <c r="IO9" i="15"/>
  <c r="IP9" i="15"/>
  <c r="IQ9" i="15"/>
  <c r="IR9" i="15"/>
  <c r="IS9" i="15"/>
  <c r="IT9" i="15"/>
  <c r="IU9" i="15"/>
  <c r="IV9" i="15"/>
  <c r="IW9" i="15"/>
  <c r="IX9" i="15"/>
  <c r="IY9" i="15"/>
  <c r="IZ9" i="15"/>
  <c r="JA9" i="15"/>
  <c r="JB9" i="15"/>
  <c r="JC9" i="15"/>
  <c r="JD9" i="15"/>
  <c r="JE9" i="15"/>
  <c r="JF9" i="15"/>
  <c r="JG9" i="15"/>
  <c r="JH9" i="15"/>
  <c r="JI9" i="15"/>
  <c r="JJ9" i="15"/>
  <c r="JK9" i="15"/>
  <c r="JL9" i="15"/>
  <c r="JM9" i="15"/>
  <c r="JN9" i="15"/>
  <c r="JO9" i="15"/>
  <c r="JP9" i="15"/>
  <c r="JQ9" i="15"/>
  <c r="JR9" i="15"/>
  <c r="JS9" i="15"/>
  <c r="JT9" i="15"/>
  <c r="JU9" i="15"/>
  <c r="JV9" i="15"/>
  <c r="JW9" i="15"/>
  <c r="JX9" i="15"/>
  <c r="JY9" i="15"/>
  <c r="JZ9" i="15"/>
  <c r="KA9" i="15"/>
  <c r="KB9" i="15"/>
  <c r="KC9" i="15"/>
  <c r="KD9" i="15"/>
  <c r="KE9" i="15"/>
  <c r="KF9" i="15"/>
  <c r="KG9" i="15"/>
  <c r="KH9" i="15"/>
  <c r="KI9" i="15"/>
  <c r="KJ9" i="15"/>
  <c r="KK9" i="15"/>
  <c r="KL9" i="15"/>
  <c r="KM9" i="15"/>
  <c r="KN9" i="15"/>
  <c r="KO9" i="15"/>
  <c r="KP9" i="15"/>
  <c r="KQ9" i="15"/>
  <c r="KR9" i="15"/>
  <c r="KS9" i="15"/>
  <c r="KT9" i="15"/>
  <c r="KU9" i="15"/>
  <c r="KV9" i="15"/>
  <c r="KW9" i="15"/>
  <c r="KX9" i="15"/>
  <c r="KY9" i="15"/>
  <c r="KZ9" i="15"/>
  <c r="LA9" i="15"/>
  <c r="LB9" i="15"/>
  <c r="LC9" i="15"/>
  <c r="LD9" i="15"/>
  <c r="LE9" i="15"/>
  <c r="LF9" i="15"/>
  <c r="LG9" i="15"/>
  <c r="LH9" i="15"/>
  <c r="LI9" i="15"/>
  <c r="LJ9" i="15"/>
  <c r="LK9" i="15"/>
  <c r="LL9" i="15"/>
  <c r="LM9" i="15"/>
  <c r="LN9" i="15"/>
  <c r="LO9" i="15"/>
  <c r="LP9" i="15"/>
  <c r="LQ9" i="15"/>
  <c r="LR9" i="15"/>
  <c r="LS9" i="15"/>
  <c r="LT9" i="15"/>
  <c r="LU9" i="15"/>
  <c r="LV9" i="15"/>
  <c r="LW9" i="15"/>
  <c r="LX9" i="15"/>
  <c r="LY9" i="15"/>
  <c r="LZ9" i="15"/>
  <c r="MA9" i="15"/>
  <c r="MB9" i="15"/>
  <c r="MC9" i="15"/>
  <c r="MD9" i="15"/>
  <c r="ME9" i="15"/>
  <c r="MF9" i="15"/>
  <c r="MG9" i="15"/>
  <c r="MH9" i="15"/>
  <c r="MI9" i="15"/>
  <c r="MJ9" i="15"/>
  <c r="MK9" i="15"/>
  <c r="ML9" i="15"/>
  <c r="MM9" i="15"/>
  <c r="MN9" i="15"/>
  <c r="MO9" i="15"/>
  <c r="MP9" i="15"/>
  <c r="MQ9" i="15"/>
  <c r="MR9" i="15"/>
  <c r="MS9" i="15"/>
  <c r="MT9" i="15"/>
  <c r="MU9" i="15"/>
  <c r="MW9" i="15"/>
  <c r="MX9" i="15"/>
  <c r="MY9" i="15"/>
  <c r="MZ9" i="15"/>
  <c r="NA9" i="15"/>
  <c r="NB9" i="15"/>
  <c r="NC9" i="15"/>
  <c r="ND9" i="15"/>
  <c r="NE9" i="15"/>
  <c r="NF9" i="15"/>
  <c r="NG9" i="15"/>
  <c r="IO10" i="15"/>
  <c r="IP10" i="15"/>
  <c r="IQ10" i="15"/>
  <c r="IR10" i="15"/>
  <c r="IS10" i="15"/>
  <c r="IT10" i="15"/>
  <c r="IU10" i="15"/>
  <c r="IV10" i="15"/>
  <c r="IW10" i="15"/>
  <c r="IX10" i="15"/>
  <c r="IY10" i="15"/>
  <c r="IZ10" i="15"/>
  <c r="JA10" i="15"/>
  <c r="JB10" i="15"/>
  <c r="JC10" i="15"/>
  <c r="JD10" i="15"/>
  <c r="JE10" i="15"/>
  <c r="JF10" i="15"/>
  <c r="JG10" i="15"/>
  <c r="JH10" i="15"/>
  <c r="JI10" i="15"/>
  <c r="JJ10" i="15"/>
  <c r="JK10" i="15"/>
  <c r="JL10" i="15"/>
  <c r="JM10" i="15"/>
  <c r="JN10" i="15"/>
  <c r="JO10" i="15"/>
  <c r="JP10" i="15"/>
  <c r="JQ10" i="15"/>
  <c r="JR10" i="15"/>
  <c r="JS10" i="15"/>
  <c r="JT10" i="15"/>
  <c r="JU10" i="15"/>
  <c r="JV10" i="15"/>
  <c r="JW10" i="15"/>
  <c r="JX10" i="15"/>
  <c r="JY10" i="15"/>
  <c r="JZ10" i="15"/>
  <c r="KA10" i="15"/>
  <c r="KB10" i="15"/>
  <c r="KC10" i="15"/>
  <c r="KD10" i="15"/>
  <c r="KE10" i="15"/>
  <c r="KF10" i="15"/>
  <c r="KG10" i="15"/>
  <c r="KH10" i="15"/>
  <c r="KI10" i="15"/>
  <c r="KJ10" i="15"/>
  <c r="KK10" i="15"/>
  <c r="KL10" i="15"/>
  <c r="KM10" i="15"/>
  <c r="KN10" i="15"/>
  <c r="KO10" i="15"/>
  <c r="KP10" i="15"/>
  <c r="KQ10" i="15"/>
  <c r="KR10" i="15"/>
  <c r="KS10" i="15"/>
  <c r="KT10" i="15"/>
  <c r="KU10" i="15"/>
  <c r="KV10" i="15"/>
  <c r="KW10" i="15"/>
  <c r="KX10" i="15"/>
  <c r="KY10" i="15"/>
  <c r="KZ10" i="15"/>
  <c r="LA10" i="15"/>
  <c r="LB10" i="15"/>
  <c r="LC10" i="15"/>
  <c r="LD10" i="15"/>
  <c r="LE10" i="15"/>
  <c r="LF10" i="15"/>
  <c r="LG10" i="15"/>
  <c r="LH10" i="15"/>
  <c r="LI10" i="15"/>
  <c r="LJ10" i="15"/>
  <c r="LK10" i="15"/>
  <c r="LL10" i="15"/>
  <c r="LM10" i="15"/>
  <c r="LN10" i="15"/>
  <c r="LO10" i="15"/>
  <c r="LP10" i="15"/>
  <c r="LQ10" i="15"/>
  <c r="LR10" i="15"/>
  <c r="LS10" i="15"/>
  <c r="LT10" i="15"/>
  <c r="LU10" i="15"/>
  <c r="LV10" i="15"/>
  <c r="LW10" i="15"/>
  <c r="LX10" i="15"/>
  <c r="LY10" i="15"/>
  <c r="LZ10" i="15"/>
  <c r="MA10" i="15"/>
  <c r="MB10" i="15"/>
  <c r="MC10" i="15"/>
  <c r="MD10" i="15"/>
  <c r="ME10" i="15"/>
  <c r="MF10" i="15"/>
  <c r="MG10" i="15"/>
  <c r="MH10" i="15"/>
  <c r="MI10" i="15"/>
  <c r="MJ10" i="15"/>
  <c r="MK10" i="15"/>
  <c r="ML10" i="15"/>
  <c r="MM10" i="15"/>
  <c r="MN10" i="15"/>
  <c r="MO10" i="15"/>
  <c r="MP10" i="15"/>
  <c r="MQ10" i="15"/>
  <c r="MR10" i="15"/>
  <c r="MS10" i="15"/>
  <c r="MT10" i="15"/>
  <c r="MU10" i="15"/>
  <c r="MW10" i="15"/>
  <c r="MX10" i="15"/>
  <c r="MY10" i="15"/>
  <c r="MZ10" i="15"/>
  <c r="NA10" i="15"/>
  <c r="NB10" i="15"/>
  <c r="NC10" i="15"/>
  <c r="ND10" i="15"/>
  <c r="NE10" i="15"/>
  <c r="NF10" i="15"/>
  <c r="NG10" i="15"/>
  <c r="IO11" i="15"/>
  <c r="IP11" i="15"/>
  <c r="IQ11" i="15"/>
  <c r="IR11" i="15"/>
  <c r="IS11" i="15"/>
  <c r="IT11" i="15"/>
  <c r="IU11" i="15"/>
  <c r="IV11" i="15"/>
  <c r="IW11" i="15"/>
  <c r="IX11" i="15"/>
  <c r="IY11" i="15"/>
  <c r="IZ11" i="15"/>
  <c r="JA11" i="15"/>
  <c r="JB11" i="15"/>
  <c r="JC11" i="15"/>
  <c r="JD11" i="15"/>
  <c r="JE11" i="15"/>
  <c r="JF11" i="15"/>
  <c r="JG11" i="15"/>
  <c r="JH11" i="15"/>
  <c r="JI11" i="15"/>
  <c r="JJ11" i="15"/>
  <c r="JK11" i="15"/>
  <c r="JL11" i="15"/>
  <c r="JM11" i="15"/>
  <c r="JN11" i="15"/>
  <c r="JO11" i="15"/>
  <c r="JP11" i="15"/>
  <c r="JQ11" i="15"/>
  <c r="JR11" i="15"/>
  <c r="JS11" i="15"/>
  <c r="JT11" i="15"/>
  <c r="JU11" i="15"/>
  <c r="JV11" i="15"/>
  <c r="JW11" i="15"/>
  <c r="JX11" i="15"/>
  <c r="JY11" i="15"/>
  <c r="JZ11" i="15"/>
  <c r="KA11" i="15"/>
  <c r="KB11" i="15"/>
  <c r="KC11" i="15"/>
  <c r="KD11" i="15"/>
  <c r="KE11" i="15"/>
  <c r="KF11" i="15"/>
  <c r="KG11" i="15"/>
  <c r="KH11" i="15"/>
  <c r="KI11" i="15"/>
  <c r="KJ11" i="15"/>
  <c r="KK11" i="15"/>
  <c r="KL11" i="15"/>
  <c r="KM11" i="15"/>
  <c r="KN11" i="15"/>
  <c r="KO11" i="15"/>
  <c r="KP11" i="15"/>
  <c r="KQ11" i="15"/>
  <c r="KR11" i="15"/>
  <c r="KS11" i="15"/>
  <c r="KT11" i="15"/>
  <c r="KU11" i="15"/>
  <c r="KV11" i="15"/>
  <c r="KW11" i="15"/>
  <c r="KX11" i="15"/>
  <c r="KY11" i="15"/>
  <c r="KZ11" i="15"/>
  <c r="LA11" i="15"/>
  <c r="LB11" i="15"/>
  <c r="LC11" i="15"/>
  <c r="LD11" i="15"/>
  <c r="LE11" i="15"/>
  <c r="LF11" i="15"/>
  <c r="LG11" i="15"/>
  <c r="LH11" i="15"/>
  <c r="LI11" i="15"/>
  <c r="LJ11" i="15"/>
  <c r="LK11" i="15"/>
  <c r="LL11" i="15"/>
  <c r="LM11" i="15"/>
  <c r="LN11" i="15"/>
  <c r="LO11" i="15"/>
  <c r="LP11" i="15"/>
  <c r="LQ11" i="15"/>
  <c r="LR11" i="15"/>
  <c r="LS11" i="15"/>
  <c r="LT11" i="15"/>
  <c r="LU11" i="15"/>
  <c r="LV11" i="15"/>
  <c r="LW11" i="15"/>
  <c r="LX11" i="15"/>
  <c r="LY11" i="15"/>
  <c r="LZ11" i="15"/>
  <c r="MA11" i="15"/>
  <c r="MB11" i="15"/>
  <c r="MC11" i="15"/>
  <c r="MD11" i="15"/>
  <c r="ME11" i="15"/>
  <c r="MF11" i="15"/>
  <c r="MG11" i="15"/>
  <c r="MH11" i="15"/>
  <c r="MI11" i="15"/>
  <c r="MJ11" i="15"/>
  <c r="MK11" i="15"/>
  <c r="ML11" i="15"/>
  <c r="MM11" i="15"/>
  <c r="MN11" i="15"/>
  <c r="MO11" i="15"/>
  <c r="MP11" i="15"/>
  <c r="MQ11" i="15"/>
  <c r="MR11" i="15"/>
  <c r="MS11" i="15"/>
  <c r="MT11" i="15"/>
  <c r="MU11" i="15"/>
  <c r="MW11" i="15"/>
  <c r="MX11" i="15"/>
  <c r="MY11" i="15"/>
  <c r="MZ11" i="15"/>
  <c r="NA11" i="15"/>
  <c r="NB11" i="15"/>
  <c r="NC11" i="15"/>
  <c r="ND11" i="15"/>
  <c r="NE11" i="15"/>
  <c r="NF11" i="15"/>
  <c r="NG11" i="15"/>
  <c r="IO12" i="15"/>
  <c r="IP12" i="15"/>
  <c r="IQ12" i="15"/>
  <c r="IR12" i="15"/>
  <c r="IS12" i="15"/>
  <c r="IT12" i="15"/>
  <c r="IU12" i="15"/>
  <c r="IV12" i="15"/>
  <c r="IW12" i="15"/>
  <c r="IX12" i="15"/>
  <c r="IY12" i="15"/>
  <c r="IZ12" i="15"/>
  <c r="JA12" i="15"/>
  <c r="JB12" i="15"/>
  <c r="JC12" i="15"/>
  <c r="JD12" i="15"/>
  <c r="JE12" i="15"/>
  <c r="JF12" i="15"/>
  <c r="JG12" i="15"/>
  <c r="JH12" i="15"/>
  <c r="JI12" i="15"/>
  <c r="JJ12" i="15"/>
  <c r="JK12" i="15"/>
  <c r="JL12" i="15"/>
  <c r="JM12" i="15"/>
  <c r="JN12" i="15"/>
  <c r="JO12" i="15"/>
  <c r="JP12" i="15"/>
  <c r="JQ12" i="15"/>
  <c r="JR12" i="15"/>
  <c r="JS12" i="15"/>
  <c r="JT12" i="15"/>
  <c r="JU12" i="15"/>
  <c r="JV12" i="15"/>
  <c r="JW12" i="15"/>
  <c r="JX12" i="15"/>
  <c r="JY12" i="15"/>
  <c r="JZ12" i="15"/>
  <c r="KA12" i="15"/>
  <c r="KB12" i="15"/>
  <c r="KC12" i="15"/>
  <c r="KD12" i="15"/>
  <c r="KE12" i="15"/>
  <c r="KF12" i="15"/>
  <c r="KG12" i="15"/>
  <c r="KH12" i="15"/>
  <c r="KI12" i="15"/>
  <c r="KJ12" i="15"/>
  <c r="KK12" i="15"/>
  <c r="KL12" i="15"/>
  <c r="KM12" i="15"/>
  <c r="KN12" i="15"/>
  <c r="KO12" i="15"/>
  <c r="KP12" i="15"/>
  <c r="KQ12" i="15"/>
  <c r="KR12" i="15"/>
  <c r="KS12" i="15"/>
  <c r="KT12" i="15"/>
  <c r="KU12" i="15"/>
  <c r="KV12" i="15"/>
  <c r="KW12" i="15"/>
  <c r="KX12" i="15"/>
  <c r="KY12" i="15"/>
  <c r="KZ12" i="15"/>
  <c r="LA12" i="15"/>
  <c r="LB12" i="15"/>
  <c r="LC12" i="15"/>
  <c r="LD12" i="15"/>
  <c r="LE12" i="15"/>
  <c r="LF12" i="15"/>
  <c r="LG12" i="15"/>
  <c r="LH12" i="15"/>
  <c r="LI12" i="15"/>
  <c r="LJ12" i="15"/>
  <c r="LK12" i="15"/>
  <c r="LL12" i="15"/>
  <c r="LM12" i="15"/>
  <c r="LN12" i="15"/>
  <c r="LO12" i="15"/>
  <c r="LP12" i="15"/>
  <c r="LQ12" i="15"/>
  <c r="LR12" i="15"/>
  <c r="LS12" i="15"/>
  <c r="LT12" i="15"/>
  <c r="LU12" i="15"/>
  <c r="LV12" i="15"/>
  <c r="LW12" i="15"/>
  <c r="LX12" i="15"/>
  <c r="LY12" i="15"/>
  <c r="LZ12" i="15"/>
  <c r="MA12" i="15"/>
  <c r="MB12" i="15"/>
  <c r="MC12" i="15"/>
  <c r="MD12" i="15"/>
  <c r="ME12" i="15"/>
  <c r="MF12" i="15"/>
  <c r="MG12" i="15"/>
  <c r="MH12" i="15"/>
  <c r="MI12" i="15"/>
  <c r="MJ12" i="15"/>
  <c r="MK12" i="15"/>
  <c r="ML12" i="15"/>
  <c r="MM12" i="15"/>
  <c r="MN12" i="15"/>
  <c r="MO12" i="15"/>
  <c r="MP12" i="15"/>
  <c r="MQ12" i="15"/>
  <c r="MR12" i="15"/>
  <c r="MS12" i="15"/>
  <c r="MT12" i="15"/>
  <c r="MU12" i="15"/>
  <c r="MW12" i="15"/>
  <c r="MX12" i="15"/>
  <c r="MY12" i="15"/>
  <c r="MZ12" i="15"/>
  <c r="NA12" i="15"/>
  <c r="NB12" i="15"/>
  <c r="NC12" i="15"/>
  <c r="ND12" i="15"/>
  <c r="NE12" i="15"/>
  <c r="NF12" i="15"/>
  <c r="NG12" i="15"/>
  <c r="IO13" i="15"/>
  <c r="IP13" i="15"/>
  <c r="IQ13" i="15"/>
  <c r="IR13" i="15"/>
  <c r="IS13" i="15"/>
  <c r="IT13" i="15"/>
  <c r="IU13" i="15"/>
  <c r="IV13" i="15"/>
  <c r="IW13" i="15"/>
  <c r="IX13" i="15"/>
  <c r="IY13" i="15"/>
  <c r="IZ13" i="15"/>
  <c r="JA13" i="15"/>
  <c r="JB13" i="15"/>
  <c r="JC13" i="15"/>
  <c r="JD13" i="15"/>
  <c r="JE13" i="15"/>
  <c r="JF13" i="15"/>
  <c r="JG13" i="15"/>
  <c r="JH13" i="15"/>
  <c r="JI13" i="15"/>
  <c r="JJ13" i="15"/>
  <c r="JK13" i="15"/>
  <c r="JL13" i="15"/>
  <c r="JM13" i="15"/>
  <c r="JN13" i="15"/>
  <c r="JO13" i="15"/>
  <c r="JP13" i="15"/>
  <c r="JQ13" i="15"/>
  <c r="JR13" i="15"/>
  <c r="JS13" i="15"/>
  <c r="JT13" i="15"/>
  <c r="JU13" i="15"/>
  <c r="JV13" i="15"/>
  <c r="JW13" i="15"/>
  <c r="JX13" i="15"/>
  <c r="JY13" i="15"/>
  <c r="JZ13" i="15"/>
  <c r="KA13" i="15"/>
  <c r="KB13" i="15"/>
  <c r="KC13" i="15"/>
  <c r="KD13" i="15"/>
  <c r="KE13" i="15"/>
  <c r="KF13" i="15"/>
  <c r="KG13" i="15"/>
  <c r="KH13" i="15"/>
  <c r="KI13" i="15"/>
  <c r="KJ13" i="15"/>
  <c r="KK13" i="15"/>
  <c r="KL13" i="15"/>
  <c r="KM13" i="15"/>
  <c r="KN13" i="15"/>
  <c r="KO13" i="15"/>
  <c r="KP13" i="15"/>
  <c r="KQ13" i="15"/>
  <c r="KR13" i="15"/>
  <c r="KS13" i="15"/>
  <c r="KT13" i="15"/>
  <c r="KU13" i="15"/>
  <c r="KV13" i="15"/>
  <c r="KW13" i="15"/>
  <c r="KX13" i="15"/>
  <c r="KY13" i="15"/>
  <c r="KZ13" i="15"/>
  <c r="LA13" i="15"/>
  <c r="LB13" i="15"/>
  <c r="LC13" i="15"/>
  <c r="LD13" i="15"/>
  <c r="LE13" i="15"/>
  <c r="LF13" i="15"/>
  <c r="LG13" i="15"/>
  <c r="LH13" i="15"/>
  <c r="LI13" i="15"/>
  <c r="LJ13" i="15"/>
  <c r="LK13" i="15"/>
  <c r="LL13" i="15"/>
  <c r="LM13" i="15"/>
  <c r="LN13" i="15"/>
  <c r="LO13" i="15"/>
  <c r="LP13" i="15"/>
  <c r="LQ13" i="15"/>
  <c r="LR13" i="15"/>
  <c r="LS13" i="15"/>
  <c r="LT13" i="15"/>
  <c r="LU13" i="15"/>
  <c r="LV13" i="15"/>
  <c r="LW13" i="15"/>
  <c r="LX13" i="15"/>
  <c r="LY13" i="15"/>
  <c r="LZ13" i="15"/>
  <c r="MA13" i="15"/>
  <c r="MB13" i="15"/>
  <c r="MC13" i="15"/>
  <c r="MD13" i="15"/>
  <c r="ME13" i="15"/>
  <c r="MF13" i="15"/>
  <c r="MG13" i="15"/>
  <c r="MH13" i="15"/>
  <c r="MI13" i="15"/>
  <c r="MJ13" i="15"/>
  <c r="MK13" i="15"/>
  <c r="ML13" i="15"/>
  <c r="MM13" i="15"/>
  <c r="MN13" i="15"/>
  <c r="MO13" i="15"/>
  <c r="MP13" i="15"/>
  <c r="MQ13" i="15"/>
  <c r="MR13" i="15"/>
  <c r="MS13" i="15"/>
  <c r="MT13" i="15"/>
  <c r="MU13" i="15"/>
  <c r="MW13" i="15"/>
  <c r="MX13" i="15"/>
  <c r="MY13" i="15"/>
  <c r="MZ13" i="15"/>
  <c r="NA13" i="15"/>
  <c r="NB13" i="15"/>
  <c r="NC13" i="15"/>
  <c r="ND13" i="15"/>
  <c r="NE13" i="15"/>
  <c r="NF13" i="15"/>
  <c r="NG13" i="15"/>
  <c r="IO14" i="15"/>
  <c r="IP14" i="15"/>
  <c r="IQ14" i="15"/>
  <c r="IR14" i="15"/>
  <c r="IS14" i="15"/>
  <c r="IT14" i="15"/>
  <c r="IU14" i="15"/>
  <c r="IV14" i="15"/>
  <c r="IW14" i="15"/>
  <c r="IX14" i="15"/>
  <c r="IY14" i="15"/>
  <c r="IZ14" i="15"/>
  <c r="JA14" i="15"/>
  <c r="JB14" i="15"/>
  <c r="JC14" i="15"/>
  <c r="JD14" i="15"/>
  <c r="JE14" i="15"/>
  <c r="JF14" i="15"/>
  <c r="JG14" i="15"/>
  <c r="JH14" i="15"/>
  <c r="JI14" i="15"/>
  <c r="JJ14" i="15"/>
  <c r="JK14" i="15"/>
  <c r="JL14" i="15"/>
  <c r="JM14" i="15"/>
  <c r="JN14" i="15"/>
  <c r="JO14" i="15"/>
  <c r="JP14" i="15"/>
  <c r="JQ14" i="15"/>
  <c r="JR14" i="15"/>
  <c r="JS14" i="15"/>
  <c r="JT14" i="15"/>
  <c r="JU14" i="15"/>
  <c r="JV14" i="15"/>
  <c r="JW14" i="15"/>
  <c r="JX14" i="15"/>
  <c r="JY14" i="15"/>
  <c r="JZ14" i="15"/>
  <c r="KA14" i="15"/>
  <c r="KB14" i="15"/>
  <c r="KC14" i="15"/>
  <c r="KD14" i="15"/>
  <c r="KE14" i="15"/>
  <c r="KF14" i="15"/>
  <c r="KG14" i="15"/>
  <c r="KH14" i="15"/>
  <c r="KI14" i="15"/>
  <c r="KJ14" i="15"/>
  <c r="KK14" i="15"/>
  <c r="KL14" i="15"/>
  <c r="KM14" i="15"/>
  <c r="KN14" i="15"/>
  <c r="KO14" i="15"/>
  <c r="KP14" i="15"/>
  <c r="KQ14" i="15"/>
  <c r="KR14" i="15"/>
  <c r="KS14" i="15"/>
  <c r="KT14" i="15"/>
  <c r="KU14" i="15"/>
  <c r="KV14" i="15"/>
  <c r="KW14" i="15"/>
  <c r="KX14" i="15"/>
  <c r="KY14" i="15"/>
  <c r="KZ14" i="15"/>
  <c r="LA14" i="15"/>
  <c r="LB14" i="15"/>
  <c r="LC14" i="15"/>
  <c r="LD14" i="15"/>
  <c r="LE14" i="15"/>
  <c r="LF14" i="15"/>
  <c r="LG14" i="15"/>
  <c r="LH14" i="15"/>
  <c r="LI14" i="15"/>
  <c r="LJ14" i="15"/>
  <c r="LK14" i="15"/>
  <c r="LL14" i="15"/>
  <c r="LM14" i="15"/>
  <c r="LN14" i="15"/>
  <c r="LO14" i="15"/>
  <c r="LP14" i="15"/>
  <c r="LQ14" i="15"/>
  <c r="LR14" i="15"/>
  <c r="LS14" i="15"/>
  <c r="LT14" i="15"/>
  <c r="LU14" i="15"/>
  <c r="LV14" i="15"/>
  <c r="LW14" i="15"/>
  <c r="LX14" i="15"/>
  <c r="LY14" i="15"/>
  <c r="LZ14" i="15"/>
  <c r="MA14" i="15"/>
  <c r="MB14" i="15"/>
  <c r="MC14" i="15"/>
  <c r="MD14" i="15"/>
  <c r="ME14" i="15"/>
  <c r="MF14" i="15"/>
  <c r="MG14" i="15"/>
  <c r="MH14" i="15"/>
  <c r="MI14" i="15"/>
  <c r="MJ14" i="15"/>
  <c r="MK14" i="15"/>
  <c r="ML14" i="15"/>
  <c r="MM14" i="15"/>
  <c r="MN14" i="15"/>
  <c r="MO14" i="15"/>
  <c r="MP14" i="15"/>
  <c r="MQ14" i="15"/>
  <c r="MR14" i="15"/>
  <c r="MS14" i="15"/>
  <c r="MT14" i="15"/>
  <c r="MU14" i="15"/>
  <c r="MW14" i="15"/>
  <c r="MX14" i="15"/>
  <c r="MY14" i="15"/>
  <c r="MZ14" i="15"/>
  <c r="NA14" i="15"/>
  <c r="NB14" i="15"/>
  <c r="NC14" i="15"/>
  <c r="ND14" i="15"/>
  <c r="NE14" i="15"/>
  <c r="NF14" i="15"/>
  <c r="NG14" i="15"/>
  <c r="IO15" i="15"/>
  <c r="IP15" i="15"/>
  <c r="IQ15" i="15"/>
  <c r="IR15" i="15"/>
  <c r="IS15" i="15"/>
  <c r="IT15" i="15"/>
  <c r="IU15" i="15"/>
  <c r="IV15" i="15"/>
  <c r="IW15" i="15"/>
  <c r="IX15" i="15"/>
  <c r="IY15" i="15"/>
  <c r="IZ15" i="15"/>
  <c r="JA15" i="15"/>
  <c r="JB15" i="15"/>
  <c r="JC15" i="15"/>
  <c r="JD15" i="15"/>
  <c r="JE15" i="15"/>
  <c r="JF15" i="15"/>
  <c r="JG15" i="15"/>
  <c r="JH15" i="15"/>
  <c r="JI15" i="15"/>
  <c r="JJ15" i="15"/>
  <c r="JK15" i="15"/>
  <c r="JL15" i="15"/>
  <c r="JM15" i="15"/>
  <c r="JN15" i="15"/>
  <c r="JO15" i="15"/>
  <c r="JP15" i="15"/>
  <c r="JQ15" i="15"/>
  <c r="JR15" i="15"/>
  <c r="JS15" i="15"/>
  <c r="JT15" i="15"/>
  <c r="JU15" i="15"/>
  <c r="JV15" i="15"/>
  <c r="JW15" i="15"/>
  <c r="JX15" i="15"/>
  <c r="JY15" i="15"/>
  <c r="JZ15" i="15"/>
  <c r="KA15" i="15"/>
  <c r="KB15" i="15"/>
  <c r="KC15" i="15"/>
  <c r="KD15" i="15"/>
  <c r="KE15" i="15"/>
  <c r="KF15" i="15"/>
  <c r="KG15" i="15"/>
  <c r="KH15" i="15"/>
  <c r="KI15" i="15"/>
  <c r="KJ15" i="15"/>
  <c r="KK15" i="15"/>
  <c r="KL15" i="15"/>
  <c r="KM15" i="15"/>
  <c r="KN15" i="15"/>
  <c r="KO15" i="15"/>
  <c r="KP15" i="15"/>
  <c r="KQ15" i="15"/>
  <c r="KR15" i="15"/>
  <c r="KS15" i="15"/>
  <c r="KT15" i="15"/>
  <c r="KU15" i="15"/>
  <c r="KV15" i="15"/>
  <c r="KW15" i="15"/>
  <c r="KX15" i="15"/>
  <c r="KY15" i="15"/>
  <c r="KZ15" i="15"/>
  <c r="LA15" i="15"/>
  <c r="LB15" i="15"/>
  <c r="LC15" i="15"/>
  <c r="LD15" i="15"/>
  <c r="LE15" i="15"/>
  <c r="LF15" i="15"/>
  <c r="LG15" i="15"/>
  <c r="LH15" i="15"/>
  <c r="LI15" i="15"/>
  <c r="LJ15" i="15"/>
  <c r="LK15" i="15"/>
  <c r="LL15" i="15"/>
  <c r="LM15" i="15"/>
  <c r="LN15" i="15"/>
  <c r="LO15" i="15"/>
  <c r="LP15" i="15"/>
  <c r="LQ15" i="15"/>
  <c r="LR15" i="15"/>
  <c r="LS15" i="15"/>
  <c r="LT15" i="15"/>
  <c r="LU15" i="15"/>
  <c r="LV15" i="15"/>
  <c r="LW15" i="15"/>
  <c r="LX15" i="15"/>
  <c r="LY15" i="15"/>
  <c r="LZ15" i="15"/>
  <c r="MA15" i="15"/>
  <c r="MB15" i="15"/>
  <c r="MC15" i="15"/>
  <c r="MD15" i="15"/>
  <c r="ME15" i="15"/>
  <c r="MF15" i="15"/>
  <c r="MG15" i="15"/>
  <c r="MH15" i="15"/>
  <c r="MI15" i="15"/>
  <c r="MJ15" i="15"/>
  <c r="MK15" i="15"/>
  <c r="ML15" i="15"/>
  <c r="MM15" i="15"/>
  <c r="MN15" i="15"/>
  <c r="MO15" i="15"/>
  <c r="MP15" i="15"/>
  <c r="MQ15" i="15"/>
  <c r="MR15" i="15"/>
  <c r="MS15" i="15"/>
  <c r="MT15" i="15"/>
  <c r="MU15" i="15"/>
  <c r="MW15" i="15"/>
  <c r="MX15" i="15"/>
  <c r="MY15" i="15"/>
  <c r="MZ15" i="15"/>
  <c r="NA15" i="15"/>
  <c r="NB15" i="15"/>
  <c r="NC15" i="15"/>
  <c r="ND15" i="15"/>
  <c r="NE15" i="15"/>
  <c r="NF15" i="15"/>
  <c r="NG15" i="15"/>
  <c r="IO16" i="15"/>
  <c r="IP16" i="15"/>
  <c r="IQ16" i="15"/>
  <c r="IR16" i="15"/>
  <c r="IS16" i="15"/>
  <c r="IT16" i="15"/>
  <c r="IU16" i="15"/>
  <c r="IV16" i="15"/>
  <c r="IW16" i="15"/>
  <c r="IX16" i="15"/>
  <c r="IY16" i="15"/>
  <c r="IZ16" i="15"/>
  <c r="JA16" i="15"/>
  <c r="JB16" i="15"/>
  <c r="JC16" i="15"/>
  <c r="JD16" i="15"/>
  <c r="JE16" i="15"/>
  <c r="JF16" i="15"/>
  <c r="JG16" i="15"/>
  <c r="JH16" i="15"/>
  <c r="JI16" i="15"/>
  <c r="JJ16" i="15"/>
  <c r="JK16" i="15"/>
  <c r="JL16" i="15"/>
  <c r="JM16" i="15"/>
  <c r="JN16" i="15"/>
  <c r="JO16" i="15"/>
  <c r="JP16" i="15"/>
  <c r="JQ16" i="15"/>
  <c r="JR16" i="15"/>
  <c r="JS16" i="15"/>
  <c r="JT16" i="15"/>
  <c r="JU16" i="15"/>
  <c r="JV16" i="15"/>
  <c r="JW16" i="15"/>
  <c r="JX16" i="15"/>
  <c r="JY16" i="15"/>
  <c r="JZ16" i="15"/>
  <c r="KA16" i="15"/>
  <c r="KB16" i="15"/>
  <c r="KC16" i="15"/>
  <c r="KD16" i="15"/>
  <c r="KE16" i="15"/>
  <c r="KF16" i="15"/>
  <c r="KG16" i="15"/>
  <c r="KH16" i="15"/>
  <c r="KI16" i="15"/>
  <c r="KJ16" i="15"/>
  <c r="KK16" i="15"/>
  <c r="KL16" i="15"/>
  <c r="KM16" i="15"/>
  <c r="KN16" i="15"/>
  <c r="KO16" i="15"/>
  <c r="KP16" i="15"/>
  <c r="KQ16" i="15"/>
  <c r="KR16" i="15"/>
  <c r="KS16" i="15"/>
  <c r="KT16" i="15"/>
  <c r="KU16" i="15"/>
  <c r="KV16" i="15"/>
  <c r="KW16" i="15"/>
  <c r="KX16" i="15"/>
  <c r="KY16" i="15"/>
  <c r="KZ16" i="15"/>
  <c r="LA16" i="15"/>
  <c r="LB16" i="15"/>
  <c r="LC16" i="15"/>
  <c r="LD16" i="15"/>
  <c r="LE16" i="15"/>
  <c r="LF16" i="15"/>
  <c r="LG16" i="15"/>
  <c r="LH16" i="15"/>
  <c r="LI16" i="15"/>
  <c r="LJ16" i="15"/>
  <c r="LK16" i="15"/>
  <c r="LL16" i="15"/>
  <c r="LM16" i="15"/>
  <c r="LN16" i="15"/>
  <c r="LO16" i="15"/>
  <c r="LP16" i="15"/>
  <c r="LQ16" i="15"/>
  <c r="LR16" i="15"/>
  <c r="LS16" i="15"/>
  <c r="LT16" i="15"/>
  <c r="LU16" i="15"/>
  <c r="LV16" i="15"/>
  <c r="LW16" i="15"/>
  <c r="LX16" i="15"/>
  <c r="LY16" i="15"/>
  <c r="LZ16" i="15"/>
  <c r="MA16" i="15"/>
  <c r="MB16" i="15"/>
  <c r="MC16" i="15"/>
  <c r="MD16" i="15"/>
  <c r="ME16" i="15"/>
  <c r="MF16" i="15"/>
  <c r="MG16" i="15"/>
  <c r="MH16" i="15"/>
  <c r="MI16" i="15"/>
  <c r="MJ16" i="15"/>
  <c r="MK16" i="15"/>
  <c r="ML16" i="15"/>
  <c r="MM16" i="15"/>
  <c r="MN16" i="15"/>
  <c r="MO16" i="15"/>
  <c r="MP16" i="15"/>
  <c r="MQ16" i="15"/>
  <c r="MR16" i="15"/>
  <c r="MS16" i="15"/>
  <c r="MT16" i="15"/>
  <c r="MU16" i="15"/>
  <c r="MW16" i="15"/>
  <c r="MX16" i="15"/>
  <c r="MY16" i="15"/>
  <c r="MZ16" i="15"/>
  <c r="NA16" i="15"/>
  <c r="NB16" i="15"/>
  <c r="NC16" i="15"/>
  <c r="ND16" i="15"/>
  <c r="NE16" i="15"/>
  <c r="NF16" i="15"/>
  <c r="NG16" i="15"/>
  <c r="IO17" i="15"/>
  <c r="IP17" i="15"/>
  <c r="IQ17" i="15"/>
  <c r="IR17" i="15"/>
  <c r="IS17" i="15"/>
  <c r="IT17" i="15"/>
  <c r="IU17" i="15"/>
  <c r="IV17" i="15"/>
  <c r="IW17" i="15"/>
  <c r="IX17" i="15"/>
  <c r="IY17" i="15"/>
  <c r="IZ17" i="15"/>
  <c r="JA17" i="15"/>
  <c r="JB17" i="15"/>
  <c r="JC17" i="15"/>
  <c r="JD17" i="15"/>
  <c r="JE17" i="15"/>
  <c r="JF17" i="15"/>
  <c r="JG17" i="15"/>
  <c r="JH17" i="15"/>
  <c r="JI17" i="15"/>
  <c r="JJ17" i="15"/>
  <c r="JK17" i="15"/>
  <c r="JL17" i="15"/>
  <c r="JM17" i="15"/>
  <c r="JN17" i="15"/>
  <c r="JO17" i="15"/>
  <c r="JP17" i="15"/>
  <c r="JQ17" i="15"/>
  <c r="JR17" i="15"/>
  <c r="JS17" i="15"/>
  <c r="JT17" i="15"/>
  <c r="JU17" i="15"/>
  <c r="JV17" i="15"/>
  <c r="JW17" i="15"/>
  <c r="JX17" i="15"/>
  <c r="JY17" i="15"/>
  <c r="JZ17" i="15"/>
  <c r="KA17" i="15"/>
  <c r="KB17" i="15"/>
  <c r="KC17" i="15"/>
  <c r="KD17" i="15"/>
  <c r="KE17" i="15"/>
  <c r="KF17" i="15"/>
  <c r="KG17" i="15"/>
  <c r="KH17" i="15"/>
  <c r="KI17" i="15"/>
  <c r="KJ17" i="15"/>
  <c r="KK17" i="15"/>
  <c r="KL17" i="15"/>
  <c r="KM17" i="15"/>
  <c r="KN17" i="15"/>
  <c r="KO17" i="15"/>
  <c r="KP17" i="15"/>
  <c r="KQ17" i="15"/>
  <c r="KR17" i="15"/>
  <c r="KS17" i="15"/>
  <c r="KT17" i="15"/>
  <c r="KU17" i="15"/>
  <c r="KV17" i="15"/>
  <c r="KW17" i="15"/>
  <c r="KX17" i="15"/>
  <c r="KY17" i="15"/>
  <c r="KZ17" i="15"/>
  <c r="LA17" i="15"/>
  <c r="LB17" i="15"/>
  <c r="LC17" i="15"/>
  <c r="LD17" i="15"/>
  <c r="LE17" i="15"/>
  <c r="LF17" i="15"/>
  <c r="LG17" i="15"/>
  <c r="LH17" i="15"/>
  <c r="LI17" i="15"/>
  <c r="LJ17" i="15"/>
  <c r="LK17" i="15"/>
  <c r="LL17" i="15"/>
  <c r="LM17" i="15"/>
  <c r="LN17" i="15"/>
  <c r="LO17" i="15"/>
  <c r="LP17" i="15"/>
  <c r="LQ17" i="15"/>
  <c r="LR17" i="15"/>
  <c r="LS17" i="15"/>
  <c r="LT17" i="15"/>
  <c r="LU17" i="15"/>
  <c r="LV17" i="15"/>
  <c r="LW17" i="15"/>
  <c r="LX17" i="15"/>
  <c r="LY17" i="15"/>
  <c r="LZ17" i="15"/>
  <c r="MA17" i="15"/>
  <c r="MB17" i="15"/>
  <c r="MC17" i="15"/>
  <c r="MD17" i="15"/>
  <c r="ME17" i="15"/>
  <c r="MF17" i="15"/>
  <c r="MG17" i="15"/>
  <c r="MH17" i="15"/>
  <c r="MI17" i="15"/>
  <c r="MJ17" i="15"/>
  <c r="MK17" i="15"/>
  <c r="ML17" i="15"/>
  <c r="MM17" i="15"/>
  <c r="MN17" i="15"/>
  <c r="MO17" i="15"/>
  <c r="MP17" i="15"/>
  <c r="MQ17" i="15"/>
  <c r="MR17" i="15"/>
  <c r="MS17" i="15"/>
  <c r="MT17" i="15"/>
  <c r="MU17" i="15"/>
  <c r="MW17" i="15"/>
  <c r="MX17" i="15"/>
  <c r="MY17" i="15"/>
  <c r="MZ17" i="15"/>
  <c r="NA17" i="15"/>
  <c r="NB17" i="15"/>
  <c r="NC17" i="15"/>
  <c r="ND17" i="15"/>
  <c r="NE17" i="15"/>
  <c r="NF17" i="15"/>
  <c r="NG17" i="15"/>
  <c r="IO18" i="15"/>
  <c r="IP18" i="15"/>
  <c r="IQ18" i="15"/>
  <c r="IR18" i="15"/>
  <c r="IS18" i="15"/>
  <c r="IT18" i="15"/>
  <c r="IU18" i="15"/>
  <c r="IV18" i="15"/>
  <c r="IW18" i="15"/>
  <c r="IX18" i="15"/>
  <c r="IY18" i="15"/>
  <c r="IZ18" i="15"/>
  <c r="JA18" i="15"/>
  <c r="JB18" i="15"/>
  <c r="JC18" i="15"/>
  <c r="JD18" i="15"/>
  <c r="JE18" i="15"/>
  <c r="JF18" i="15"/>
  <c r="JG18" i="15"/>
  <c r="JH18" i="15"/>
  <c r="JI18" i="15"/>
  <c r="JJ18" i="15"/>
  <c r="JK18" i="15"/>
  <c r="JL18" i="15"/>
  <c r="JM18" i="15"/>
  <c r="JN18" i="15"/>
  <c r="JO18" i="15"/>
  <c r="JP18" i="15"/>
  <c r="JQ18" i="15"/>
  <c r="JR18" i="15"/>
  <c r="JS18" i="15"/>
  <c r="JT18" i="15"/>
  <c r="JU18" i="15"/>
  <c r="JV18" i="15"/>
  <c r="JW18" i="15"/>
  <c r="JX18" i="15"/>
  <c r="JY18" i="15"/>
  <c r="JZ18" i="15"/>
  <c r="KA18" i="15"/>
  <c r="KB18" i="15"/>
  <c r="KC18" i="15"/>
  <c r="KD18" i="15"/>
  <c r="KE18" i="15"/>
  <c r="KF18" i="15"/>
  <c r="KG18" i="15"/>
  <c r="KH18" i="15"/>
  <c r="KI18" i="15"/>
  <c r="KJ18" i="15"/>
  <c r="KK18" i="15"/>
  <c r="KL18" i="15"/>
  <c r="KM18" i="15"/>
  <c r="KN18" i="15"/>
  <c r="KO18" i="15"/>
  <c r="KP18" i="15"/>
  <c r="KQ18" i="15"/>
  <c r="KR18" i="15"/>
  <c r="KS18" i="15"/>
  <c r="KT18" i="15"/>
  <c r="KU18" i="15"/>
  <c r="KV18" i="15"/>
  <c r="KW18" i="15"/>
  <c r="KX18" i="15"/>
  <c r="KY18" i="15"/>
  <c r="KZ18" i="15"/>
  <c r="LA18" i="15"/>
  <c r="LB18" i="15"/>
  <c r="LC18" i="15"/>
  <c r="LD18" i="15"/>
  <c r="LE18" i="15"/>
  <c r="LF18" i="15"/>
  <c r="LG18" i="15"/>
  <c r="LH18" i="15"/>
  <c r="LI18" i="15"/>
  <c r="LJ18" i="15"/>
  <c r="LK18" i="15"/>
  <c r="LL18" i="15"/>
  <c r="LM18" i="15"/>
  <c r="LN18" i="15"/>
  <c r="LO18" i="15"/>
  <c r="LP18" i="15"/>
  <c r="LQ18" i="15"/>
  <c r="LR18" i="15"/>
  <c r="LS18" i="15"/>
  <c r="LT18" i="15"/>
  <c r="LU18" i="15"/>
  <c r="LV18" i="15"/>
  <c r="LW18" i="15"/>
  <c r="LX18" i="15"/>
  <c r="LY18" i="15"/>
  <c r="LZ18" i="15"/>
  <c r="MA18" i="15"/>
  <c r="MB18" i="15"/>
  <c r="MC18" i="15"/>
  <c r="MD18" i="15"/>
  <c r="ME18" i="15"/>
  <c r="MF18" i="15"/>
  <c r="MG18" i="15"/>
  <c r="MH18" i="15"/>
  <c r="MI18" i="15"/>
  <c r="MJ18" i="15"/>
  <c r="MK18" i="15"/>
  <c r="ML18" i="15"/>
  <c r="MM18" i="15"/>
  <c r="MN18" i="15"/>
  <c r="MO18" i="15"/>
  <c r="MP18" i="15"/>
  <c r="MQ18" i="15"/>
  <c r="MR18" i="15"/>
  <c r="MS18" i="15"/>
  <c r="MT18" i="15"/>
  <c r="MU18" i="15"/>
  <c r="MW18" i="15"/>
  <c r="MX18" i="15"/>
  <c r="MY18" i="15"/>
  <c r="MZ18" i="15"/>
  <c r="NA18" i="15"/>
  <c r="NB18" i="15"/>
  <c r="NC18" i="15"/>
  <c r="ND18" i="15"/>
  <c r="NE18" i="15"/>
  <c r="NF18" i="15"/>
  <c r="NG18" i="15"/>
  <c r="IO19" i="15"/>
  <c r="IP19" i="15"/>
  <c r="IQ19" i="15"/>
  <c r="IR19" i="15"/>
  <c r="IS19" i="15"/>
  <c r="IT19" i="15"/>
  <c r="IU19" i="15"/>
  <c r="IV19" i="15"/>
  <c r="IW19" i="15"/>
  <c r="IX19" i="15"/>
  <c r="IY19" i="15"/>
  <c r="IZ19" i="15"/>
  <c r="JA19" i="15"/>
  <c r="JB19" i="15"/>
  <c r="JC19" i="15"/>
  <c r="JD19" i="15"/>
  <c r="JE19" i="15"/>
  <c r="JF19" i="15"/>
  <c r="JG19" i="15"/>
  <c r="JH19" i="15"/>
  <c r="JI19" i="15"/>
  <c r="JJ19" i="15"/>
  <c r="JK19" i="15"/>
  <c r="JL19" i="15"/>
  <c r="JM19" i="15"/>
  <c r="JN19" i="15"/>
  <c r="JO19" i="15"/>
  <c r="JP19" i="15"/>
  <c r="JQ19" i="15"/>
  <c r="JR19" i="15"/>
  <c r="JS19" i="15"/>
  <c r="JT19" i="15"/>
  <c r="JU19" i="15"/>
  <c r="JV19" i="15"/>
  <c r="JW19" i="15"/>
  <c r="JX19" i="15"/>
  <c r="JY19" i="15"/>
  <c r="JZ19" i="15"/>
  <c r="KA19" i="15"/>
  <c r="KB19" i="15"/>
  <c r="KC19" i="15"/>
  <c r="KD19" i="15"/>
  <c r="KE19" i="15"/>
  <c r="KF19" i="15"/>
  <c r="KG19" i="15"/>
  <c r="KH19" i="15"/>
  <c r="KI19" i="15"/>
  <c r="KJ19" i="15"/>
  <c r="KK19" i="15"/>
  <c r="KL19" i="15"/>
  <c r="KM19" i="15"/>
  <c r="KN19" i="15"/>
  <c r="KO19" i="15"/>
  <c r="KP19" i="15"/>
  <c r="KQ19" i="15"/>
  <c r="KR19" i="15"/>
  <c r="KS19" i="15"/>
  <c r="KT19" i="15"/>
  <c r="KU19" i="15"/>
  <c r="KV19" i="15"/>
  <c r="KW19" i="15"/>
  <c r="KX19" i="15"/>
  <c r="KY19" i="15"/>
  <c r="KZ19" i="15"/>
  <c r="LA19" i="15"/>
  <c r="LB19" i="15"/>
  <c r="LC19" i="15"/>
  <c r="LD19" i="15"/>
  <c r="LE19" i="15"/>
  <c r="LF19" i="15"/>
  <c r="LG19" i="15"/>
  <c r="LH19" i="15"/>
  <c r="LI19" i="15"/>
  <c r="LJ19" i="15"/>
  <c r="LK19" i="15"/>
  <c r="LL19" i="15"/>
  <c r="LM19" i="15"/>
  <c r="LN19" i="15"/>
  <c r="LO19" i="15"/>
  <c r="LP19" i="15"/>
  <c r="LQ19" i="15"/>
  <c r="LR19" i="15"/>
  <c r="LS19" i="15"/>
  <c r="LT19" i="15"/>
  <c r="LU19" i="15"/>
  <c r="LV19" i="15"/>
  <c r="LW19" i="15"/>
  <c r="LX19" i="15"/>
  <c r="LY19" i="15"/>
  <c r="LZ19" i="15"/>
  <c r="MA19" i="15"/>
  <c r="MB19" i="15"/>
  <c r="MC19" i="15"/>
  <c r="MD19" i="15"/>
  <c r="ME19" i="15"/>
  <c r="MF19" i="15"/>
  <c r="MG19" i="15"/>
  <c r="MH19" i="15"/>
  <c r="MI19" i="15"/>
  <c r="MJ19" i="15"/>
  <c r="MK19" i="15"/>
  <c r="ML19" i="15"/>
  <c r="MM19" i="15"/>
  <c r="MN19" i="15"/>
  <c r="MO19" i="15"/>
  <c r="MP19" i="15"/>
  <c r="MQ19" i="15"/>
  <c r="MR19" i="15"/>
  <c r="MS19" i="15"/>
  <c r="MT19" i="15"/>
  <c r="MU19" i="15"/>
  <c r="MW19" i="15"/>
  <c r="MX19" i="15"/>
  <c r="MY19" i="15"/>
  <c r="MZ19" i="15"/>
  <c r="NA19" i="15"/>
  <c r="NB19" i="15"/>
  <c r="NC19" i="15"/>
  <c r="ND19" i="15"/>
  <c r="NE19" i="15"/>
  <c r="NF19" i="15"/>
  <c r="NG19" i="15"/>
  <c r="IO20" i="15"/>
  <c r="IP20" i="15"/>
  <c r="IQ20" i="15"/>
  <c r="IR20" i="15"/>
  <c r="IS20" i="15"/>
  <c r="IT20" i="15"/>
  <c r="IU20" i="15"/>
  <c r="IV20" i="15"/>
  <c r="IW20" i="15"/>
  <c r="IX20" i="15"/>
  <c r="IY20" i="15"/>
  <c r="IZ20" i="15"/>
  <c r="JA20" i="15"/>
  <c r="JB20" i="15"/>
  <c r="JC20" i="15"/>
  <c r="JD20" i="15"/>
  <c r="JE20" i="15"/>
  <c r="JF20" i="15"/>
  <c r="JG20" i="15"/>
  <c r="JH20" i="15"/>
  <c r="JI20" i="15"/>
  <c r="JJ20" i="15"/>
  <c r="JK20" i="15"/>
  <c r="JL20" i="15"/>
  <c r="JM20" i="15"/>
  <c r="JN20" i="15"/>
  <c r="JO20" i="15"/>
  <c r="JP20" i="15"/>
  <c r="JQ20" i="15"/>
  <c r="JR20" i="15"/>
  <c r="JS20" i="15"/>
  <c r="JT20" i="15"/>
  <c r="JU20" i="15"/>
  <c r="JV20" i="15"/>
  <c r="JW20" i="15"/>
  <c r="JX20" i="15"/>
  <c r="JY20" i="15"/>
  <c r="JZ20" i="15"/>
  <c r="KA20" i="15"/>
  <c r="KB20" i="15"/>
  <c r="KC20" i="15"/>
  <c r="KD20" i="15"/>
  <c r="KE20" i="15"/>
  <c r="KF20" i="15"/>
  <c r="KG20" i="15"/>
  <c r="KH20" i="15"/>
  <c r="KI20" i="15"/>
  <c r="KJ20" i="15"/>
  <c r="KK20" i="15"/>
  <c r="KL20" i="15"/>
  <c r="KM20" i="15"/>
  <c r="KN20" i="15"/>
  <c r="KO20" i="15"/>
  <c r="KP20" i="15"/>
  <c r="KQ20" i="15"/>
  <c r="KR20" i="15"/>
  <c r="KS20" i="15"/>
  <c r="KT20" i="15"/>
  <c r="KU20" i="15"/>
  <c r="KV20" i="15"/>
  <c r="KW20" i="15"/>
  <c r="KX20" i="15"/>
  <c r="KY20" i="15"/>
  <c r="KZ20" i="15"/>
  <c r="LA20" i="15"/>
  <c r="LB20" i="15"/>
  <c r="LC20" i="15"/>
  <c r="LD20" i="15"/>
  <c r="LE20" i="15"/>
  <c r="LF20" i="15"/>
  <c r="LG20" i="15"/>
  <c r="LH20" i="15"/>
  <c r="LI20" i="15"/>
  <c r="LJ20" i="15"/>
  <c r="LK20" i="15"/>
  <c r="LL20" i="15"/>
  <c r="LM20" i="15"/>
  <c r="LN20" i="15"/>
  <c r="LO20" i="15"/>
  <c r="LP20" i="15"/>
  <c r="LQ20" i="15"/>
  <c r="LR20" i="15"/>
  <c r="LS20" i="15"/>
  <c r="LT20" i="15"/>
  <c r="LU20" i="15"/>
  <c r="LV20" i="15"/>
  <c r="LW20" i="15"/>
  <c r="LX20" i="15"/>
  <c r="LY20" i="15"/>
  <c r="LZ20" i="15"/>
  <c r="MA20" i="15"/>
  <c r="MB20" i="15"/>
  <c r="MC20" i="15"/>
  <c r="MD20" i="15"/>
  <c r="ME20" i="15"/>
  <c r="MF20" i="15"/>
  <c r="MG20" i="15"/>
  <c r="MH20" i="15"/>
  <c r="MI20" i="15"/>
  <c r="MJ20" i="15"/>
  <c r="MK20" i="15"/>
  <c r="ML20" i="15"/>
  <c r="MM20" i="15"/>
  <c r="MN20" i="15"/>
  <c r="MO20" i="15"/>
  <c r="MP20" i="15"/>
  <c r="MQ20" i="15"/>
  <c r="MR20" i="15"/>
  <c r="MS20" i="15"/>
  <c r="MT20" i="15"/>
  <c r="MU20" i="15"/>
  <c r="MW20" i="15"/>
  <c r="MX20" i="15"/>
  <c r="MY20" i="15"/>
  <c r="MZ20" i="15"/>
  <c r="NA20" i="15"/>
  <c r="NB20" i="15"/>
  <c r="NC20" i="15"/>
  <c r="ND20" i="15"/>
  <c r="NE20" i="15"/>
  <c r="NF20" i="15"/>
  <c r="NG20" i="15"/>
  <c r="IO21" i="15"/>
  <c r="IP21" i="15"/>
  <c r="IQ21" i="15"/>
  <c r="IR21" i="15"/>
  <c r="IS21" i="15"/>
  <c r="IT21" i="15"/>
  <c r="IU21" i="15"/>
  <c r="IV21" i="15"/>
  <c r="IW21" i="15"/>
  <c r="IX21" i="15"/>
  <c r="IY21" i="15"/>
  <c r="IZ21" i="15"/>
  <c r="JA21" i="15"/>
  <c r="JB21" i="15"/>
  <c r="JC21" i="15"/>
  <c r="JD21" i="15"/>
  <c r="JE21" i="15"/>
  <c r="JF21" i="15"/>
  <c r="JG21" i="15"/>
  <c r="JH21" i="15"/>
  <c r="JI21" i="15"/>
  <c r="JJ21" i="15"/>
  <c r="JK21" i="15"/>
  <c r="JL21" i="15"/>
  <c r="JM21" i="15"/>
  <c r="JN21" i="15"/>
  <c r="JO21" i="15"/>
  <c r="JP21" i="15"/>
  <c r="JQ21" i="15"/>
  <c r="JR21" i="15"/>
  <c r="JS21" i="15"/>
  <c r="JT21" i="15"/>
  <c r="JU21" i="15"/>
  <c r="JV21" i="15"/>
  <c r="JW21" i="15"/>
  <c r="JX21" i="15"/>
  <c r="JY21" i="15"/>
  <c r="JZ21" i="15"/>
  <c r="KA21" i="15"/>
  <c r="KB21" i="15"/>
  <c r="KC21" i="15"/>
  <c r="KD21" i="15"/>
  <c r="KE21" i="15"/>
  <c r="KF21" i="15"/>
  <c r="KG21" i="15"/>
  <c r="KH21" i="15"/>
  <c r="KI21" i="15"/>
  <c r="KJ21" i="15"/>
  <c r="KK21" i="15"/>
  <c r="KL21" i="15"/>
  <c r="KM21" i="15"/>
  <c r="KN21" i="15"/>
  <c r="KO21" i="15"/>
  <c r="KP21" i="15"/>
  <c r="KQ21" i="15"/>
  <c r="KR21" i="15"/>
  <c r="KS21" i="15"/>
  <c r="KT21" i="15"/>
  <c r="KU21" i="15"/>
  <c r="KV21" i="15"/>
  <c r="KW21" i="15"/>
  <c r="KX21" i="15"/>
  <c r="KY21" i="15"/>
  <c r="KZ21" i="15"/>
  <c r="LA21" i="15"/>
  <c r="LB21" i="15"/>
  <c r="LC21" i="15"/>
  <c r="LD21" i="15"/>
  <c r="LE21" i="15"/>
  <c r="LF21" i="15"/>
  <c r="LG21" i="15"/>
  <c r="LH21" i="15"/>
  <c r="LI21" i="15"/>
  <c r="LJ21" i="15"/>
  <c r="LK21" i="15"/>
  <c r="LL21" i="15"/>
  <c r="LM21" i="15"/>
  <c r="LN21" i="15"/>
  <c r="LO21" i="15"/>
  <c r="LP21" i="15"/>
  <c r="LQ21" i="15"/>
  <c r="LR21" i="15"/>
  <c r="LS21" i="15"/>
  <c r="LT21" i="15"/>
  <c r="LU21" i="15"/>
  <c r="LV21" i="15"/>
  <c r="LW21" i="15"/>
  <c r="LX21" i="15"/>
  <c r="LY21" i="15"/>
  <c r="LZ21" i="15"/>
  <c r="MA21" i="15"/>
  <c r="MB21" i="15"/>
  <c r="MC21" i="15"/>
  <c r="MD21" i="15"/>
  <c r="ME21" i="15"/>
  <c r="MF21" i="15"/>
  <c r="MG21" i="15"/>
  <c r="MH21" i="15"/>
  <c r="MI21" i="15"/>
  <c r="MJ21" i="15"/>
  <c r="MK21" i="15"/>
  <c r="ML21" i="15"/>
  <c r="MM21" i="15"/>
  <c r="MN21" i="15"/>
  <c r="MO21" i="15"/>
  <c r="MP21" i="15"/>
  <c r="MQ21" i="15"/>
  <c r="MR21" i="15"/>
  <c r="MS21" i="15"/>
  <c r="MT21" i="15"/>
  <c r="MU21" i="15"/>
  <c r="MW21" i="15"/>
  <c r="MX21" i="15"/>
  <c r="MY21" i="15"/>
  <c r="MZ21" i="15"/>
  <c r="NA21" i="15"/>
  <c r="NB21" i="15"/>
  <c r="NC21" i="15"/>
  <c r="ND21" i="15"/>
  <c r="NE21" i="15"/>
  <c r="NF21" i="15"/>
  <c r="NG21" i="15"/>
  <c r="IO22" i="15"/>
  <c r="IP22" i="15"/>
  <c r="IQ22" i="15"/>
  <c r="IR22" i="15"/>
  <c r="IS22" i="15"/>
  <c r="IT22" i="15"/>
  <c r="IU22" i="15"/>
  <c r="IV22" i="15"/>
  <c r="IW22" i="15"/>
  <c r="IX22" i="15"/>
  <c r="IY22" i="15"/>
  <c r="IZ22" i="15"/>
  <c r="JA22" i="15"/>
  <c r="JB22" i="15"/>
  <c r="JC22" i="15"/>
  <c r="JD22" i="15"/>
  <c r="JE22" i="15"/>
  <c r="JF22" i="15"/>
  <c r="JG22" i="15"/>
  <c r="JH22" i="15"/>
  <c r="JI22" i="15"/>
  <c r="JJ22" i="15"/>
  <c r="JK22" i="15"/>
  <c r="JL22" i="15"/>
  <c r="JM22" i="15"/>
  <c r="JN22" i="15"/>
  <c r="JO22" i="15"/>
  <c r="JP22" i="15"/>
  <c r="JQ22" i="15"/>
  <c r="JR22" i="15"/>
  <c r="JS22" i="15"/>
  <c r="JT22" i="15"/>
  <c r="JU22" i="15"/>
  <c r="JV22" i="15"/>
  <c r="JW22" i="15"/>
  <c r="JX22" i="15"/>
  <c r="JY22" i="15"/>
  <c r="JZ22" i="15"/>
  <c r="KA22" i="15"/>
  <c r="KB22" i="15"/>
  <c r="KC22" i="15"/>
  <c r="KD22" i="15"/>
  <c r="KE22" i="15"/>
  <c r="KF22" i="15"/>
  <c r="KG22" i="15"/>
  <c r="KH22" i="15"/>
  <c r="KI22" i="15"/>
  <c r="KJ22" i="15"/>
  <c r="KK22" i="15"/>
  <c r="KL22" i="15"/>
  <c r="KM22" i="15"/>
  <c r="KN22" i="15"/>
  <c r="KO22" i="15"/>
  <c r="KP22" i="15"/>
  <c r="KQ22" i="15"/>
  <c r="KR22" i="15"/>
  <c r="KS22" i="15"/>
  <c r="KT22" i="15"/>
  <c r="KU22" i="15"/>
  <c r="KV22" i="15"/>
  <c r="KW22" i="15"/>
  <c r="KX22" i="15"/>
  <c r="KY22" i="15"/>
  <c r="KZ22" i="15"/>
  <c r="LA22" i="15"/>
  <c r="LB22" i="15"/>
  <c r="LC22" i="15"/>
  <c r="LD22" i="15"/>
  <c r="LE22" i="15"/>
  <c r="LF22" i="15"/>
  <c r="LG22" i="15"/>
  <c r="LH22" i="15"/>
  <c r="LI22" i="15"/>
  <c r="LJ22" i="15"/>
  <c r="LK22" i="15"/>
  <c r="LL22" i="15"/>
  <c r="LM22" i="15"/>
  <c r="LN22" i="15"/>
  <c r="LO22" i="15"/>
  <c r="LP22" i="15"/>
  <c r="LQ22" i="15"/>
  <c r="LR22" i="15"/>
  <c r="LS22" i="15"/>
  <c r="LT22" i="15"/>
  <c r="LU22" i="15"/>
  <c r="LV22" i="15"/>
  <c r="LW22" i="15"/>
  <c r="LX22" i="15"/>
  <c r="LY22" i="15"/>
  <c r="LZ22" i="15"/>
  <c r="MA22" i="15"/>
  <c r="MB22" i="15"/>
  <c r="MC22" i="15"/>
  <c r="MD22" i="15"/>
  <c r="ME22" i="15"/>
  <c r="MF22" i="15"/>
  <c r="MG22" i="15"/>
  <c r="MH22" i="15"/>
  <c r="MI22" i="15"/>
  <c r="MJ22" i="15"/>
  <c r="MK22" i="15"/>
  <c r="ML22" i="15"/>
  <c r="MM22" i="15"/>
  <c r="MN22" i="15"/>
  <c r="MO22" i="15"/>
  <c r="MP22" i="15"/>
  <c r="MQ22" i="15"/>
  <c r="MR22" i="15"/>
  <c r="MS22" i="15"/>
  <c r="MT22" i="15"/>
  <c r="MU22" i="15"/>
  <c r="MW22" i="15"/>
  <c r="MX22" i="15"/>
  <c r="MY22" i="15"/>
  <c r="MZ22" i="15"/>
  <c r="NA22" i="15"/>
  <c r="NB22" i="15"/>
  <c r="NC22" i="15"/>
  <c r="ND22" i="15"/>
  <c r="NE22" i="15"/>
  <c r="NF22" i="15"/>
  <c r="NG22" i="15"/>
  <c r="IO23" i="15"/>
  <c r="IP23" i="15"/>
  <c r="IQ23" i="15"/>
  <c r="IR23" i="15"/>
  <c r="IS23" i="15"/>
  <c r="IT23" i="15"/>
  <c r="IU23" i="15"/>
  <c r="IV23" i="15"/>
  <c r="IW23" i="15"/>
  <c r="IX23" i="15"/>
  <c r="IY23" i="15"/>
  <c r="IZ23" i="15"/>
  <c r="JA23" i="15"/>
  <c r="JB23" i="15"/>
  <c r="JC23" i="15"/>
  <c r="JD23" i="15"/>
  <c r="JE23" i="15"/>
  <c r="JF23" i="15"/>
  <c r="JG23" i="15"/>
  <c r="JH23" i="15"/>
  <c r="JI23" i="15"/>
  <c r="JJ23" i="15"/>
  <c r="JK23" i="15"/>
  <c r="JL23" i="15"/>
  <c r="JM23" i="15"/>
  <c r="JN23" i="15"/>
  <c r="JO23" i="15"/>
  <c r="JP23" i="15"/>
  <c r="JQ23" i="15"/>
  <c r="JR23" i="15"/>
  <c r="JS23" i="15"/>
  <c r="JT23" i="15"/>
  <c r="JU23" i="15"/>
  <c r="JV23" i="15"/>
  <c r="JW23" i="15"/>
  <c r="JX23" i="15"/>
  <c r="JY23" i="15"/>
  <c r="JZ23" i="15"/>
  <c r="KA23" i="15"/>
  <c r="KB23" i="15"/>
  <c r="KC23" i="15"/>
  <c r="KD23" i="15"/>
  <c r="KE23" i="15"/>
  <c r="KF23" i="15"/>
  <c r="KG23" i="15"/>
  <c r="KH23" i="15"/>
  <c r="KI23" i="15"/>
  <c r="KJ23" i="15"/>
  <c r="KK23" i="15"/>
  <c r="KL23" i="15"/>
  <c r="KM23" i="15"/>
  <c r="KN23" i="15"/>
  <c r="KO23" i="15"/>
  <c r="KP23" i="15"/>
  <c r="KQ23" i="15"/>
  <c r="KR23" i="15"/>
  <c r="KS23" i="15"/>
  <c r="KT23" i="15"/>
  <c r="KU23" i="15"/>
  <c r="KV23" i="15"/>
  <c r="KW23" i="15"/>
  <c r="KX23" i="15"/>
  <c r="KY23" i="15"/>
  <c r="KZ23" i="15"/>
  <c r="LA23" i="15"/>
  <c r="LB23" i="15"/>
  <c r="LC23" i="15"/>
  <c r="LD23" i="15"/>
  <c r="LE23" i="15"/>
  <c r="LF23" i="15"/>
  <c r="LG23" i="15"/>
  <c r="LH23" i="15"/>
  <c r="LI23" i="15"/>
  <c r="LJ23" i="15"/>
  <c r="LK23" i="15"/>
  <c r="LL23" i="15"/>
  <c r="LM23" i="15"/>
  <c r="LN23" i="15"/>
  <c r="LO23" i="15"/>
  <c r="LP23" i="15"/>
  <c r="LQ23" i="15"/>
  <c r="LR23" i="15"/>
  <c r="LS23" i="15"/>
  <c r="LT23" i="15"/>
  <c r="LU23" i="15"/>
  <c r="LV23" i="15"/>
  <c r="LW23" i="15"/>
  <c r="LX23" i="15"/>
  <c r="LY23" i="15"/>
  <c r="LZ23" i="15"/>
  <c r="MA23" i="15"/>
  <c r="MB23" i="15"/>
  <c r="MC23" i="15"/>
  <c r="MD23" i="15"/>
  <c r="ME23" i="15"/>
  <c r="MF23" i="15"/>
  <c r="MG23" i="15"/>
  <c r="MH23" i="15"/>
  <c r="MI23" i="15"/>
  <c r="MJ23" i="15"/>
  <c r="MK23" i="15"/>
  <c r="ML23" i="15"/>
  <c r="MM23" i="15"/>
  <c r="MN23" i="15"/>
  <c r="MO23" i="15"/>
  <c r="MP23" i="15"/>
  <c r="MQ23" i="15"/>
  <c r="MR23" i="15"/>
  <c r="MS23" i="15"/>
  <c r="MT23" i="15"/>
  <c r="MU23" i="15"/>
  <c r="MW23" i="15"/>
  <c r="MX23" i="15"/>
  <c r="MY23" i="15"/>
  <c r="MZ23" i="15"/>
  <c r="NA23" i="15"/>
  <c r="NB23" i="15"/>
  <c r="NC23" i="15"/>
  <c r="ND23" i="15"/>
  <c r="NE23" i="15"/>
  <c r="NF23" i="15"/>
  <c r="NG23" i="15"/>
  <c r="IO24" i="15"/>
  <c r="IP24" i="15"/>
  <c r="IQ24" i="15"/>
  <c r="IR24" i="15"/>
  <c r="IS24" i="15"/>
  <c r="IT24" i="15"/>
  <c r="IU24" i="15"/>
  <c r="IV24" i="15"/>
  <c r="IW24" i="15"/>
  <c r="IX24" i="15"/>
  <c r="IY24" i="15"/>
  <c r="IZ24" i="15"/>
  <c r="JA24" i="15"/>
  <c r="JB24" i="15"/>
  <c r="JC24" i="15"/>
  <c r="JD24" i="15"/>
  <c r="JE24" i="15"/>
  <c r="JF24" i="15"/>
  <c r="JG24" i="15"/>
  <c r="JH24" i="15"/>
  <c r="JI24" i="15"/>
  <c r="JJ24" i="15"/>
  <c r="JK24" i="15"/>
  <c r="JL24" i="15"/>
  <c r="JM24" i="15"/>
  <c r="JN24" i="15"/>
  <c r="JO24" i="15"/>
  <c r="JP24" i="15"/>
  <c r="JQ24" i="15"/>
  <c r="JR24" i="15"/>
  <c r="JS24" i="15"/>
  <c r="JT24" i="15"/>
  <c r="JU24" i="15"/>
  <c r="JV24" i="15"/>
  <c r="JW24" i="15"/>
  <c r="JX24" i="15"/>
  <c r="JY24" i="15"/>
  <c r="JZ24" i="15"/>
  <c r="KA24" i="15"/>
  <c r="KB24" i="15"/>
  <c r="KC24" i="15"/>
  <c r="KD24" i="15"/>
  <c r="KE24" i="15"/>
  <c r="KF24" i="15"/>
  <c r="KG24" i="15"/>
  <c r="KH24" i="15"/>
  <c r="KI24" i="15"/>
  <c r="KJ24" i="15"/>
  <c r="KK24" i="15"/>
  <c r="KL24" i="15"/>
  <c r="KM24" i="15"/>
  <c r="KN24" i="15"/>
  <c r="KO24" i="15"/>
  <c r="KP24" i="15"/>
  <c r="KQ24" i="15"/>
  <c r="KR24" i="15"/>
  <c r="KS24" i="15"/>
  <c r="KT24" i="15"/>
  <c r="KU24" i="15"/>
  <c r="KV24" i="15"/>
  <c r="KW24" i="15"/>
  <c r="KX24" i="15"/>
  <c r="KY24" i="15"/>
  <c r="KZ24" i="15"/>
  <c r="LA24" i="15"/>
  <c r="LB24" i="15"/>
  <c r="LC24" i="15"/>
  <c r="LD24" i="15"/>
  <c r="LE24" i="15"/>
  <c r="LF24" i="15"/>
  <c r="LG24" i="15"/>
  <c r="LH24" i="15"/>
  <c r="LI24" i="15"/>
  <c r="LJ24" i="15"/>
  <c r="LK24" i="15"/>
  <c r="LL24" i="15"/>
  <c r="LM24" i="15"/>
  <c r="LN24" i="15"/>
  <c r="LO24" i="15"/>
  <c r="LP24" i="15"/>
  <c r="LQ24" i="15"/>
  <c r="LR24" i="15"/>
  <c r="LS24" i="15"/>
  <c r="LT24" i="15"/>
  <c r="LU24" i="15"/>
  <c r="LV24" i="15"/>
  <c r="LW24" i="15"/>
  <c r="LX24" i="15"/>
  <c r="LY24" i="15"/>
  <c r="LZ24" i="15"/>
  <c r="MA24" i="15"/>
  <c r="MB24" i="15"/>
  <c r="MC24" i="15"/>
  <c r="MD24" i="15"/>
  <c r="ME24" i="15"/>
  <c r="MF24" i="15"/>
  <c r="MG24" i="15"/>
  <c r="MH24" i="15"/>
  <c r="MI24" i="15"/>
  <c r="MJ24" i="15"/>
  <c r="MK24" i="15"/>
  <c r="ML24" i="15"/>
  <c r="MM24" i="15"/>
  <c r="MN24" i="15"/>
  <c r="MO24" i="15"/>
  <c r="MP24" i="15"/>
  <c r="MQ24" i="15"/>
  <c r="MR24" i="15"/>
  <c r="MS24" i="15"/>
  <c r="MT24" i="15"/>
  <c r="MU24" i="15"/>
  <c r="MW24" i="15"/>
  <c r="MX24" i="15"/>
  <c r="MY24" i="15"/>
  <c r="MZ24" i="15"/>
  <c r="NA24" i="15"/>
  <c r="NB24" i="15"/>
  <c r="NC24" i="15"/>
  <c r="ND24" i="15"/>
  <c r="NE24" i="15"/>
  <c r="NF24" i="15"/>
  <c r="NG24" i="15"/>
  <c r="IO25" i="15"/>
  <c r="IP25" i="15"/>
  <c r="IQ25" i="15"/>
  <c r="IR25" i="15"/>
  <c r="IS25" i="15"/>
  <c r="IT25" i="15"/>
  <c r="IU25" i="15"/>
  <c r="IV25" i="15"/>
  <c r="IW25" i="15"/>
  <c r="IX25" i="15"/>
  <c r="IY25" i="15"/>
  <c r="IZ25" i="15"/>
  <c r="JA25" i="15"/>
  <c r="JB25" i="15"/>
  <c r="JC25" i="15"/>
  <c r="JD25" i="15"/>
  <c r="JE25" i="15"/>
  <c r="JF25" i="15"/>
  <c r="JG25" i="15"/>
  <c r="JH25" i="15"/>
  <c r="JI25" i="15"/>
  <c r="JJ25" i="15"/>
  <c r="JK25" i="15"/>
  <c r="JL25" i="15"/>
  <c r="JM25" i="15"/>
  <c r="JN25" i="15"/>
  <c r="JO25" i="15"/>
  <c r="JP25" i="15"/>
  <c r="JQ25" i="15"/>
  <c r="JR25" i="15"/>
  <c r="JS25" i="15"/>
  <c r="JT25" i="15"/>
  <c r="JU25" i="15"/>
  <c r="JV25" i="15"/>
  <c r="JW25" i="15"/>
  <c r="JX25" i="15"/>
  <c r="JY25" i="15"/>
  <c r="JZ25" i="15"/>
  <c r="KA25" i="15"/>
  <c r="KB25" i="15"/>
  <c r="KC25" i="15"/>
  <c r="KD25" i="15"/>
  <c r="KE25" i="15"/>
  <c r="KF25" i="15"/>
  <c r="KG25" i="15"/>
  <c r="KH25" i="15"/>
  <c r="KI25" i="15"/>
  <c r="KJ25" i="15"/>
  <c r="KK25" i="15"/>
  <c r="KL25" i="15"/>
  <c r="KM25" i="15"/>
  <c r="KN25" i="15"/>
  <c r="KO25" i="15"/>
  <c r="KP25" i="15"/>
  <c r="KQ25" i="15"/>
  <c r="KR25" i="15"/>
  <c r="KS25" i="15"/>
  <c r="KT25" i="15"/>
  <c r="KU25" i="15"/>
  <c r="KV25" i="15"/>
  <c r="KW25" i="15"/>
  <c r="KX25" i="15"/>
  <c r="KY25" i="15"/>
  <c r="KZ25" i="15"/>
  <c r="LA25" i="15"/>
  <c r="LB25" i="15"/>
  <c r="LC25" i="15"/>
  <c r="LD25" i="15"/>
  <c r="LE25" i="15"/>
  <c r="LF25" i="15"/>
  <c r="LG25" i="15"/>
  <c r="LH25" i="15"/>
  <c r="LI25" i="15"/>
  <c r="LJ25" i="15"/>
  <c r="LK25" i="15"/>
  <c r="LL25" i="15"/>
  <c r="LM25" i="15"/>
  <c r="LN25" i="15"/>
  <c r="LO25" i="15"/>
  <c r="LP25" i="15"/>
  <c r="LQ25" i="15"/>
  <c r="LR25" i="15"/>
  <c r="LS25" i="15"/>
  <c r="LT25" i="15"/>
  <c r="LU25" i="15"/>
  <c r="LV25" i="15"/>
  <c r="LW25" i="15"/>
  <c r="LX25" i="15"/>
  <c r="LY25" i="15"/>
  <c r="LZ25" i="15"/>
  <c r="MA25" i="15"/>
  <c r="MB25" i="15"/>
  <c r="MC25" i="15"/>
  <c r="MD25" i="15"/>
  <c r="ME25" i="15"/>
  <c r="MF25" i="15"/>
  <c r="MG25" i="15"/>
  <c r="MH25" i="15"/>
  <c r="MI25" i="15"/>
  <c r="MJ25" i="15"/>
  <c r="MK25" i="15"/>
  <c r="ML25" i="15"/>
  <c r="MM25" i="15"/>
  <c r="MN25" i="15"/>
  <c r="MO25" i="15"/>
  <c r="MP25" i="15"/>
  <c r="MQ25" i="15"/>
  <c r="MR25" i="15"/>
  <c r="MS25" i="15"/>
  <c r="MT25" i="15"/>
  <c r="MU25" i="15"/>
  <c r="MW25" i="15"/>
  <c r="MX25" i="15"/>
  <c r="MY25" i="15"/>
  <c r="MZ25" i="15"/>
  <c r="NA25" i="15"/>
  <c r="NB25" i="15"/>
  <c r="NC25" i="15"/>
  <c r="ND25" i="15"/>
  <c r="NE25" i="15"/>
  <c r="NF25" i="15"/>
  <c r="NG25" i="15"/>
  <c r="IO26" i="15"/>
  <c r="IP26" i="15"/>
  <c r="IQ26" i="15"/>
  <c r="IR26" i="15"/>
  <c r="IS26" i="15"/>
  <c r="IT26" i="15"/>
  <c r="IU26" i="15"/>
  <c r="IV26" i="15"/>
  <c r="IW26" i="15"/>
  <c r="IX26" i="15"/>
  <c r="IY26" i="15"/>
  <c r="IZ26" i="15"/>
  <c r="JA26" i="15"/>
  <c r="JB26" i="15"/>
  <c r="JC26" i="15"/>
  <c r="JD26" i="15"/>
  <c r="JE26" i="15"/>
  <c r="JF26" i="15"/>
  <c r="JG26" i="15"/>
  <c r="JH26" i="15"/>
  <c r="JI26" i="15"/>
  <c r="JJ26" i="15"/>
  <c r="JK26" i="15"/>
  <c r="JL26" i="15"/>
  <c r="JM26" i="15"/>
  <c r="JN26" i="15"/>
  <c r="JO26" i="15"/>
  <c r="JP26" i="15"/>
  <c r="JQ26" i="15"/>
  <c r="JR26" i="15"/>
  <c r="JS26" i="15"/>
  <c r="JT26" i="15"/>
  <c r="JU26" i="15"/>
  <c r="JV26" i="15"/>
  <c r="JW26" i="15"/>
  <c r="JX26" i="15"/>
  <c r="JY26" i="15"/>
  <c r="JZ26" i="15"/>
  <c r="KA26" i="15"/>
  <c r="KB26" i="15"/>
  <c r="KC26" i="15"/>
  <c r="KD26" i="15"/>
  <c r="KE26" i="15"/>
  <c r="KF26" i="15"/>
  <c r="KG26" i="15"/>
  <c r="KH26" i="15"/>
  <c r="KI26" i="15"/>
  <c r="KJ26" i="15"/>
  <c r="KK26" i="15"/>
  <c r="KL26" i="15"/>
  <c r="KM26" i="15"/>
  <c r="KN26" i="15"/>
  <c r="KO26" i="15"/>
  <c r="KP26" i="15"/>
  <c r="KQ26" i="15"/>
  <c r="KR26" i="15"/>
  <c r="KS26" i="15"/>
  <c r="KT26" i="15"/>
  <c r="KU26" i="15"/>
  <c r="KV26" i="15"/>
  <c r="KW26" i="15"/>
  <c r="KX26" i="15"/>
  <c r="KY26" i="15"/>
  <c r="KZ26" i="15"/>
  <c r="LA26" i="15"/>
  <c r="LB26" i="15"/>
  <c r="LC26" i="15"/>
  <c r="LD26" i="15"/>
  <c r="LE26" i="15"/>
  <c r="LF26" i="15"/>
  <c r="LG26" i="15"/>
  <c r="LH26" i="15"/>
  <c r="LI26" i="15"/>
  <c r="LJ26" i="15"/>
  <c r="LK26" i="15"/>
  <c r="LL26" i="15"/>
  <c r="LM26" i="15"/>
  <c r="LN26" i="15"/>
  <c r="LO26" i="15"/>
  <c r="LP26" i="15"/>
  <c r="LQ26" i="15"/>
  <c r="LR26" i="15"/>
  <c r="LS26" i="15"/>
  <c r="LT26" i="15"/>
  <c r="LU26" i="15"/>
  <c r="LV26" i="15"/>
  <c r="LW26" i="15"/>
  <c r="LX26" i="15"/>
  <c r="LY26" i="15"/>
  <c r="LZ26" i="15"/>
  <c r="MA26" i="15"/>
  <c r="MB26" i="15"/>
  <c r="MC26" i="15"/>
  <c r="MD26" i="15"/>
  <c r="ME26" i="15"/>
  <c r="MF26" i="15"/>
  <c r="MG26" i="15"/>
  <c r="MH26" i="15"/>
  <c r="MI26" i="15"/>
  <c r="MJ26" i="15"/>
  <c r="MK26" i="15"/>
  <c r="ML26" i="15"/>
  <c r="MM26" i="15"/>
  <c r="MN26" i="15"/>
  <c r="MO26" i="15"/>
  <c r="MP26" i="15"/>
  <c r="MQ26" i="15"/>
  <c r="MR26" i="15"/>
  <c r="MS26" i="15"/>
  <c r="MT26" i="15"/>
  <c r="MU26" i="15"/>
  <c r="MW26" i="15"/>
  <c r="MX26" i="15"/>
  <c r="MY26" i="15"/>
  <c r="MZ26" i="15"/>
  <c r="NA26" i="15"/>
  <c r="NB26" i="15"/>
  <c r="NC26" i="15"/>
  <c r="ND26" i="15"/>
  <c r="NE26" i="15"/>
  <c r="NF26" i="15"/>
  <c r="NG26" i="15"/>
  <c r="IO27" i="15"/>
  <c r="IP27" i="15"/>
  <c r="IQ27" i="15"/>
  <c r="IR27" i="15"/>
  <c r="IS27" i="15"/>
  <c r="IT27" i="15"/>
  <c r="IU27" i="15"/>
  <c r="IV27" i="15"/>
  <c r="IW27" i="15"/>
  <c r="IX27" i="15"/>
  <c r="IY27" i="15"/>
  <c r="IZ27" i="15"/>
  <c r="JA27" i="15"/>
  <c r="JB27" i="15"/>
  <c r="JC27" i="15"/>
  <c r="JD27" i="15"/>
  <c r="JE27" i="15"/>
  <c r="JF27" i="15"/>
  <c r="JG27" i="15"/>
  <c r="JH27" i="15"/>
  <c r="JI27" i="15"/>
  <c r="JJ27" i="15"/>
  <c r="JK27" i="15"/>
  <c r="JL27" i="15"/>
  <c r="JM27" i="15"/>
  <c r="JN27" i="15"/>
  <c r="JO27" i="15"/>
  <c r="JP27" i="15"/>
  <c r="JQ27" i="15"/>
  <c r="JR27" i="15"/>
  <c r="JS27" i="15"/>
  <c r="JT27" i="15"/>
  <c r="JU27" i="15"/>
  <c r="JV27" i="15"/>
  <c r="JW27" i="15"/>
  <c r="JX27" i="15"/>
  <c r="JY27" i="15"/>
  <c r="JZ27" i="15"/>
  <c r="KA27" i="15"/>
  <c r="KB27" i="15"/>
  <c r="KC27" i="15"/>
  <c r="KD27" i="15"/>
  <c r="KE27" i="15"/>
  <c r="KF27" i="15"/>
  <c r="KG27" i="15"/>
  <c r="KH27" i="15"/>
  <c r="KI27" i="15"/>
  <c r="KJ27" i="15"/>
  <c r="KK27" i="15"/>
  <c r="KL27" i="15"/>
  <c r="KM27" i="15"/>
  <c r="KN27" i="15"/>
  <c r="KO27" i="15"/>
  <c r="KP27" i="15"/>
  <c r="KQ27" i="15"/>
  <c r="KR27" i="15"/>
  <c r="KS27" i="15"/>
  <c r="KT27" i="15"/>
  <c r="KU27" i="15"/>
  <c r="KV27" i="15"/>
  <c r="KW27" i="15"/>
  <c r="KX27" i="15"/>
  <c r="KY27" i="15"/>
  <c r="KZ27" i="15"/>
  <c r="LA27" i="15"/>
  <c r="LB27" i="15"/>
  <c r="LC27" i="15"/>
  <c r="LD27" i="15"/>
  <c r="LE27" i="15"/>
  <c r="LF27" i="15"/>
  <c r="LG27" i="15"/>
  <c r="LH27" i="15"/>
  <c r="LI27" i="15"/>
  <c r="LJ27" i="15"/>
  <c r="LK27" i="15"/>
  <c r="LL27" i="15"/>
  <c r="LM27" i="15"/>
  <c r="LN27" i="15"/>
  <c r="LO27" i="15"/>
  <c r="LP27" i="15"/>
  <c r="LQ27" i="15"/>
  <c r="LR27" i="15"/>
  <c r="LS27" i="15"/>
  <c r="LT27" i="15"/>
  <c r="LU27" i="15"/>
  <c r="LV27" i="15"/>
  <c r="LW27" i="15"/>
  <c r="LX27" i="15"/>
  <c r="LY27" i="15"/>
  <c r="LZ27" i="15"/>
  <c r="MA27" i="15"/>
  <c r="MB27" i="15"/>
  <c r="MC27" i="15"/>
  <c r="MD27" i="15"/>
  <c r="ME27" i="15"/>
  <c r="MF27" i="15"/>
  <c r="MG27" i="15"/>
  <c r="MH27" i="15"/>
  <c r="MI27" i="15"/>
  <c r="MJ27" i="15"/>
  <c r="MK27" i="15"/>
  <c r="ML27" i="15"/>
  <c r="MM27" i="15"/>
  <c r="MN27" i="15"/>
  <c r="MO27" i="15"/>
  <c r="MP27" i="15"/>
  <c r="MQ27" i="15"/>
  <c r="MR27" i="15"/>
  <c r="MS27" i="15"/>
  <c r="MT27" i="15"/>
  <c r="MU27" i="15"/>
  <c r="MW27" i="15"/>
  <c r="MX27" i="15"/>
  <c r="MY27" i="15"/>
  <c r="MZ27" i="15"/>
  <c r="NA27" i="15"/>
  <c r="NB27" i="15"/>
  <c r="NC27" i="15"/>
  <c r="ND27" i="15"/>
  <c r="NE27" i="15"/>
  <c r="NF27" i="15"/>
  <c r="NG27" i="15"/>
  <c r="IO28" i="15"/>
  <c r="IP28" i="15"/>
  <c r="IQ28" i="15"/>
  <c r="IR28" i="15"/>
  <c r="IS28" i="15"/>
  <c r="IT28" i="15"/>
  <c r="IU28" i="15"/>
  <c r="IV28" i="15"/>
  <c r="IW28" i="15"/>
  <c r="IX28" i="15"/>
  <c r="IY28" i="15"/>
  <c r="IZ28" i="15"/>
  <c r="JA28" i="15"/>
  <c r="JB28" i="15"/>
  <c r="JC28" i="15"/>
  <c r="JD28" i="15"/>
  <c r="JE28" i="15"/>
  <c r="JF28" i="15"/>
  <c r="JG28" i="15"/>
  <c r="JH28" i="15"/>
  <c r="JI28" i="15"/>
  <c r="JJ28" i="15"/>
  <c r="JK28" i="15"/>
  <c r="JL28" i="15"/>
  <c r="JM28" i="15"/>
  <c r="JN28" i="15"/>
  <c r="JO28" i="15"/>
  <c r="JP28" i="15"/>
  <c r="JQ28" i="15"/>
  <c r="JR28" i="15"/>
  <c r="JS28" i="15"/>
  <c r="JT28" i="15"/>
  <c r="JU28" i="15"/>
  <c r="JV28" i="15"/>
  <c r="JW28" i="15"/>
  <c r="JX28" i="15"/>
  <c r="JY28" i="15"/>
  <c r="JZ28" i="15"/>
  <c r="KA28" i="15"/>
  <c r="KB28" i="15"/>
  <c r="KC28" i="15"/>
  <c r="KD28" i="15"/>
  <c r="KE28" i="15"/>
  <c r="KF28" i="15"/>
  <c r="KG28" i="15"/>
  <c r="KH28" i="15"/>
  <c r="KI28" i="15"/>
  <c r="KJ28" i="15"/>
  <c r="KK28" i="15"/>
  <c r="KL28" i="15"/>
  <c r="KM28" i="15"/>
  <c r="KN28" i="15"/>
  <c r="KO28" i="15"/>
  <c r="KP28" i="15"/>
  <c r="KQ28" i="15"/>
  <c r="KR28" i="15"/>
  <c r="KS28" i="15"/>
  <c r="KT28" i="15"/>
  <c r="KU28" i="15"/>
  <c r="KV28" i="15"/>
  <c r="KW28" i="15"/>
  <c r="KX28" i="15"/>
  <c r="KY28" i="15"/>
  <c r="KZ28" i="15"/>
  <c r="LA28" i="15"/>
  <c r="LB28" i="15"/>
  <c r="LC28" i="15"/>
  <c r="LD28" i="15"/>
  <c r="LE28" i="15"/>
  <c r="LF28" i="15"/>
  <c r="LG28" i="15"/>
  <c r="LH28" i="15"/>
  <c r="LI28" i="15"/>
  <c r="LJ28" i="15"/>
  <c r="LK28" i="15"/>
  <c r="LL28" i="15"/>
  <c r="LM28" i="15"/>
  <c r="LN28" i="15"/>
  <c r="LO28" i="15"/>
  <c r="LP28" i="15"/>
  <c r="LQ28" i="15"/>
  <c r="LR28" i="15"/>
  <c r="LS28" i="15"/>
  <c r="LT28" i="15"/>
  <c r="LU28" i="15"/>
  <c r="LV28" i="15"/>
  <c r="LW28" i="15"/>
  <c r="LX28" i="15"/>
  <c r="LY28" i="15"/>
  <c r="LZ28" i="15"/>
  <c r="MA28" i="15"/>
  <c r="MB28" i="15"/>
  <c r="MC28" i="15"/>
  <c r="MD28" i="15"/>
  <c r="ME28" i="15"/>
  <c r="MF28" i="15"/>
  <c r="MG28" i="15"/>
  <c r="MH28" i="15"/>
  <c r="MI28" i="15"/>
  <c r="MJ28" i="15"/>
  <c r="MK28" i="15"/>
  <c r="ML28" i="15"/>
  <c r="MM28" i="15"/>
  <c r="MN28" i="15"/>
  <c r="MO28" i="15"/>
  <c r="MP28" i="15"/>
  <c r="MQ28" i="15"/>
  <c r="MR28" i="15"/>
  <c r="MS28" i="15"/>
  <c r="MT28" i="15"/>
  <c r="MU28" i="15"/>
  <c r="MW28" i="15"/>
  <c r="MX28" i="15"/>
  <c r="MY28" i="15"/>
  <c r="MZ28" i="15"/>
  <c r="NA28" i="15"/>
  <c r="NB28" i="15"/>
  <c r="NC28" i="15"/>
  <c r="ND28" i="15"/>
  <c r="NE28" i="15"/>
  <c r="NF28" i="15"/>
  <c r="NG28" i="15"/>
  <c r="IO29" i="15"/>
  <c r="IP29" i="15"/>
  <c r="IQ29" i="15"/>
  <c r="IR29" i="15"/>
  <c r="IS29" i="15"/>
  <c r="IT29" i="15"/>
  <c r="IU29" i="15"/>
  <c r="IV29" i="15"/>
  <c r="IW29" i="15"/>
  <c r="IX29" i="15"/>
  <c r="IY29" i="15"/>
  <c r="IZ29" i="15"/>
  <c r="JA29" i="15"/>
  <c r="JB29" i="15"/>
  <c r="JC29" i="15"/>
  <c r="JD29" i="15"/>
  <c r="JE29" i="15"/>
  <c r="JF29" i="15"/>
  <c r="JG29" i="15"/>
  <c r="JH29" i="15"/>
  <c r="JI29" i="15"/>
  <c r="JJ29" i="15"/>
  <c r="JK29" i="15"/>
  <c r="JL29" i="15"/>
  <c r="JM29" i="15"/>
  <c r="JN29" i="15"/>
  <c r="JO29" i="15"/>
  <c r="JP29" i="15"/>
  <c r="JQ29" i="15"/>
  <c r="JR29" i="15"/>
  <c r="JS29" i="15"/>
  <c r="JT29" i="15"/>
  <c r="JU29" i="15"/>
  <c r="JV29" i="15"/>
  <c r="JW29" i="15"/>
  <c r="JX29" i="15"/>
  <c r="JY29" i="15"/>
  <c r="JZ29" i="15"/>
  <c r="KA29" i="15"/>
  <c r="KB29" i="15"/>
  <c r="KC29" i="15"/>
  <c r="KD29" i="15"/>
  <c r="KE29" i="15"/>
  <c r="KF29" i="15"/>
  <c r="KG29" i="15"/>
  <c r="KH29" i="15"/>
  <c r="KI29" i="15"/>
  <c r="KJ29" i="15"/>
  <c r="KK29" i="15"/>
  <c r="KL29" i="15"/>
  <c r="KM29" i="15"/>
  <c r="KN29" i="15"/>
  <c r="KO29" i="15"/>
  <c r="KP29" i="15"/>
  <c r="KQ29" i="15"/>
  <c r="KR29" i="15"/>
  <c r="KS29" i="15"/>
  <c r="KT29" i="15"/>
  <c r="KU29" i="15"/>
  <c r="KV29" i="15"/>
  <c r="KW29" i="15"/>
  <c r="KX29" i="15"/>
  <c r="KY29" i="15"/>
  <c r="KZ29" i="15"/>
  <c r="LA29" i="15"/>
  <c r="LB29" i="15"/>
  <c r="LC29" i="15"/>
  <c r="LD29" i="15"/>
  <c r="LE29" i="15"/>
  <c r="LF29" i="15"/>
  <c r="LG29" i="15"/>
  <c r="LH29" i="15"/>
  <c r="LI29" i="15"/>
  <c r="LJ29" i="15"/>
  <c r="LK29" i="15"/>
  <c r="LL29" i="15"/>
  <c r="LM29" i="15"/>
  <c r="LN29" i="15"/>
  <c r="LO29" i="15"/>
  <c r="LP29" i="15"/>
  <c r="LQ29" i="15"/>
  <c r="LR29" i="15"/>
  <c r="LS29" i="15"/>
  <c r="LT29" i="15"/>
  <c r="LU29" i="15"/>
  <c r="LV29" i="15"/>
  <c r="LW29" i="15"/>
  <c r="LX29" i="15"/>
  <c r="LY29" i="15"/>
  <c r="LZ29" i="15"/>
  <c r="MA29" i="15"/>
  <c r="MB29" i="15"/>
  <c r="MC29" i="15"/>
  <c r="MD29" i="15"/>
  <c r="ME29" i="15"/>
  <c r="MF29" i="15"/>
  <c r="MG29" i="15"/>
  <c r="MH29" i="15"/>
  <c r="MI29" i="15"/>
  <c r="MJ29" i="15"/>
  <c r="MK29" i="15"/>
  <c r="ML29" i="15"/>
  <c r="MM29" i="15"/>
  <c r="MN29" i="15"/>
  <c r="MO29" i="15"/>
  <c r="MP29" i="15"/>
  <c r="MQ29" i="15"/>
  <c r="MR29" i="15"/>
  <c r="MS29" i="15"/>
  <c r="MT29" i="15"/>
  <c r="MU29" i="15"/>
  <c r="MW29" i="15"/>
  <c r="MX29" i="15"/>
  <c r="MY29" i="15"/>
  <c r="MZ29" i="15"/>
  <c r="NA29" i="15"/>
  <c r="NB29" i="15"/>
  <c r="NC29" i="15"/>
  <c r="ND29" i="15"/>
  <c r="NE29" i="15"/>
  <c r="NF29" i="15"/>
  <c r="NG29" i="15"/>
  <c r="IO30" i="15"/>
  <c r="IP30" i="15"/>
  <c r="IQ30" i="15"/>
  <c r="IR30" i="15"/>
  <c r="IS30" i="15"/>
  <c r="IT30" i="15"/>
  <c r="IU30" i="15"/>
  <c r="IV30" i="15"/>
  <c r="IW30" i="15"/>
  <c r="IX30" i="15"/>
  <c r="IY30" i="15"/>
  <c r="IZ30" i="15"/>
  <c r="JA30" i="15"/>
  <c r="JB30" i="15"/>
  <c r="JC30" i="15"/>
  <c r="JD30" i="15"/>
  <c r="JE30" i="15"/>
  <c r="JF30" i="15"/>
  <c r="JG30" i="15"/>
  <c r="JH30" i="15"/>
  <c r="JI30" i="15"/>
  <c r="JJ30" i="15"/>
  <c r="JK30" i="15"/>
  <c r="JL30" i="15"/>
  <c r="JM30" i="15"/>
  <c r="JN30" i="15"/>
  <c r="JO30" i="15"/>
  <c r="JP30" i="15"/>
  <c r="JQ30" i="15"/>
  <c r="JR30" i="15"/>
  <c r="JS30" i="15"/>
  <c r="JT30" i="15"/>
  <c r="JU30" i="15"/>
  <c r="JV30" i="15"/>
  <c r="JW30" i="15"/>
  <c r="JX30" i="15"/>
  <c r="JY30" i="15"/>
  <c r="JZ30" i="15"/>
  <c r="KA30" i="15"/>
  <c r="KB30" i="15"/>
  <c r="KC30" i="15"/>
  <c r="KD30" i="15"/>
  <c r="KE30" i="15"/>
  <c r="KF30" i="15"/>
  <c r="KG30" i="15"/>
  <c r="KH30" i="15"/>
  <c r="KI30" i="15"/>
  <c r="KJ30" i="15"/>
  <c r="KK30" i="15"/>
  <c r="KL30" i="15"/>
  <c r="KM30" i="15"/>
  <c r="KN30" i="15"/>
  <c r="KO30" i="15"/>
  <c r="KP30" i="15"/>
  <c r="KQ30" i="15"/>
  <c r="KR30" i="15"/>
  <c r="KS30" i="15"/>
  <c r="KT30" i="15"/>
  <c r="KU30" i="15"/>
  <c r="KV30" i="15"/>
  <c r="KW30" i="15"/>
  <c r="KX30" i="15"/>
  <c r="KY30" i="15"/>
  <c r="KZ30" i="15"/>
  <c r="LA30" i="15"/>
  <c r="LB30" i="15"/>
  <c r="LC30" i="15"/>
  <c r="LD30" i="15"/>
  <c r="LE30" i="15"/>
  <c r="LF30" i="15"/>
  <c r="LG30" i="15"/>
  <c r="LH30" i="15"/>
  <c r="LI30" i="15"/>
  <c r="LJ30" i="15"/>
  <c r="LK30" i="15"/>
  <c r="LL30" i="15"/>
  <c r="LM30" i="15"/>
  <c r="LN30" i="15"/>
  <c r="LO30" i="15"/>
  <c r="LP30" i="15"/>
  <c r="LQ30" i="15"/>
  <c r="LR30" i="15"/>
  <c r="LS30" i="15"/>
  <c r="LT30" i="15"/>
  <c r="LU30" i="15"/>
  <c r="LV30" i="15"/>
  <c r="LW30" i="15"/>
  <c r="LX30" i="15"/>
  <c r="LY30" i="15"/>
  <c r="LZ30" i="15"/>
  <c r="MA30" i="15"/>
  <c r="MB30" i="15"/>
  <c r="MC30" i="15"/>
  <c r="MD30" i="15"/>
  <c r="ME30" i="15"/>
  <c r="MF30" i="15"/>
  <c r="MG30" i="15"/>
  <c r="MH30" i="15"/>
  <c r="MI30" i="15"/>
  <c r="MJ30" i="15"/>
  <c r="MK30" i="15"/>
  <c r="ML30" i="15"/>
  <c r="MM30" i="15"/>
  <c r="MN30" i="15"/>
  <c r="MO30" i="15"/>
  <c r="MP30" i="15"/>
  <c r="MQ30" i="15"/>
  <c r="MR30" i="15"/>
  <c r="MS30" i="15"/>
  <c r="MT30" i="15"/>
  <c r="MU30" i="15"/>
  <c r="MW30" i="15"/>
  <c r="MX30" i="15"/>
  <c r="MY30" i="15"/>
  <c r="MZ30" i="15"/>
  <c r="NA30" i="15"/>
  <c r="NB30" i="15"/>
  <c r="NC30" i="15"/>
  <c r="ND30" i="15"/>
  <c r="NE30" i="15"/>
  <c r="NF30" i="15"/>
  <c r="NG30" i="15"/>
  <c r="IO31" i="15"/>
  <c r="IP31" i="15"/>
  <c r="IQ31" i="15"/>
  <c r="IR31" i="15"/>
  <c r="IS31" i="15"/>
  <c r="IT31" i="15"/>
  <c r="IU31" i="15"/>
  <c r="IV31" i="15"/>
  <c r="IW31" i="15"/>
  <c r="IX31" i="15"/>
  <c r="IY31" i="15"/>
  <c r="IZ31" i="15"/>
  <c r="JA31" i="15"/>
  <c r="JB31" i="15"/>
  <c r="JC31" i="15"/>
  <c r="JD31" i="15"/>
  <c r="JE31" i="15"/>
  <c r="JF31" i="15"/>
  <c r="JG31" i="15"/>
  <c r="JH31" i="15"/>
  <c r="JI31" i="15"/>
  <c r="JJ31" i="15"/>
  <c r="JK31" i="15"/>
  <c r="JL31" i="15"/>
  <c r="JM31" i="15"/>
  <c r="JN31" i="15"/>
  <c r="JO31" i="15"/>
  <c r="JP31" i="15"/>
  <c r="JQ31" i="15"/>
  <c r="JR31" i="15"/>
  <c r="JS31" i="15"/>
  <c r="JT31" i="15"/>
  <c r="JU31" i="15"/>
  <c r="JV31" i="15"/>
  <c r="JW31" i="15"/>
  <c r="JX31" i="15"/>
  <c r="JY31" i="15"/>
  <c r="JZ31" i="15"/>
  <c r="KA31" i="15"/>
  <c r="KB31" i="15"/>
  <c r="KC31" i="15"/>
  <c r="KD31" i="15"/>
  <c r="KE31" i="15"/>
  <c r="KF31" i="15"/>
  <c r="KG31" i="15"/>
  <c r="KH31" i="15"/>
  <c r="KI31" i="15"/>
  <c r="KJ31" i="15"/>
  <c r="KK31" i="15"/>
  <c r="KL31" i="15"/>
  <c r="KM31" i="15"/>
  <c r="KN31" i="15"/>
  <c r="KO31" i="15"/>
  <c r="KP31" i="15"/>
  <c r="KQ31" i="15"/>
  <c r="KR31" i="15"/>
  <c r="KS31" i="15"/>
  <c r="KT31" i="15"/>
  <c r="KU31" i="15"/>
  <c r="KV31" i="15"/>
  <c r="KW31" i="15"/>
  <c r="KX31" i="15"/>
  <c r="KY31" i="15"/>
  <c r="KZ31" i="15"/>
  <c r="LA31" i="15"/>
  <c r="LB31" i="15"/>
  <c r="LC31" i="15"/>
  <c r="LD31" i="15"/>
  <c r="LE31" i="15"/>
  <c r="LF31" i="15"/>
  <c r="LG31" i="15"/>
  <c r="LH31" i="15"/>
  <c r="LI31" i="15"/>
  <c r="LJ31" i="15"/>
  <c r="LK31" i="15"/>
  <c r="LL31" i="15"/>
  <c r="LM31" i="15"/>
  <c r="LN31" i="15"/>
  <c r="LO31" i="15"/>
  <c r="LP31" i="15"/>
  <c r="LQ31" i="15"/>
  <c r="LR31" i="15"/>
  <c r="LS31" i="15"/>
  <c r="LT31" i="15"/>
  <c r="LU31" i="15"/>
  <c r="LV31" i="15"/>
  <c r="LW31" i="15"/>
  <c r="LX31" i="15"/>
  <c r="LY31" i="15"/>
  <c r="LZ31" i="15"/>
  <c r="MA31" i="15"/>
  <c r="MB31" i="15"/>
  <c r="MC31" i="15"/>
  <c r="MD31" i="15"/>
  <c r="ME31" i="15"/>
  <c r="MF31" i="15"/>
  <c r="MG31" i="15"/>
  <c r="MH31" i="15"/>
  <c r="MI31" i="15"/>
  <c r="MJ31" i="15"/>
  <c r="MK31" i="15"/>
  <c r="ML31" i="15"/>
  <c r="MM31" i="15"/>
  <c r="MN31" i="15"/>
  <c r="MO31" i="15"/>
  <c r="MP31" i="15"/>
  <c r="MQ31" i="15"/>
  <c r="MR31" i="15"/>
  <c r="MS31" i="15"/>
  <c r="MT31" i="15"/>
  <c r="MU31" i="15"/>
  <c r="MW31" i="15"/>
  <c r="MX31" i="15"/>
  <c r="MY31" i="15"/>
  <c r="MZ31" i="15"/>
  <c r="NA31" i="15"/>
  <c r="NB31" i="15"/>
  <c r="NC31" i="15"/>
  <c r="ND31" i="15"/>
  <c r="NE31" i="15"/>
  <c r="NF31" i="15"/>
  <c r="NG31" i="15"/>
  <c r="IO32" i="15"/>
  <c r="IP32" i="15"/>
  <c r="IQ32" i="15"/>
  <c r="IR32" i="15"/>
  <c r="IS32" i="15"/>
  <c r="IT32" i="15"/>
  <c r="IU32" i="15"/>
  <c r="IV32" i="15"/>
  <c r="IW32" i="15"/>
  <c r="IX32" i="15"/>
  <c r="IY32" i="15"/>
  <c r="IZ32" i="15"/>
  <c r="JA32" i="15"/>
  <c r="JB32" i="15"/>
  <c r="JC32" i="15"/>
  <c r="JD32" i="15"/>
  <c r="JE32" i="15"/>
  <c r="JF32" i="15"/>
  <c r="JG32" i="15"/>
  <c r="JH32" i="15"/>
  <c r="JI32" i="15"/>
  <c r="JJ32" i="15"/>
  <c r="JK32" i="15"/>
  <c r="JL32" i="15"/>
  <c r="JM32" i="15"/>
  <c r="JN32" i="15"/>
  <c r="JO32" i="15"/>
  <c r="JP32" i="15"/>
  <c r="JQ32" i="15"/>
  <c r="JR32" i="15"/>
  <c r="JS32" i="15"/>
  <c r="JT32" i="15"/>
  <c r="JU32" i="15"/>
  <c r="JV32" i="15"/>
  <c r="JW32" i="15"/>
  <c r="JX32" i="15"/>
  <c r="JY32" i="15"/>
  <c r="JZ32" i="15"/>
  <c r="KA32" i="15"/>
  <c r="KB32" i="15"/>
  <c r="KC32" i="15"/>
  <c r="KD32" i="15"/>
  <c r="KE32" i="15"/>
  <c r="KF32" i="15"/>
  <c r="KG32" i="15"/>
  <c r="KH32" i="15"/>
  <c r="KI32" i="15"/>
  <c r="KJ32" i="15"/>
  <c r="KK32" i="15"/>
  <c r="KL32" i="15"/>
  <c r="KM32" i="15"/>
  <c r="KN32" i="15"/>
  <c r="KO32" i="15"/>
  <c r="KP32" i="15"/>
  <c r="KQ32" i="15"/>
  <c r="KR32" i="15"/>
  <c r="KS32" i="15"/>
  <c r="KT32" i="15"/>
  <c r="KU32" i="15"/>
  <c r="KV32" i="15"/>
  <c r="KW32" i="15"/>
  <c r="KX32" i="15"/>
  <c r="KY32" i="15"/>
  <c r="KZ32" i="15"/>
  <c r="LA32" i="15"/>
  <c r="LB32" i="15"/>
  <c r="LC32" i="15"/>
  <c r="LD32" i="15"/>
  <c r="LE32" i="15"/>
  <c r="LF32" i="15"/>
  <c r="LG32" i="15"/>
  <c r="LH32" i="15"/>
  <c r="LI32" i="15"/>
  <c r="LJ32" i="15"/>
  <c r="LK32" i="15"/>
  <c r="LL32" i="15"/>
  <c r="LM32" i="15"/>
  <c r="LN32" i="15"/>
  <c r="LO32" i="15"/>
  <c r="LP32" i="15"/>
  <c r="LQ32" i="15"/>
  <c r="LR32" i="15"/>
  <c r="LS32" i="15"/>
  <c r="LT32" i="15"/>
  <c r="LU32" i="15"/>
  <c r="LV32" i="15"/>
  <c r="LW32" i="15"/>
  <c r="LX32" i="15"/>
  <c r="LY32" i="15"/>
  <c r="LZ32" i="15"/>
  <c r="MA32" i="15"/>
  <c r="MB32" i="15"/>
  <c r="MC32" i="15"/>
  <c r="MD32" i="15"/>
  <c r="ME32" i="15"/>
  <c r="MF32" i="15"/>
  <c r="MG32" i="15"/>
  <c r="MH32" i="15"/>
  <c r="MI32" i="15"/>
  <c r="MJ32" i="15"/>
  <c r="MK32" i="15"/>
  <c r="ML32" i="15"/>
  <c r="MM32" i="15"/>
  <c r="MN32" i="15"/>
  <c r="MO32" i="15"/>
  <c r="MP32" i="15"/>
  <c r="MQ32" i="15"/>
  <c r="MR32" i="15"/>
  <c r="MS32" i="15"/>
  <c r="MT32" i="15"/>
  <c r="MU32" i="15"/>
  <c r="MW32" i="15"/>
  <c r="MX32" i="15"/>
  <c r="MY32" i="15"/>
  <c r="MZ32" i="15"/>
  <c r="NA32" i="15"/>
  <c r="NB32" i="15"/>
  <c r="NC32" i="15"/>
  <c r="ND32" i="15"/>
  <c r="NE32" i="15"/>
  <c r="NF32" i="15"/>
  <c r="NG32" i="15"/>
  <c r="IO33" i="15"/>
  <c r="IP33" i="15"/>
  <c r="IQ33" i="15"/>
  <c r="IR33" i="15"/>
  <c r="IS33" i="15"/>
  <c r="IT33" i="15"/>
  <c r="IU33" i="15"/>
  <c r="IV33" i="15"/>
  <c r="IW33" i="15"/>
  <c r="IX33" i="15"/>
  <c r="IY33" i="15"/>
  <c r="IZ33" i="15"/>
  <c r="JA33" i="15"/>
  <c r="JB33" i="15"/>
  <c r="JC33" i="15"/>
  <c r="JD33" i="15"/>
  <c r="JE33" i="15"/>
  <c r="JF33" i="15"/>
  <c r="JG33" i="15"/>
  <c r="JH33" i="15"/>
  <c r="JI33" i="15"/>
  <c r="JJ33" i="15"/>
  <c r="JK33" i="15"/>
  <c r="JL33" i="15"/>
  <c r="JM33" i="15"/>
  <c r="JN33" i="15"/>
  <c r="JO33" i="15"/>
  <c r="JP33" i="15"/>
  <c r="JQ33" i="15"/>
  <c r="JR33" i="15"/>
  <c r="JS33" i="15"/>
  <c r="JT33" i="15"/>
  <c r="JU33" i="15"/>
  <c r="JV33" i="15"/>
  <c r="JW33" i="15"/>
  <c r="JX33" i="15"/>
  <c r="JY33" i="15"/>
  <c r="JZ33" i="15"/>
  <c r="KA33" i="15"/>
  <c r="KB33" i="15"/>
  <c r="KC33" i="15"/>
  <c r="KD33" i="15"/>
  <c r="KE33" i="15"/>
  <c r="KF33" i="15"/>
  <c r="KG33" i="15"/>
  <c r="KH33" i="15"/>
  <c r="KI33" i="15"/>
  <c r="KJ33" i="15"/>
  <c r="KK33" i="15"/>
  <c r="KL33" i="15"/>
  <c r="KM33" i="15"/>
  <c r="KN33" i="15"/>
  <c r="KO33" i="15"/>
  <c r="KP33" i="15"/>
  <c r="KQ33" i="15"/>
  <c r="KR33" i="15"/>
  <c r="KS33" i="15"/>
  <c r="KT33" i="15"/>
  <c r="KU33" i="15"/>
  <c r="KV33" i="15"/>
  <c r="KW33" i="15"/>
  <c r="KX33" i="15"/>
  <c r="KY33" i="15"/>
  <c r="KZ33" i="15"/>
  <c r="LA33" i="15"/>
  <c r="LB33" i="15"/>
  <c r="LC33" i="15"/>
  <c r="LD33" i="15"/>
  <c r="LE33" i="15"/>
  <c r="LF33" i="15"/>
  <c r="LG33" i="15"/>
  <c r="LH33" i="15"/>
  <c r="LI33" i="15"/>
  <c r="LJ33" i="15"/>
  <c r="LK33" i="15"/>
  <c r="LL33" i="15"/>
  <c r="LM33" i="15"/>
  <c r="LN33" i="15"/>
  <c r="LO33" i="15"/>
  <c r="LP33" i="15"/>
  <c r="LQ33" i="15"/>
  <c r="LR33" i="15"/>
  <c r="LS33" i="15"/>
  <c r="LT33" i="15"/>
  <c r="LU33" i="15"/>
  <c r="LV33" i="15"/>
  <c r="LW33" i="15"/>
  <c r="LX33" i="15"/>
  <c r="LY33" i="15"/>
  <c r="LZ33" i="15"/>
  <c r="MA33" i="15"/>
  <c r="MB33" i="15"/>
  <c r="MC33" i="15"/>
  <c r="MD33" i="15"/>
  <c r="ME33" i="15"/>
  <c r="MF33" i="15"/>
  <c r="MG33" i="15"/>
  <c r="MH33" i="15"/>
  <c r="MI33" i="15"/>
  <c r="MJ33" i="15"/>
  <c r="MK33" i="15"/>
  <c r="ML33" i="15"/>
  <c r="MM33" i="15"/>
  <c r="MN33" i="15"/>
  <c r="MO33" i="15"/>
  <c r="MP33" i="15"/>
  <c r="MQ33" i="15"/>
  <c r="MR33" i="15"/>
  <c r="MS33" i="15"/>
  <c r="MT33" i="15"/>
  <c r="MU33" i="15"/>
  <c r="MW33" i="15"/>
  <c r="MX33" i="15"/>
  <c r="MY33" i="15"/>
  <c r="MZ33" i="15"/>
  <c r="NA33" i="15"/>
  <c r="NB33" i="15"/>
  <c r="NC33" i="15"/>
  <c r="ND33" i="15"/>
  <c r="NE33" i="15"/>
  <c r="NF33" i="15"/>
  <c r="NG33" i="15"/>
  <c r="IO34" i="15"/>
  <c r="IP34" i="15"/>
  <c r="IQ34" i="15"/>
  <c r="IR34" i="15"/>
  <c r="IS34" i="15"/>
  <c r="IT34" i="15"/>
  <c r="IU34" i="15"/>
  <c r="IV34" i="15"/>
  <c r="IW34" i="15"/>
  <c r="IX34" i="15"/>
  <c r="IY34" i="15"/>
  <c r="IZ34" i="15"/>
  <c r="JA34" i="15"/>
  <c r="JB34" i="15"/>
  <c r="JC34" i="15"/>
  <c r="JD34" i="15"/>
  <c r="JE34" i="15"/>
  <c r="JF34" i="15"/>
  <c r="JG34" i="15"/>
  <c r="JH34" i="15"/>
  <c r="JI34" i="15"/>
  <c r="JJ34" i="15"/>
  <c r="JK34" i="15"/>
  <c r="JL34" i="15"/>
  <c r="JM34" i="15"/>
  <c r="JN34" i="15"/>
  <c r="JO34" i="15"/>
  <c r="JP34" i="15"/>
  <c r="JQ34" i="15"/>
  <c r="JR34" i="15"/>
  <c r="JS34" i="15"/>
  <c r="JT34" i="15"/>
  <c r="JU34" i="15"/>
  <c r="JV34" i="15"/>
  <c r="JW34" i="15"/>
  <c r="JX34" i="15"/>
  <c r="JY34" i="15"/>
  <c r="JZ34" i="15"/>
  <c r="KA34" i="15"/>
  <c r="KB34" i="15"/>
  <c r="KC34" i="15"/>
  <c r="KD34" i="15"/>
  <c r="KE34" i="15"/>
  <c r="KF34" i="15"/>
  <c r="KG34" i="15"/>
  <c r="KH34" i="15"/>
  <c r="KI34" i="15"/>
  <c r="KJ34" i="15"/>
  <c r="KK34" i="15"/>
  <c r="KL34" i="15"/>
  <c r="KM34" i="15"/>
  <c r="KN34" i="15"/>
  <c r="KO34" i="15"/>
  <c r="KP34" i="15"/>
  <c r="KQ34" i="15"/>
  <c r="KR34" i="15"/>
  <c r="KS34" i="15"/>
  <c r="KT34" i="15"/>
  <c r="KU34" i="15"/>
  <c r="KV34" i="15"/>
  <c r="KW34" i="15"/>
  <c r="KX34" i="15"/>
  <c r="KY34" i="15"/>
  <c r="KZ34" i="15"/>
  <c r="LA34" i="15"/>
  <c r="LB34" i="15"/>
  <c r="LC34" i="15"/>
  <c r="LD34" i="15"/>
  <c r="LE34" i="15"/>
  <c r="LF34" i="15"/>
  <c r="LG34" i="15"/>
  <c r="LH34" i="15"/>
  <c r="LI34" i="15"/>
  <c r="LJ34" i="15"/>
  <c r="LK34" i="15"/>
  <c r="LL34" i="15"/>
  <c r="LM34" i="15"/>
  <c r="LN34" i="15"/>
  <c r="LO34" i="15"/>
  <c r="LP34" i="15"/>
  <c r="LQ34" i="15"/>
  <c r="LR34" i="15"/>
  <c r="LS34" i="15"/>
  <c r="LT34" i="15"/>
  <c r="LU34" i="15"/>
  <c r="LV34" i="15"/>
  <c r="LW34" i="15"/>
  <c r="LX34" i="15"/>
  <c r="LY34" i="15"/>
  <c r="LZ34" i="15"/>
  <c r="MA34" i="15"/>
  <c r="MB34" i="15"/>
  <c r="MC34" i="15"/>
  <c r="MD34" i="15"/>
  <c r="ME34" i="15"/>
  <c r="MF34" i="15"/>
  <c r="MG34" i="15"/>
  <c r="MH34" i="15"/>
  <c r="MI34" i="15"/>
  <c r="MJ34" i="15"/>
  <c r="MK34" i="15"/>
  <c r="ML34" i="15"/>
  <c r="MM34" i="15"/>
  <c r="MN34" i="15"/>
  <c r="MO34" i="15"/>
  <c r="MP34" i="15"/>
  <c r="MQ34" i="15"/>
  <c r="MR34" i="15"/>
  <c r="MS34" i="15"/>
  <c r="MT34" i="15"/>
  <c r="MU34" i="15"/>
  <c r="MW34" i="15"/>
  <c r="MX34" i="15"/>
  <c r="MY34" i="15"/>
  <c r="MZ34" i="15"/>
  <c r="NA34" i="15"/>
  <c r="NB34" i="15"/>
  <c r="NC34" i="15"/>
  <c r="ND34" i="15"/>
  <c r="NE34" i="15"/>
  <c r="NF34" i="15"/>
  <c r="NG34" i="15"/>
  <c r="IO35" i="15"/>
  <c r="IP35" i="15"/>
  <c r="IQ35" i="15"/>
  <c r="IR35" i="15"/>
  <c r="IS35" i="15"/>
  <c r="IT35" i="15"/>
  <c r="IU35" i="15"/>
  <c r="IV35" i="15"/>
  <c r="IW35" i="15"/>
  <c r="IX35" i="15"/>
  <c r="IY35" i="15"/>
  <c r="IZ35" i="15"/>
  <c r="JA35" i="15"/>
  <c r="JB35" i="15"/>
  <c r="JC35" i="15"/>
  <c r="JD35" i="15"/>
  <c r="JE35" i="15"/>
  <c r="JF35" i="15"/>
  <c r="JG35" i="15"/>
  <c r="JH35" i="15"/>
  <c r="JI35" i="15"/>
  <c r="JJ35" i="15"/>
  <c r="JK35" i="15"/>
  <c r="JL35" i="15"/>
  <c r="JM35" i="15"/>
  <c r="JN35" i="15"/>
  <c r="JO35" i="15"/>
  <c r="JP35" i="15"/>
  <c r="JQ35" i="15"/>
  <c r="JR35" i="15"/>
  <c r="JS35" i="15"/>
  <c r="JT35" i="15"/>
  <c r="JU35" i="15"/>
  <c r="JV35" i="15"/>
  <c r="JW35" i="15"/>
  <c r="JX35" i="15"/>
  <c r="JY35" i="15"/>
  <c r="JZ35" i="15"/>
  <c r="KA35" i="15"/>
  <c r="KB35" i="15"/>
  <c r="KC35" i="15"/>
  <c r="KD35" i="15"/>
  <c r="KE35" i="15"/>
  <c r="KF35" i="15"/>
  <c r="KG35" i="15"/>
  <c r="KH35" i="15"/>
  <c r="KI35" i="15"/>
  <c r="KJ35" i="15"/>
  <c r="KK35" i="15"/>
  <c r="KL35" i="15"/>
  <c r="KM35" i="15"/>
  <c r="KN35" i="15"/>
  <c r="KO35" i="15"/>
  <c r="KP35" i="15"/>
  <c r="KQ35" i="15"/>
  <c r="KR35" i="15"/>
  <c r="KS35" i="15"/>
  <c r="KT35" i="15"/>
  <c r="KU35" i="15"/>
  <c r="KV35" i="15"/>
  <c r="KW35" i="15"/>
  <c r="KX35" i="15"/>
  <c r="KY35" i="15"/>
  <c r="KZ35" i="15"/>
  <c r="LA35" i="15"/>
  <c r="LB35" i="15"/>
  <c r="LC35" i="15"/>
  <c r="LD35" i="15"/>
  <c r="LE35" i="15"/>
  <c r="LF35" i="15"/>
  <c r="LG35" i="15"/>
  <c r="LH35" i="15"/>
  <c r="LI35" i="15"/>
  <c r="LJ35" i="15"/>
  <c r="LK35" i="15"/>
  <c r="LL35" i="15"/>
  <c r="LM35" i="15"/>
  <c r="LN35" i="15"/>
  <c r="LO35" i="15"/>
  <c r="LP35" i="15"/>
  <c r="LQ35" i="15"/>
  <c r="LR35" i="15"/>
  <c r="LS35" i="15"/>
  <c r="LT35" i="15"/>
  <c r="LU35" i="15"/>
  <c r="LV35" i="15"/>
  <c r="LW35" i="15"/>
  <c r="LX35" i="15"/>
  <c r="LY35" i="15"/>
  <c r="LZ35" i="15"/>
  <c r="MA35" i="15"/>
  <c r="MB35" i="15"/>
  <c r="MC35" i="15"/>
  <c r="MD35" i="15"/>
  <c r="ME35" i="15"/>
  <c r="MF35" i="15"/>
  <c r="MG35" i="15"/>
  <c r="MH35" i="15"/>
  <c r="MI35" i="15"/>
  <c r="MJ35" i="15"/>
  <c r="MK35" i="15"/>
  <c r="ML35" i="15"/>
  <c r="MM35" i="15"/>
  <c r="MN35" i="15"/>
  <c r="MO35" i="15"/>
  <c r="MP35" i="15"/>
  <c r="MQ35" i="15"/>
  <c r="MR35" i="15"/>
  <c r="MS35" i="15"/>
  <c r="MT35" i="15"/>
  <c r="MU35" i="15"/>
  <c r="MW35" i="15"/>
  <c r="MX35" i="15"/>
  <c r="MY35" i="15"/>
  <c r="MZ35" i="15"/>
  <c r="NA35" i="15"/>
  <c r="NB35" i="15"/>
  <c r="NC35" i="15"/>
  <c r="ND35" i="15"/>
  <c r="NE35" i="15"/>
  <c r="NF35" i="15"/>
  <c r="NG35" i="15"/>
  <c r="IO36" i="15"/>
  <c r="IP36" i="15"/>
  <c r="IQ36" i="15"/>
  <c r="IR36" i="15"/>
  <c r="IS36" i="15"/>
  <c r="IT36" i="15"/>
  <c r="IU36" i="15"/>
  <c r="IV36" i="15"/>
  <c r="IW36" i="15"/>
  <c r="IX36" i="15"/>
  <c r="IY36" i="15"/>
  <c r="IZ36" i="15"/>
  <c r="JA36" i="15"/>
  <c r="JB36" i="15"/>
  <c r="JC36" i="15"/>
  <c r="JD36" i="15"/>
  <c r="JE36" i="15"/>
  <c r="JF36" i="15"/>
  <c r="JG36" i="15"/>
  <c r="JH36" i="15"/>
  <c r="JI36" i="15"/>
  <c r="JJ36" i="15"/>
  <c r="JK36" i="15"/>
  <c r="JL36" i="15"/>
  <c r="JM36" i="15"/>
  <c r="JN36" i="15"/>
  <c r="JO36" i="15"/>
  <c r="JP36" i="15"/>
  <c r="JQ36" i="15"/>
  <c r="JR36" i="15"/>
  <c r="JS36" i="15"/>
  <c r="JT36" i="15"/>
  <c r="JU36" i="15"/>
  <c r="JV36" i="15"/>
  <c r="JW36" i="15"/>
  <c r="JX36" i="15"/>
  <c r="JY36" i="15"/>
  <c r="JZ36" i="15"/>
  <c r="KA36" i="15"/>
  <c r="KB36" i="15"/>
  <c r="KC36" i="15"/>
  <c r="KD36" i="15"/>
  <c r="KE36" i="15"/>
  <c r="KF36" i="15"/>
  <c r="KG36" i="15"/>
  <c r="KH36" i="15"/>
  <c r="KI36" i="15"/>
  <c r="KJ36" i="15"/>
  <c r="KK36" i="15"/>
  <c r="KL36" i="15"/>
  <c r="KM36" i="15"/>
  <c r="KN36" i="15"/>
  <c r="KO36" i="15"/>
  <c r="KP36" i="15"/>
  <c r="KQ36" i="15"/>
  <c r="KR36" i="15"/>
  <c r="KS36" i="15"/>
  <c r="KT36" i="15"/>
  <c r="KU36" i="15"/>
  <c r="KV36" i="15"/>
  <c r="KW36" i="15"/>
  <c r="KX36" i="15"/>
  <c r="KY36" i="15"/>
  <c r="KZ36" i="15"/>
  <c r="LA36" i="15"/>
  <c r="LB36" i="15"/>
  <c r="LC36" i="15"/>
  <c r="LD36" i="15"/>
  <c r="LE36" i="15"/>
  <c r="LF36" i="15"/>
  <c r="LG36" i="15"/>
  <c r="LH36" i="15"/>
  <c r="LI36" i="15"/>
  <c r="LJ36" i="15"/>
  <c r="LK36" i="15"/>
  <c r="LL36" i="15"/>
  <c r="LM36" i="15"/>
  <c r="LN36" i="15"/>
  <c r="LO36" i="15"/>
  <c r="LP36" i="15"/>
  <c r="LQ36" i="15"/>
  <c r="LR36" i="15"/>
  <c r="LS36" i="15"/>
  <c r="LT36" i="15"/>
  <c r="LU36" i="15"/>
  <c r="LV36" i="15"/>
  <c r="LW36" i="15"/>
  <c r="LX36" i="15"/>
  <c r="LY36" i="15"/>
  <c r="LZ36" i="15"/>
  <c r="MA36" i="15"/>
  <c r="MB36" i="15"/>
  <c r="MC36" i="15"/>
  <c r="MD36" i="15"/>
  <c r="ME36" i="15"/>
  <c r="MF36" i="15"/>
  <c r="MG36" i="15"/>
  <c r="MH36" i="15"/>
  <c r="MI36" i="15"/>
  <c r="MJ36" i="15"/>
  <c r="MK36" i="15"/>
  <c r="ML36" i="15"/>
  <c r="MM36" i="15"/>
  <c r="MN36" i="15"/>
  <c r="MO36" i="15"/>
  <c r="MP36" i="15"/>
  <c r="MQ36" i="15"/>
  <c r="MR36" i="15"/>
  <c r="MS36" i="15"/>
  <c r="MT36" i="15"/>
  <c r="MU36" i="15"/>
  <c r="MW36" i="15"/>
  <c r="MX36" i="15"/>
  <c r="MY36" i="15"/>
  <c r="MZ36" i="15"/>
  <c r="NA36" i="15"/>
  <c r="NB36" i="15"/>
  <c r="NC36" i="15"/>
  <c r="ND36" i="15"/>
  <c r="NE36" i="15"/>
  <c r="NF36" i="15"/>
  <c r="NG36" i="15"/>
  <c r="IO37" i="15"/>
  <c r="IP37" i="15"/>
  <c r="IQ37" i="15"/>
  <c r="IR37" i="15"/>
  <c r="IS37" i="15"/>
  <c r="IT37" i="15"/>
  <c r="IU37" i="15"/>
  <c r="IV37" i="15"/>
  <c r="IW37" i="15"/>
  <c r="IX37" i="15"/>
  <c r="IY37" i="15"/>
  <c r="IZ37" i="15"/>
  <c r="JA37" i="15"/>
  <c r="JB37" i="15"/>
  <c r="JC37" i="15"/>
  <c r="JD37" i="15"/>
  <c r="JE37" i="15"/>
  <c r="JF37" i="15"/>
  <c r="JG37" i="15"/>
  <c r="JH37" i="15"/>
  <c r="JI37" i="15"/>
  <c r="JJ37" i="15"/>
  <c r="JK37" i="15"/>
  <c r="JL37" i="15"/>
  <c r="JM37" i="15"/>
  <c r="JN37" i="15"/>
  <c r="JO37" i="15"/>
  <c r="JP37" i="15"/>
  <c r="JQ37" i="15"/>
  <c r="JR37" i="15"/>
  <c r="JS37" i="15"/>
  <c r="JT37" i="15"/>
  <c r="JU37" i="15"/>
  <c r="JV37" i="15"/>
  <c r="JW37" i="15"/>
  <c r="JX37" i="15"/>
  <c r="JY37" i="15"/>
  <c r="JZ37" i="15"/>
  <c r="KA37" i="15"/>
  <c r="KB37" i="15"/>
  <c r="KC37" i="15"/>
  <c r="KD37" i="15"/>
  <c r="KE37" i="15"/>
  <c r="KF37" i="15"/>
  <c r="KG37" i="15"/>
  <c r="KH37" i="15"/>
  <c r="KI37" i="15"/>
  <c r="KJ37" i="15"/>
  <c r="KK37" i="15"/>
  <c r="KL37" i="15"/>
  <c r="KM37" i="15"/>
  <c r="KN37" i="15"/>
  <c r="KO37" i="15"/>
  <c r="KP37" i="15"/>
  <c r="KQ37" i="15"/>
  <c r="KR37" i="15"/>
  <c r="KS37" i="15"/>
  <c r="KT37" i="15"/>
  <c r="KU37" i="15"/>
  <c r="KV37" i="15"/>
  <c r="KW37" i="15"/>
  <c r="KX37" i="15"/>
  <c r="KY37" i="15"/>
  <c r="KZ37" i="15"/>
  <c r="LA37" i="15"/>
  <c r="LB37" i="15"/>
  <c r="LC37" i="15"/>
  <c r="LD37" i="15"/>
  <c r="LE37" i="15"/>
  <c r="LF37" i="15"/>
  <c r="LG37" i="15"/>
  <c r="LH37" i="15"/>
  <c r="LI37" i="15"/>
  <c r="LJ37" i="15"/>
  <c r="LK37" i="15"/>
  <c r="LL37" i="15"/>
  <c r="LM37" i="15"/>
  <c r="LN37" i="15"/>
  <c r="LO37" i="15"/>
  <c r="LP37" i="15"/>
  <c r="LQ37" i="15"/>
  <c r="LR37" i="15"/>
  <c r="LS37" i="15"/>
  <c r="LT37" i="15"/>
  <c r="LU37" i="15"/>
  <c r="LV37" i="15"/>
  <c r="LW37" i="15"/>
  <c r="LX37" i="15"/>
  <c r="LY37" i="15"/>
  <c r="LZ37" i="15"/>
  <c r="MA37" i="15"/>
  <c r="MB37" i="15"/>
  <c r="MC37" i="15"/>
  <c r="MD37" i="15"/>
  <c r="ME37" i="15"/>
  <c r="MF37" i="15"/>
  <c r="MG37" i="15"/>
  <c r="MH37" i="15"/>
  <c r="MI37" i="15"/>
  <c r="MJ37" i="15"/>
  <c r="MK37" i="15"/>
  <c r="ML37" i="15"/>
  <c r="MM37" i="15"/>
  <c r="MN37" i="15"/>
  <c r="MO37" i="15"/>
  <c r="MP37" i="15"/>
  <c r="MQ37" i="15"/>
  <c r="MR37" i="15"/>
  <c r="MS37" i="15"/>
  <c r="MT37" i="15"/>
  <c r="MU37" i="15"/>
  <c r="MW37" i="15"/>
  <c r="MX37" i="15"/>
  <c r="MY37" i="15"/>
  <c r="MZ37" i="15"/>
  <c r="NA37" i="15"/>
  <c r="NB37" i="15"/>
  <c r="NC37" i="15"/>
  <c r="ND37" i="15"/>
  <c r="NE37" i="15"/>
  <c r="NF37" i="15"/>
  <c r="NG37" i="15"/>
  <c r="IO38" i="15"/>
  <c r="IP38" i="15"/>
  <c r="IQ38" i="15"/>
  <c r="IR38" i="15"/>
  <c r="IS38" i="15"/>
  <c r="IT38" i="15"/>
  <c r="IU38" i="15"/>
  <c r="IV38" i="15"/>
  <c r="IW38" i="15"/>
  <c r="IX38" i="15"/>
  <c r="IY38" i="15"/>
  <c r="IZ38" i="15"/>
  <c r="JA38" i="15"/>
  <c r="JB38" i="15"/>
  <c r="JC38" i="15"/>
  <c r="JD38" i="15"/>
  <c r="JE38" i="15"/>
  <c r="JF38" i="15"/>
  <c r="JG38" i="15"/>
  <c r="JH38" i="15"/>
  <c r="JI38" i="15"/>
  <c r="JJ38" i="15"/>
  <c r="JK38" i="15"/>
  <c r="JL38" i="15"/>
  <c r="JM38" i="15"/>
  <c r="JN38" i="15"/>
  <c r="JO38" i="15"/>
  <c r="JP38" i="15"/>
  <c r="JQ38" i="15"/>
  <c r="JR38" i="15"/>
  <c r="JS38" i="15"/>
  <c r="JT38" i="15"/>
  <c r="JU38" i="15"/>
  <c r="JV38" i="15"/>
  <c r="JW38" i="15"/>
  <c r="JX38" i="15"/>
  <c r="JY38" i="15"/>
  <c r="JZ38" i="15"/>
  <c r="KA38" i="15"/>
  <c r="KB38" i="15"/>
  <c r="KC38" i="15"/>
  <c r="KD38" i="15"/>
  <c r="KE38" i="15"/>
  <c r="KF38" i="15"/>
  <c r="KG38" i="15"/>
  <c r="KH38" i="15"/>
  <c r="KI38" i="15"/>
  <c r="KJ38" i="15"/>
  <c r="KK38" i="15"/>
  <c r="KL38" i="15"/>
  <c r="KM38" i="15"/>
  <c r="KN38" i="15"/>
  <c r="KO38" i="15"/>
  <c r="KP38" i="15"/>
  <c r="KQ38" i="15"/>
  <c r="KR38" i="15"/>
  <c r="KS38" i="15"/>
  <c r="KT38" i="15"/>
  <c r="KU38" i="15"/>
  <c r="KV38" i="15"/>
  <c r="KW38" i="15"/>
  <c r="KX38" i="15"/>
  <c r="KY38" i="15"/>
  <c r="KZ38" i="15"/>
  <c r="LA38" i="15"/>
  <c r="LB38" i="15"/>
  <c r="LC38" i="15"/>
  <c r="LD38" i="15"/>
  <c r="LE38" i="15"/>
  <c r="LF38" i="15"/>
  <c r="LG38" i="15"/>
  <c r="LH38" i="15"/>
  <c r="LI38" i="15"/>
  <c r="LJ38" i="15"/>
  <c r="LK38" i="15"/>
  <c r="LL38" i="15"/>
  <c r="LM38" i="15"/>
  <c r="LN38" i="15"/>
  <c r="LO38" i="15"/>
  <c r="LP38" i="15"/>
  <c r="LQ38" i="15"/>
  <c r="LR38" i="15"/>
  <c r="LS38" i="15"/>
  <c r="LT38" i="15"/>
  <c r="LU38" i="15"/>
  <c r="LV38" i="15"/>
  <c r="LW38" i="15"/>
  <c r="LX38" i="15"/>
  <c r="LY38" i="15"/>
  <c r="LZ38" i="15"/>
  <c r="MA38" i="15"/>
  <c r="MB38" i="15"/>
  <c r="MC38" i="15"/>
  <c r="MD38" i="15"/>
  <c r="ME38" i="15"/>
  <c r="MF38" i="15"/>
  <c r="MG38" i="15"/>
  <c r="MH38" i="15"/>
  <c r="MI38" i="15"/>
  <c r="MJ38" i="15"/>
  <c r="MK38" i="15"/>
  <c r="ML38" i="15"/>
  <c r="MM38" i="15"/>
  <c r="MN38" i="15"/>
  <c r="MO38" i="15"/>
  <c r="MP38" i="15"/>
  <c r="MQ38" i="15"/>
  <c r="MR38" i="15"/>
  <c r="MS38" i="15"/>
  <c r="MT38" i="15"/>
  <c r="MU38" i="15"/>
  <c r="MW38" i="15"/>
  <c r="MX38" i="15"/>
  <c r="MY38" i="15"/>
  <c r="MZ38" i="15"/>
  <c r="NA38" i="15"/>
  <c r="NB38" i="15"/>
  <c r="NC38" i="15"/>
  <c r="ND38" i="15"/>
  <c r="NE38" i="15"/>
  <c r="NF38" i="15"/>
  <c r="NG38" i="15"/>
  <c r="IO39" i="15"/>
  <c r="IP39" i="15"/>
  <c r="IQ39" i="15"/>
  <c r="IR39" i="15"/>
  <c r="IS39" i="15"/>
  <c r="IT39" i="15"/>
  <c r="IU39" i="15"/>
  <c r="IV39" i="15"/>
  <c r="IW39" i="15"/>
  <c r="IX39" i="15"/>
  <c r="IY39" i="15"/>
  <c r="IZ39" i="15"/>
  <c r="JA39" i="15"/>
  <c r="JB39" i="15"/>
  <c r="JC39" i="15"/>
  <c r="JD39" i="15"/>
  <c r="JE39" i="15"/>
  <c r="JF39" i="15"/>
  <c r="JG39" i="15"/>
  <c r="JH39" i="15"/>
  <c r="JI39" i="15"/>
  <c r="JJ39" i="15"/>
  <c r="JK39" i="15"/>
  <c r="JL39" i="15"/>
  <c r="JM39" i="15"/>
  <c r="JN39" i="15"/>
  <c r="JO39" i="15"/>
  <c r="JP39" i="15"/>
  <c r="JQ39" i="15"/>
  <c r="JR39" i="15"/>
  <c r="JS39" i="15"/>
  <c r="JT39" i="15"/>
  <c r="JU39" i="15"/>
  <c r="JV39" i="15"/>
  <c r="JW39" i="15"/>
  <c r="JX39" i="15"/>
  <c r="JY39" i="15"/>
  <c r="JZ39" i="15"/>
  <c r="KA39" i="15"/>
  <c r="KB39" i="15"/>
  <c r="KC39" i="15"/>
  <c r="KD39" i="15"/>
  <c r="KE39" i="15"/>
  <c r="KF39" i="15"/>
  <c r="KG39" i="15"/>
  <c r="KH39" i="15"/>
  <c r="KI39" i="15"/>
  <c r="KJ39" i="15"/>
  <c r="KK39" i="15"/>
  <c r="KL39" i="15"/>
  <c r="KM39" i="15"/>
  <c r="KN39" i="15"/>
  <c r="KO39" i="15"/>
  <c r="KP39" i="15"/>
  <c r="KQ39" i="15"/>
  <c r="KR39" i="15"/>
  <c r="KS39" i="15"/>
  <c r="KT39" i="15"/>
  <c r="KU39" i="15"/>
  <c r="KV39" i="15"/>
  <c r="KW39" i="15"/>
  <c r="KX39" i="15"/>
  <c r="KY39" i="15"/>
  <c r="KZ39" i="15"/>
  <c r="LA39" i="15"/>
  <c r="LB39" i="15"/>
  <c r="LC39" i="15"/>
  <c r="LD39" i="15"/>
  <c r="LE39" i="15"/>
  <c r="LF39" i="15"/>
  <c r="LG39" i="15"/>
  <c r="LH39" i="15"/>
  <c r="LI39" i="15"/>
  <c r="LJ39" i="15"/>
  <c r="LK39" i="15"/>
  <c r="LL39" i="15"/>
  <c r="LM39" i="15"/>
  <c r="LN39" i="15"/>
  <c r="LO39" i="15"/>
  <c r="LP39" i="15"/>
  <c r="LQ39" i="15"/>
  <c r="LR39" i="15"/>
  <c r="LS39" i="15"/>
  <c r="LT39" i="15"/>
  <c r="LU39" i="15"/>
  <c r="LV39" i="15"/>
  <c r="LW39" i="15"/>
  <c r="LX39" i="15"/>
  <c r="LY39" i="15"/>
  <c r="LZ39" i="15"/>
  <c r="MA39" i="15"/>
  <c r="MB39" i="15"/>
  <c r="MC39" i="15"/>
  <c r="MD39" i="15"/>
  <c r="ME39" i="15"/>
  <c r="MF39" i="15"/>
  <c r="MG39" i="15"/>
  <c r="MH39" i="15"/>
  <c r="MI39" i="15"/>
  <c r="MJ39" i="15"/>
  <c r="MK39" i="15"/>
  <c r="ML39" i="15"/>
  <c r="MM39" i="15"/>
  <c r="MN39" i="15"/>
  <c r="MO39" i="15"/>
  <c r="MP39" i="15"/>
  <c r="MQ39" i="15"/>
  <c r="MR39" i="15"/>
  <c r="MS39" i="15"/>
  <c r="MT39" i="15"/>
  <c r="MU39" i="15"/>
  <c r="MW39" i="15"/>
  <c r="MX39" i="15"/>
  <c r="MY39" i="15"/>
  <c r="MZ39" i="15"/>
  <c r="NA39" i="15"/>
  <c r="NB39" i="15"/>
  <c r="NC39" i="15"/>
  <c r="ND39" i="15"/>
  <c r="NE39" i="15"/>
  <c r="NF39" i="15"/>
  <c r="NG39" i="15"/>
  <c r="IO40" i="15"/>
  <c r="IP40" i="15"/>
  <c r="IQ40" i="15"/>
  <c r="IR40" i="15"/>
  <c r="IS40" i="15"/>
  <c r="IT40" i="15"/>
  <c r="IU40" i="15"/>
  <c r="IV40" i="15"/>
  <c r="IW40" i="15"/>
  <c r="IX40" i="15"/>
  <c r="IY40" i="15"/>
  <c r="IZ40" i="15"/>
  <c r="JA40" i="15"/>
  <c r="JB40" i="15"/>
  <c r="JC40" i="15"/>
  <c r="JD40" i="15"/>
  <c r="JE40" i="15"/>
  <c r="JF40" i="15"/>
  <c r="JG40" i="15"/>
  <c r="JH40" i="15"/>
  <c r="JI40" i="15"/>
  <c r="JJ40" i="15"/>
  <c r="JK40" i="15"/>
  <c r="JL40" i="15"/>
  <c r="JM40" i="15"/>
  <c r="JN40" i="15"/>
  <c r="JO40" i="15"/>
  <c r="JP40" i="15"/>
  <c r="JQ40" i="15"/>
  <c r="JR40" i="15"/>
  <c r="JS40" i="15"/>
  <c r="JT40" i="15"/>
  <c r="JU40" i="15"/>
  <c r="JV40" i="15"/>
  <c r="JW40" i="15"/>
  <c r="JX40" i="15"/>
  <c r="JY40" i="15"/>
  <c r="JZ40" i="15"/>
  <c r="KA40" i="15"/>
  <c r="KB40" i="15"/>
  <c r="KC40" i="15"/>
  <c r="KD40" i="15"/>
  <c r="KE40" i="15"/>
  <c r="KF40" i="15"/>
  <c r="KG40" i="15"/>
  <c r="KH40" i="15"/>
  <c r="KI40" i="15"/>
  <c r="KJ40" i="15"/>
  <c r="KK40" i="15"/>
  <c r="KL40" i="15"/>
  <c r="KM40" i="15"/>
  <c r="KN40" i="15"/>
  <c r="KO40" i="15"/>
  <c r="KP40" i="15"/>
  <c r="KQ40" i="15"/>
  <c r="KR40" i="15"/>
  <c r="KS40" i="15"/>
  <c r="KT40" i="15"/>
  <c r="KU40" i="15"/>
  <c r="KV40" i="15"/>
  <c r="KW40" i="15"/>
  <c r="KX40" i="15"/>
  <c r="KY40" i="15"/>
  <c r="KZ40" i="15"/>
  <c r="LA40" i="15"/>
  <c r="LB40" i="15"/>
  <c r="LC40" i="15"/>
  <c r="LD40" i="15"/>
  <c r="LE40" i="15"/>
  <c r="LF40" i="15"/>
  <c r="LG40" i="15"/>
  <c r="LH40" i="15"/>
  <c r="LI40" i="15"/>
  <c r="LJ40" i="15"/>
  <c r="LK40" i="15"/>
  <c r="LL40" i="15"/>
  <c r="LM40" i="15"/>
  <c r="LN40" i="15"/>
  <c r="LO40" i="15"/>
  <c r="LP40" i="15"/>
  <c r="LQ40" i="15"/>
  <c r="LR40" i="15"/>
  <c r="LS40" i="15"/>
  <c r="LT40" i="15"/>
  <c r="LU40" i="15"/>
  <c r="LV40" i="15"/>
  <c r="LW40" i="15"/>
  <c r="LX40" i="15"/>
  <c r="LY40" i="15"/>
  <c r="LZ40" i="15"/>
  <c r="MA40" i="15"/>
  <c r="MB40" i="15"/>
  <c r="MC40" i="15"/>
  <c r="MD40" i="15"/>
  <c r="ME40" i="15"/>
  <c r="MF40" i="15"/>
  <c r="MG40" i="15"/>
  <c r="MH40" i="15"/>
  <c r="MI40" i="15"/>
  <c r="MJ40" i="15"/>
  <c r="MK40" i="15"/>
  <c r="ML40" i="15"/>
  <c r="MM40" i="15"/>
  <c r="MN40" i="15"/>
  <c r="MO40" i="15"/>
  <c r="MP40" i="15"/>
  <c r="MQ40" i="15"/>
  <c r="MR40" i="15"/>
  <c r="MS40" i="15"/>
  <c r="MT40" i="15"/>
  <c r="MU40" i="15"/>
  <c r="MW40" i="15"/>
  <c r="MX40" i="15"/>
  <c r="MY40" i="15"/>
  <c r="MZ40" i="15"/>
  <c r="NA40" i="15"/>
  <c r="NB40" i="15"/>
  <c r="NC40" i="15"/>
  <c r="ND40" i="15"/>
  <c r="NE40" i="15"/>
  <c r="NF40" i="15"/>
  <c r="NG40" i="15"/>
  <c r="IO41" i="15"/>
  <c r="IP41" i="15"/>
  <c r="IQ41" i="15"/>
  <c r="IR41" i="15"/>
  <c r="IS41" i="15"/>
  <c r="IT41" i="15"/>
  <c r="IU41" i="15"/>
  <c r="IV41" i="15"/>
  <c r="IW41" i="15"/>
  <c r="IX41" i="15"/>
  <c r="IY41" i="15"/>
  <c r="IZ41" i="15"/>
  <c r="JA41" i="15"/>
  <c r="JB41" i="15"/>
  <c r="JC41" i="15"/>
  <c r="JD41" i="15"/>
  <c r="JE41" i="15"/>
  <c r="JF41" i="15"/>
  <c r="JG41" i="15"/>
  <c r="JH41" i="15"/>
  <c r="JI41" i="15"/>
  <c r="JJ41" i="15"/>
  <c r="JK41" i="15"/>
  <c r="JL41" i="15"/>
  <c r="JM41" i="15"/>
  <c r="JN41" i="15"/>
  <c r="JO41" i="15"/>
  <c r="JP41" i="15"/>
  <c r="JQ41" i="15"/>
  <c r="JR41" i="15"/>
  <c r="JS41" i="15"/>
  <c r="JT41" i="15"/>
  <c r="JU41" i="15"/>
  <c r="JV41" i="15"/>
  <c r="JW41" i="15"/>
  <c r="JX41" i="15"/>
  <c r="JY41" i="15"/>
  <c r="JZ41" i="15"/>
  <c r="KA41" i="15"/>
  <c r="KB41" i="15"/>
  <c r="KC41" i="15"/>
  <c r="KD41" i="15"/>
  <c r="KE41" i="15"/>
  <c r="KF41" i="15"/>
  <c r="KG41" i="15"/>
  <c r="KH41" i="15"/>
  <c r="KI41" i="15"/>
  <c r="KJ41" i="15"/>
  <c r="KK41" i="15"/>
  <c r="KL41" i="15"/>
  <c r="KM41" i="15"/>
  <c r="KN41" i="15"/>
  <c r="KO41" i="15"/>
  <c r="KP41" i="15"/>
  <c r="KQ41" i="15"/>
  <c r="KR41" i="15"/>
  <c r="KS41" i="15"/>
  <c r="KT41" i="15"/>
  <c r="KU41" i="15"/>
  <c r="KV41" i="15"/>
  <c r="KW41" i="15"/>
  <c r="KX41" i="15"/>
  <c r="KY41" i="15"/>
  <c r="KZ41" i="15"/>
  <c r="LA41" i="15"/>
  <c r="LB41" i="15"/>
  <c r="LC41" i="15"/>
  <c r="LD41" i="15"/>
  <c r="LE41" i="15"/>
  <c r="LF41" i="15"/>
  <c r="LG41" i="15"/>
  <c r="LH41" i="15"/>
  <c r="LI41" i="15"/>
  <c r="LJ41" i="15"/>
  <c r="LK41" i="15"/>
  <c r="LL41" i="15"/>
  <c r="LM41" i="15"/>
  <c r="LN41" i="15"/>
  <c r="LO41" i="15"/>
  <c r="LP41" i="15"/>
  <c r="LQ41" i="15"/>
  <c r="LR41" i="15"/>
  <c r="LS41" i="15"/>
  <c r="LT41" i="15"/>
  <c r="LU41" i="15"/>
  <c r="LV41" i="15"/>
  <c r="LW41" i="15"/>
  <c r="LX41" i="15"/>
  <c r="LY41" i="15"/>
  <c r="LZ41" i="15"/>
  <c r="MA41" i="15"/>
  <c r="MB41" i="15"/>
  <c r="MC41" i="15"/>
  <c r="MD41" i="15"/>
  <c r="ME41" i="15"/>
  <c r="MF41" i="15"/>
  <c r="MG41" i="15"/>
  <c r="MH41" i="15"/>
  <c r="MI41" i="15"/>
  <c r="MJ41" i="15"/>
  <c r="MK41" i="15"/>
  <c r="ML41" i="15"/>
  <c r="MM41" i="15"/>
  <c r="MN41" i="15"/>
  <c r="MO41" i="15"/>
  <c r="MP41" i="15"/>
  <c r="MQ41" i="15"/>
  <c r="MR41" i="15"/>
  <c r="MS41" i="15"/>
  <c r="MT41" i="15"/>
  <c r="MU41" i="15"/>
  <c r="MW41" i="15"/>
  <c r="MX41" i="15"/>
  <c r="MY41" i="15"/>
  <c r="MZ41" i="15"/>
  <c r="NA41" i="15"/>
  <c r="NB41" i="15"/>
  <c r="NC41" i="15"/>
  <c r="ND41" i="15"/>
  <c r="NE41" i="15"/>
  <c r="NF41" i="15"/>
  <c r="NG41" i="15"/>
  <c r="IO42" i="15"/>
  <c r="IP42" i="15"/>
  <c r="IQ42" i="15"/>
  <c r="IR42" i="15"/>
  <c r="IS42" i="15"/>
  <c r="IT42" i="15"/>
  <c r="IU42" i="15"/>
  <c r="IV42" i="15"/>
  <c r="IW42" i="15"/>
  <c r="IX42" i="15"/>
  <c r="IY42" i="15"/>
  <c r="IZ42" i="15"/>
  <c r="JA42" i="15"/>
  <c r="JB42" i="15"/>
  <c r="JC42" i="15"/>
  <c r="JD42" i="15"/>
  <c r="JE42" i="15"/>
  <c r="JF42" i="15"/>
  <c r="JG42" i="15"/>
  <c r="JH42" i="15"/>
  <c r="JI42" i="15"/>
  <c r="JJ42" i="15"/>
  <c r="JK42" i="15"/>
  <c r="JL42" i="15"/>
  <c r="JM42" i="15"/>
  <c r="JN42" i="15"/>
  <c r="JO42" i="15"/>
  <c r="JP42" i="15"/>
  <c r="JQ42" i="15"/>
  <c r="JR42" i="15"/>
  <c r="JS42" i="15"/>
  <c r="JT42" i="15"/>
  <c r="JU42" i="15"/>
  <c r="JV42" i="15"/>
  <c r="JW42" i="15"/>
  <c r="JX42" i="15"/>
  <c r="JY42" i="15"/>
  <c r="JZ42" i="15"/>
  <c r="KA42" i="15"/>
  <c r="KB42" i="15"/>
  <c r="KC42" i="15"/>
  <c r="KD42" i="15"/>
  <c r="KE42" i="15"/>
  <c r="KF42" i="15"/>
  <c r="KG42" i="15"/>
  <c r="KH42" i="15"/>
  <c r="KI42" i="15"/>
  <c r="KJ42" i="15"/>
  <c r="KK42" i="15"/>
  <c r="KL42" i="15"/>
  <c r="KM42" i="15"/>
  <c r="KN42" i="15"/>
  <c r="KO42" i="15"/>
  <c r="KP42" i="15"/>
  <c r="KQ42" i="15"/>
  <c r="KR42" i="15"/>
  <c r="KS42" i="15"/>
  <c r="KT42" i="15"/>
  <c r="KU42" i="15"/>
  <c r="KV42" i="15"/>
  <c r="KW42" i="15"/>
  <c r="KX42" i="15"/>
  <c r="KY42" i="15"/>
  <c r="KZ42" i="15"/>
  <c r="LA42" i="15"/>
  <c r="LB42" i="15"/>
  <c r="LC42" i="15"/>
  <c r="LD42" i="15"/>
  <c r="LE42" i="15"/>
  <c r="LF42" i="15"/>
  <c r="LG42" i="15"/>
  <c r="LH42" i="15"/>
  <c r="LI42" i="15"/>
  <c r="LJ42" i="15"/>
  <c r="LK42" i="15"/>
  <c r="LL42" i="15"/>
  <c r="LM42" i="15"/>
  <c r="LN42" i="15"/>
  <c r="LO42" i="15"/>
  <c r="LP42" i="15"/>
  <c r="LQ42" i="15"/>
  <c r="LR42" i="15"/>
  <c r="LS42" i="15"/>
  <c r="LT42" i="15"/>
  <c r="LU42" i="15"/>
  <c r="LV42" i="15"/>
  <c r="LW42" i="15"/>
  <c r="LX42" i="15"/>
  <c r="LY42" i="15"/>
  <c r="LZ42" i="15"/>
  <c r="MA42" i="15"/>
  <c r="MB42" i="15"/>
  <c r="MC42" i="15"/>
  <c r="MD42" i="15"/>
  <c r="ME42" i="15"/>
  <c r="MF42" i="15"/>
  <c r="MG42" i="15"/>
  <c r="MH42" i="15"/>
  <c r="MI42" i="15"/>
  <c r="MJ42" i="15"/>
  <c r="MK42" i="15"/>
  <c r="ML42" i="15"/>
  <c r="MM42" i="15"/>
  <c r="MN42" i="15"/>
  <c r="MO42" i="15"/>
  <c r="MP42" i="15"/>
  <c r="MQ42" i="15"/>
  <c r="MR42" i="15"/>
  <c r="MS42" i="15"/>
  <c r="MT42" i="15"/>
  <c r="MU42" i="15"/>
  <c r="MW42" i="15"/>
  <c r="MX42" i="15"/>
  <c r="MY42" i="15"/>
  <c r="MZ42" i="15"/>
  <c r="NA42" i="15"/>
  <c r="NB42" i="15"/>
  <c r="NC42" i="15"/>
  <c r="ND42" i="15"/>
  <c r="NE42" i="15"/>
  <c r="NF42" i="15"/>
  <c r="NG42" i="15"/>
  <c r="IO43" i="15"/>
  <c r="IP43" i="15"/>
  <c r="IQ43" i="15"/>
  <c r="IR43" i="15"/>
  <c r="IS43" i="15"/>
  <c r="IT43" i="15"/>
  <c r="IU43" i="15"/>
  <c r="IV43" i="15"/>
  <c r="IW43" i="15"/>
  <c r="IX43" i="15"/>
  <c r="IY43" i="15"/>
  <c r="IZ43" i="15"/>
  <c r="JA43" i="15"/>
  <c r="JB43" i="15"/>
  <c r="JC43" i="15"/>
  <c r="JD43" i="15"/>
  <c r="JE43" i="15"/>
  <c r="JF43" i="15"/>
  <c r="JG43" i="15"/>
  <c r="JH43" i="15"/>
  <c r="JI43" i="15"/>
  <c r="JJ43" i="15"/>
  <c r="JK43" i="15"/>
  <c r="JL43" i="15"/>
  <c r="JM43" i="15"/>
  <c r="JN43" i="15"/>
  <c r="JO43" i="15"/>
  <c r="JP43" i="15"/>
  <c r="JQ43" i="15"/>
  <c r="JR43" i="15"/>
  <c r="JS43" i="15"/>
  <c r="JT43" i="15"/>
  <c r="JU43" i="15"/>
  <c r="JV43" i="15"/>
  <c r="JW43" i="15"/>
  <c r="JX43" i="15"/>
  <c r="JY43" i="15"/>
  <c r="JZ43" i="15"/>
  <c r="KA43" i="15"/>
  <c r="KB43" i="15"/>
  <c r="KC43" i="15"/>
  <c r="KD43" i="15"/>
  <c r="KE43" i="15"/>
  <c r="KF43" i="15"/>
  <c r="KG43" i="15"/>
  <c r="KH43" i="15"/>
  <c r="KI43" i="15"/>
  <c r="KJ43" i="15"/>
  <c r="KK43" i="15"/>
  <c r="KL43" i="15"/>
  <c r="KM43" i="15"/>
  <c r="KN43" i="15"/>
  <c r="KO43" i="15"/>
  <c r="KP43" i="15"/>
  <c r="KQ43" i="15"/>
  <c r="KR43" i="15"/>
  <c r="KS43" i="15"/>
  <c r="KT43" i="15"/>
  <c r="KU43" i="15"/>
  <c r="KV43" i="15"/>
  <c r="KW43" i="15"/>
  <c r="KX43" i="15"/>
  <c r="KY43" i="15"/>
  <c r="KZ43" i="15"/>
  <c r="LA43" i="15"/>
  <c r="LB43" i="15"/>
  <c r="LC43" i="15"/>
  <c r="LD43" i="15"/>
  <c r="LE43" i="15"/>
  <c r="LF43" i="15"/>
  <c r="LG43" i="15"/>
  <c r="LH43" i="15"/>
  <c r="LI43" i="15"/>
  <c r="LJ43" i="15"/>
  <c r="LK43" i="15"/>
  <c r="LL43" i="15"/>
  <c r="LM43" i="15"/>
  <c r="LN43" i="15"/>
  <c r="LO43" i="15"/>
  <c r="LP43" i="15"/>
  <c r="LQ43" i="15"/>
  <c r="LR43" i="15"/>
  <c r="LS43" i="15"/>
  <c r="LT43" i="15"/>
  <c r="LU43" i="15"/>
  <c r="LV43" i="15"/>
  <c r="LW43" i="15"/>
  <c r="LX43" i="15"/>
  <c r="LY43" i="15"/>
  <c r="LZ43" i="15"/>
  <c r="MA43" i="15"/>
  <c r="MB43" i="15"/>
  <c r="MC43" i="15"/>
  <c r="MD43" i="15"/>
  <c r="ME43" i="15"/>
  <c r="MF43" i="15"/>
  <c r="MG43" i="15"/>
  <c r="MH43" i="15"/>
  <c r="MI43" i="15"/>
  <c r="MJ43" i="15"/>
  <c r="MK43" i="15"/>
  <c r="ML43" i="15"/>
  <c r="MM43" i="15"/>
  <c r="MN43" i="15"/>
  <c r="MO43" i="15"/>
  <c r="MP43" i="15"/>
  <c r="MQ43" i="15"/>
  <c r="MR43" i="15"/>
  <c r="MS43" i="15"/>
  <c r="MT43" i="15"/>
  <c r="MU43" i="15"/>
  <c r="MW43" i="15"/>
  <c r="MX43" i="15"/>
  <c r="MY43" i="15"/>
  <c r="MZ43" i="15"/>
  <c r="NA43" i="15"/>
  <c r="NB43" i="15"/>
  <c r="NC43" i="15"/>
  <c r="ND43" i="15"/>
  <c r="NE43" i="15"/>
  <c r="NF43" i="15"/>
  <c r="NG43" i="15"/>
  <c r="IO44" i="15"/>
  <c r="IP44" i="15"/>
  <c r="IQ44" i="15"/>
  <c r="IR44" i="15"/>
  <c r="IS44" i="15"/>
  <c r="IT44" i="15"/>
  <c r="IU44" i="15"/>
  <c r="IV44" i="15"/>
  <c r="IW44" i="15"/>
  <c r="IX44" i="15"/>
  <c r="IY44" i="15"/>
  <c r="IZ44" i="15"/>
  <c r="JA44" i="15"/>
  <c r="JB44" i="15"/>
  <c r="JC44" i="15"/>
  <c r="JD44" i="15"/>
  <c r="JE44" i="15"/>
  <c r="JF44" i="15"/>
  <c r="JG44" i="15"/>
  <c r="JH44" i="15"/>
  <c r="JI44" i="15"/>
  <c r="JJ44" i="15"/>
  <c r="JK44" i="15"/>
  <c r="JL44" i="15"/>
  <c r="JM44" i="15"/>
  <c r="JN44" i="15"/>
  <c r="JO44" i="15"/>
  <c r="JP44" i="15"/>
  <c r="JQ44" i="15"/>
  <c r="JR44" i="15"/>
  <c r="JS44" i="15"/>
  <c r="JT44" i="15"/>
  <c r="JU44" i="15"/>
  <c r="JV44" i="15"/>
  <c r="JW44" i="15"/>
  <c r="JX44" i="15"/>
  <c r="JY44" i="15"/>
  <c r="JZ44" i="15"/>
  <c r="KA44" i="15"/>
  <c r="KB44" i="15"/>
  <c r="KC44" i="15"/>
  <c r="KD44" i="15"/>
  <c r="KE44" i="15"/>
  <c r="KF44" i="15"/>
  <c r="KG44" i="15"/>
  <c r="KH44" i="15"/>
  <c r="KI44" i="15"/>
  <c r="KJ44" i="15"/>
  <c r="KK44" i="15"/>
  <c r="KL44" i="15"/>
  <c r="KM44" i="15"/>
  <c r="KN44" i="15"/>
  <c r="KO44" i="15"/>
  <c r="KP44" i="15"/>
  <c r="KQ44" i="15"/>
  <c r="KR44" i="15"/>
  <c r="KS44" i="15"/>
  <c r="KT44" i="15"/>
  <c r="KU44" i="15"/>
  <c r="KV44" i="15"/>
  <c r="KW44" i="15"/>
  <c r="KX44" i="15"/>
  <c r="KY44" i="15"/>
  <c r="KZ44" i="15"/>
  <c r="LA44" i="15"/>
  <c r="LB44" i="15"/>
  <c r="LC44" i="15"/>
  <c r="LD44" i="15"/>
  <c r="LE44" i="15"/>
  <c r="LF44" i="15"/>
  <c r="LG44" i="15"/>
  <c r="LH44" i="15"/>
  <c r="LI44" i="15"/>
  <c r="LJ44" i="15"/>
  <c r="LK44" i="15"/>
  <c r="LL44" i="15"/>
  <c r="LM44" i="15"/>
  <c r="LN44" i="15"/>
  <c r="LO44" i="15"/>
  <c r="LP44" i="15"/>
  <c r="LQ44" i="15"/>
  <c r="LR44" i="15"/>
  <c r="LS44" i="15"/>
  <c r="LT44" i="15"/>
  <c r="LU44" i="15"/>
  <c r="LV44" i="15"/>
  <c r="LW44" i="15"/>
  <c r="LX44" i="15"/>
  <c r="LY44" i="15"/>
  <c r="LZ44" i="15"/>
  <c r="MA44" i="15"/>
  <c r="MB44" i="15"/>
  <c r="MC44" i="15"/>
  <c r="MD44" i="15"/>
  <c r="ME44" i="15"/>
  <c r="MF44" i="15"/>
  <c r="MG44" i="15"/>
  <c r="MH44" i="15"/>
  <c r="MI44" i="15"/>
  <c r="MJ44" i="15"/>
  <c r="MK44" i="15"/>
  <c r="ML44" i="15"/>
  <c r="MM44" i="15"/>
  <c r="MN44" i="15"/>
  <c r="MO44" i="15"/>
  <c r="MP44" i="15"/>
  <c r="MQ44" i="15"/>
  <c r="MR44" i="15"/>
  <c r="MS44" i="15"/>
  <c r="MT44" i="15"/>
  <c r="MU44" i="15"/>
  <c r="MW44" i="15"/>
  <c r="MX44" i="15"/>
  <c r="MY44" i="15"/>
  <c r="MZ44" i="15"/>
  <c r="NA44" i="15"/>
  <c r="NB44" i="15"/>
  <c r="NC44" i="15"/>
  <c r="ND44" i="15"/>
  <c r="NE44" i="15"/>
  <c r="NF44" i="15"/>
  <c r="NG44" i="15"/>
  <c r="IO45" i="15"/>
  <c r="IP45" i="15"/>
  <c r="IQ45" i="15"/>
  <c r="IR45" i="15"/>
  <c r="IS45" i="15"/>
  <c r="IT45" i="15"/>
  <c r="IU45" i="15"/>
  <c r="IV45" i="15"/>
  <c r="IW45" i="15"/>
  <c r="IX45" i="15"/>
  <c r="IY45" i="15"/>
  <c r="IZ45" i="15"/>
  <c r="JA45" i="15"/>
  <c r="JB45" i="15"/>
  <c r="JC45" i="15"/>
  <c r="JD45" i="15"/>
  <c r="JE45" i="15"/>
  <c r="JF45" i="15"/>
  <c r="JG45" i="15"/>
  <c r="JH45" i="15"/>
  <c r="JI45" i="15"/>
  <c r="JJ45" i="15"/>
  <c r="JK45" i="15"/>
  <c r="JL45" i="15"/>
  <c r="JM45" i="15"/>
  <c r="JN45" i="15"/>
  <c r="JO45" i="15"/>
  <c r="JP45" i="15"/>
  <c r="JQ45" i="15"/>
  <c r="JR45" i="15"/>
  <c r="JS45" i="15"/>
  <c r="JT45" i="15"/>
  <c r="JU45" i="15"/>
  <c r="JV45" i="15"/>
  <c r="JW45" i="15"/>
  <c r="JX45" i="15"/>
  <c r="JY45" i="15"/>
  <c r="JZ45" i="15"/>
  <c r="KA45" i="15"/>
  <c r="KB45" i="15"/>
  <c r="KC45" i="15"/>
  <c r="KD45" i="15"/>
  <c r="KE45" i="15"/>
  <c r="KF45" i="15"/>
  <c r="KG45" i="15"/>
  <c r="KH45" i="15"/>
  <c r="KI45" i="15"/>
  <c r="KJ45" i="15"/>
  <c r="KK45" i="15"/>
  <c r="KL45" i="15"/>
  <c r="KM45" i="15"/>
  <c r="KN45" i="15"/>
  <c r="KO45" i="15"/>
  <c r="KP45" i="15"/>
  <c r="KQ45" i="15"/>
  <c r="KR45" i="15"/>
  <c r="KS45" i="15"/>
  <c r="KT45" i="15"/>
  <c r="KU45" i="15"/>
  <c r="KV45" i="15"/>
  <c r="KW45" i="15"/>
  <c r="KX45" i="15"/>
  <c r="KY45" i="15"/>
  <c r="KZ45" i="15"/>
  <c r="LA45" i="15"/>
  <c r="LB45" i="15"/>
  <c r="LC45" i="15"/>
  <c r="LD45" i="15"/>
  <c r="LE45" i="15"/>
  <c r="LF45" i="15"/>
  <c r="LG45" i="15"/>
  <c r="LH45" i="15"/>
  <c r="LI45" i="15"/>
  <c r="LJ45" i="15"/>
  <c r="LK45" i="15"/>
  <c r="LL45" i="15"/>
  <c r="LM45" i="15"/>
  <c r="LN45" i="15"/>
  <c r="LO45" i="15"/>
  <c r="LP45" i="15"/>
  <c r="LQ45" i="15"/>
  <c r="LR45" i="15"/>
  <c r="LS45" i="15"/>
  <c r="LT45" i="15"/>
  <c r="LU45" i="15"/>
  <c r="LV45" i="15"/>
  <c r="LW45" i="15"/>
  <c r="LX45" i="15"/>
  <c r="LY45" i="15"/>
  <c r="LZ45" i="15"/>
  <c r="MA45" i="15"/>
  <c r="MB45" i="15"/>
  <c r="MC45" i="15"/>
  <c r="MD45" i="15"/>
  <c r="ME45" i="15"/>
  <c r="MF45" i="15"/>
  <c r="MG45" i="15"/>
  <c r="MH45" i="15"/>
  <c r="MI45" i="15"/>
  <c r="MJ45" i="15"/>
  <c r="MK45" i="15"/>
  <c r="ML45" i="15"/>
  <c r="MM45" i="15"/>
  <c r="MN45" i="15"/>
  <c r="MO45" i="15"/>
  <c r="MP45" i="15"/>
  <c r="MQ45" i="15"/>
  <c r="MR45" i="15"/>
  <c r="MS45" i="15"/>
  <c r="MT45" i="15"/>
  <c r="MU45" i="15"/>
  <c r="MW45" i="15"/>
  <c r="MX45" i="15"/>
  <c r="MY45" i="15"/>
  <c r="MZ45" i="15"/>
  <c r="NA45" i="15"/>
  <c r="NB45" i="15"/>
  <c r="NC45" i="15"/>
  <c r="ND45" i="15"/>
  <c r="NE45" i="15"/>
  <c r="NF45" i="15"/>
  <c r="NG45" i="15"/>
  <c r="IO46" i="15"/>
  <c r="IP46" i="15"/>
  <c r="IQ46" i="15"/>
  <c r="IR46" i="15"/>
  <c r="IS46" i="15"/>
  <c r="IT46" i="15"/>
  <c r="IU46" i="15"/>
  <c r="IV46" i="15"/>
  <c r="IW46" i="15"/>
  <c r="IX46" i="15"/>
  <c r="IY46" i="15"/>
  <c r="IZ46" i="15"/>
  <c r="JA46" i="15"/>
  <c r="JB46" i="15"/>
  <c r="JC46" i="15"/>
  <c r="JD46" i="15"/>
  <c r="JE46" i="15"/>
  <c r="JF46" i="15"/>
  <c r="JG46" i="15"/>
  <c r="JH46" i="15"/>
  <c r="JI46" i="15"/>
  <c r="JJ46" i="15"/>
  <c r="JK46" i="15"/>
  <c r="JL46" i="15"/>
  <c r="JM46" i="15"/>
  <c r="JN46" i="15"/>
  <c r="JO46" i="15"/>
  <c r="JP46" i="15"/>
  <c r="JQ46" i="15"/>
  <c r="JR46" i="15"/>
  <c r="JS46" i="15"/>
  <c r="JT46" i="15"/>
  <c r="JU46" i="15"/>
  <c r="JV46" i="15"/>
  <c r="JW46" i="15"/>
  <c r="JX46" i="15"/>
  <c r="JY46" i="15"/>
  <c r="JZ46" i="15"/>
  <c r="KA46" i="15"/>
  <c r="KB46" i="15"/>
  <c r="KC46" i="15"/>
  <c r="KD46" i="15"/>
  <c r="KE46" i="15"/>
  <c r="KF46" i="15"/>
  <c r="KG46" i="15"/>
  <c r="KH46" i="15"/>
  <c r="KI46" i="15"/>
  <c r="KJ46" i="15"/>
  <c r="KK46" i="15"/>
  <c r="KL46" i="15"/>
  <c r="KM46" i="15"/>
  <c r="KN46" i="15"/>
  <c r="KO46" i="15"/>
  <c r="KP46" i="15"/>
  <c r="KQ46" i="15"/>
  <c r="KR46" i="15"/>
  <c r="KS46" i="15"/>
  <c r="KT46" i="15"/>
  <c r="KU46" i="15"/>
  <c r="KV46" i="15"/>
  <c r="KW46" i="15"/>
  <c r="KX46" i="15"/>
  <c r="KY46" i="15"/>
  <c r="KZ46" i="15"/>
  <c r="LA46" i="15"/>
  <c r="LB46" i="15"/>
  <c r="LC46" i="15"/>
  <c r="LD46" i="15"/>
  <c r="LE46" i="15"/>
  <c r="LF46" i="15"/>
  <c r="LG46" i="15"/>
  <c r="LH46" i="15"/>
  <c r="LI46" i="15"/>
  <c r="LJ46" i="15"/>
  <c r="LK46" i="15"/>
  <c r="LL46" i="15"/>
  <c r="LM46" i="15"/>
  <c r="LN46" i="15"/>
  <c r="LO46" i="15"/>
  <c r="LP46" i="15"/>
  <c r="LQ46" i="15"/>
  <c r="LR46" i="15"/>
  <c r="LS46" i="15"/>
  <c r="LT46" i="15"/>
  <c r="LU46" i="15"/>
  <c r="LV46" i="15"/>
  <c r="LW46" i="15"/>
  <c r="LX46" i="15"/>
  <c r="LY46" i="15"/>
  <c r="LZ46" i="15"/>
  <c r="MA46" i="15"/>
  <c r="MB46" i="15"/>
  <c r="MC46" i="15"/>
  <c r="MD46" i="15"/>
  <c r="ME46" i="15"/>
  <c r="MF46" i="15"/>
  <c r="MG46" i="15"/>
  <c r="MH46" i="15"/>
  <c r="MI46" i="15"/>
  <c r="MJ46" i="15"/>
  <c r="MK46" i="15"/>
  <c r="ML46" i="15"/>
  <c r="MM46" i="15"/>
  <c r="MN46" i="15"/>
  <c r="MO46" i="15"/>
  <c r="MP46" i="15"/>
  <c r="MQ46" i="15"/>
  <c r="MR46" i="15"/>
  <c r="MS46" i="15"/>
  <c r="MT46" i="15"/>
  <c r="MU46" i="15"/>
  <c r="MW46" i="15"/>
  <c r="MX46" i="15"/>
  <c r="MY46" i="15"/>
  <c r="MZ46" i="15"/>
  <c r="NA46" i="15"/>
  <c r="NB46" i="15"/>
  <c r="NC46" i="15"/>
  <c r="ND46" i="15"/>
  <c r="NE46" i="15"/>
  <c r="NF46" i="15"/>
  <c r="NG46" i="15"/>
  <c r="IO47" i="15"/>
  <c r="IP47" i="15"/>
  <c r="IQ47" i="15"/>
  <c r="IR47" i="15"/>
  <c r="IS47" i="15"/>
  <c r="IT47" i="15"/>
  <c r="IU47" i="15"/>
  <c r="IV47" i="15"/>
  <c r="IW47" i="15"/>
  <c r="IX47" i="15"/>
  <c r="IY47" i="15"/>
  <c r="IZ47" i="15"/>
  <c r="JA47" i="15"/>
  <c r="JB47" i="15"/>
  <c r="JC47" i="15"/>
  <c r="JD47" i="15"/>
  <c r="JE47" i="15"/>
  <c r="JF47" i="15"/>
  <c r="JG47" i="15"/>
  <c r="JH47" i="15"/>
  <c r="JI47" i="15"/>
  <c r="JJ47" i="15"/>
  <c r="JK47" i="15"/>
  <c r="JL47" i="15"/>
  <c r="JM47" i="15"/>
  <c r="JN47" i="15"/>
  <c r="JO47" i="15"/>
  <c r="JP47" i="15"/>
  <c r="JQ47" i="15"/>
  <c r="JR47" i="15"/>
  <c r="JS47" i="15"/>
  <c r="JT47" i="15"/>
  <c r="JU47" i="15"/>
  <c r="JV47" i="15"/>
  <c r="JW47" i="15"/>
  <c r="JX47" i="15"/>
  <c r="JY47" i="15"/>
  <c r="JZ47" i="15"/>
  <c r="KA47" i="15"/>
  <c r="KB47" i="15"/>
  <c r="KC47" i="15"/>
  <c r="KD47" i="15"/>
  <c r="KE47" i="15"/>
  <c r="KF47" i="15"/>
  <c r="KG47" i="15"/>
  <c r="KH47" i="15"/>
  <c r="KI47" i="15"/>
  <c r="KJ47" i="15"/>
  <c r="KK47" i="15"/>
  <c r="KL47" i="15"/>
  <c r="KM47" i="15"/>
  <c r="KN47" i="15"/>
  <c r="KO47" i="15"/>
  <c r="KP47" i="15"/>
  <c r="KQ47" i="15"/>
  <c r="KR47" i="15"/>
  <c r="KS47" i="15"/>
  <c r="KT47" i="15"/>
  <c r="KU47" i="15"/>
  <c r="KV47" i="15"/>
  <c r="KW47" i="15"/>
  <c r="KX47" i="15"/>
  <c r="KY47" i="15"/>
  <c r="KZ47" i="15"/>
  <c r="LA47" i="15"/>
  <c r="LB47" i="15"/>
  <c r="LC47" i="15"/>
  <c r="LD47" i="15"/>
  <c r="LE47" i="15"/>
  <c r="LF47" i="15"/>
  <c r="LG47" i="15"/>
  <c r="LH47" i="15"/>
  <c r="LI47" i="15"/>
  <c r="LJ47" i="15"/>
  <c r="LK47" i="15"/>
  <c r="LL47" i="15"/>
  <c r="LM47" i="15"/>
  <c r="LN47" i="15"/>
  <c r="LO47" i="15"/>
  <c r="LP47" i="15"/>
  <c r="LQ47" i="15"/>
  <c r="LR47" i="15"/>
  <c r="LS47" i="15"/>
  <c r="LT47" i="15"/>
  <c r="LU47" i="15"/>
  <c r="LV47" i="15"/>
  <c r="LW47" i="15"/>
  <c r="LX47" i="15"/>
  <c r="LY47" i="15"/>
  <c r="LZ47" i="15"/>
  <c r="MA47" i="15"/>
  <c r="MB47" i="15"/>
  <c r="MC47" i="15"/>
  <c r="MD47" i="15"/>
  <c r="ME47" i="15"/>
  <c r="MF47" i="15"/>
  <c r="MG47" i="15"/>
  <c r="MH47" i="15"/>
  <c r="MI47" i="15"/>
  <c r="MJ47" i="15"/>
  <c r="MK47" i="15"/>
  <c r="ML47" i="15"/>
  <c r="MM47" i="15"/>
  <c r="MN47" i="15"/>
  <c r="MO47" i="15"/>
  <c r="MP47" i="15"/>
  <c r="MQ47" i="15"/>
  <c r="MR47" i="15"/>
  <c r="MS47" i="15"/>
  <c r="MT47" i="15"/>
  <c r="MU47" i="15"/>
  <c r="MW47" i="15"/>
  <c r="MX47" i="15"/>
  <c r="MY47" i="15"/>
  <c r="MZ47" i="15"/>
  <c r="NA47" i="15"/>
  <c r="NB47" i="15"/>
  <c r="NC47" i="15"/>
  <c r="ND47" i="15"/>
  <c r="NE47" i="15"/>
  <c r="NF47" i="15"/>
  <c r="NG47" i="15"/>
  <c r="IO48" i="15"/>
  <c r="IP48" i="15"/>
  <c r="IQ48" i="15"/>
  <c r="IR48" i="15"/>
  <c r="IS48" i="15"/>
  <c r="IT48" i="15"/>
  <c r="IU48" i="15"/>
  <c r="IV48" i="15"/>
  <c r="IW48" i="15"/>
  <c r="IX48" i="15"/>
  <c r="IY48" i="15"/>
  <c r="IZ48" i="15"/>
  <c r="JA48" i="15"/>
  <c r="JB48" i="15"/>
  <c r="JC48" i="15"/>
  <c r="JD48" i="15"/>
  <c r="JE48" i="15"/>
  <c r="JF48" i="15"/>
  <c r="JG48" i="15"/>
  <c r="JH48" i="15"/>
  <c r="JI48" i="15"/>
  <c r="JJ48" i="15"/>
  <c r="JK48" i="15"/>
  <c r="JL48" i="15"/>
  <c r="JM48" i="15"/>
  <c r="JN48" i="15"/>
  <c r="JO48" i="15"/>
  <c r="JP48" i="15"/>
  <c r="JQ48" i="15"/>
  <c r="JR48" i="15"/>
  <c r="JS48" i="15"/>
  <c r="JT48" i="15"/>
  <c r="JU48" i="15"/>
  <c r="JV48" i="15"/>
  <c r="JW48" i="15"/>
  <c r="JX48" i="15"/>
  <c r="JY48" i="15"/>
  <c r="JZ48" i="15"/>
  <c r="KA48" i="15"/>
  <c r="KB48" i="15"/>
  <c r="KC48" i="15"/>
  <c r="KD48" i="15"/>
  <c r="KE48" i="15"/>
  <c r="KF48" i="15"/>
  <c r="KG48" i="15"/>
  <c r="KH48" i="15"/>
  <c r="KI48" i="15"/>
  <c r="KJ48" i="15"/>
  <c r="KK48" i="15"/>
  <c r="KL48" i="15"/>
  <c r="KM48" i="15"/>
  <c r="KN48" i="15"/>
  <c r="KO48" i="15"/>
  <c r="KP48" i="15"/>
  <c r="KQ48" i="15"/>
  <c r="KR48" i="15"/>
  <c r="KS48" i="15"/>
  <c r="KT48" i="15"/>
  <c r="KU48" i="15"/>
  <c r="KV48" i="15"/>
  <c r="KW48" i="15"/>
  <c r="KX48" i="15"/>
  <c r="KY48" i="15"/>
  <c r="KZ48" i="15"/>
  <c r="LA48" i="15"/>
  <c r="LB48" i="15"/>
  <c r="LC48" i="15"/>
  <c r="LD48" i="15"/>
  <c r="LE48" i="15"/>
  <c r="LF48" i="15"/>
  <c r="LG48" i="15"/>
  <c r="LH48" i="15"/>
  <c r="LI48" i="15"/>
  <c r="LJ48" i="15"/>
  <c r="LK48" i="15"/>
  <c r="LL48" i="15"/>
  <c r="LM48" i="15"/>
  <c r="LN48" i="15"/>
  <c r="LO48" i="15"/>
  <c r="LP48" i="15"/>
  <c r="LQ48" i="15"/>
  <c r="LR48" i="15"/>
  <c r="LS48" i="15"/>
  <c r="LT48" i="15"/>
  <c r="LU48" i="15"/>
  <c r="LV48" i="15"/>
  <c r="LW48" i="15"/>
  <c r="LX48" i="15"/>
  <c r="LY48" i="15"/>
  <c r="LZ48" i="15"/>
  <c r="MA48" i="15"/>
  <c r="MB48" i="15"/>
  <c r="MC48" i="15"/>
  <c r="MD48" i="15"/>
  <c r="ME48" i="15"/>
  <c r="MF48" i="15"/>
  <c r="MG48" i="15"/>
  <c r="MH48" i="15"/>
  <c r="MI48" i="15"/>
  <c r="MJ48" i="15"/>
  <c r="MK48" i="15"/>
  <c r="ML48" i="15"/>
  <c r="MM48" i="15"/>
  <c r="MN48" i="15"/>
  <c r="MO48" i="15"/>
  <c r="MP48" i="15"/>
  <c r="MQ48" i="15"/>
  <c r="MR48" i="15"/>
  <c r="MS48" i="15"/>
  <c r="MT48" i="15"/>
  <c r="MU48" i="15"/>
  <c r="MW48" i="15"/>
  <c r="MX48" i="15"/>
  <c r="MY48" i="15"/>
  <c r="MZ48" i="15"/>
  <c r="NA48" i="15"/>
  <c r="NB48" i="15"/>
  <c r="NC48" i="15"/>
  <c r="ND48" i="15"/>
  <c r="NE48" i="15"/>
  <c r="NF48" i="15"/>
  <c r="NG48" i="15"/>
  <c r="IO49" i="15"/>
  <c r="IP49" i="15"/>
  <c r="IQ49" i="15"/>
  <c r="IR49" i="15"/>
  <c r="IS49" i="15"/>
  <c r="IT49" i="15"/>
  <c r="IU49" i="15"/>
  <c r="IV49" i="15"/>
  <c r="IW49" i="15"/>
  <c r="IX49" i="15"/>
  <c r="IY49" i="15"/>
  <c r="IZ49" i="15"/>
  <c r="JA49" i="15"/>
  <c r="JB49" i="15"/>
  <c r="JC49" i="15"/>
  <c r="JD49" i="15"/>
  <c r="JE49" i="15"/>
  <c r="JF49" i="15"/>
  <c r="JG49" i="15"/>
  <c r="JH49" i="15"/>
  <c r="JI49" i="15"/>
  <c r="JJ49" i="15"/>
  <c r="JK49" i="15"/>
  <c r="JL49" i="15"/>
  <c r="JM49" i="15"/>
  <c r="JN49" i="15"/>
  <c r="JO49" i="15"/>
  <c r="JP49" i="15"/>
  <c r="JQ49" i="15"/>
  <c r="JR49" i="15"/>
  <c r="JS49" i="15"/>
  <c r="JT49" i="15"/>
  <c r="JU49" i="15"/>
  <c r="JV49" i="15"/>
  <c r="JW49" i="15"/>
  <c r="JX49" i="15"/>
  <c r="JY49" i="15"/>
  <c r="JZ49" i="15"/>
  <c r="KA49" i="15"/>
  <c r="KB49" i="15"/>
  <c r="KC49" i="15"/>
  <c r="KD49" i="15"/>
  <c r="KE49" i="15"/>
  <c r="KF49" i="15"/>
  <c r="KG49" i="15"/>
  <c r="KH49" i="15"/>
  <c r="KI49" i="15"/>
  <c r="KJ49" i="15"/>
  <c r="KK49" i="15"/>
  <c r="KL49" i="15"/>
  <c r="KM49" i="15"/>
  <c r="KN49" i="15"/>
  <c r="KO49" i="15"/>
  <c r="KP49" i="15"/>
  <c r="KQ49" i="15"/>
  <c r="KR49" i="15"/>
  <c r="KS49" i="15"/>
  <c r="KT49" i="15"/>
  <c r="KU49" i="15"/>
  <c r="KV49" i="15"/>
  <c r="KW49" i="15"/>
  <c r="KX49" i="15"/>
  <c r="KY49" i="15"/>
  <c r="KZ49" i="15"/>
  <c r="LA49" i="15"/>
  <c r="LB49" i="15"/>
  <c r="LC49" i="15"/>
  <c r="LD49" i="15"/>
  <c r="LE49" i="15"/>
  <c r="LF49" i="15"/>
  <c r="LG49" i="15"/>
  <c r="LH49" i="15"/>
  <c r="LI49" i="15"/>
  <c r="LJ49" i="15"/>
  <c r="LK49" i="15"/>
  <c r="LL49" i="15"/>
  <c r="LM49" i="15"/>
  <c r="LN49" i="15"/>
  <c r="LO49" i="15"/>
  <c r="LP49" i="15"/>
  <c r="LQ49" i="15"/>
  <c r="LR49" i="15"/>
  <c r="LS49" i="15"/>
  <c r="LT49" i="15"/>
  <c r="LU49" i="15"/>
  <c r="LV49" i="15"/>
  <c r="LW49" i="15"/>
  <c r="LX49" i="15"/>
  <c r="LY49" i="15"/>
  <c r="LZ49" i="15"/>
  <c r="MA49" i="15"/>
  <c r="MB49" i="15"/>
  <c r="MC49" i="15"/>
  <c r="MD49" i="15"/>
  <c r="ME49" i="15"/>
  <c r="MF49" i="15"/>
  <c r="MG49" i="15"/>
  <c r="MH49" i="15"/>
  <c r="MI49" i="15"/>
  <c r="MJ49" i="15"/>
  <c r="MK49" i="15"/>
  <c r="ML49" i="15"/>
  <c r="MM49" i="15"/>
  <c r="MN49" i="15"/>
  <c r="MO49" i="15"/>
  <c r="MP49" i="15"/>
  <c r="MQ49" i="15"/>
  <c r="MR49" i="15"/>
  <c r="MS49" i="15"/>
  <c r="MT49" i="15"/>
  <c r="MU49" i="15"/>
  <c r="MW49" i="15"/>
  <c r="MX49" i="15"/>
  <c r="MY49" i="15"/>
  <c r="MZ49" i="15"/>
  <c r="NA49" i="15"/>
  <c r="NB49" i="15"/>
  <c r="NC49" i="15"/>
  <c r="ND49" i="15"/>
  <c r="NE49" i="15"/>
  <c r="NF49" i="15"/>
  <c r="NG49" i="15"/>
  <c r="IO50" i="15"/>
  <c r="IP50" i="15"/>
  <c r="IQ50" i="15"/>
  <c r="IR50" i="15"/>
  <c r="IS50" i="15"/>
  <c r="IT50" i="15"/>
  <c r="IU50" i="15"/>
  <c r="IV50" i="15"/>
  <c r="IW50" i="15"/>
  <c r="IX50" i="15"/>
  <c r="IY50" i="15"/>
  <c r="IZ50" i="15"/>
  <c r="JA50" i="15"/>
  <c r="JB50" i="15"/>
  <c r="JC50" i="15"/>
  <c r="JD50" i="15"/>
  <c r="JE50" i="15"/>
  <c r="JF50" i="15"/>
  <c r="JG50" i="15"/>
  <c r="JH50" i="15"/>
  <c r="JI50" i="15"/>
  <c r="JJ50" i="15"/>
  <c r="JK50" i="15"/>
  <c r="JL50" i="15"/>
  <c r="JM50" i="15"/>
  <c r="JN50" i="15"/>
  <c r="JO50" i="15"/>
  <c r="JP50" i="15"/>
  <c r="JQ50" i="15"/>
  <c r="JR50" i="15"/>
  <c r="JS50" i="15"/>
  <c r="JT50" i="15"/>
  <c r="JU50" i="15"/>
  <c r="JV50" i="15"/>
  <c r="JW50" i="15"/>
  <c r="JX50" i="15"/>
  <c r="JY50" i="15"/>
  <c r="JZ50" i="15"/>
  <c r="KA50" i="15"/>
  <c r="KB50" i="15"/>
  <c r="KC50" i="15"/>
  <c r="KD50" i="15"/>
  <c r="KE50" i="15"/>
  <c r="KF50" i="15"/>
  <c r="KG50" i="15"/>
  <c r="KH50" i="15"/>
  <c r="KI50" i="15"/>
  <c r="KJ50" i="15"/>
  <c r="KK50" i="15"/>
  <c r="KL50" i="15"/>
  <c r="KM50" i="15"/>
  <c r="KN50" i="15"/>
  <c r="KO50" i="15"/>
  <c r="KP50" i="15"/>
  <c r="KQ50" i="15"/>
  <c r="KR50" i="15"/>
  <c r="KS50" i="15"/>
  <c r="KT50" i="15"/>
  <c r="KU50" i="15"/>
  <c r="KV50" i="15"/>
  <c r="KW50" i="15"/>
  <c r="KX50" i="15"/>
  <c r="KY50" i="15"/>
  <c r="KZ50" i="15"/>
  <c r="LA50" i="15"/>
  <c r="LB50" i="15"/>
  <c r="LC50" i="15"/>
  <c r="LD50" i="15"/>
  <c r="LE50" i="15"/>
  <c r="LF50" i="15"/>
  <c r="LG50" i="15"/>
  <c r="LH50" i="15"/>
  <c r="LI50" i="15"/>
  <c r="LJ50" i="15"/>
  <c r="LK50" i="15"/>
  <c r="LL50" i="15"/>
  <c r="LM50" i="15"/>
  <c r="LN50" i="15"/>
  <c r="LO50" i="15"/>
  <c r="LP50" i="15"/>
  <c r="LQ50" i="15"/>
  <c r="LR50" i="15"/>
  <c r="LS50" i="15"/>
  <c r="LT50" i="15"/>
  <c r="LU50" i="15"/>
  <c r="LV50" i="15"/>
  <c r="LW50" i="15"/>
  <c r="LX50" i="15"/>
  <c r="LY50" i="15"/>
  <c r="LZ50" i="15"/>
  <c r="MA50" i="15"/>
  <c r="MB50" i="15"/>
  <c r="MC50" i="15"/>
  <c r="MD50" i="15"/>
  <c r="ME50" i="15"/>
  <c r="MF50" i="15"/>
  <c r="MG50" i="15"/>
  <c r="MH50" i="15"/>
  <c r="MI50" i="15"/>
  <c r="MJ50" i="15"/>
  <c r="MK50" i="15"/>
  <c r="ML50" i="15"/>
  <c r="MM50" i="15"/>
  <c r="MN50" i="15"/>
  <c r="MO50" i="15"/>
  <c r="MP50" i="15"/>
  <c r="MQ50" i="15"/>
  <c r="MR50" i="15"/>
  <c r="MS50" i="15"/>
  <c r="MT50" i="15"/>
  <c r="MU50" i="15"/>
  <c r="MW50" i="15"/>
  <c r="MX50" i="15"/>
  <c r="MY50" i="15"/>
  <c r="MZ50" i="15"/>
  <c r="NA50" i="15"/>
  <c r="NB50" i="15"/>
  <c r="NC50" i="15"/>
  <c r="ND50" i="15"/>
  <c r="NE50" i="15"/>
  <c r="NF50" i="15"/>
  <c r="NG50" i="15"/>
  <c r="IO51" i="15"/>
  <c r="IP51" i="15"/>
  <c r="IQ51" i="15"/>
  <c r="IR51" i="15"/>
  <c r="IS51" i="15"/>
  <c r="IT51" i="15"/>
  <c r="IU51" i="15"/>
  <c r="IV51" i="15"/>
  <c r="IW51" i="15"/>
  <c r="IX51" i="15"/>
  <c r="IY51" i="15"/>
  <c r="IZ51" i="15"/>
  <c r="JA51" i="15"/>
  <c r="JB51" i="15"/>
  <c r="JC51" i="15"/>
  <c r="JD51" i="15"/>
  <c r="JE51" i="15"/>
  <c r="JF51" i="15"/>
  <c r="JG51" i="15"/>
  <c r="JH51" i="15"/>
  <c r="JI51" i="15"/>
  <c r="JJ51" i="15"/>
  <c r="JK51" i="15"/>
  <c r="JL51" i="15"/>
  <c r="JM51" i="15"/>
  <c r="JN51" i="15"/>
  <c r="JO51" i="15"/>
  <c r="JP51" i="15"/>
  <c r="JQ51" i="15"/>
  <c r="JR51" i="15"/>
  <c r="JS51" i="15"/>
  <c r="JT51" i="15"/>
  <c r="JU51" i="15"/>
  <c r="JV51" i="15"/>
  <c r="JW51" i="15"/>
  <c r="JX51" i="15"/>
  <c r="JY51" i="15"/>
  <c r="JZ51" i="15"/>
  <c r="KA51" i="15"/>
  <c r="KB51" i="15"/>
  <c r="KC51" i="15"/>
  <c r="KD51" i="15"/>
  <c r="KE51" i="15"/>
  <c r="KF51" i="15"/>
  <c r="KG51" i="15"/>
  <c r="KH51" i="15"/>
  <c r="KI51" i="15"/>
  <c r="KJ51" i="15"/>
  <c r="KK51" i="15"/>
  <c r="KL51" i="15"/>
  <c r="KM51" i="15"/>
  <c r="KN51" i="15"/>
  <c r="KO51" i="15"/>
  <c r="KP51" i="15"/>
  <c r="KQ51" i="15"/>
  <c r="KR51" i="15"/>
  <c r="KS51" i="15"/>
  <c r="KT51" i="15"/>
  <c r="KU51" i="15"/>
  <c r="KV51" i="15"/>
  <c r="KW51" i="15"/>
  <c r="KX51" i="15"/>
  <c r="KY51" i="15"/>
  <c r="KZ51" i="15"/>
  <c r="LA51" i="15"/>
  <c r="LB51" i="15"/>
  <c r="LC51" i="15"/>
  <c r="LD51" i="15"/>
  <c r="LE51" i="15"/>
  <c r="LF51" i="15"/>
  <c r="LG51" i="15"/>
  <c r="LH51" i="15"/>
  <c r="LI51" i="15"/>
  <c r="LJ51" i="15"/>
  <c r="LK51" i="15"/>
  <c r="LL51" i="15"/>
  <c r="LM51" i="15"/>
  <c r="LN51" i="15"/>
  <c r="LO51" i="15"/>
  <c r="LP51" i="15"/>
  <c r="LQ51" i="15"/>
  <c r="LR51" i="15"/>
  <c r="LS51" i="15"/>
  <c r="LT51" i="15"/>
  <c r="LU51" i="15"/>
  <c r="LV51" i="15"/>
  <c r="LW51" i="15"/>
  <c r="LX51" i="15"/>
  <c r="LY51" i="15"/>
  <c r="LZ51" i="15"/>
  <c r="MA51" i="15"/>
  <c r="MB51" i="15"/>
  <c r="MC51" i="15"/>
  <c r="MD51" i="15"/>
  <c r="ME51" i="15"/>
  <c r="MF51" i="15"/>
  <c r="MG51" i="15"/>
  <c r="MH51" i="15"/>
  <c r="MI51" i="15"/>
  <c r="MJ51" i="15"/>
  <c r="MK51" i="15"/>
  <c r="ML51" i="15"/>
  <c r="MM51" i="15"/>
  <c r="MN51" i="15"/>
  <c r="MO51" i="15"/>
  <c r="MP51" i="15"/>
  <c r="MQ51" i="15"/>
  <c r="MR51" i="15"/>
  <c r="MS51" i="15"/>
  <c r="MT51" i="15"/>
  <c r="MU51" i="15"/>
  <c r="MW51" i="15"/>
  <c r="MX51" i="15"/>
  <c r="MY51" i="15"/>
  <c r="MZ51" i="15"/>
  <c r="NA51" i="15"/>
  <c r="NB51" i="15"/>
  <c r="NC51" i="15"/>
  <c r="ND51" i="15"/>
  <c r="NE51" i="15"/>
  <c r="NF51" i="15"/>
  <c r="NG51" i="15"/>
  <c r="IO52" i="15"/>
  <c r="IP52" i="15"/>
  <c r="IQ52" i="15"/>
  <c r="IR52" i="15"/>
  <c r="IS52" i="15"/>
  <c r="IT52" i="15"/>
  <c r="IU52" i="15"/>
  <c r="IV52" i="15"/>
  <c r="IW52" i="15"/>
  <c r="IX52" i="15"/>
  <c r="IY52" i="15"/>
  <c r="IZ52" i="15"/>
  <c r="JA52" i="15"/>
  <c r="JB52" i="15"/>
  <c r="JC52" i="15"/>
  <c r="JD52" i="15"/>
  <c r="JE52" i="15"/>
  <c r="JF52" i="15"/>
  <c r="JG52" i="15"/>
  <c r="JH52" i="15"/>
  <c r="JI52" i="15"/>
  <c r="JJ52" i="15"/>
  <c r="JK52" i="15"/>
  <c r="JL52" i="15"/>
  <c r="JM52" i="15"/>
  <c r="JN52" i="15"/>
  <c r="JO52" i="15"/>
  <c r="JP52" i="15"/>
  <c r="JQ52" i="15"/>
  <c r="JR52" i="15"/>
  <c r="JS52" i="15"/>
  <c r="JT52" i="15"/>
  <c r="JU52" i="15"/>
  <c r="JV52" i="15"/>
  <c r="JW52" i="15"/>
  <c r="JX52" i="15"/>
  <c r="JY52" i="15"/>
  <c r="JZ52" i="15"/>
  <c r="KA52" i="15"/>
  <c r="KB52" i="15"/>
  <c r="KC52" i="15"/>
  <c r="KD52" i="15"/>
  <c r="KE52" i="15"/>
  <c r="KF52" i="15"/>
  <c r="KG52" i="15"/>
  <c r="KH52" i="15"/>
  <c r="KI52" i="15"/>
  <c r="KJ52" i="15"/>
  <c r="KK52" i="15"/>
  <c r="KL52" i="15"/>
  <c r="KM52" i="15"/>
  <c r="KN52" i="15"/>
  <c r="KO52" i="15"/>
  <c r="KP52" i="15"/>
  <c r="KQ52" i="15"/>
  <c r="KR52" i="15"/>
  <c r="KS52" i="15"/>
  <c r="KT52" i="15"/>
  <c r="KU52" i="15"/>
  <c r="KV52" i="15"/>
  <c r="KW52" i="15"/>
  <c r="KX52" i="15"/>
  <c r="KY52" i="15"/>
  <c r="KZ52" i="15"/>
  <c r="LA52" i="15"/>
  <c r="LB52" i="15"/>
  <c r="LC52" i="15"/>
  <c r="LD52" i="15"/>
  <c r="LE52" i="15"/>
  <c r="LF52" i="15"/>
  <c r="LG52" i="15"/>
  <c r="LH52" i="15"/>
  <c r="LI52" i="15"/>
  <c r="LJ52" i="15"/>
  <c r="LK52" i="15"/>
  <c r="LL52" i="15"/>
  <c r="LM52" i="15"/>
  <c r="LN52" i="15"/>
  <c r="LO52" i="15"/>
  <c r="LP52" i="15"/>
  <c r="LQ52" i="15"/>
  <c r="LR52" i="15"/>
  <c r="LS52" i="15"/>
  <c r="LT52" i="15"/>
  <c r="LU52" i="15"/>
  <c r="LV52" i="15"/>
  <c r="LW52" i="15"/>
  <c r="LX52" i="15"/>
  <c r="LY52" i="15"/>
  <c r="LZ52" i="15"/>
  <c r="MA52" i="15"/>
  <c r="MB52" i="15"/>
  <c r="MC52" i="15"/>
  <c r="MD52" i="15"/>
  <c r="ME52" i="15"/>
  <c r="MF52" i="15"/>
  <c r="MG52" i="15"/>
  <c r="MH52" i="15"/>
  <c r="MI52" i="15"/>
  <c r="MJ52" i="15"/>
  <c r="MK52" i="15"/>
  <c r="ML52" i="15"/>
  <c r="MM52" i="15"/>
  <c r="MN52" i="15"/>
  <c r="MO52" i="15"/>
  <c r="MP52" i="15"/>
  <c r="MQ52" i="15"/>
  <c r="MR52" i="15"/>
  <c r="MS52" i="15"/>
  <c r="MT52" i="15"/>
  <c r="MU52" i="15"/>
  <c r="MW52" i="15"/>
  <c r="MX52" i="15"/>
  <c r="MY52" i="15"/>
  <c r="MZ52" i="15"/>
  <c r="NA52" i="15"/>
  <c r="NB52" i="15"/>
  <c r="NC52" i="15"/>
  <c r="ND52" i="15"/>
  <c r="NE52" i="15"/>
  <c r="NF52" i="15"/>
  <c r="NG52" i="15"/>
  <c r="IO53" i="15"/>
  <c r="IP53" i="15"/>
  <c r="IQ53" i="15"/>
  <c r="IR53" i="15"/>
  <c r="IS53" i="15"/>
  <c r="IT53" i="15"/>
  <c r="IU53" i="15"/>
  <c r="IV53" i="15"/>
  <c r="IW53" i="15"/>
  <c r="IX53" i="15"/>
  <c r="IY53" i="15"/>
  <c r="IZ53" i="15"/>
  <c r="JA53" i="15"/>
  <c r="JB53" i="15"/>
  <c r="JC53" i="15"/>
  <c r="JD53" i="15"/>
  <c r="JE53" i="15"/>
  <c r="JF53" i="15"/>
  <c r="JG53" i="15"/>
  <c r="JH53" i="15"/>
  <c r="JI53" i="15"/>
  <c r="JJ53" i="15"/>
  <c r="JK53" i="15"/>
  <c r="JL53" i="15"/>
  <c r="JM53" i="15"/>
  <c r="JN53" i="15"/>
  <c r="JO53" i="15"/>
  <c r="JP53" i="15"/>
  <c r="JQ53" i="15"/>
  <c r="JR53" i="15"/>
  <c r="JS53" i="15"/>
  <c r="JT53" i="15"/>
  <c r="JU53" i="15"/>
  <c r="JV53" i="15"/>
  <c r="JW53" i="15"/>
  <c r="JX53" i="15"/>
  <c r="JY53" i="15"/>
  <c r="JZ53" i="15"/>
  <c r="KA53" i="15"/>
  <c r="KB53" i="15"/>
  <c r="KC53" i="15"/>
  <c r="KD53" i="15"/>
  <c r="KE53" i="15"/>
  <c r="KF53" i="15"/>
  <c r="KG53" i="15"/>
  <c r="KH53" i="15"/>
  <c r="KI53" i="15"/>
  <c r="KJ53" i="15"/>
  <c r="KK53" i="15"/>
  <c r="KL53" i="15"/>
  <c r="KM53" i="15"/>
  <c r="KN53" i="15"/>
  <c r="KO53" i="15"/>
  <c r="KP53" i="15"/>
  <c r="KQ53" i="15"/>
  <c r="KR53" i="15"/>
  <c r="KS53" i="15"/>
  <c r="KT53" i="15"/>
  <c r="KU53" i="15"/>
  <c r="KV53" i="15"/>
  <c r="KW53" i="15"/>
  <c r="KX53" i="15"/>
  <c r="KY53" i="15"/>
  <c r="KZ53" i="15"/>
  <c r="LA53" i="15"/>
  <c r="LB53" i="15"/>
  <c r="LC53" i="15"/>
  <c r="LD53" i="15"/>
  <c r="LE53" i="15"/>
  <c r="LF53" i="15"/>
  <c r="LG53" i="15"/>
  <c r="LH53" i="15"/>
  <c r="LI53" i="15"/>
  <c r="LJ53" i="15"/>
  <c r="LK53" i="15"/>
  <c r="LL53" i="15"/>
  <c r="LM53" i="15"/>
  <c r="LN53" i="15"/>
  <c r="LO53" i="15"/>
  <c r="LP53" i="15"/>
  <c r="LQ53" i="15"/>
  <c r="LR53" i="15"/>
  <c r="LS53" i="15"/>
  <c r="LT53" i="15"/>
  <c r="LU53" i="15"/>
  <c r="LV53" i="15"/>
  <c r="LW53" i="15"/>
  <c r="LX53" i="15"/>
  <c r="LY53" i="15"/>
  <c r="LZ53" i="15"/>
  <c r="MA53" i="15"/>
  <c r="MB53" i="15"/>
  <c r="MC53" i="15"/>
  <c r="MD53" i="15"/>
  <c r="ME53" i="15"/>
  <c r="MF53" i="15"/>
  <c r="MG53" i="15"/>
  <c r="MH53" i="15"/>
  <c r="MI53" i="15"/>
  <c r="MJ53" i="15"/>
  <c r="MK53" i="15"/>
  <c r="ML53" i="15"/>
  <c r="MM53" i="15"/>
  <c r="MN53" i="15"/>
  <c r="MO53" i="15"/>
  <c r="MP53" i="15"/>
  <c r="MQ53" i="15"/>
  <c r="MR53" i="15"/>
  <c r="MS53" i="15"/>
  <c r="MT53" i="15"/>
  <c r="MU53" i="15"/>
  <c r="MW53" i="15"/>
  <c r="MX53" i="15"/>
  <c r="MY53" i="15"/>
  <c r="MZ53" i="15"/>
  <c r="NA53" i="15"/>
  <c r="NB53" i="15"/>
  <c r="NC53" i="15"/>
  <c r="ND53" i="15"/>
  <c r="NE53" i="15"/>
  <c r="NF53" i="15"/>
  <c r="NG53" i="15"/>
  <c r="IO54" i="15"/>
  <c r="IP54" i="15"/>
  <c r="IQ54" i="15"/>
  <c r="IR54" i="15"/>
  <c r="IS54" i="15"/>
  <c r="IT54" i="15"/>
  <c r="IU54" i="15"/>
  <c r="IV54" i="15"/>
  <c r="IW54" i="15"/>
  <c r="IX54" i="15"/>
  <c r="IY54" i="15"/>
  <c r="IZ54" i="15"/>
  <c r="JA54" i="15"/>
  <c r="JB54" i="15"/>
  <c r="JC54" i="15"/>
  <c r="JD54" i="15"/>
  <c r="JE54" i="15"/>
  <c r="JF54" i="15"/>
  <c r="JG54" i="15"/>
  <c r="JH54" i="15"/>
  <c r="JI54" i="15"/>
  <c r="JJ54" i="15"/>
  <c r="JK54" i="15"/>
  <c r="JL54" i="15"/>
  <c r="JM54" i="15"/>
  <c r="JN54" i="15"/>
  <c r="JO54" i="15"/>
  <c r="JP54" i="15"/>
  <c r="JQ54" i="15"/>
  <c r="JR54" i="15"/>
  <c r="JS54" i="15"/>
  <c r="JT54" i="15"/>
  <c r="JU54" i="15"/>
  <c r="JV54" i="15"/>
  <c r="JW54" i="15"/>
  <c r="JX54" i="15"/>
  <c r="JY54" i="15"/>
  <c r="JZ54" i="15"/>
  <c r="KA54" i="15"/>
  <c r="KB54" i="15"/>
  <c r="KC54" i="15"/>
  <c r="KD54" i="15"/>
  <c r="KE54" i="15"/>
  <c r="KF54" i="15"/>
  <c r="KG54" i="15"/>
  <c r="KH54" i="15"/>
  <c r="KI54" i="15"/>
  <c r="KJ54" i="15"/>
  <c r="KK54" i="15"/>
  <c r="KL54" i="15"/>
  <c r="KM54" i="15"/>
  <c r="KN54" i="15"/>
  <c r="KO54" i="15"/>
  <c r="KP54" i="15"/>
  <c r="KQ54" i="15"/>
  <c r="KR54" i="15"/>
  <c r="KS54" i="15"/>
  <c r="KT54" i="15"/>
  <c r="KU54" i="15"/>
  <c r="KV54" i="15"/>
  <c r="KW54" i="15"/>
  <c r="KX54" i="15"/>
  <c r="KY54" i="15"/>
  <c r="KZ54" i="15"/>
  <c r="LA54" i="15"/>
  <c r="LB54" i="15"/>
  <c r="LC54" i="15"/>
  <c r="LD54" i="15"/>
  <c r="LE54" i="15"/>
  <c r="LF54" i="15"/>
  <c r="LG54" i="15"/>
  <c r="LH54" i="15"/>
  <c r="LI54" i="15"/>
  <c r="LJ54" i="15"/>
  <c r="LK54" i="15"/>
  <c r="LL54" i="15"/>
  <c r="LM54" i="15"/>
  <c r="LN54" i="15"/>
  <c r="LO54" i="15"/>
  <c r="LP54" i="15"/>
  <c r="LQ54" i="15"/>
  <c r="LR54" i="15"/>
  <c r="LS54" i="15"/>
  <c r="LT54" i="15"/>
  <c r="LU54" i="15"/>
  <c r="LV54" i="15"/>
  <c r="LW54" i="15"/>
  <c r="LX54" i="15"/>
  <c r="LY54" i="15"/>
  <c r="LZ54" i="15"/>
  <c r="MA54" i="15"/>
  <c r="MB54" i="15"/>
  <c r="MC54" i="15"/>
  <c r="MD54" i="15"/>
  <c r="ME54" i="15"/>
  <c r="MF54" i="15"/>
  <c r="MG54" i="15"/>
  <c r="MH54" i="15"/>
  <c r="MI54" i="15"/>
  <c r="MJ54" i="15"/>
  <c r="MK54" i="15"/>
  <c r="ML54" i="15"/>
  <c r="MM54" i="15"/>
  <c r="MN54" i="15"/>
  <c r="MO54" i="15"/>
  <c r="MP54" i="15"/>
  <c r="MQ54" i="15"/>
  <c r="MR54" i="15"/>
  <c r="MS54" i="15"/>
  <c r="MT54" i="15"/>
  <c r="MU54" i="15"/>
  <c r="MW54" i="15"/>
  <c r="MX54" i="15"/>
  <c r="MY54" i="15"/>
  <c r="MZ54" i="15"/>
  <c r="NA54" i="15"/>
  <c r="NB54" i="15"/>
  <c r="NC54" i="15"/>
  <c r="ND54" i="15"/>
  <c r="NE54" i="15"/>
  <c r="NF54" i="15"/>
  <c r="NG54" i="15"/>
  <c r="IO55" i="15"/>
  <c r="IP55" i="15"/>
  <c r="IQ55" i="15"/>
  <c r="IR55" i="15"/>
  <c r="IS55" i="15"/>
  <c r="IT55" i="15"/>
  <c r="IU55" i="15"/>
  <c r="IV55" i="15"/>
  <c r="IW55" i="15"/>
  <c r="IX55" i="15"/>
  <c r="IY55" i="15"/>
  <c r="IZ55" i="15"/>
  <c r="JA55" i="15"/>
  <c r="JB55" i="15"/>
  <c r="JC55" i="15"/>
  <c r="JD55" i="15"/>
  <c r="JE55" i="15"/>
  <c r="JF55" i="15"/>
  <c r="JG55" i="15"/>
  <c r="JH55" i="15"/>
  <c r="JI55" i="15"/>
  <c r="JJ55" i="15"/>
  <c r="JK55" i="15"/>
  <c r="JL55" i="15"/>
  <c r="JM55" i="15"/>
  <c r="JN55" i="15"/>
  <c r="JO55" i="15"/>
  <c r="JP55" i="15"/>
  <c r="JQ55" i="15"/>
  <c r="JR55" i="15"/>
  <c r="JS55" i="15"/>
  <c r="JT55" i="15"/>
  <c r="JU55" i="15"/>
  <c r="JV55" i="15"/>
  <c r="JW55" i="15"/>
  <c r="JX55" i="15"/>
  <c r="JY55" i="15"/>
  <c r="JZ55" i="15"/>
  <c r="KA55" i="15"/>
  <c r="KB55" i="15"/>
  <c r="KC55" i="15"/>
  <c r="KD55" i="15"/>
  <c r="KE55" i="15"/>
  <c r="KF55" i="15"/>
  <c r="KG55" i="15"/>
  <c r="KH55" i="15"/>
  <c r="KI55" i="15"/>
  <c r="KJ55" i="15"/>
  <c r="KK55" i="15"/>
  <c r="KL55" i="15"/>
  <c r="KM55" i="15"/>
  <c r="KN55" i="15"/>
  <c r="KO55" i="15"/>
  <c r="KP55" i="15"/>
  <c r="KQ55" i="15"/>
  <c r="KR55" i="15"/>
  <c r="KS55" i="15"/>
  <c r="KT55" i="15"/>
  <c r="KU55" i="15"/>
  <c r="KV55" i="15"/>
  <c r="KW55" i="15"/>
  <c r="KX55" i="15"/>
  <c r="KY55" i="15"/>
  <c r="KZ55" i="15"/>
  <c r="LA55" i="15"/>
  <c r="LB55" i="15"/>
  <c r="LC55" i="15"/>
  <c r="LD55" i="15"/>
  <c r="LE55" i="15"/>
  <c r="LF55" i="15"/>
  <c r="LG55" i="15"/>
  <c r="LH55" i="15"/>
  <c r="LI55" i="15"/>
  <c r="LJ55" i="15"/>
  <c r="LK55" i="15"/>
  <c r="LL55" i="15"/>
  <c r="LM55" i="15"/>
  <c r="LN55" i="15"/>
  <c r="LO55" i="15"/>
  <c r="LP55" i="15"/>
  <c r="LQ55" i="15"/>
  <c r="LR55" i="15"/>
  <c r="LS55" i="15"/>
  <c r="LT55" i="15"/>
  <c r="LU55" i="15"/>
  <c r="LV55" i="15"/>
  <c r="LW55" i="15"/>
  <c r="LX55" i="15"/>
  <c r="LY55" i="15"/>
  <c r="LZ55" i="15"/>
  <c r="MA55" i="15"/>
  <c r="MB55" i="15"/>
  <c r="MC55" i="15"/>
  <c r="MD55" i="15"/>
  <c r="ME55" i="15"/>
  <c r="MF55" i="15"/>
  <c r="MG55" i="15"/>
  <c r="MH55" i="15"/>
  <c r="MI55" i="15"/>
  <c r="MJ55" i="15"/>
  <c r="MK55" i="15"/>
  <c r="ML55" i="15"/>
  <c r="MM55" i="15"/>
  <c r="MN55" i="15"/>
  <c r="MO55" i="15"/>
  <c r="MP55" i="15"/>
  <c r="MQ55" i="15"/>
  <c r="MR55" i="15"/>
  <c r="MS55" i="15"/>
  <c r="MT55" i="15"/>
  <c r="MU55" i="15"/>
  <c r="MW55" i="15"/>
  <c r="MX55" i="15"/>
  <c r="MY55" i="15"/>
  <c r="MZ55" i="15"/>
  <c r="NA55" i="15"/>
  <c r="NB55" i="15"/>
  <c r="NC55" i="15"/>
  <c r="ND55" i="15"/>
  <c r="NE55" i="15"/>
  <c r="NF55" i="15"/>
  <c r="NG55" i="15"/>
  <c r="IO56" i="15"/>
  <c r="IP56" i="15"/>
  <c r="IQ56" i="15"/>
  <c r="IR56" i="15"/>
  <c r="IS56" i="15"/>
  <c r="IT56" i="15"/>
  <c r="IU56" i="15"/>
  <c r="IV56" i="15"/>
  <c r="IW56" i="15"/>
  <c r="IX56" i="15"/>
  <c r="IY56" i="15"/>
  <c r="IZ56" i="15"/>
  <c r="JA56" i="15"/>
  <c r="JB56" i="15"/>
  <c r="JC56" i="15"/>
  <c r="JD56" i="15"/>
  <c r="JE56" i="15"/>
  <c r="JF56" i="15"/>
  <c r="JG56" i="15"/>
  <c r="JH56" i="15"/>
  <c r="JI56" i="15"/>
  <c r="JJ56" i="15"/>
  <c r="JK56" i="15"/>
  <c r="JL56" i="15"/>
  <c r="JM56" i="15"/>
  <c r="JN56" i="15"/>
  <c r="JO56" i="15"/>
  <c r="JP56" i="15"/>
  <c r="JQ56" i="15"/>
  <c r="JR56" i="15"/>
  <c r="JS56" i="15"/>
  <c r="JT56" i="15"/>
  <c r="JU56" i="15"/>
  <c r="JV56" i="15"/>
  <c r="JW56" i="15"/>
  <c r="JX56" i="15"/>
  <c r="JY56" i="15"/>
  <c r="JZ56" i="15"/>
  <c r="KA56" i="15"/>
  <c r="KB56" i="15"/>
  <c r="KC56" i="15"/>
  <c r="KD56" i="15"/>
  <c r="KE56" i="15"/>
  <c r="KF56" i="15"/>
  <c r="KG56" i="15"/>
  <c r="KH56" i="15"/>
  <c r="KI56" i="15"/>
  <c r="KJ56" i="15"/>
  <c r="KK56" i="15"/>
  <c r="KL56" i="15"/>
  <c r="KM56" i="15"/>
  <c r="KN56" i="15"/>
  <c r="KO56" i="15"/>
  <c r="KP56" i="15"/>
  <c r="KQ56" i="15"/>
  <c r="KR56" i="15"/>
  <c r="KS56" i="15"/>
  <c r="KT56" i="15"/>
  <c r="KU56" i="15"/>
  <c r="KV56" i="15"/>
  <c r="KW56" i="15"/>
  <c r="KX56" i="15"/>
  <c r="KY56" i="15"/>
  <c r="KZ56" i="15"/>
  <c r="LA56" i="15"/>
  <c r="LB56" i="15"/>
  <c r="LC56" i="15"/>
  <c r="LD56" i="15"/>
  <c r="LE56" i="15"/>
  <c r="LF56" i="15"/>
  <c r="LG56" i="15"/>
  <c r="LH56" i="15"/>
  <c r="LI56" i="15"/>
  <c r="LJ56" i="15"/>
  <c r="LK56" i="15"/>
  <c r="LL56" i="15"/>
  <c r="LM56" i="15"/>
  <c r="LN56" i="15"/>
  <c r="LO56" i="15"/>
  <c r="LP56" i="15"/>
  <c r="LQ56" i="15"/>
  <c r="LR56" i="15"/>
  <c r="LS56" i="15"/>
  <c r="LT56" i="15"/>
  <c r="LU56" i="15"/>
  <c r="LV56" i="15"/>
  <c r="LW56" i="15"/>
  <c r="LX56" i="15"/>
  <c r="LY56" i="15"/>
  <c r="LZ56" i="15"/>
  <c r="MA56" i="15"/>
  <c r="MB56" i="15"/>
  <c r="MC56" i="15"/>
  <c r="MD56" i="15"/>
  <c r="ME56" i="15"/>
  <c r="MF56" i="15"/>
  <c r="MG56" i="15"/>
  <c r="MH56" i="15"/>
  <c r="MI56" i="15"/>
  <c r="MJ56" i="15"/>
  <c r="MK56" i="15"/>
  <c r="ML56" i="15"/>
  <c r="MM56" i="15"/>
  <c r="MN56" i="15"/>
  <c r="MO56" i="15"/>
  <c r="MP56" i="15"/>
  <c r="MQ56" i="15"/>
  <c r="MR56" i="15"/>
  <c r="MS56" i="15"/>
  <c r="MT56" i="15"/>
  <c r="MU56" i="15"/>
  <c r="MW56" i="15"/>
  <c r="MX56" i="15"/>
  <c r="MY56" i="15"/>
  <c r="MZ56" i="15"/>
  <c r="NA56" i="15"/>
  <c r="NB56" i="15"/>
  <c r="NC56" i="15"/>
  <c r="ND56" i="15"/>
  <c r="NE56" i="15"/>
  <c r="NF56" i="15"/>
  <c r="NG56" i="15"/>
  <c r="IO57" i="15"/>
  <c r="IP57" i="15"/>
  <c r="IQ57" i="15"/>
  <c r="IR57" i="15"/>
  <c r="IS57" i="15"/>
  <c r="IT57" i="15"/>
  <c r="IU57" i="15"/>
  <c r="IV57" i="15"/>
  <c r="IW57" i="15"/>
  <c r="IX57" i="15"/>
  <c r="IY57" i="15"/>
  <c r="IZ57" i="15"/>
  <c r="JA57" i="15"/>
  <c r="JB57" i="15"/>
  <c r="JC57" i="15"/>
  <c r="JD57" i="15"/>
  <c r="JE57" i="15"/>
  <c r="JF57" i="15"/>
  <c r="JG57" i="15"/>
  <c r="JH57" i="15"/>
  <c r="JI57" i="15"/>
  <c r="JJ57" i="15"/>
  <c r="JK57" i="15"/>
  <c r="JL57" i="15"/>
  <c r="JM57" i="15"/>
  <c r="JN57" i="15"/>
  <c r="JO57" i="15"/>
  <c r="JP57" i="15"/>
  <c r="JQ57" i="15"/>
  <c r="JR57" i="15"/>
  <c r="JS57" i="15"/>
  <c r="JT57" i="15"/>
  <c r="JU57" i="15"/>
  <c r="JV57" i="15"/>
  <c r="JW57" i="15"/>
  <c r="JX57" i="15"/>
  <c r="JY57" i="15"/>
  <c r="JZ57" i="15"/>
  <c r="KA57" i="15"/>
  <c r="KB57" i="15"/>
  <c r="KC57" i="15"/>
  <c r="KD57" i="15"/>
  <c r="KE57" i="15"/>
  <c r="KF57" i="15"/>
  <c r="KG57" i="15"/>
  <c r="KH57" i="15"/>
  <c r="KI57" i="15"/>
  <c r="KJ57" i="15"/>
  <c r="KK57" i="15"/>
  <c r="KL57" i="15"/>
  <c r="KM57" i="15"/>
  <c r="KN57" i="15"/>
  <c r="KO57" i="15"/>
  <c r="KP57" i="15"/>
  <c r="KQ57" i="15"/>
  <c r="KR57" i="15"/>
  <c r="KS57" i="15"/>
  <c r="KT57" i="15"/>
  <c r="KU57" i="15"/>
  <c r="KV57" i="15"/>
  <c r="KW57" i="15"/>
  <c r="KX57" i="15"/>
  <c r="KY57" i="15"/>
  <c r="KZ57" i="15"/>
  <c r="LA57" i="15"/>
  <c r="LB57" i="15"/>
  <c r="LC57" i="15"/>
  <c r="LD57" i="15"/>
  <c r="LE57" i="15"/>
  <c r="LF57" i="15"/>
  <c r="LG57" i="15"/>
  <c r="LH57" i="15"/>
  <c r="LI57" i="15"/>
  <c r="LJ57" i="15"/>
  <c r="LK57" i="15"/>
  <c r="LL57" i="15"/>
  <c r="LM57" i="15"/>
  <c r="LN57" i="15"/>
  <c r="LO57" i="15"/>
  <c r="LP57" i="15"/>
  <c r="LQ57" i="15"/>
  <c r="LR57" i="15"/>
  <c r="LS57" i="15"/>
  <c r="LT57" i="15"/>
  <c r="LU57" i="15"/>
  <c r="LV57" i="15"/>
  <c r="LW57" i="15"/>
  <c r="LX57" i="15"/>
  <c r="LY57" i="15"/>
  <c r="LZ57" i="15"/>
  <c r="MA57" i="15"/>
  <c r="MB57" i="15"/>
  <c r="MC57" i="15"/>
  <c r="MD57" i="15"/>
  <c r="ME57" i="15"/>
  <c r="MF57" i="15"/>
  <c r="MG57" i="15"/>
  <c r="MH57" i="15"/>
  <c r="MI57" i="15"/>
  <c r="MJ57" i="15"/>
  <c r="MK57" i="15"/>
  <c r="ML57" i="15"/>
  <c r="MM57" i="15"/>
  <c r="MN57" i="15"/>
  <c r="MO57" i="15"/>
  <c r="MP57" i="15"/>
  <c r="MQ57" i="15"/>
  <c r="MR57" i="15"/>
  <c r="MS57" i="15"/>
  <c r="MT57" i="15"/>
  <c r="MU57" i="15"/>
  <c r="MW57" i="15"/>
  <c r="MX57" i="15"/>
  <c r="MY57" i="15"/>
  <c r="MZ57" i="15"/>
  <c r="NA57" i="15"/>
  <c r="NB57" i="15"/>
  <c r="NC57" i="15"/>
  <c r="ND57" i="15"/>
  <c r="NE57" i="15"/>
  <c r="NF57" i="15"/>
  <c r="NG57" i="15"/>
  <c r="IO58" i="15"/>
  <c r="IP58" i="15"/>
  <c r="IQ58" i="15"/>
  <c r="IR58" i="15"/>
  <c r="IS58" i="15"/>
  <c r="IT58" i="15"/>
  <c r="IU58" i="15"/>
  <c r="IV58" i="15"/>
  <c r="IW58" i="15"/>
  <c r="IX58" i="15"/>
  <c r="IY58" i="15"/>
  <c r="IZ58" i="15"/>
  <c r="JA58" i="15"/>
  <c r="JB58" i="15"/>
  <c r="JC58" i="15"/>
  <c r="JD58" i="15"/>
  <c r="JE58" i="15"/>
  <c r="JF58" i="15"/>
  <c r="JG58" i="15"/>
  <c r="JH58" i="15"/>
  <c r="JI58" i="15"/>
  <c r="JJ58" i="15"/>
  <c r="JK58" i="15"/>
  <c r="JL58" i="15"/>
  <c r="JM58" i="15"/>
  <c r="JN58" i="15"/>
  <c r="JO58" i="15"/>
  <c r="JP58" i="15"/>
  <c r="JQ58" i="15"/>
  <c r="JR58" i="15"/>
  <c r="JS58" i="15"/>
  <c r="JT58" i="15"/>
  <c r="JU58" i="15"/>
  <c r="JV58" i="15"/>
  <c r="JW58" i="15"/>
  <c r="JX58" i="15"/>
  <c r="JY58" i="15"/>
  <c r="JZ58" i="15"/>
  <c r="KA58" i="15"/>
  <c r="KB58" i="15"/>
  <c r="KC58" i="15"/>
  <c r="KD58" i="15"/>
  <c r="KE58" i="15"/>
  <c r="KF58" i="15"/>
  <c r="KG58" i="15"/>
  <c r="KH58" i="15"/>
  <c r="KI58" i="15"/>
  <c r="KJ58" i="15"/>
  <c r="KK58" i="15"/>
  <c r="KL58" i="15"/>
  <c r="KM58" i="15"/>
  <c r="KN58" i="15"/>
  <c r="KO58" i="15"/>
  <c r="KP58" i="15"/>
  <c r="KQ58" i="15"/>
  <c r="KR58" i="15"/>
  <c r="KS58" i="15"/>
  <c r="KT58" i="15"/>
  <c r="KU58" i="15"/>
  <c r="KV58" i="15"/>
  <c r="KW58" i="15"/>
  <c r="KX58" i="15"/>
  <c r="KY58" i="15"/>
  <c r="KZ58" i="15"/>
  <c r="LA58" i="15"/>
  <c r="LB58" i="15"/>
  <c r="LC58" i="15"/>
  <c r="LD58" i="15"/>
  <c r="LE58" i="15"/>
  <c r="LF58" i="15"/>
  <c r="LG58" i="15"/>
  <c r="LH58" i="15"/>
  <c r="LI58" i="15"/>
  <c r="LJ58" i="15"/>
  <c r="LK58" i="15"/>
  <c r="LL58" i="15"/>
  <c r="LM58" i="15"/>
  <c r="LN58" i="15"/>
  <c r="LO58" i="15"/>
  <c r="LP58" i="15"/>
  <c r="LQ58" i="15"/>
  <c r="LR58" i="15"/>
  <c r="LS58" i="15"/>
  <c r="LT58" i="15"/>
  <c r="LU58" i="15"/>
  <c r="LV58" i="15"/>
  <c r="LW58" i="15"/>
  <c r="LX58" i="15"/>
  <c r="LY58" i="15"/>
  <c r="LZ58" i="15"/>
  <c r="MA58" i="15"/>
  <c r="MB58" i="15"/>
  <c r="MC58" i="15"/>
  <c r="MD58" i="15"/>
  <c r="ME58" i="15"/>
  <c r="MF58" i="15"/>
  <c r="MG58" i="15"/>
  <c r="MH58" i="15"/>
  <c r="MI58" i="15"/>
  <c r="MJ58" i="15"/>
  <c r="MK58" i="15"/>
  <c r="ML58" i="15"/>
  <c r="MM58" i="15"/>
  <c r="MN58" i="15"/>
  <c r="MO58" i="15"/>
  <c r="MP58" i="15"/>
  <c r="MQ58" i="15"/>
  <c r="MR58" i="15"/>
  <c r="MS58" i="15"/>
  <c r="MT58" i="15"/>
  <c r="MU58" i="15"/>
  <c r="MW58" i="15"/>
  <c r="MX58" i="15"/>
  <c r="MY58" i="15"/>
  <c r="MZ58" i="15"/>
  <c r="NA58" i="15"/>
  <c r="NB58" i="15"/>
  <c r="NC58" i="15"/>
  <c r="ND58" i="15"/>
  <c r="NE58" i="15"/>
  <c r="NF58" i="15"/>
  <c r="NG58" i="15"/>
  <c r="IO59" i="15"/>
  <c r="IP59" i="15"/>
  <c r="IQ59" i="15"/>
  <c r="IR59" i="15"/>
  <c r="IS59" i="15"/>
  <c r="IT59" i="15"/>
  <c r="IU59" i="15"/>
  <c r="IV59" i="15"/>
  <c r="IW59" i="15"/>
  <c r="IX59" i="15"/>
  <c r="IY59" i="15"/>
  <c r="IZ59" i="15"/>
  <c r="JA59" i="15"/>
  <c r="JB59" i="15"/>
  <c r="JC59" i="15"/>
  <c r="JD59" i="15"/>
  <c r="JE59" i="15"/>
  <c r="JF59" i="15"/>
  <c r="JG59" i="15"/>
  <c r="JH59" i="15"/>
  <c r="JI59" i="15"/>
  <c r="JJ59" i="15"/>
  <c r="JK59" i="15"/>
  <c r="JL59" i="15"/>
  <c r="JM59" i="15"/>
  <c r="JN59" i="15"/>
  <c r="JO59" i="15"/>
  <c r="JP59" i="15"/>
  <c r="JQ59" i="15"/>
  <c r="JR59" i="15"/>
  <c r="JS59" i="15"/>
  <c r="JT59" i="15"/>
  <c r="JU59" i="15"/>
  <c r="JV59" i="15"/>
  <c r="JW59" i="15"/>
  <c r="JX59" i="15"/>
  <c r="JY59" i="15"/>
  <c r="JZ59" i="15"/>
  <c r="KA59" i="15"/>
  <c r="KB59" i="15"/>
  <c r="KC59" i="15"/>
  <c r="KD59" i="15"/>
  <c r="KE59" i="15"/>
  <c r="KF59" i="15"/>
  <c r="KG59" i="15"/>
  <c r="KH59" i="15"/>
  <c r="KI59" i="15"/>
  <c r="KJ59" i="15"/>
  <c r="KK59" i="15"/>
  <c r="KL59" i="15"/>
  <c r="KM59" i="15"/>
  <c r="KN59" i="15"/>
  <c r="KO59" i="15"/>
  <c r="KP59" i="15"/>
  <c r="KQ59" i="15"/>
  <c r="KR59" i="15"/>
  <c r="KS59" i="15"/>
  <c r="KT59" i="15"/>
  <c r="KU59" i="15"/>
  <c r="KV59" i="15"/>
  <c r="KW59" i="15"/>
  <c r="KX59" i="15"/>
  <c r="KY59" i="15"/>
  <c r="KZ59" i="15"/>
  <c r="LA59" i="15"/>
  <c r="LB59" i="15"/>
  <c r="LC59" i="15"/>
  <c r="LD59" i="15"/>
  <c r="LE59" i="15"/>
  <c r="LF59" i="15"/>
  <c r="LG59" i="15"/>
  <c r="LH59" i="15"/>
  <c r="LI59" i="15"/>
  <c r="LJ59" i="15"/>
  <c r="LK59" i="15"/>
  <c r="LL59" i="15"/>
  <c r="LM59" i="15"/>
  <c r="LN59" i="15"/>
  <c r="LO59" i="15"/>
  <c r="LP59" i="15"/>
  <c r="LQ59" i="15"/>
  <c r="LR59" i="15"/>
  <c r="LS59" i="15"/>
  <c r="LT59" i="15"/>
  <c r="LU59" i="15"/>
  <c r="LV59" i="15"/>
  <c r="LW59" i="15"/>
  <c r="LX59" i="15"/>
  <c r="LY59" i="15"/>
  <c r="LZ59" i="15"/>
  <c r="MA59" i="15"/>
  <c r="MB59" i="15"/>
  <c r="MC59" i="15"/>
  <c r="MD59" i="15"/>
  <c r="ME59" i="15"/>
  <c r="MF59" i="15"/>
  <c r="MG59" i="15"/>
  <c r="MH59" i="15"/>
  <c r="MI59" i="15"/>
  <c r="MJ59" i="15"/>
  <c r="MK59" i="15"/>
  <c r="ML59" i="15"/>
  <c r="MM59" i="15"/>
  <c r="MN59" i="15"/>
  <c r="MO59" i="15"/>
  <c r="MP59" i="15"/>
  <c r="MQ59" i="15"/>
  <c r="MR59" i="15"/>
  <c r="MS59" i="15"/>
  <c r="MT59" i="15"/>
  <c r="MU59" i="15"/>
  <c r="MW59" i="15"/>
  <c r="MX59" i="15"/>
  <c r="MY59" i="15"/>
  <c r="MZ59" i="15"/>
  <c r="NA59" i="15"/>
  <c r="NB59" i="15"/>
  <c r="NC59" i="15"/>
  <c r="ND59" i="15"/>
  <c r="NE59" i="15"/>
  <c r="NF59" i="15"/>
  <c r="NG59" i="15"/>
  <c r="IO60" i="15"/>
  <c r="IP60" i="15"/>
  <c r="IQ60" i="15"/>
  <c r="IR60" i="15"/>
  <c r="IS60" i="15"/>
  <c r="IT60" i="15"/>
  <c r="IU60" i="15"/>
  <c r="IV60" i="15"/>
  <c r="IW60" i="15"/>
  <c r="IX60" i="15"/>
  <c r="IY60" i="15"/>
  <c r="IZ60" i="15"/>
  <c r="JA60" i="15"/>
  <c r="JB60" i="15"/>
  <c r="JC60" i="15"/>
  <c r="JD60" i="15"/>
  <c r="JE60" i="15"/>
  <c r="JF60" i="15"/>
  <c r="JG60" i="15"/>
  <c r="JH60" i="15"/>
  <c r="JI60" i="15"/>
  <c r="JJ60" i="15"/>
  <c r="JK60" i="15"/>
  <c r="JL60" i="15"/>
  <c r="JM60" i="15"/>
  <c r="JN60" i="15"/>
  <c r="JO60" i="15"/>
  <c r="JP60" i="15"/>
  <c r="JQ60" i="15"/>
  <c r="JR60" i="15"/>
  <c r="JS60" i="15"/>
  <c r="JT60" i="15"/>
  <c r="JU60" i="15"/>
  <c r="JV60" i="15"/>
  <c r="JW60" i="15"/>
  <c r="JX60" i="15"/>
  <c r="JY60" i="15"/>
  <c r="JZ60" i="15"/>
  <c r="KA60" i="15"/>
  <c r="KB60" i="15"/>
  <c r="KC60" i="15"/>
  <c r="KD60" i="15"/>
  <c r="KE60" i="15"/>
  <c r="KF60" i="15"/>
  <c r="KG60" i="15"/>
  <c r="KH60" i="15"/>
  <c r="KI60" i="15"/>
  <c r="KJ60" i="15"/>
  <c r="KK60" i="15"/>
  <c r="KL60" i="15"/>
  <c r="KM60" i="15"/>
  <c r="KN60" i="15"/>
  <c r="KO60" i="15"/>
  <c r="KP60" i="15"/>
  <c r="KQ60" i="15"/>
  <c r="KR60" i="15"/>
  <c r="KS60" i="15"/>
  <c r="KT60" i="15"/>
  <c r="KU60" i="15"/>
  <c r="KV60" i="15"/>
  <c r="KW60" i="15"/>
  <c r="KX60" i="15"/>
  <c r="KY60" i="15"/>
  <c r="KZ60" i="15"/>
  <c r="LA60" i="15"/>
  <c r="LB60" i="15"/>
  <c r="LC60" i="15"/>
  <c r="LD60" i="15"/>
  <c r="LE60" i="15"/>
  <c r="LF60" i="15"/>
  <c r="LG60" i="15"/>
  <c r="LH60" i="15"/>
  <c r="LI60" i="15"/>
  <c r="LJ60" i="15"/>
  <c r="LK60" i="15"/>
  <c r="LL60" i="15"/>
  <c r="LM60" i="15"/>
  <c r="LN60" i="15"/>
  <c r="LO60" i="15"/>
  <c r="LP60" i="15"/>
  <c r="LQ60" i="15"/>
  <c r="LR60" i="15"/>
  <c r="LS60" i="15"/>
  <c r="LT60" i="15"/>
  <c r="LU60" i="15"/>
  <c r="LV60" i="15"/>
  <c r="LW60" i="15"/>
  <c r="LX60" i="15"/>
  <c r="LY60" i="15"/>
  <c r="LZ60" i="15"/>
  <c r="MA60" i="15"/>
  <c r="MB60" i="15"/>
  <c r="MC60" i="15"/>
  <c r="MD60" i="15"/>
  <c r="ME60" i="15"/>
  <c r="MF60" i="15"/>
  <c r="MG60" i="15"/>
  <c r="MH60" i="15"/>
  <c r="MI60" i="15"/>
  <c r="MJ60" i="15"/>
  <c r="MK60" i="15"/>
  <c r="ML60" i="15"/>
  <c r="MM60" i="15"/>
  <c r="MN60" i="15"/>
  <c r="MO60" i="15"/>
  <c r="MP60" i="15"/>
  <c r="MQ60" i="15"/>
  <c r="MR60" i="15"/>
  <c r="MS60" i="15"/>
  <c r="MT60" i="15"/>
  <c r="MU60" i="15"/>
  <c r="MW60" i="15"/>
  <c r="MX60" i="15"/>
  <c r="MY60" i="15"/>
  <c r="MZ60" i="15"/>
  <c r="NA60" i="15"/>
  <c r="NB60" i="15"/>
  <c r="NC60" i="15"/>
  <c r="ND60" i="15"/>
  <c r="NE60" i="15"/>
  <c r="NF60" i="15"/>
  <c r="NG60" i="15"/>
  <c r="IO61" i="15"/>
  <c r="IP61" i="15"/>
  <c r="IQ61" i="15"/>
  <c r="IR61" i="15"/>
  <c r="IS61" i="15"/>
  <c r="IT61" i="15"/>
  <c r="IU61" i="15"/>
  <c r="IV61" i="15"/>
  <c r="IW61" i="15"/>
  <c r="IX61" i="15"/>
  <c r="IY61" i="15"/>
  <c r="IZ61" i="15"/>
  <c r="JA61" i="15"/>
  <c r="JB61" i="15"/>
  <c r="JC61" i="15"/>
  <c r="JD61" i="15"/>
  <c r="JE61" i="15"/>
  <c r="JF61" i="15"/>
  <c r="JG61" i="15"/>
  <c r="JH61" i="15"/>
  <c r="JI61" i="15"/>
  <c r="JJ61" i="15"/>
  <c r="JK61" i="15"/>
  <c r="JL61" i="15"/>
  <c r="JM61" i="15"/>
  <c r="JN61" i="15"/>
  <c r="JO61" i="15"/>
  <c r="JP61" i="15"/>
  <c r="JQ61" i="15"/>
  <c r="JR61" i="15"/>
  <c r="JS61" i="15"/>
  <c r="JT61" i="15"/>
  <c r="JU61" i="15"/>
  <c r="JV61" i="15"/>
  <c r="JW61" i="15"/>
  <c r="JX61" i="15"/>
  <c r="JY61" i="15"/>
  <c r="JZ61" i="15"/>
  <c r="KA61" i="15"/>
  <c r="KB61" i="15"/>
  <c r="KC61" i="15"/>
  <c r="KD61" i="15"/>
  <c r="KE61" i="15"/>
  <c r="KF61" i="15"/>
  <c r="KG61" i="15"/>
  <c r="KH61" i="15"/>
  <c r="KI61" i="15"/>
  <c r="KJ61" i="15"/>
  <c r="KK61" i="15"/>
  <c r="KL61" i="15"/>
  <c r="KM61" i="15"/>
  <c r="KN61" i="15"/>
  <c r="KO61" i="15"/>
  <c r="KP61" i="15"/>
  <c r="KQ61" i="15"/>
  <c r="KR61" i="15"/>
  <c r="KS61" i="15"/>
  <c r="KT61" i="15"/>
  <c r="KU61" i="15"/>
  <c r="KV61" i="15"/>
  <c r="KW61" i="15"/>
  <c r="KX61" i="15"/>
  <c r="KY61" i="15"/>
  <c r="KZ61" i="15"/>
  <c r="LA61" i="15"/>
  <c r="LB61" i="15"/>
  <c r="LC61" i="15"/>
  <c r="LD61" i="15"/>
  <c r="LE61" i="15"/>
  <c r="LF61" i="15"/>
  <c r="LG61" i="15"/>
  <c r="LH61" i="15"/>
  <c r="LI61" i="15"/>
  <c r="LJ61" i="15"/>
  <c r="LK61" i="15"/>
  <c r="LL61" i="15"/>
  <c r="LM61" i="15"/>
  <c r="LN61" i="15"/>
  <c r="LO61" i="15"/>
  <c r="LP61" i="15"/>
  <c r="LQ61" i="15"/>
  <c r="LR61" i="15"/>
  <c r="LS61" i="15"/>
  <c r="LT61" i="15"/>
  <c r="LU61" i="15"/>
  <c r="LV61" i="15"/>
  <c r="LW61" i="15"/>
  <c r="LX61" i="15"/>
  <c r="LY61" i="15"/>
  <c r="LZ61" i="15"/>
  <c r="MA61" i="15"/>
  <c r="MB61" i="15"/>
  <c r="MC61" i="15"/>
  <c r="MD61" i="15"/>
  <c r="ME61" i="15"/>
  <c r="MF61" i="15"/>
  <c r="MG61" i="15"/>
  <c r="MH61" i="15"/>
  <c r="MI61" i="15"/>
  <c r="MJ61" i="15"/>
  <c r="MK61" i="15"/>
  <c r="ML61" i="15"/>
  <c r="MM61" i="15"/>
  <c r="MN61" i="15"/>
  <c r="MO61" i="15"/>
  <c r="MP61" i="15"/>
  <c r="MQ61" i="15"/>
  <c r="MR61" i="15"/>
  <c r="MS61" i="15"/>
  <c r="MT61" i="15"/>
  <c r="MU61" i="15"/>
  <c r="MW61" i="15"/>
  <c r="MX61" i="15"/>
  <c r="MY61" i="15"/>
  <c r="MZ61" i="15"/>
  <c r="NA61" i="15"/>
  <c r="NB61" i="15"/>
  <c r="NC61" i="15"/>
  <c r="ND61" i="15"/>
  <c r="NE61" i="15"/>
  <c r="NF61" i="15"/>
  <c r="NG61" i="15"/>
  <c r="IO62" i="15"/>
  <c r="IP62" i="15"/>
  <c r="IQ62" i="15"/>
  <c r="IR62" i="15"/>
  <c r="IS62" i="15"/>
  <c r="IT62" i="15"/>
  <c r="IU62" i="15"/>
  <c r="IV62" i="15"/>
  <c r="IW62" i="15"/>
  <c r="IX62" i="15"/>
  <c r="IY62" i="15"/>
  <c r="IZ62" i="15"/>
  <c r="JA62" i="15"/>
  <c r="JB62" i="15"/>
  <c r="JC62" i="15"/>
  <c r="JD62" i="15"/>
  <c r="JE62" i="15"/>
  <c r="JF62" i="15"/>
  <c r="JG62" i="15"/>
  <c r="JH62" i="15"/>
  <c r="JI62" i="15"/>
  <c r="JJ62" i="15"/>
  <c r="JK62" i="15"/>
  <c r="JL62" i="15"/>
  <c r="JM62" i="15"/>
  <c r="JN62" i="15"/>
  <c r="JO62" i="15"/>
  <c r="JP62" i="15"/>
  <c r="JQ62" i="15"/>
  <c r="JR62" i="15"/>
  <c r="JS62" i="15"/>
  <c r="JT62" i="15"/>
  <c r="JU62" i="15"/>
  <c r="JV62" i="15"/>
  <c r="JW62" i="15"/>
  <c r="JX62" i="15"/>
  <c r="JY62" i="15"/>
  <c r="JZ62" i="15"/>
  <c r="KA62" i="15"/>
  <c r="KB62" i="15"/>
  <c r="KC62" i="15"/>
  <c r="KD62" i="15"/>
  <c r="KE62" i="15"/>
  <c r="KF62" i="15"/>
  <c r="KG62" i="15"/>
  <c r="KH62" i="15"/>
  <c r="KI62" i="15"/>
  <c r="KJ62" i="15"/>
  <c r="KK62" i="15"/>
  <c r="KL62" i="15"/>
  <c r="KM62" i="15"/>
  <c r="KN62" i="15"/>
  <c r="KO62" i="15"/>
  <c r="KP62" i="15"/>
  <c r="KQ62" i="15"/>
  <c r="KR62" i="15"/>
  <c r="KS62" i="15"/>
  <c r="KT62" i="15"/>
  <c r="KU62" i="15"/>
  <c r="KV62" i="15"/>
  <c r="KW62" i="15"/>
  <c r="KX62" i="15"/>
  <c r="KY62" i="15"/>
  <c r="KZ62" i="15"/>
  <c r="LA62" i="15"/>
  <c r="LB62" i="15"/>
  <c r="LC62" i="15"/>
  <c r="LD62" i="15"/>
  <c r="LE62" i="15"/>
  <c r="LF62" i="15"/>
  <c r="LG62" i="15"/>
  <c r="LH62" i="15"/>
  <c r="LI62" i="15"/>
  <c r="LJ62" i="15"/>
  <c r="LK62" i="15"/>
  <c r="LL62" i="15"/>
  <c r="LM62" i="15"/>
  <c r="LN62" i="15"/>
  <c r="LO62" i="15"/>
  <c r="LP62" i="15"/>
  <c r="LQ62" i="15"/>
  <c r="LR62" i="15"/>
  <c r="LS62" i="15"/>
  <c r="LT62" i="15"/>
  <c r="LU62" i="15"/>
  <c r="LV62" i="15"/>
  <c r="LW62" i="15"/>
  <c r="LX62" i="15"/>
  <c r="LY62" i="15"/>
  <c r="LZ62" i="15"/>
  <c r="MA62" i="15"/>
  <c r="MB62" i="15"/>
  <c r="MC62" i="15"/>
  <c r="MD62" i="15"/>
  <c r="ME62" i="15"/>
  <c r="MF62" i="15"/>
  <c r="MG62" i="15"/>
  <c r="MH62" i="15"/>
  <c r="MI62" i="15"/>
  <c r="MJ62" i="15"/>
  <c r="MK62" i="15"/>
  <c r="ML62" i="15"/>
  <c r="MM62" i="15"/>
  <c r="MN62" i="15"/>
  <c r="MO62" i="15"/>
  <c r="MP62" i="15"/>
  <c r="MQ62" i="15"/>
  <c r="MR62" i="15"/>
  <c r="MS62" i="15"/>
  <c r="MT62" i="15"/>
  <c r="MU62" i="15"/>
  <c r="MW62" i="15"/>
  <c r="MX62" i="15"/>
  <c r="MY62" i="15"/>
  <c r="MZ62" i="15"/>
  <c r="NA62" i="15"/>
  <c r="NB62" i="15"/>
  <c r="NC62" i="15"/>
  <c r="ND62" i="15"/>
  <c r="NE62" i="15"/>
  <c r="NF62" i="15"/>
  <c r="NG62" i="15"/>
  <c r="IO63" i="15"/>
  <c r="IP63" i="15"/>
  <c r="IQ63" i="15"/>
  <c r="IR63" i="15"/>
  <c r="IS63" i="15"/>
  <c r="IT63" i="15"/>
  <c r="IU63" i="15"/>
  <c r="IV63" i="15"/>
  <c r="IW63" i="15"/>
  <c r="IX63" i="15"/>
  <c r="IY63" i="15"/>
  <c r="IZ63" i="15"/>
  <c r="JA63" i="15"/>
  <c r="JB63" i="15"/>
  <c r="JC63" i="15"/>
  <c r="JD63" i="15"/>
  <c r="JE63" i="15"/>
  <c r="JF63" i="15"/>
  <c r="JG63" i="15"/>
  <c r="JH63" i="15"/>
  <c r="JI63" i="15"/>
  <c r="JJ63" i="15"/>
  <c r="JK63" i="15"/>
  <c r="JL63" i="15"/>
  <c r="JM63" i="15"/>
  <c r="JN63" i="15"/>
  <c r="JO63" i="15"/>
  <c r="JP63" i="15"/>
  <c r="JQ63" i="15"/>
  <c r="JR63" i="15"/>
  <c r="JS63" i="15"/>
  <c r="JT63" i="15"/>
  <c r="JU63" i="15"/>
  <c r="JV63" i="15"/>
  <c r="JW63" i="15"/>
  <c r="JX63" i="15"/>
  <c r="JY63" i="15"/>
  <c r="JZ63" i="15"/>
  <c r="KA63" i="15"/>
  <c r="KB63" i="15"/>
  <c r="KC63" i="15"/>
  <c r="KD63" i="15"/>
  <c r="KE63" i="15"/>
  <c r="KF63" i="15"/>
  <c r="KG63" i="15"/>
  <c r="KH63" i="15"/>
  <c r="KI63" i="15"/>
  <c r="KJ63" i="15"/>
  <c r="KK63" i="15"/>
  <c r="KL63" i="15"/>
  <c r="KM63" i="15"/>
  <c r="KN63" i="15"/>
  <c r="KO63" i="15"/>
  <c r="KP63" i="15"/>
  <c r="KQ63" i="15"/>
  <c r="KR63" i="15"/>
  <c r="KS63" i="15"/>
  <c r="KT63" i="15"/>
  <c r="KU63" i="15"/>
  <c r="KV63" i="15"/>
  <c r="KW63" i="15"/>
  <c r="KX63" i="15"/>
  <c r="KY63" i="15"/>
  <c r="KZ63" i="15"/>
  <c r="LA63" i="15"/>
  <c r="LB63" i="15"/>
  <c r="LC63" i="15"/>
  <c r="LD63" i="15"/>
  <c r="LE63" i="15"/>
  <c r="LF63" i="15"/>
  <c r="LG63" i="15"/>
  <c r="LH63" i="15"/>
  <c r="LI63" i="15"/>
  <c r="LJ63" i="15"/>
  <c r="LK63" i="15"/>
  <c r="LL63" i="15"/>
  <c r="LM63" i="15"/>
  <c r="LN63" i="15"/>
  <c r="LO63" i="15"/>
  <c r="LP63" i="15"/>
  <c r="LQ63" i="15"/>
  <c r="LR63" i="15"/>
  <c r="LS63" i="15"/>
  <c r="LT63" i="15"/>
  <c r="LU63" i="15"/>
  <c r="LV63" i="15"/>
  <c r="LW63" i="15"/>
  <c r="LX63" i="15"/>
  <c r="LY63" i="15"/>
  <c r="LZ63" i="15"/>
  <c r="MA63" i="15"/>
  <c r="MB63" i="15"/>
  <c r="MC63" i="15"/>
  <c r="MD63" i="15"/>
  <c r="ME63" i="15"/>
  <c r="MF63" i="15"/>
  <c r="MG63" i="15"/>
  <c r="MH63" i="15"/>
  <c r="MI63" i="15"/>
  <c r="MJ63" i="15"/>
  <c r="MK63" i="15"/>
  <c r="ML63" i="15"/>
  <c r="MM63" i="15"/>
  <c r="MN63" i="15"/>
  <c r="MO63" i="15"/>
  <c r="MP63" i="15"/>
  <c r="MQ63" i="15"/>
  <c r="MR63" i="15"/>
  <c r="MS63" i="15"/>
  <c r="MT63" i="15"/>
  <c r="MU63" i="15"/>
  <c r="MW63" i="15"/>
  <c r="MX63" i="15"/>
  <c r="MY63" i="15"/>
  <c r="MZ63" i="15"/>
  <c r="NA63" i="15"/>
  <c r="NB63" i="15"/>
  <c r="NC63" i="15"/>
  <c r="ND63" i="15"/>
  <c r="NE63" i="15"/>
  <c r="NF63" i="15"/>
  <c r="NG63" i="15"/>
  <c r="IO64" i="15"/>
  <c r="IP64" i="15"/>
  <c r="IQ64" i="15"/>
  <c r="IR64" i="15"/>
  <c r="IS64" i="15"/>
  <c r="IT64" i="15"/>
  <c r="IU64" i="15"/>
  <c r="IV64" i="15"/>
  <c r="IW64" i="15"/>
  <c r="IX64" i="15"/>
  <c r="IY64" i="15"/>
  <c r="IZ64" i="15"/>
  <c r="JA64" i="15"/>
  <c r="JB64" i="15"/>
  <c r="JC64" i="15"/>
  <c r="JD64" i="15"/>
  <c r="JE64" i="15"/>
  <c r="JF64" i="15"/>
  <c r="JG64" i="15"/>
  <c r="JH64" i="15"/>
  <c r="JI64" i="15"/>
  <c r="JJ64" i="15"/>
  <c r="JK64" i="15"/>
  <c r="JL64" i="15"/>
  <c r="JM64" i="15"/>
  <c r="JN64" i="15"/>
  <c r="JO64" i="15"/>
  <c r="JP64" i="15"/>
  <c r="JQ64" i="15"/>
  <c r="JR64" i="15"/>
  <c r="JS64" i="15"/>
  <c r="JT64" i="15"/>
  <c r="JU64" i="15"/>
  <c r="JV64" i="15"/>
  <c r="JW64" i="15"/>
  <c r="JX64" i="15"/>
  <c r="JY64" i="15"/>
  <c r="JZ64" i="15"/>
  <c r="KA64" i="15"/>
  <c r="KB64" i="15"/>
  <c r="KC64" i="15"/>
  <c r="KD64" i="15"/>
  <c r="KE64" i="15"/>
  <c r="KF64" i="15"/>
  <c r="KG64" i="15"/>
  <c r="KH64" i="15"/>
  <c r="KI64" i="15"/>
  <c r="KJ64" i="15"/>
  <c r="KK64" i="15"/>
  <c r="KL64" i="15"/>
  <c r="KM64" i="15"/>
  <c r="KN64" i="15"/>
  <c r="KO64" i="15"/>
  <c r="KP64" i="15"/>
  <c r="KQ64" i="15"/>
  <c r="KR64" i="15"/>
  <c r="KS64" i="15"/>
  <c r="KT64" i="15"/>
  <c r="KU64" i="15"/>
  <c r="KV64" i="15"/>
  <c r="KW64" i="15"/>
  <c r="KX64" i="15"/>
  <c r="KY64" i="15"/>
  <c r="KZ64" i="15"/>
  <c r="LA64" i="15"/>
  <c r="LB64" i="15"/>
  <c r="LC64" i="15"/>
  <c r="LD64" i="15"/>
  <c r="LE64" i="15"/>
  <c r="LF64" i="15"/>
  <c r="LG64" i="15"/>
  <c r="LH64" i="15"/>
  <c r="LI64" i="15"/>
  <c r="LJ64" i="15"/>
  <c r="LK64" i="15"/>
  <c r="LL64" i="15"/>
  <c r="LM64" i="15"/>
  <c r="LN64" i="15"/>
  <c r="LO64" i="15"/>
  <c r="LP64" i="15"/>
  <c r="LQ64" i="15"/>
  <c r="LR64" i="15"/>
  <c r="LS64" i="15"/>
  <c r="LT64" i="15"/>
  <c r="LU64" i="15"/>
  <c r="LV64" i="15"/>
  <c r="LW64" i="15"/>
  <c r="LX64" i="15"/>
  <c r="LY64" i="15"/>
  <c r="LZ64" i="15"/>
  <c r="MA64" i="15"/>
  <c r="MB64" i="15"/>
  <c r="MC64" i="15"/>
  <c r="MD64" i="15"/>
  <c r="ME64" i="15"/>
  <c r="MF64" i="15"/>
  <c r="MG64" i="15"/>
  <c r="MH64" i="15"/>
  <c r="MI64" i="15"/>
  <c r="MJ64" i="15"/>
  <c r="MK64" i="15"/>
  <c r="ML64" i="15"/>
  <c r="MM64" i="15"/>
  <c r="MN64" i="15"/>
  <c r="MO64" i="15"/>
  <c r="MP64" i="15"/>
  <c r="MQ64" i="15"/>
  <c r="MR64" i="15"/>
  <c r="MS64" i="15"/>
  <c r="MT64" i="15"/>
  <c r="MU64" i="15"/>
  <c r="MW64" i="15"/>
  <c r="MX64" i="15"/>
  <c r="MY64" i="15"/>
  <c r="MZ64" i="15"/>
  <c r="NA64" i="15"/>
  <c r="NB64" i="15"/>
  <c r="NC64" i="15"/>
  <c r="ND64" i="15"/>
  <c r="NE64" i="15"/>
  <c r="NF64" i="15"/>
  <c r="NG64" i="15"/>
  <c r="IO65" i="15"/>
  <c r="IP65" i="15"/>
  <c r="IQ65" i="15"/>
  <c r="IR65" i="15"/>
  <c r="IS65" i="15"/>
  <c r="IT65" i="15"/>
  <c r="IU65" i="15"/>
  <c r="IV65" i="15"/>
  <c r="IW65" i="15"/>
  <c r="IX65" i="15"/>
  <c r="IY65" i="15"/>
  <c r="IZ65" i="15"/>
  <c r="JA65" i="15"/>
  <c r="JB65" i="15"/>
  <c r="JC65" i="15"/>
  <c r="JD65" i="15"/>
  <c r="JE65" i="15"/>
  <c r="JF65" i="15"/>
  <c r="JG65" i="15"/>
  <c r="JH65" i="15"/>
  <c r="JI65" i="15"/>
  <c r="JJ65" i="15"/>
  <c r="JK65" i="15"/>
  <c r="JL65" i="15"/>
  <c r="JM65" i="15"/>
  <c r="JN65" i="15"/>
  <c r="JO65" i="15"/>
  <c r="JP65" i="15"/>
  <c r="JQ65" i="15"/>
  <c r="JR65" i="15"/>
  <c r="JS65" i="15"/>
  <c r="JT65" i="15"/>
  <c r="JU65" i="15"/>
  <c r="JV65" i="15"/>
  <c r="JW65" i="15"/>
  <c r="JX65" i="15"/>
  <c r="JY65" i="15"/>
  <c r="JZ65" i="15"/>
  <c r="KA65" i="15"/>
  <c r="KB65" i="15"/>
  <c r="KC65" i="15"/>
  <c r="KD65" i="15"/>
  <c r="KE65" i="15"/>
  <c r="KF65" i="15"/>
  <c r="KG65" i="15"/>
  <c r="KH65" i="15"/>
  <c r="KI65" i="15"/>
  <c r="KJ65" i="15"/>
  <c r="KK65" i="15"/>
  <c r="KL65" i="15"/>
  <c r="KM65" i="15"/>
  <c r="KN65" i="15"/>
  <c r="KO65" i="15"/>
  <c r="KP65" i="15"/>
  <c r="KQ65" i="15"/>
  <c r="KR65" i="15"/>
  <c r="KS65" i="15"/>
  <c r="KT65" i="15"/>
  <c r="KU65" i="15"/>
  <c r="KV65" i="15"/>
  <c r="KW65" i="15"/>
  <c r="KX65" i="15"/>
  <c r="KY65" i="15"/>
  <c r="KZ65" i="15"/>
  <c r="LA65" i="15"/>
  <c r="LB65" i="15"/>
  <c r="LC65" i="15"/>
  <c r="LD65" i="15"/>
  <c r="LE65" i="15"/>
  <c r="LF65" i="15"/>
  <c r="LG65" i="15"/>
  <c r="LH65" i="15"/>
  <c r="LI65" i="15"/>
  <c r="LJ65" i="15"/>
  <c r="LK65" i="15"/>
  <c r="LL65" i="15"/>
  <c r="LM65" i="15"/>
  <c r="LN65" i="15"/>
  <c r="LO65" i="15"/>
  <c r="LP65" i="15"/>
  <c r="LQ65" i="15"/>
  <c r="LR65" i="15"/>
  <c r="LS65" i="15"/>
  <c r="LT65" i="15"/>
  <c r="LU65" i="15"/>
  <c r="LV65" i="15"/>
  <c r="LW65" i="15"/>
  <c r="LX65" i="15"/>
  <c r="LY65" i="15"/>
  <c r="LZ65" i="15"/>
  <c r="MA65" i="15"/>
  <c r="MB65" i="15"/>
  <c r="MC65" i="15"/>
  <c r="MD65" i="15"/>
  <c r="ME65" i="15"/>
  <c r="MF65" i="15"/>
  <c r="MG65" i="15"/>
  <c r="MH65" i="15"/>
  <c r="MI65" i="15"/>
  <c r="MJ65" i="15"/>
  <c r="MK65" i="15"/>
  <c r="ML65" i="15"/>
  <c r="MM65" i="15"/>
  <c r="MN65" i="15"/>
  <c r="MO65" i="15"/>
  <c r="MP65" i="15"/>
  <c r="MQ65" i="15"/>
  <c r="MR65" i="15"/>
  <c r="MS65" i="15"/>
  <c r="MT65" i="15"/>
  <c r="MU65" i="15"/>
  <c r="MW65" i="15"/>
  <c r="MX65" i="15"/>
  <c r="MY65" i="15"/>
  <c r="MZ65" i="15"/>
  <c r="NA65" i="15"/>
  <c r="NB65" i="15"/>
  <c r="NC65" i="15"/>
  <c r="ND65" i="15"/>
  <c r="NE65" i="15"/>
  <c r="NF65" i="15"/>
  <c r="NG65" i="15"/>
  <c r="IO66" i="15"/>
  <c r="IP66" i="15"/>
  <c r="IQ66" i="15"/>
  <c r="IR66" i="15"/>
  <c r="IS66" i="15"/>
  <c r="IT66" i="15"/>
  <c r="IU66" i="15"/>
  <c r="IV66" i="15"/>
  <c r="IW66" i="15"/>
  <c r="IX66" i="15"/>
  <c r="IY66" i="15"/>
  <c r="IZ66" i="15"/>
  <c r="JA66" i="15"/>
  <c r="JB66" i="15"/>
  <c r="JC66" i="15"/>
  <c r="JD66" i="15"/>
  <c r="JE66" i="15"/>
  <c r="JF66" i="15"/>
  <c r="JG66" i="15"/>
  <c r="JH66" i="15"/>
  <c r="JI66" i="15"/>
  <c r="JJ66" i="15"/>
  <c r="JK66" i="15"/>
  <c r="JL66" i="15"/>
  <c r="JM66" i="15"/>
  <c r="JN66" i="15"/>
  <c r="JO66" i="15"/>
  <c r="JP66" i="15"/>
  <c r="JQ66" i="15"/>
  <c r="JR66" i="15"/>
  <c r="JS66" i="15"/>
  <c r="JT66" i="15"/>
  <c r="JU66" i="15"/>
  <c r="JV66" i="15"/>
  <c r="JW66" i="15"/>
  <c r="JX66" i="15"/>
  <c r="JY66" i="15"/>
  <c r="JZ66" i="15"/>
  <c r="KA66" i="15"/>
  <c r="KB66" i="15"/>
  <c r="KC66" i="15"/>
  <c r="KD66" i="15"/>
  <c r="KE66" i="15"/>
  <c r="KF66" i="15"/>
  <c r="KG66" i="15"/>
  <c r="KH66" i="15"/>
  <c r="KI66" i="15"/>
  <c r="KJ66" i="15"/>
  <c r="KK66" i="15"/>
  <c r="KL66" i="15"/>
  <c r="KM66" i="15"/>
  <c r="KN66" i="15"/>
  <c r="KO66" i="15"/>
  <c r="KP66" i="15"/>
  <c r="KQ66" i="15"/>
  <c r="KR66" i="15"/>
  <c r="KS66" i="15"/>
  <c r="KT66" i="15"/>
  <c r="KU66" i="15"/>
  <c r="KV66" i="15"/>
  <c r="KW66" i="15"/>
  <c r="KX66" i="15"/>
  <c r="KY66" i="15"/>
  <c r="KZ66" i="15"/>
  <c r="LA66" i="15"/>
  <c r="LB66" i="15"/>
  <c r="LC66" i="15"/>
  <c r="LD66" i="15"/>
  <c r="LE66" i="15"/>
  <c r="LF66" i="15"/>
  <c r="LG66" i="15"/>
  <c r="LH66" i="15"/>
  <c r="LI66" i="15"/>
  <c r="LJ66" i="15"/>
  <c r="LK66" i="15"/>
  <c r="LL66" i="15"/>
  <c r="LM66" i="15"/>
  <c r="LN66" i="15"/>
  <c r="LO66" i="15"/>
  <c r="LP66" i="15"/>
  <c r="LQ66" i="15"/>
  <c r="LR66" i="15"/>
  <c r="LS66" i="15"/>
  <c r="LT66" i="15"/>
  <c r="LU66" i="15"/>
  <c r="LV66" i="15"/>
  <c r="LW66" i="15"/>
  <c r="LX66" i="15"/>
  <c r="LY66" i="15"/>
  <c r="LZ66" i="15"/>
  <c r="MA66" i="15"/>
  <c r="MB66" i="15"/>
  <c r="MC66" i="15"/>
  <c r="MD66" i="15"/>
  <c r="ME66" i="15"/>
  <c r="MF66" i="15"/>
  <c r="MG66" i="15"/>
  <c r="MH66" i="15"/>
  <c r="MI66" i="15"/>
  <c r="MJ66" i="15"/>
  <c r="MK66" i="15"/>
  <c r="ML66" i="15"/>
  <c r="MM66" i="15"/>
  <c r="MN66" i="15"/>
  <c r="MO66" i="15"/>
  <c r="MP66" i="15"/>
  <c r="MQ66" i="15"/>
  <c r="MR66" i="15"/>
  <c r="MS66" i="15"/>
  <c r="MT66" i="15"/>
  <c r="MU66" i="15"/>
  <c r="MW66" i="15"/>
  <c r="MX66" i="15"/>
  <c r="MY66" i="15"/>
  <c r="MZ66" i="15"/>
  <c r="NA66" i="15"/>
  <c r="NB66" i="15"/>
  <c r="NC66" i="15"/>
  <c r="ND66" i="15"/>
  <c r="NE66" i="15"/>
  <c r="NF66" i="15"/>
  <c r="NG66" i="15"/>
  <c r="IO67" i="15"/>
  <c r="IP67" i="15"/>
  <c r="IQ67" i="15"/>
  <c r="IR67" i="15"/>
  <c r="IS67" i="15"/>
  <c r="IT67" i="15"/>
  <c r="IU67" i="15"/>
  <c r="IV67" i="15"/>
  <c r="IW67" i="15"/>
  <c r="IX67" i="15"/>
  <c r="IY67" i="15"/>
  <c r="IZ67" i="15"/>
  <c r="JA67" i="15"/>
  <c r="JB67" i="15"/>
  <c r="JC67" i="15"/>
  <c r="JD67" i="15"/>
  <c r="JE67" i="15"/>
  <c r="JF67" i="15"/>
  <c r="JG67" i="15"/>
  <c r="JH67" i="15"/>
  <c r="JI67" i="15"/>
  <c r="JJ67" i="15"/>
  <c r="JK67" i="15"/>
  <c r="JL67" i="15"/>
  <c r="JM67" i="15"/>
  <c r="JN67" i="15"/>
  <c r="JO67" i="15"/>
  <c r="JP67" i="15"/>
  <c r="JQ67" i="15"/>
  <c r="JR67" i="15"/>
  <c r="JS67" i="15"/>
  <c r="JT67" i="15"/>
  <c r="JU67" i="15"/>
  <c r="JV67" i="15"/>
  <c r="JW67" i="15"/>
  <c r="JX67" i="15"/>
  <c r="JY67" i="15"/>
  <c r="JZ67" i="15"/>
  <c r="KA67" i="15"/>
  <c r="KB67" i="15"/>
  <c r="KC67" i="15"/>
  <c r="KD67" i="15"/>
  <c r="KE67" i="15"/>
  <c r="KF67" i="15"/>
  <c r="KG67" i="15"/>
  <c r="KH67" i="15"/>
  <c r="KI67" i="15"/>
  <c r="KJ67" i="15"/>
  <c r="KK67" i="15"/>
  <c r="KL67" i="15"/>
  <c r="KM67" i="15"/>
  <c r="KN67" i="15"/>
  <c r="KO67" i="15"/>
  <c r="KP67" i="15"/>
  <c r="KQ67" i="15"/>
  <c r="KR67" i="15"/>
  <c r="KS67" i="15"/>
  <c r="KT67" i="15"/>
  <c r="KU67" i="15"/>
  <c r="KV67" i="15"/>
  <c r="KW67" i="15"/>
  <c r="KX67" i="15"/>
  <c r="KY67" i="15"/>
  <c r="KZ67" i="15"/>
  <c r="LA67" i="15"/>
  <c r="LB67" i="15"/>
  <c r="LC67" i="15"/>
  <c r="LD67" i="15"/>
  <c r="LE67" i="15"/>
  <c r="LF67" i="15"/>
  <c r="LG67" i="15"/>
  <c r="LH67" i="15"/>
  <c r="LI67" i="15"/>
  <c r="LJ67" i="15"/>
  <c r="LK67" i="15"/>
  <c r="LL67" i="15"/>
  <c r="LM67" i="15"/>
  <c r="LN67" i="15"/>
  <c r="LO67" i="15"/>
  <c r="LP67" i="15"/>
  <c r="LQ67" i="15"/>
  <c r="LR67" i="15"/>
  <c r="LS67" i="15"/>
  <c r="LT67" i="15"/>
  <c r="LU67" i="15"/>
  <c r="LV67" i="15"/>
  <c r="LW67" i="15"/>
  <c r="LX67" i="15"/>
  <c r="LY67" i="15"/>
  <c r="LZ67" i="15"/>
  <c r="MA67" i="15"/>
  <c r="MB67" i="15"/>
  <c r="MC67" i="15"/>
  <c r="MD67" i="15"/>
  <c r="ME67" i="15"/>
  <c r="MF67" i="15"/>
  <c r="MG67" i="15"/>
  <c r="MH67" i="15"/>
  <c r="MI67" i="15"/>
  <c r="MJ67" i="15"/>
  <c r="MK67" i="15"/>
  <c r="ML67" i="15"/>
  <c r="MM67" i="15"/>
  <c r="MN67" i="15"/>
  <c r="MO67" i="15"/>
  <c r="MP67" i="15"/>
  <c r="MQ67" i="15"/>
  <c r="MR67" i="15"/>
  <c r="MS67" i="15"/>
  <c r="MT67" i="15"/>
  <c r="MU67" i="15"/>
  <c r="MW67" i="15"/>
  <c r="MX67" i="15"/>
  <c r="MY67" i="15"/>
  <c r="MZ67" i="15"/>
  <c r="NA67" i="15"/>
  <c r="NB67" i="15"/>
  <c r="NC67" i="15"/>
  <c r="ND67" i="15"/>
  <c r="NE67" i="15"/>
  <c r="NF67" i="15"/>
  <c r="NG67" i="15"/>
  <c r="IO68" i="15"/>
  <c r="IP68" i="15"/>
  <c r="IQ68" i="15"/>
  <c r="IR68" i="15"/>
  <c r="IS68" i="15"/>
  <c r="IT68" i="15"/>
  <c r="IU68" i="15"/>
  <c r="IV68" i="15"/>
  <c r="IW68" i="15"/>
  <c r="IX68" i="15"/>
  <c r="IY68" i="15"/>
  <c r="IZ68" i="15"/>
  <c r="JA68" i="15"/>
  <c r="JB68" i="15"/>
  <c r="JC68" i="15"/>
  <c r="JD68" i="15"/>
  <c r="JE68" i="15"/>
  <c r="JF68" i="15"/>
  <c r="JG68" i="15"/>
  <c r="JH68" i="15"/>
  <c r="JI68" i="15"/>
  <c r="JJ68" i="15"/>
  <c r="JK68" i="15"/>
  <c r="JL68" i="15"/>
  <c r="JM68" i="15"/>
  <c r="JN68" i="15"/>
  <c r="JO68" i="15"/>
  <c r="JP68" i="15"/>
  <c r="JQ68" i="15"/>
  <c r="JR68" i="15"/>
  <c r="JS68" i="15"/>
  <c r="JT68" i="15"/>
  <c r="JU68" i="15"/>
  <c r="JV68" i="15"/>
  <c r="JW68" i="15"/>
  <c r="JX68" i="15"/>
  <c r="JY68" i="15"/>
  <c r="JZ68" i="15"/>
  <c r="KA68" i="15"/>
  <c r="KB68" i="15"/>
  <c r="KC68" i="15"/>
  <c r="KD68" i="15"/>
  <c r="KE68" i="15"/>
  <c r="KF68" i="15"/>
  <c r="KG68" i="15"/>
  <c r="KH68" i="15"/>
  <c r="KI68" i="15"/>
  <c r="KJ68" i="15"/>
  <c r="KK68" i="15"/>
  <c r="KL68" i="15"/>
  <c r="KM68" i="15"/>
  <c r="KN68" i="15"/>
  <c r="KO68" i="15"/>
  <c r="KP68" i="15"/>
  <c r="KQ68" i="15"/>
  <c r="KR68" i="15"/>
  <c r="KS68" i="15"/>
  <c r="KT68" i="15"/>
  <c r="KU68" i="15"/>
  <c r="KV68" i="15"/>
  <c r="KW68" i="15"/>
  <c r="KX68" i="15"/>
  <c r="KY68" i="15"/>
  <c r="KZ68" i="15"/>
  <c r="LA68" i="15"/>
  <c r="LB68" i="15"/>
  <c r="LC68" i="15"/>
  <c r="LD68" i="15"/>
  <c r="LE68" i="15"/>
  <c r="LF68" i="15"/>
  <c r="LG68" i="15"/>
  <c r="LH68" i="15"/>
  <c r="LI68" i="15"/>
  <c r="LJ68" i="15"/>
  <c r="LK68" i="15"/>
  <c r="LL68" i="15"/>
  <c r="LM68" i="15"/>
  <c r="LN68" i="15"/>
  <c r="LO68" i="15"/>
  <c r="LP68" i="15"/>
  <c r="LQ68" i="15"/>
  <c r="LR68" i="15"/>
  <c r="LS68" i="15"/>
  <c r="LT68" i="15"/>
  <c r="LU68" i="15"/>
  <c r="LV68" i="15"/>
  <c r="LW68" i="15"/>
  <c r="LX68" i="15"/>
  <c r="LY68" i="15"/>
  <c r="LZ68" i="15"/>
  <c r="MA68" i="15"/>
  <c r="MB68" i="15"/>
  <c r="MC68" i="15"/>
  <c r="MD68" i="15"/>
  <c r="ME68" i="15"/>
  <c r="MF68" i="15"/>
  <c r="MG68" i="15"/>
  <c r="MH68" i="15"/>
  <c r="MI68" i="15"/>
  <c r="MJ68" i="15"/>
  <c r="MK68" i="15"/>
  <c r="ML68" i="15"/>
  <c r="MM68" i="15"/>
  <c r="MN68" i="15"/>
  <c r="MO68" i="15"/>
  <c r="MP68" i="15"/>
  <c r="MQ68" i="15"/>
  <c r="MR68" i="15"/>
  <c r="MS68" i="15"/>
  <c r="MT68" i="15"/>
  <c r="MU68" i="15"/>
  <c r="MW68" i="15"/>
  <c r="MX68" i="15"/>
  <c r="MY68" i="15"/>
  <c r="MZ68" i="15"/>
  <c r="NA68" i="15"/>
  <c r="NB68" i="15"/>
  <c r="NC68" i="15"/>
  <c r="ND68" i="15"/>
  <c r="NE68" i="15"/>
  <c r="NF68" i="15"/>
  <c r="NG68" i="15"/>
  <c r="IO69" i="15"/>
  <c r="IP69" i="15"/>
  <c r="IQ69" i="15"/>
  <c r="IR69" i="15"/>
  <c r="IS69" i="15"/>
  <c r="IT69" i="15"/>
  <c r="IU69" i="15"/>
  <c r="IV69" i="15"/>
  <c r="IW69" i="15"/>
  <c r="IX69" i="15"/>
  <c r="IY69" i="15"/>
  <c r="IZ69" i="15"/>
  <c r="JA69" i="15"/>
  <c r="JB69" i="15"/>
  <c r="JC69" i="15"/>
  <c r="JD69" i="15"/>
  <c r="JE69" i="15"/>
  <c r="JF69" i="15"/>
  <c r="JG69" i="15"/>
  <c r="JH69" i="15"/>
  <c r="JI69" i="15"/>
  <c r="JJ69" i="15"/>
  <c r="JK69" i="15"/>
  <c r="JL69" i="15"/>
  <c r="JM69" i="15"/>
  <c r="JN69" i="15"/>
  <c r="JO69" i="15"/>
  <c r="JP69" i="15"/>
  <c r="JQ69" i="15"/>
  <c r="JR69" i="15"/>
  <c r="JS69" i="15"/>
  <c r="JT69" i="15"/>
  <c r="JU69" i="15"/>
  <c r="JV69" i="15"/>
  <c r="JW69" i="15"/>
  <c r="JX69" i="15"/>
  <c r="JY69" i="15"/>
  <c r="JZ69" i="15"/>
  <c r="KA69" i="15"/>
  <c r="KB69" i="15"/>
  <c r="KC69" i="15"/>
  <c r="KD69" i="15"/>
  <c r="KE69" i="15"/>
  <c r="KF69" i="15"/>
  <c r="KG69" i="15"/>
  <c r="KH69" i="15"/>
  <c r="KI69" i="15"/>
  <c r="KJ69" i="15"/>
  <c r="KK69" i="15"/>
  <c r="KL69" i="15"/>
  <c r="KM69" i="15"/>
  <c r="KN69" i="15"/>
  <c r="KO69" i="15"/>
  <c r="KP69" i="15"/>
  <c r="KQ69" i="15"/>
  <c r="KR69" i="15"/>
  <c r="KS69" i="15"/>
  <c r="KT69" i="15"/>
  <c r="KU69" i="15"/>
  <c r="KV69" i="15"/>
  <c r="KW69" i="15"/>
  <c r="KX69" i="15"/>
  <c r="KY69" i="15"/>
  <c r="KZ69" i="15"/>
  <c r="LA69" i="15"/>
  <c r="LB69" i="15"/>
  <c r="LC69" i="15"/>
  <c r="LD69" i="15"/>
  <c r="LE69" i="15"/>
  <c r="LF69" i="15"/>
  <c r="LG69" i="15"/>
  <c r="LH69" i="15"/>
  <c r="LI69" i="15"/>
  <c r="LJ69" i="15"/>
  <c r="LK69" i="15"/>
  <c r="LL69" i="15"/>
  <c r="LM69" i="15"/>
  <c r="LN69" i="15"/>
  <c r="LO69" i="15"/>
  <c r="LP69" i="15"/>
  <c r="LQ69" i="15"/>
  <c r="LR69" i="15"/>
  <c r="LS69" i="15"/>
  <c r="LT69" i="15"/>
  <c r="LU69" i="15"/>
  <c r="LV69" i="15"/>
  <c r="LW69" i="15"/>
  <c r="LX69" i="15"/>
  <c r="LY69" i="15"/>
  <c r="LZ69" i="15"/>
  <c r="MA69" i="15"/>
  <c r="MB69" i="15"/>
  <c r="MC69" i="15"/>
  <c r="MD69" i="15"/>
  <c r="ME69" i="15"/>
  <c r="MF69" i="15"/>
  <c r="MG69" i="15"/>
  <c r="MH69" i="15"/>
  <c r="MI69" i="15"/>
  <c r="MJ69" i="15"/>
  <c r="MK69" i="15"/>
  <c r="ML69" i="15"/>
  <c r="MM69" i="15"/>
  <c r="MN69" i="15"/>
  <c r="MO69" i="15"/>
  <c r="MP69" i="15"/>
  <c r="MQ69" i="15"/>
  <c r="MR69" i="15"/>
  <c r="MS69" i="15"/>
  <c r="MT69" i="15"/>
  <c r="MU69" i="15"/>
  <c r="MW69" i="15"/>
  <c r="MX69" i="15"/>
  <c r="MY69" i="15"/>
  <c r="MZ69" i="15"/>
  <c r="NA69" i="15"/>
  <c r="NB69" i="15"/>
  <c r="NC69" i="15"/>
  <c r="ND69" i="15"/>
  <c r="NE69" i="15"/>
  <c r="NF69" i="15"/>
  <c r="NG69" i="15"/>
  <c r="IO70" i="15"/>
  <c r="IP70" i="15"/>
  <c r="IQ70" i="15"/>
  <c r="IR70" i="15"/>
  <c r="IS70" i="15"/>
  <c r="IT70" i="15"/>
  <c r="IU70" i="15"/>
  <c r="IV70" i="15"/>
  <c r="IW70" i="15"/>
  <c r="IX70" i="15"/>
  <c r="IY70" i="15"/>
  <c r="IZ70" i="15"/>
  <c r="JA70" i="15"/>
  <c r="JB70" i="15"/>
  <c r="JC70" i="15"/>
  <c r="JD70" i="15"/>
  <c r="JE70" i="15"/>
  <c r="JF70" i="15"/>
  <c r="JG70" i="15"/>
  <c r="JH70" i="15"/>
  <c r="JI70" i="15"/>
  <c r="JJ70" i="15"/>
  <c r="JK70" i="15"/>
  <c r="JL70" i="15"/>
  <c r="JM70" i="15"/>
  <c r="JN70" i="15"/>
  <c r="JO70" i="15"/>
  <c r="JP70" i="15"/>
  <c r="JQ70" i="15"/>
  <c r="JR70" i="15"/>
  <c r="JS70" i="15"/>
  <c r="JT70" i="15"/>
  <c r="JU70" i="15"/>
  <c r="JV70" i="15"/>
  <c r="JW70" i="15"/>
  <c r="JX70" i="15"/>
  <c r="JY70" i="15"/>
  <c r="JZ70" i="15"/>
  <c r="KA70" i="15"/>
  <c r="KB70" i="15"/>
  <c r="KC70" i="15"/>
  <c r="KD70" i="15"/>
  <c r="KE70" i="15"/>
  <c r="KF70" i="15"/>
  <c r="KG70" i="15"/>
  <c r="KH70" i="15"/>
  <c r="KI70" i="15"/>
  <c r="KJ70" i="15"/>
  <c r="KK70" i="15"/>
  <c r="KL70" i="15"/>
  <c r="KM70" i="15"/>
  <c r="KN70" i="15"/>
  <c r="KO70" i="15"/>
  <c r="KP70" i="15"/>
  <c r="KQ70" i="15"/>
  <c r="KR70" i="15"/>
  <c r="KS70" i="15"/>
  <c r="KT70" i="15"/>
  <c r="KU70" i="15"/>
  <c r="KV70" i="15"/>
  <c r="KW70" i="15"/>
  <c r="KX70" i="15"/>
  <c r="KY70" i="15"/>
  <c r="KZ70" i="15"/>
  <c r="LA70" i="15"/>
  <c r="LB70" i="15"/>
  <c r="LC70" i="15"/>
  <c r="LD70" i="15"/>
  <c r="LE70" i="15"/>
  <c r="LF70" i="15"/>
  <c r="LG70" i="15"/>
  <c r="LH70" i="15"/>
  <c r="LI70" i="15"/>
  <c r="LJ70" i="15"/>
  <c r="LK70" i="15"/>
  <c r="LL70" i="15"/>
  <c r="LM70" i="15"/>
  <c r="LN70" i="15"/>
  <c r="LO70" i="15"/>
  <c r="LP70" i="15"/>
  <c r="LQ70" i="15"/>
  <c r="LR70" i="15"/>
  <c r="LS70" i="15"/>
  <c r="LT70" i="15"/>
  <c r="LU70" i="15"/>
  <c r="LV70" i="15"/>
  <c r="LW70" i="15"/>
  <c r="LX70" i="15"/>
  <c r="LY70" i="15"/>
  <c r="LZ70" i="15"/>
  <c r="MA70" i="15"/>
  <c r="MB70" i="15"/>
  <c r="MC70" i="15"/>
  <c r="MD70" i="15"/>
  <c r="ME70" i="15"/>
  <c r="MF70" i="15"/>
  <c r="MG70" i="15"/>
  <c r="MH70" i="15"/>
  <c r="MI70" i="15"/>
  <c r="MJ70" i="15"/>
  <c r="MK70" i="15"/>
  <c r="ML70" i="15"/>
  <c r="MM70" i="15"/>
  <c r="MN70" i="15"/>
  <c r="MO70" i="15"/>
  <c r="MP70" i="15"/>
  <c r="MQ70" i="15"/>
  <c r="MR70" i="15"/>
  <c r="MS70" i="15"/>
  <c r="MT70" i="15"/>
  <c r="MU70" i="15"/>
  <c r="MW70" i="15"/>
  <c r="MX70" i="15"/>
  <c r="MY70" i="15"/>
  <c r="MZ70" i="15"/>
  <c r="NA70" i="15"/>
  <c r="NB70" i="15"/>
  <c r="NC70" i="15"/>
  <c r="ND70" i="15"/>
  <c r="NE70" i="15"/>
  <c r="NF70" i="15"/>
  <c r="NG70" i="15"/>
  <c r="IO71" i="15"/>
  <c r="IP71" i="15"/>
  <c r="IQ71" i="15"/>
  <c r="IR71" i="15"/>
  <c r="IS71" i="15"/>
  <c r="IT71" i="15"/>
  <c r="IU71" i="15"/>
  <c r="IV71" i="15"/>
  <c r="IW71" i="15"/>
  <c r="IX71" i="15"/>
  <c r="IY71" i="15"/>
  <c r="IZ71" i="15"/>
  <c r="JA71" i="15"/>
  <c r="JB71" i="15"/>
  <c r="JC71" i="15"/>
  <c r="JD71" i="15"/>
  <c r="JE71" i="15"/>
  <c r="JF71" i="15"/>
  <c r="JG71" i="15"/>
  <c r="JH71" i="15"/>
  <c r="JI71" i="15"/>
  <c r="JJ71" i="15"/>
  <c r="JK71" i="15"/>
  <c r="JL71" i="15"/>
  <c r="JM71" i="15"/>
  <c r="JN71" i="15"/>
  <c r="JO71" i="15"/>
  <c r="JP71" i="15"/>
  <c r="JQ71" i="15"/>
  <c r="JR71" i="15"/>
  <c r="JS71" i="15"/>
  <c r="JT71" i="15"/>
  <c r="JU71" i="15"/>
  <c r="JV71" i="15"/>
  <c r="JW71" i="15"/>
  <c r="JX71" i="15"/>
  <c r="JY71" i="15"/>
  <c r="JZ71" i="15"/>
  <c r="KA71" i="15"/>
  <c r="KB71" i="15"/>
  <c r="KC71" i="15"/>
  <c r="KD71" i="15"/>
  <c r="KE71" i="15"/>
  <c r="KF71" i="15"/>
  <c r="KG71" i="15"/>
  <c r="KH71" i="15"/>
  <c r="KI71" i="15"/>
  <c r="KJ71" i="15"/>
  <c r="KK71" i="15"/>
  <c r="KL71" i="15"/>
  <c r="KM71" i="15"/>
  <c r="KN71" i="15"/>
  <c r="KO71" i="15"/>
  <c r="KP71" i="15"/>
  <c r="KQ71" i="15"/>
  <c r="KR71" i="15"/>
  <c r="KS71" i="15"/>
  <c r="KT71" i="15"/>
  <c r="KU71" i="15"/>
  <c r="KV71" i="15"/>
  <c r="KW71" i="15"/>
  <c r="KX71" i="15"/>
  <c r="KY71" i="15"/>
  <c r="KZ71" i="15"/>
  <c r="LA71" i="15"/>
  <c r="LB71" i="15"/>
  <c r="LC71" i="15"/>
  <c r="LD71" i="15"/>
  <c r="LE71" i="15"/>
  <c r="LF71" i="15"/>
  <c r="LG71" i="15"/>
  <c r="LH71" i="15"/>
  <c r="LI71" i="15"/>
  <c r="LJ71" i="15"/>
  <c r="LK71" i="15"/>
  <c r="LL71" i="15"/>
  <c r="LM71" i="15"/>
  <c r="LN71" i="15"/>
  <c r="LO71" i="15"/>
  <c r="LP71" i="15"/>
  <c r="LQ71" i="15"/>
  <c r="LR71" i="15"/>
  <c r="LS71" i="15"/>
  <c r="LT71" i="15"/>
  <c r="LU71" i="15"/>
  <c r="LV71" i="15"/>
  <c r="LW71" i="15"/>
  <c r="LX71" i="15"/>
  <c r="LY71" i="15"/>
  <c r="LZ71" i="15"/>
  <c r="MA71" i="15"/>
  <c r="MB71" i="15"/>
  <c r="MC71" i="15"/>
  <c r="MD71" i="15"/>
  <c r="ME71" i="15"/>
  <c r="MF71" i="15"/>
  <c r="MG71" i="15"/>
  <c r="MH71" i="15"/>
  <c r="MI71" i="15"/>
  <c r="MJ71" i="15"/>
  <c r="MK71" i="15"/>
  <c r="ML71" i="15"/>
  <c r="MM71" i="15"/>
  <c r="MN71" i="15"/>
  <c r="MO71" i="15"/>
  <c r="MP71" i="15"/>
  <c r="MQ71" i="15"/>
  <c r="MR71" i="15"/>
  <c r="MS71" i="15"/>
  <c r="MT71" i="15"/>
  <c r="MU71" i="15"/>
  <c r="MW71" i="15"/>
  <c r="MX71" i="15"/>
  <c r="MY71" i="15"/>
  <c r="MZ71" i="15"/>
  <c r="NA71" i="15"/>
  <c r="NB71" i="15"/>
  <c r="NC71" i="15"/>
  <c r="ND71" i="15"/>
  <c r="NE71" i="15"/>
  <c r="NF71" i="15"/>
  <c r="NG71" i="15"/>
  <c r="IO72" i="15"/>
  <c r="IP72" i="15"/>
  <c r="IQ72" i="15"/>
  <c r="IR72" i="15"/>
  <c r="IS72" i="15"/>
  <c r="IT72" i="15"/>
  <c r="IU72" i="15"/>
  <c r="IV72" i="15"/>
  <c r="IW72" i="15"/>
  <c r="IX72" i="15"/>
  <c r="IY72" i="15"/>
  <c r="IZ72" i="15"/>
  <c r="JA72" i="15"/>
  <c r="JB72" i="15"/>
  <c r="JC72" i="15"/>
  <c r="JD72" i="15"/>
  <c r="JE72" i="15"/>
  <c r="JF72" i="15"/>
  <c r="JG72" i="15"/>
  <c r="JH72" i="15"/>
  <c r="JI72" i="15"/>
  <c r="JJ72" i="15"/>
  <c r="JK72" i="15"/>
  <c r="JL72" i="15"/>
  <c r="JM72" i="15"/>
  <c r="JN72" i="15"/>
  <c r="JO72" i="15"/>
  <c r="JP72" i="15"/>
  <c r="JQ72" i="15"/>
  <c r="JR72" i="15"/>
  <c r="JS72" i="15"/>
  <c r="JT72" i="15"/>
  <c r="JU72" i="15"/>
  <c r="JV72" i="15"/>
  <c r="JW72" i="15"/>
  <c r="JX72" i="15"/>
  <c r="JY72" i="15"/>
  <c r="JZ72" i="15"/>
  <c r="KA72" i="15"/>
  <c r="KB72" i="15"/>
  <c r="KC72" i="15"/>
  <c r="KD72" i="15"/>
  <c r="KE72" i="15"/>
  <c r="KF72" i="15"/>
  <c r="KG72" i="15"/>
  <c r="KH72" i="15"/>
  <c r="KI72" i="15"/>
  <c r="KJ72" i="15"/>
  <c r="KK72" i="15"/>
  <c r="KL72" i="15"/>
  <c r="KM72" i="15"/>
  <c r="KN72" i="15"/>
  <c r="KO72" i="15"/>
  <c r="KP72" i="15"/>
  <c r="KQ72" i="15"/>
  <c r="KR72" i="15"/>
  <c r="KS72" i="15"/>
  <c r="KT72" i="15"/>
  <c r="KU72" i="15"/>
  <c r="KV72" i="15"/>
  <c r="KW72" i="15"/>
  <c r="KX72" i="15"/>
  <c r="KY72" i="15"/>
  <c r="KZ72" i="15"/>
  <c r="LA72" i="15"/>
  <c r="LB72" i="15"/>
  <c r="LC72" i="15"/>
  <c r="LD72" i="15"/>
  <c r="LE72" i="15"/>
  <c r="LF72" i="15"/>
  <c r="LG72" i="15"/>
  <c r="LH72" i="15"/>
  <c r="LI72" i="15"/>
  <c r="LJ72" i="15"/>
  <c r="LK72" i="15"/>
  <c r="LL72" i="15"/>
  <c r="LM72" i="15"/>
  <c r="LN72" i="15"/>
  <c r="LO72" i="15"/>
  <c r="LP72" i="15"/>
  <c r="LQ72" i="15"/>
  <c r="LR72" i="15"/>
  <c r="LS72" i="15"/>
  <c r="LT72" i="15"/>
  <c r="LU72" i="15"/>
  <c r="LV72" i="15"/>
  <c r="LW72" i="15"/>
  <c r="LX72" i="15"/>
  <c r="LY72" i="15"/>
  <c r="LZ72" i="15"/>
  <c r="MA72" i="15"/>
  <c r="MB72" i="15"/>
  <c r="MC72" i="15"/>
  <c r="MD72" i="15"/>
  <c r="ME72" i="15"/>
  <c r="MF72" i="15"/>
  <c r="MG72" i="15"/>
  <c r="MH72" i="15"/>
  <c r="MI72" i="15"/>
  <c r="MJ72" i="15"/>
  <c r="MK72" i="15"/>
  <c r="ML72" i="15"/>
  <c r="MM72" i="15"/>
  <c r="MN72" i="15"/>
  <c r="MO72" i="15"/>
  <c r="MP72" i="15"/>
  <c r="MQ72" i="15"/>
  <c r="MR72" i="15"/>
  <c r="MS72" i="15"/>
  <c r="MT72" i="15"/>
  <c r="MU72" i="15"/>
  <c r="MW72" i="15"/>
  <c r="MX72" i="15"/>
  <c r="MY72" i="15"/>
  <c r="MZ72" i="15"/>
  <c r="NA72" i="15"/>
  <c r="NB72" i="15"/>
  <c r="NC72" i="15"/>
  <c r="ND72" i="15"/>
  <c r="NE72" i="15"/>
  <c r="NF72" i="15"/>
  <c r="NG72" i="15"/>
  <c r="IO73" i="15"/>
  <c r="IP73" i="15"/>
  <c r="IQ73" i="15"/>
  <c r="IR73" i="15"/>
  <c r="IS73" i="15"/>
  <c r="IT73" i="15"/>
  <c r="IU73" i="15"/>
  <c r="IV73" i="15"/>
  <c r="IW73" i="15"/>
  <c r="IX73" i="15"/>
  <c r="IY73" i="15"/>
  <c r="IZ73" i="15"/>
  <c r="JA73" i="15"/>
  <c r="JB73" i="15"/>
  <c r="JC73" i="15"/>
  <c r="JD73" i="15"/>
  <c r="JE73" i="15"/>
  <c r="JF73" i="15"/>
  <c r="JG73" i="15"/>
  <c r="JH73" i="15"/>
  <c r="JI73" i="15"/>
  <c r="JJ73" i="15"/>
  <c r="JK73" i="15"/>
  <c r="JL73" i="15"/>
  <c r="JM73" i="15"/>
  <c r="JN73" i="15"/>
  <c r="JO73" i="15"/>
  <c r="JP73" i="15"/>
  <c r="JQ73" i="15"/>
  <c r="JR73" i="15"/>
  <c r="JS73" i="15"/>
  <c r="JT73" i="15"/>
  <c r="JU73" i="15"/>
  <c r="JV73" i="15"/>
  <c r="JW73" i="15"/>
  <c r="JX73" i="15"/>
  <c r="JY73" i="15"/>
  <c r="JZ73" i="15"/>
  <c r="KA73" i="15"/>
  <c r="KB73" i="15"/>
  <c r="KC73" i="15"/>
  <c r="KD73" i="15"/>
  <c r="KE73" i="15"/>
  <c r="KF73" i="15"/>
  <c r="KG73" i="15"/>
  <c r="KH73" i="15"/>
  <c r="KI73" i="15"/>
  <c r="KJ73" i="15"/>
  <c r="KK73" i="15"/>
  <c r="KL73" i="15"/>
  <c r="KM73" i="15"/>
  <c r="KN73" i="15"/>
  <c r="KO73" i="15"/>
  <c r="KP73" i="15"/>
  <c r="KQ73" i="15"/>
  <c r="KR73" i="15"/>
  <c r="KS73" i="15"/>
  <c r="KT73" i="15"/>
  <c r="KU73" i="15"/>
  <c r="KV73" i="15"/>
  <c r="KW73" i="15"/>
  <c r="KX73" i="15"/>
  <c r="KY73" i="15"/>
  <c r="KZ73" i="15"/>
  <c r="LA73" i="15"/>
  <c r="LB73" i="15"/>
  <c r="LC73" i="15"/>
  <c r="LD73" i="15"/>
  <c r="LE73" i="15"/>
  <c r="LF73" i="15"/>
  <c r="LG73" i="15"/>
  <c r="LH73" i="15"/>
  <c r="LI73" i="15"/>
  <c r="LJ73" i="15"/>
  <c r="LK73" i="15"/>
  <c r="LL73" i="15"/>
  <c r="LM73" i="15"/>
  <c r="LN73" i="15"/>
  <c r="LO73" i="15"/>
  <c r="LP73" i="15"/>
  <c r="LQ73" i="15"/>
  <c r="LR73" i="15"/>
  <c r="LS73" i="15"/>
  <c r="LT73" i="15"/>
  <c r="LU73" i="15"/>
  <c r="LV73" i="15"/>
  <c r="LW73" i="15"/>
  <c r="LX73" i="15"/>
  <c r="LY73" i="15"/>
  <c r="LZ73" i="15"/>
  <c r="MA73" i="15"/>
  <c r="MB73" i="15"/>
  <c r="MC73" i="15"/>
  <c r="MD73" i="15"/>
  <c r="ME73" i="15"/>
  <c r="MF73" i="15"/>
  <c r="MG73" i="15"/>
  <c r="MH73" i="15"/>
  <c r="MI73" i="15"/>
  <c r="MJ73" i="15"/>
  <c r="MK73" i="15"/>
  <c r="ML73" i="15"/>
  <c r="MM73" i="15"/>
  <c r="MN73" i="15"/>
  <c r="MO73" i="15"/>
  <c r="MP73" i="15"/>
  <c r="MQ73" i="15"/>
  <c r="MR73" i="15"/>
  <c r="MS73" i="15"/>
  <c r="MT73" i="15"/>
  <c r="MU73" i="15"/>
  <c r="MW73" i="15"/>
  <c r="MX73" i="15"/>
  <c r="MY73" i="15"/>
  <c r="MZ73" i="15"/>
  <c r="NA73" i="15"/>
  <c r="NB73" i="15"/>
  <c r="NC73" i="15"/>
  <c r="ND73" i="15"/>
  <c r="NE73" i="15"/>
  <c r="NF73" i="15"/>
  <c r="NG73" i="15"/>
  <c r="IO74" i="15"/>
  <c r="IP74" i="15"/>
  <c r="IQ74" i="15"/>
  <c r="IR74" i="15"/>
  <c r="IS74" i="15"/>
  <c r="IT74" i="15"/>
  <c r="IU74" i="15"/>
  <c r="IV74" i="15"/>
  <c r="IW74" i="15"/>
  <c r="IX74" i="15"/>
  <c r="IY74" i="15"/>
  <c r="IZ74" i="15"/>
  <c r="JA74" i="15"/>
  <c r="JB74" i="15"/>
  <c r="JC74" i="15"/>
  <c r="JD74" i="15"/>
  <c r="JE74" i="15"/>
  <c r="JF74" i="15"/>
  <c r="JG74" i="15"/>
  <c r="JH74" i="15"/>
  <c r="JI74" i="15"/>
  <c r="JJ74" i="15"/>
  <c r="JK74" i="15"/>
  <c r="JL74" i="15"/>
  <c r="JM74" i="15"/>
  <c r="JN74" i="15"/>
  <c r="JO74" i="15"/>
  <c r="JP74" i="15"/>
  <c r="JQ74" i="15"/>
  <c r="JR74" i="15"/>
  <c r="JS74" i="15"/>
  <c r="JT74" i="15"/>
  <c r="JU74" i="15"/>
  <c r="JV74" i="15"/>
  <c r="JW74" i="15"/>
  <c r="JX74" i="15"/>
  <c r="JY74" i="15"/>
  <c r="JZ74" i="15"/>
  <c r="KA74" i="15"/>
  <c r="KB74" i="15"/>
  <c r="KC74" i="15"/>
  <c r="KD74" i="15"/>
  <c r="KE74" i="15"/>
  <c r="KF74" i="15"/>
  <c r="KG74" i="15"/>
  <c r="KH74" i="15"/>
  <c r="KI74" i="15"/>
  <c r="KJ74" i="15"/>
  <c r="KK74" i="15"/>
  <c r="KL74" i="15"/>
  <c r="KM74" i="15"/>
  <c r="KN74" i="15"/>
  <c r="KO74" i="15"/>
  <c r="KP74" i="15"/>
  <c r="KQ74" i="15"/>
  <c r="KR74" i="15"/>
  <c r="KS74" i="15"/>
  <c r="KT74" i="15"/>
  <c r="KU74" i="15"/>
  <c r="KV74" i="15"/>
  <c r="KW74" i="15"/>
  <c r="KX74" i="15"/>
  <c r="KY74" i="15"/>
  <c r="KZ74" i="15"/>
  <c r="LA74" i="15"/>
  <c r="LB74" i="15"/>
  <c r="LC74" i="15"/>
  <c r="LD74" i="15"/>
  <c r="LE74" i="15"/>
  <c r="LF74" i="15"/>
  <c r="LG74" i="15"/>
  <c r="LH74" i="15"/>
  <c r="LI74" i="15"/>
  <c r="LJ74" i="15"/>
  <c r="LK74" i="15"/>
  <c r="LL74" i="15"/>
  <c r="LM74" i="15"/>
  <c r="LN74" i="15"/>
  <c r="LO74" i="15"/>
  <c r="LP74" i="15"/>
  <c r="LQ74" i="15"/>
  <c r="LR74" i="15"/>
  <c r="LS74" i="15"/>
  <c r="LT74" i="15"/>
  <c r="LU74" i="15"/>
  <c r="LV74" i="15"/>
  <c r="LW74" i="15"/>
  <c r="LX74" i="15"/>
  <c r="LY74" i="15"/>
  <c r="LZ74" i="15"/>
  <c r="MA74" i="15"/>
  <c r="MB74" i="15"/>
  <c r="MC74" i="15"/>
  <c r="MD74" i="15"/>
  <c r="ME74" i="15"/>
  <c r="MF74" i="15"/>
  <c r="MG74" i="15"/>
  <c r="MH74" i="15"/>
  <c r="MI74" i="15"/>
  <c r="MJ74" i="15"/>
  <c r="MK74" i="15"/>
  <c r="ML74" i="15"/>
  <c r="MM74" i="15"/>
  <c r="MN74" i="15"/>
  <c r="MO74" i="15"/>
  <c r="MP74" i="15"/>
  <c r="MQ74" i="15"/>
  <c r="MR74" i="15"/>
  <c r="MS74" i="15"/>
  <c r="MT74" i="15"/>
  <c r="MU74" i="15"/>
  <c r="MW74" i="15"/>
  <c r="MX74" i="15"/>
  <c r="MY74" i="15"/>
  <c r="MZ74" i="15"/>
  <c r="NA74" i="15"/>
  <c r="NB74" i="15"/>
  <c r="NC74" i="15"/>
  <c r="ND74" i="15"/>
  <c r="NE74" i="15"/>
  <c r="NF74" i="15"/>
  <c r="NG74" i="15"/>
  <c r="IO75" i="15"/>
  <c r="IP75" i="15"/>
  <c r="IQ75" i="15"/>
  <c r="IR75" i="15"/>
  <c r="IS75" i="15"/>
  <c r="IT75" i="15"/>
  <c r="IU75" i="15"/>
  <c r="IV75" i="15"/>
  <c r="IW75" i="15"/>
  <c r="IX75" i="15"/>
  <c r="IY75" i="15"/>
  <c r="IZ75" i="15"/>
  <c r="JA75" i="15"/>
  <c r="JB75" i="15"/>
  <c r="JC75" i="15"/>
  <c r="JD75" i="15"/>
  <c r="JE75" i="15"/>
  <c r="JF75" i="15"/>
  <c r="JG75" i="15"/>
  <c r="JH75" i="15"/>
  <c r="JI75" i="15"/>
  <c r="JJ75" i="15"/>
  <c r="JK75" i="15"/>
  <c r="JL75" i="15"/>
  <c r="JM75" i="15"/>
  <c r="JN75" i="15"/>
  <c r="JO75" i="15"/>
  <c r="JP75" i="15"/>
  <c r="JQ75" i="15"/>
  <c r="JR75" i="15"/>
  <c r="JS75" i="15"/>
  <c r="JT75" i="15"/>
  <c r="JU75" i="15"/>
  <c r="JV75" i="15"/>
  <c r="JW75" i="15"/>
  <c r="JX75" i="15"/>
  <c r="JY75" i="15"/>
  <c r="JZ75" i="15"/>
  <c r="KA75" i="15"/>
  <c r="KB75" i="15"/>
  <c r="KC75" i="15"/>
  <c r="KD75" i="15"/>
  <c r="KE75" i="15"/>
  <c r="KF75" i="15"/>
  <c r="KG75" i="15"/>
  <c r="KH75" i="15"/>
  <c r="KI75" i="15"/>
  <c r="KJ75" i="15"/>
  <c r="KK75" i="15"/>
  <c r="KL75" i="15"/>
  <c r="KM75" i="15"/>
  <c r="KN75" i="15"/>
  <c r="KO75" i="15"/>
  <c r="KP75" i="15"/>
  <c r="KQ75" i="15"/>
  <c r="KR75" i="15"/>
  <c r="KS75" i="15"/>
  <c r="KT75" i="15"/>
  <c r="KU75" i="15"/>
  <c r="KV75" i="15"/>
  <c r="KW75" i="15"/>
  <c r="KX75" i="15"/>
  <c r="KY75" i="15"/>
  <c r="KZ75" i="15"/>
  <c r="LA75" i="15"/>
  <c r="LB75" i="15"/>
  <c r="LC75" i="15"/>
  <c r="LD75" i="15"/>
  <c r="LE75" i="15"/>
  <c r="LF75" i="15"/>
  <c r="LG75" i="15"/>
  <c r="LH75" i="15"/>
  <c r="LI75" i="15"/>
  <c r="LJ75" i="15"/>
  <c r="LK75" i="15"/>
  <c r="LL75" i="15"/>
  <c r="LM75" i="15"/>
  <c r="LN75" i="15"/>
  <c r="LO75" i="15"/>
  <c r="LP75" i="15"/>
  <c r="LQ75" i="15"/>
  <c r="LR75" i="15"/>
  <c r="LS75" i="15"/>
  <c r="LT75" i="15"/>
  <c r="LU75" i="15"/>
  <c r="LV75" i="15"/>
  <c r="LW75" i="15"/>
  <c r="LX75" i="15"/>
  <c r="LY75" i="15"/>
  <c r="LZ75" i="15"/>
  <c r="MA75" i="15"/>
  <c r="MB75" i="15"/>
  <c r="MC75" i="15"/>
  <c r="MD75" i="15"/>
  <c r="ME75" i="15"/>
  <c r="MF75" i="15"/>
  <c r="MG75" i="15"/>
  <c r="MH75" i="15"/>
  <c r="MI75" i="15"/>
  <c r="MJ75" i="15"/>
  <c r="MK75" i="15"/>
  <c r="ML75" i="15"/>
  <c r="MM75" i="15"/>
  <c r="MN75" i="15"/>
  <c r="MO75" i="15"/>
  <c r="MP75" i="15"/>
  <c r="MQ75" i="15"/>
  <c r="MR75" i="15"/>
  <c r="MS75" i="15"/>
  <c r="MT75" i="15"/>
  <c r="MU75" i="15"/>
  <c r="MW75" i="15"/>
  <c r="MX75" i="15"/>
  <c r="MY75" i="15"/>
  <c r="MZ75" i="15"/>
  <c r="NA75" i="15"/>
  <c r="NB75" i="15"/>
  <c r="NC75" i="15"/>
  <c r="ND75" i="15"/>
  <c r="NE75" i="15"/>
  <c r="NF75" i="15"/>
  <c r="NG75" i="15"/>
  <c r="IO76" i="15"/>
  <c r="IP76" i="15"/>
  <c r="IQ76" i="15"/>
  <c r="IR76" i="15"/>
  <c r="IS76" i="15"/>
  <c r="IT76" i="15"/>
  <c r="IU76" i="15"/>
  <c r="IV76" i="15"/>
  <c r="IW76" i="15"/>
  <c r="IX76" i="15"/>
  <c r="IY76" i="15"/>
  <c r="IZ76" i="15"/>
  <c r="JA76" i="15"/>
  <c r="JB76" i="15"/>
  <c r="JC76" i="15"/>
  <c r="JD76" i="15"/>
  <c r="JE76" i="15"/>
  <c r="JF76" i="15"/>
  <c r="JG76" i="15"/>
  <c r="JH76" i="15"/>
  <c r="JI76" i="15"/>
  <c r="JJ76" i="15"/>
  <c r="JK76" i="15"/>
  <c r="JL76" i="15"/>
  <c r="JM76" i="15"/>
  <c r="JN76" i="15"/>
  <c r="JO76" i="15"/>
  <c r="JP76" i="15"/>
  <c r="JQ76" i="15"/>
  <c r="JR76" i="15"/>
  <c r="JS76" i="15"/>
  <c r="JT76" i="15"/>
  <c r="JU76" i="15"/>
  <c r="JV76" i="15"/>
  <c r="JW76" i="15"/>
  <c r="JX76" i="15"/>
  <c r="JY76" i="15"/>
  <c r="JZ76" i="15"/>
  <c r="KA76" i="15"/>
  <c r="KB76" i="15"/>
  <c r="KC76" i="15"/>
  <c r="KD76" i="15"/>
  <c r="KE76" i="15"/>
  <c r="KF76" i="15"/>
  <c r="KG76" i="15"/>
  <c r="KH76" i="15"/>
  <c r="KI76" i="15"/>
  <c r="KJ76" i="15"/>
  <c r="KK76" i="15"/>
  <c r="KL76" i="15"/>
  <c r="KM76" i="15"/>
  <c r="KN76" i="15"/>
  <c r="KO76" i="15"/>
  <c r="KP76" i="15"/>
  <c r="KQ76" i="15"/>
  <c r="KR76" i="15"/>
  <c r="KS76" i="15"/>
  <c r="KT76" i="15"/>
  <c r="KU76" i="15"/>
  <c r="KV76" i="15"/>
  <c r="KW76" i="15"/>
  <c r="KX76" i="15"/>
  <c r="KY76" i="15"/>
  <c r="KZ76" i="15"/>
  <c r="LA76" i="15"/>
  <c r="LB76" i="15"/>
  <c r="LC76" i="15"/>
  <c r="LD76" i="15"/>
  <c r="LE76" i="15"/>
  <c r="LF76" i="15"/>
  <c r="LG76" i="15"/>
  <c r="LH76" i="15"/>
  <c r="LI76" i="15"/>
  <c r="LJ76" i="15"/>
  <c r="LK76" i="15"/>
  <c r="LL76" i="15"/>
  <c r="LM76" i="15"/>
  <c r="LN76" i="15"/>
  <c r="LO76" i="15"/>
  <c r="LP76" i="15"/>
  <c r="LQ76" i="15"/>
  <c r="LR76" i="15"/>
  <c r="LS76" i="15"/>
  <c r="LT76" i="15"/>
  <c r="LU76" i="15"/>
  <c r="LV76" i="15"/>
  <c r="LW76" i="15"/>
  <c r="LX76" i="15"/>
  <c r="LY76" i="15"/>
  <c r="LZ76" i="15"/>
  <c r="MA76" i="15"/>
  <c r="MB76" i="15"/>
  <c r="MC76" i="15"/>
  <c r="MD76" i="15"/>
  <c r="ME76" i="15"/>
  <c r="MF76" i="15"/>
  <c r="MG76" i="15"/>
  <c r="MH76" i="15"/>
  <c r="MI76" i="15"/>
  <c r="MJ76" i="15"/>
  <c r="MK76" i="15"/>
  <c r="ML76" i="15"/>
  <c r="MM76" i="15"/>
  <c r="MN76" i="15"/>
  <c r="MO76" i="15"/>
  <c r="MP76" i="15"/>
  <c r="MQ76" i="15"/>
  <c r="MR76" i="15"/>
  <c r="MS76" i="15"/>
  <c r="MT76" i="15"/>
  <c r="MU76" i="15"/>
  <c r="MW76" i="15"/>
  <c r="MX76" i="15"/>
  <c r="MY76" i="15"/>
  <c r="MZ76" i="15"/>
  <c r="NA76" i="15"/>
  <c r="NB76" i="15"/>
  <c r="NC76" i="15"/>
  <c r="ND76" i="15"/>
  <c r="NE76" i="15"/>
  <c r="NF76" i="15"/>
  <c r="NG76" i="15"/>
  <c r="IO77" i="15"/>
  <c r="IP77" i="15"/>
  <c r="IQ77" i="15"/>
  <c r="IR77" i="15"/>
  <c r="IS77" i="15"/>
  <c r="IT77" i="15"/>
  <c r="IU77" i="15"/>
  <c r="IV77" i="15"/>
  <c r="IW77" i="15"/>
  <c r="IX77" i="15"/>
  <c r="IY77" i="15"/>
  <c r="IZ77" i="15"/>
  <c r="JA77" i="15"/>
  <c r="JB77" i="15"/>
  <c r="JC77" i="15"/>
  <c r="JD77" i="15"/>
  <c r="JE77" i="15"/>
  <c r="JF77" i="15"/>
  <c r="JG77" i="15"/>
  <c r="JH77" i="15"/>
  <c r="JI77" i="15"/>
  <c r="JJ77" i="15"/>
  <c r="JK77" i="15"/>
  <c r="JL77" i="15"/>
  <c r="JM77" i="15"/>
  <c r="JN77" i="15"/>
  <c r="JO77" i="15"/>
  <c r="JP77" i="15"/>
  <c r="JQ77" i="15"/>
  <c r="JR77" i="15"/>
  <c r="JS77" i="15"/>
  <c r="JT77" i="15"/>
  <c r="JU77" i="15"/>
  <c r="JV77" i="15"/>
  <c r="JW77" i="15"/>
  <c r="JX77" i="15"/>
  <c r="JY77" i="15"/>
  <c r="JZ77" i="15"/>
  <c r="KA77" i="15"/>
  <c r="KB77" i="15"/>
  <c r="KC77" i="15"/>
  <c r="KD77" i="15"/>
  <c r="KE77" i="15"/>
  <c r="KF77" i="15"/>
  <c r="KG77" i="15"/>
  <c r="KH77" i="15"/>
  <c r="KI77" i="15"/>
  <c r="KJ77" i="15"/>
  <c r="KK77" i="15"/>
  <c r="KL77" i="15"/>
  <c r="KM77" i="15"/>
  <c r="KN77" i="15"/>
  <c r="KO77" i="15"/>
  <c r="KP77" i="15"/>
  <c r="KQ77" i="15"/>
  <c r="KR77" i="15"/>
  <c r="KS77" i="15"/>
  <c r="KT77" i="15"/>
  <c r="KU77" i="15"/>
  <c r="KV77" i="15"/>
  <c r="KW77" i="15"/>
  <c r="KX77" i="15"/>
  <c r="KY77" i="15"/>
  <c r="KZ77" i="15"/>
  <c r="LA77" i="15"/>
  <c r="LB77" i="15"/>
  <c r="LC77" i="15"/>
  <c r="LD77" i="15"/>
  <c r="LE77" i="15"/>
  <c r="LF77" i="15"/>
  <c r="LG77" i="15"/>
  <c r="LH77" i="15"/>
  <c r="LI77" i="15"/>
  <c r="LJ77" i="15"/>
  <c r="LK77" i="15"/>
  <c r="LL77" i="15"/>
  <c r="LM77" i="15"/>
  <c r="LN77" i="15"/>
  <c r="LO77" i="15"/>
  <c r="LP77" i="15"/>
  <c r="LQ77" i="15"/>
  <c r="LR77" i="15"/>
  <c r="LS77" i="15"/>
  <c r="LT77" i="15"/>
  <c r="LU77" i="15"/>
  <c r="LV77" i="15"/>
  <c r="LW77" i="15"/>
  <c r="LX77" i="15"/>
  <c r="LY77" i="15"/>
  <c r="LZ77" i="15"/>
  <c r="MA77" i="15"/>
  <c r="MB77" i="15"/>
  <c r="MC77" i="15"/>
  <c r="MD77" i="15"/>
  <c r="ME77" i="15"/>
  <c r="MF77" i="15"/>
  <c r="MG77" i="15"/>
  <c r="MH77" i="15"/>
  <c r="MI77" i="15"/>
  <c r="MJ77" i="15"/>
  <c r="MK77" i="15"/>
  <c r="ML77" i="15"/>
  <c r="MM77" i="15"/>
  <c r="MN77" i="15"/>
  <c r="MO77" i="15"/>
  <c r="MP77" i="15"/>
  <c r="MQ77" i="15"/>
  <c r="MR77" i="15"/>
  <c r="MS77" i="15"/>
  <c r="MT77" i="15"/>
  <c r="MU77" i="15"/>
  <c r="MW77" i="15"/>
  <c r="MX77" i="15"/>
  <c r="MY77" i="15"/>
  <c r="MZ77" i="15"/>
  <c r="NA77" i="15"/>
  <c r="NB77" i="15"/>
  <c r="NC77" i="15"/>
  <c r="ND77" i="15"/>
  <c r="NE77" i="15"/>
  <c r="NF77" i="15"/>
  <c r="NG77" i="15"/>
  <c r="IO78" i="15"/>
  <c r="IP78" i="15"/>
  <c r="IQ78" i="15"/>
  <c r="IR78" i="15"/>
  <c r="IS78" i="15"/>
  <c r="IT78" i="15"/>
  <c r="IU78" i="15"/>
  <c r="IV78" i="15"/>
  <c r="IW78" i="15"/>
  <c r="IX78" i="15"/>
  <c r="IY78" i="15"/>
  <c r="IZ78" i="15"/>
  <c r="JA78" i="15"/>
  <c r="JB78" i="15"/>
  <c r="JC78" i="15"/>
  <c r="JD78" i="15"/>
  <c r="JE78" i="15"/>
  <c r="JF78" i="15"/>
  <c r="JG78" i="15"/>
  <c r="JH78" i="15"/>
  <c r="JI78" i="15"/>
  <c r="JJ78" i="15"/>
  <c r="JK78" i="15"/>
  <c r="JL78" i="15"/>
  <c r="JM78" i="15"/>
  <c r="JN78" i="15"/>
  <c r="JO78" i="15"/>
  <c r="JP78" i="15"/>
  <c r="JQ78" i="15"/>
  <c r="JR78" i="15"/>
  <c r="JS78" i="15"/>
  <c r="JT78" i="15"/>
  <c r="JU78" i="15"/>
  <c r="JV78" i="15"/>
  <c r="JW78" i="15"/>
  <c r="JX78" i="15"/>
  <c r="JY78" i="15"/>
  <c r="JZ78" i="15"/>
  <c r="KA78" i="15"/>
  <c r="KB78" i="15"/>
  <c r="KC78" i="15"/>
  <c r="KD78" i="15"/>
  <c r="KE78" i="15"/>
  <c r="KF78" i="15"/>
  <c r="KG78" i="15"/>
  <c r="KH78" i="15"/>
  <c r="KI78" i="15"/>
  <c r="KJ78" i="15"/>
  <c r="KK78" i="15"/>
  <c r="KL78" i="15"/>
  <c r="KM78" i="15"/>
  <c r="KN78" i="15"/>
  <c r="KO78" i="15"/>
  <c r="KP78" i="15"/>
  <c r="KQ78" i="15"/>
  <c r="KR78" i="15"/>
  <c r="KS78" i="15"/>
  <c r="KT78" i="15"/>
  <c r="KU78" i="15"/>
  <c r="KV78" i="15"/>
  <c r="KW78" i="15"/>
  <c r="KX78" i="15"/>
  <c r="KY78" i="15"/>
  <c r="KZ78" i="15"/>
  <c r="LA78" i="15"/>
  <c r="LB78" i="15"/>
  <c r="LC78" i="15"/>
  <c r="LD78" i="15"/>
  <c r="LE78" i="15"/>
  <c r="LF78" i="15"/>
  <c r="LG78" i="15"/>
  <c r="LH78" i="15"/>
  <c r="LI78" i="15"/>
  <c r="LJ78" i="15"/>
  <c r="LK78" i="15"/>
  <c r="LL78" i="15"/>
  <c r="LM78" i="15"/>
  <c r="LN78" i="15"/>
  <c r="LO78" i="15"/>
  <c r="LP78" i="15"/>
  <c r="LQ78" i="15"/>
  <c r="LR78" i="15"/>
  <c r="LS78" i="15"/>
  <c r="LT78" i="15"/>
  <c r="LU78" i="15"/>
  <c r="LV78" i="15"/>
  <c r="LW78" i="15"/>
  <c r="LX78" i="15"/>
  <c r="LY78" i="15"/>
  <c r="LZ78" i="15"/>
  <c r="MA78" i="15"/>
  <c r="MB78" i="15"/>
  <c r="MC78" i="15"/>
  <c r="MD78" i="15"/>
  <c r="ME78" i="15"/>
  <c r="MF78" i="15"/>
  <c r="MG78" i="15"/>
  <c r="MH78" i="15"/>
  <c r="MI78" i="15"/>
  <c r="MJ78" i="15"/>
  <c r="MK78" i="15"/>
  <c r="ML78" i="15"/>
  <c r="MM78" i="15"/>
  <c r="MN78" i="15"/>
  <c r="MO78" i="15"/>
  <c r="MP78" i="15"/>
  <c r="MQ78" i="15"/>
  <c r="MR78" i="15"/>
  <c r="MS78" i="15"/>
  <c r="MT78" i="15"/>
  <c r="MU78" i="15"/>
  <c r="MW78" i="15"/>
  <c r="MX78" i="15"/>
  <c r="MY78" i="15"/>
  <c r="MZ78" i="15"/>
  <c r="NA78" i="15"/>
  <c r="NB78" i="15"/>
  <c r="NC78" i="15"/>
  <c r="ND78" i="15"/>
  <c r="NE78" i="15"/>
  <c r="NF78" i="15"/>
  <c r="NG78" i="15"/>
  <c r="IO79" i="15"/>
  <c r="IP79" i="15"/>
  <c r="IQ79" i="15"/>
  <c r="IR79" i="15"/>
  <c r="IS79" i="15"/>
  <c r="IT79" i="15"/>
  <c r="IU79" i="15"/>
  <c r="IV79" i="15"/>
  <c r="IW79" i="15"/>
  <c r="IX79" i="15"/>
  <c r="IY79" i="15"/>
  <c r="IZ79" i="15"/>
  <c r="JA79" i="15"/>
  <c r="JB79" i="15"/>
  <c r="JC79" i="15"/>
  <c r="JD79" i="15"/>
  <c r="JE79" i="15"/>
  <c r="JF79" i="15"/>
  <c r="JG79" i="15"/>
  <c r="JH79" i="15"/>
  <c r="JI79" i="15"/>
  <c r="JJ79" i="15"/>
  <c r="JK79" i="15"/>
  <c r="JL79" i="15"/>
  <c r="JM79" i="15"/>
  <c r="JN79" i="15"/>
  <c r="JO79" i="15"/>
  <c r="JP79" i="15"/>
  <c r="JQ79" i="15"/>
  <c r="JR79" i="15"/>
  <c r="JS79" i="15"/>
  <c r="JT79" i="15"/>
  <c r="JU79" i="15"/>
  <c r="JV79" i="15"/>
  <c r="JW79" i="15"/>
  <c r="JX79" i="15"/>
  <c r="JY79" i="15"/>
  <c r="JZ79" i="15"/>
  <c r="KA79" i="15"/>
  <c r="KB79" i="15"/>
  <c r="KC79" i="15"/>
  <c r="KD79" i="15"/>
  <c r="KE79" i="15"/>
  <c r="KF79" i="15"/>
  <c r="KG79" i="15"/>
  <c r="KH79" i="15"/>
  <c r="KI79" i="15"/>
  <c r="KJ79" i="15"/>
  <c r="KK79" i="15"/>
  <c r="KL79" i="15"/>
  <c r="KM79" i="15"/>
  <c r="KN79" i="15"/>
  <c r="KO79" i="15"/>
  <c r="KP79" i="15"/>
  <c r="KQ79" i="15"/>
  <c r="KR79" i="15"/>
  <c r="KS79" i="15"/>
  <c r="KT79" i="15"/>
  <c r="KU79" i="15"/>
  <c r="KV79" i="15"/>
  <c r="KW79" i="15"/>
  <c r="KX79" i="15"/>
  <c r="KY79" i="15"/>
  <c r="KZ79" i="15"/>
  <c r="LA79" i="15"/>
  <c r="LB79" i="15"/>
  <c r="LC79" i="15"/>
  <c r="LD79" i="15"/>
  <c r="LE79" i="15"/>
  <c r="LF79" i="15"/>
  <c r="LG79" i="15"/>
  <c r="LH79" i="15"/>
  <c r="LI79" i="15"/>
  <c r="LJ79" i="15"/>
  <c r="LK79" i="15"/>
  <c r="LL79" i="15"/>
  <c r="LM79" i="15"/>
  <c r="LN79" i="15"/>
  <c r="LO79" i="15"/>
  <c r="LP79" i="15"/>
  <c r="LQ79" i="15"/>
  <c r="LR79" i="15"/>
  <c r="LS79" i="15"/>
  <c r="LT79" i="15"/>
  <c r="LU79" i="15"/>
  <c r="LV79" i="15"/>
  <c r="LW79" i="15"/>
  <c r="LX79" i="15"/>
  <c r="LY79" i="15"/>
  <c r="LZ79" i="15"/>
  <c r="MA79" i="15"/>
  <c r="MB79" i="15"/>
  <c r="MC79" i="15"/>
  <c r="MD79" i="15"/>
  <c r="ME79" i="15"/>
  <c r="MF79" i="15"/>
  <c r="MG79" i="15"/>
  <c r="MH79" i="15"/>
  <c r="MI79" i="15"/>
  <c r="MJ79" i="15"/>
  <c r="MK79" i="15"/>
  <c r="ML79" i="15"/>
  <c r="MM79" i="15"/>
  <c r="MN79" i="15"/>
  <c r="MO79" i="15"/>
  <c r="MP79" i="15"/>
  <c r="MQ79" i="15"/>
  <c r="MR79" i="15"/>
  <c r="MS79" i="15"/>
  <c r="MT79" i="15"/>
  <c r="MU79" i="15"/>
  <c r="MW79" i="15"/>
  <c r="MX79" i="15"/>
  <c r="MY79" i="15"/>
  <c r="MZ79" i="15"/>
  <c r="NA79" i="15"/>
  <c r="NB79" i="15"/>
  <c r="NC79" i="15"/>
  <c r="ND79" i="15"/>
  <c r="NE79" i="15"/>
  <c r="NF79" i="15"/>
  <c r="NG79" i="15"/>
  <c r="IO80" i="15"/>
  <c r="IP80" i="15"/>
  <c r="IQ80" i="15"/>
  <c r="IR80" i="15"/>
  <c r="IS80" i="15"/>
  <c r="IT80" i="15"/>
  <c r="IU80" i="15"/>
  <c r="IV80" i="15"/>
  <c r="IW80" i="15"/>
  <c r="IX80" i="15"/>
  <c r="IY80" i="15"/>
  <c r="IZ80" i="15"/>
  <c r="JA80" i="15"/>
  <c r="JB80" i="15"/>
  <c r="JC80" i="15"/>
  <c r="JD80" i="15"/>
  <c r="JE80" i="15"/>
  <c r="JF80" i="15"/>
  <c r="JG80" i="15"/>
  <c r="JH80" i="15"/>
  <c r="JI80" i="15"/>
  <c r="JJ80" i="15"/>
  <c r="JK80" i="15"/>
  <c r="JL80" i="15"/>
  <c r="JM80" i="15"/>
  <c r="JN80" i="15"/>
  <c r="JO80" i="15"/>
  <c r="JP80" i="15"/>
  <c r="JQ80" i="15"/>
  <c r="JR80" i="15"/>
  <c r="JS80" i="15"/>
  <c r="JT80" i="15"/>
  <c r="JU80" i="15"/>
  <c r="JV80" i="15"/>
  <c r="JW80" i="15"/>
  <c r="JX80" i="15"/>
  <c r="JY80" i="15"/>
  <c r="JZ80" i="15"/>
  <c r="KA80" i="15"/>
  <c r="KB80" i="15"/>
  <c r="KC80" i="15"/>
  <c r="KD80" i="15"/>
  <c r="KE80" i="15"/>
  <c r="KF80" i="15"/>
  <c r="KG80" i="15"/>
  <c r="KH80" i="15"/>
  <c r="KI80" i="15"/>
  <c r="KJ80" i="15"/>
  <c r="KK80" i="15"/>
  <c r="KL80" i="15"/>
  <c r="KM80" i="15"/>
  <c r="KN80" i="15"/>
  <c r="KO80" i="15"/>
  <c r="KP80" i="15"/>
  <c r="KQ80" i="15"/>
  <c r="KR80" i="15"/>
  <c r="KS80" i="15"/>
  <c r="KT80" i="15"/>
  <c r="KU80" i="15"/>
  <c r="KV80" i="15"/>
  <c r="KW80" i="15"/>
  <c r="KX80" i="15"/>
  <c r="KY80" i="15"/>
  <c r="KZ80" i="15"/>
  <c r="LA80" i="15"/>
  <c r="LB80" i="15"/>
  <c r="LC80" i="15"/>
  <c r="LD80" i="15"/>
  <c r="LE80" i="15"/>
  <c r="LF80" i="15"/>
  <c r="LG80" i="15"/>
  <c r="LH80" i="15"/>
  <c r="LI80" i="15"/>
  <c r="LJ80" i="15"/>
  <c r="LK80" i="15"/>
  <c r="LL80" i="15"/>
  <c r="LM80" i="15"/>
  <c r="LN80" i="15"/>
  <c r="LO80" i="15"/>
  <c r="LP80" i="15"/>
  <c r="LQ80" i="15"/>
  <c r="LR80" i="15"/>
  <c r="LS80" i="15"/>
  <c r="LT80" i="15"/>
  <c r="LU80" i="15"/>
  <c r="LV80" i="15"/>
  <c r="LW80" i="15"/>
  <c r="LX80" i="15"/>
  <c r="LY80" i="15"/>
  <c r="LZ80" i="15"/>
  <c r="MA80" i="15"/>
  <c r="MB80" i="15"/>
  <c r="MC80" i="15"/>
  <c r="MD80" i="15"/>
  <c r="ME80" i="15"/>
  <c r="MF80" i="15"/>
  <c r="MG80" i="15"/>
  <c r="MH80" i="15"/>
  <c r="MI80" i="15"/>
  <c r="MJ80" i="15"/>
  <c r="MK80" i="15"/>
  <c r="ML80" i="15"/>
  <c r="MM80" i="15"/>
  <c r="MN80" i="15"/>
  <c r="MO80" i="15"/>
  <c r="MP80" i="15"/>
  <c r="MQ80" i="15"/>
  <c r="MR80" i="15"/>
  <c r="MS80" i="15"/>
  <c r="MT80" i="15"/>
  <c r="MU80" i="15"/>
  <c r="MW80" i="15"/>
  <c r="MX80" i="15"/>
  <c r="MY80" i="15"/>
  <c r="MZ80" i="15"/>
  <c r="NA80" i="15"/>
  <c r="NB80" i="15"/>
  <c r="NC80" i="15"/>
  <c r="ND80" i="15"/>
  <c r="NE80" i="15"/>
  <c r="NF80" i="15"/>
  <c r="NG80" i="15"/>
  <c r="IO81" i="15"/>
  <c r="IP81" i="15"/>
  <c r="IQ81" i="15"/>
  <c r="IR81" i="15"/>
  <c r="IS81" i="15"/>
  <c r="IT81" i="15"/>
  <c r="IU81" i="15"/>
  <c r="IV81" i="15"/>
  <c r="IW81" i="15"/>
  <c r="IX81" i="15"/>
  <c r="IY81" i="15"/>
  <c r="IZ81" i="15"/>
  <c r="JA81" i="15"/>
  <c r="JB81" i="15"/>
  <c r="JC81" i="15"/>
  <c r="JD81" i="15"/>
  <c r="JE81" i="15"/>
  <c r="JF81" i="15"/>
  <c r="JG81" i="15"/>
  <c r="JH81" i="15"/>
  <c r="JI81" i="15"/>
  <c r="JJ81" i="15"/>
  <c r="JK81" i="15"/>
  <c r="JL81" i="15"/>
  <c r="JM81" i="15"/>
  <c r="JN81" i="15"/>
  <c r="JO81" i="15"/>
  <c r="JP81" i="15"/>
  <c r="JQ81" i="15"/>
  <c r="JR81" i="15"/>
  <c r="JS81" i="15"/>
  <c r="JT81" i="15"/>
  <c r="JU81" i="15"/>
  <c r="JV81" i="15"/>
  <c r="JW81" i="15"/>
  <c r="JX81" i="15"/>
  <c r="JY81" i="15"/>
  <c r="JZ81" i="15"/>
  <c r="KA81" i="15"/>
  <c r="KB81" i="15"/>
  <c r="KC81" i="15"/>
  <c r="KD81" i="15"/>
  <c r="KE81" i="15"/>
  <c r="KF81" i="15"/>
  <c r="KG81" i="15"/>
  <c r="KH81" i="15"/>
  <c r="KI81" i="15"/>
  <c r="KJ81" i="15"/>
  <c r="KK81" i="15"/>
  <c r="KL81" i="15"/>
  <c r="KM81" i="15"/>
  <c r="KN81" i="15"/>
  <c r="KO81" i="15"/>
  <c r="KP81" i="15"/>
  <c r="KQ81" i="15"/>
  <c r="KR81" i="15"/>
  <c r="KS81" i="15"/>
  <c r="KT81" i="15"/>
  <c r="KU81" i="15"/>
  <c r="KV81" i="15"/>
  <c r="KW81" i="15"/>
  <c r="KX81" i="15"/>
  <c r="KY81" i="15"/>
  <c r="KZ81" i="15"/>
  <c r="LA81" i="15"/>
  <c r="LB81" i="15"/>
  <c r="LC81" i="15"/>
  <c r="LD81" i="15"/>
  <c r="LE81" i="15"/>
  <c r="LF81" i="15"/>
  <c r="LG81" i="15"/>
  <c r="LH81" i="15"/>
  <c r="LI81" i="15"/>
  <c r="LJ81" i="15"/>
  <c r="LK81" i="15"/>
  <c r="LL81" i="15"/>
  <c r="LM81" i="15"/>
  <c r="LN81" i="15"/>
  <c r="LO81" i="15"/>
  <c r="LP81" i="15"/>
  <c r="LQ81" i="15"/>
  <c r="LR81" i="15"/>
  <c r="LS81" i="15"/>
  <c r="LT81" i="15"/>
  <c r="LU81" i="15"/>
  <c r="LV81" i="15"/>
  <c r="LW81" i="15"/>
  <c r="LX81" i="15"/>
  <c r="LY81" i="15"/>
  <c r="LZ81" i="15"/>
  <c r="MA81" i="15"/>
  <c r="MB81" i="15"/>
  <c r="MC81" i="15"/>
  <c r="MD81" i="15"/>
  <c r="ME81" i="15"/>
  <c r="MF81" i="15"/>
  <c r="MG81" i="15"/>
  <c r="MH81" i="15"/>
  <c r="MI81" i="15"/>
  <c r="MJ81" i="15"/>
  <c r="MK81" i="15"/>
  <c r="ML81" i="15"/>
  <c r="MM81" i="15"/>
  <c r="MN81" i="15"/>
  <c r="MO81" i="15"/>
  <c r="MP81" i="15"/>
  <c r="MQ81" i="15"/>
  <c r="MR81" i="15"/>
  <c r="MS81" i="15"/>
  <c r="MT81" i="15"/>
  <c r="MU81" i="15"/>
  <c r="MW81" i="15"/>
  <c r="MX81" i="15"/>
  <c r="MY81" i="15"/>
  <c r="MZ81" i="15"/>
  <c r="NA81" i="15"/>
  <c r="NB81" i="15"/>
  <c r="NC81" i="15"/>
  <c r="ND81" i="15"/>
  <c r="NE81" i="15"/>
  <c r="NF81" i="15"/>
  <c r="NG81" i="15"/>
  <c r="IO82" i="15"/>
  <c r="IP82" i="15"/>
  <c r="IQ82" i="15"/>
  <c r="IR82" i="15"/>
  <c r="IS82" i="15"/>
  <c r="IT82" i="15"/>
  <c r="IU82" i="15"/>
  <c r="IV82" i="15"/>
  <c r="IW82" i="15"/>
  <c r="IX82" i="15"/>
  <c r="IY82" i="15"/>
  <c r="IZ82" i="15"/>
  <c r="JA82" i="15"/>
  <c r="JB82" i="15"/>
  <c r="JC82" i="15"/>
  <c r="JD82" i="15"/>
  <c r="JE82" i="15"/>
  <c r="JF82" i="15"/>
  <c r="JG82" i="15"/>
  <c r="JH82" i="15"/>
  <c r="JI82" i="15"/>
  <c r="JJ82" i="15"/>
  <c r="JK82" i="15"/>
  <c r="JL82" i="15"/>
  <c r="JM82" i="15"/>
  <c r="JN82" i="15"/>
  <c r="JO82" i="15"/>
  <c r="JP82" i="15"/>
  <c r="JQ82" i="15"/>
  <c r="JR82" i="15"/>
  <c r="JS82" i="15"/>
  <c r="JT82" i="15"/>
  <c r="JU82" i="15"/>
  <c r="JV82" i="15"/>
  <c r="JW82" i="15"/>
  <c r="JX82" i="15"/>
  <c r="JY82" i="15"/>
  <c r="JZ82" i="15"/>
  <c r="KA82" i="15"/>
  <c r="KB82" i="15"/>
  <c r="KC82" i="15"/>
  <c r="KD82" i="15"/>
  <c r="KE82" i="15"/>
  <c r="KF82" i="15"/>
  <c r="KG82" i="15"/>
  <c r="KH82" i="15"/>
  <c r="KI82" i="15"/>
  <c r="KJ82" i="15"/>
  <c r="KK82" i="15"/>
  <c r="KL82" i="15"/>
  <c r="KM82" i="15"/>
  <c r="KN82" i="15"/>
  <c r="KO82" i="15"/>
  <c r="KP82" i="15"/>
  <c r="KQ82" i="15"/>
  <c r="KR82" i="15"/>
  <c r="KS82" i="15"/>
  <c r="KT82" i="15"/>
  <c r="KU82" i="15"/>
  <c r="KV82" i="15"/>
  <c r="KW82" i="15"/>
  <c r="KX82" i="15"/>
  <c r="KY82" i="15"/>
  <c r="KZ82" i="15"/>
  <c r="LA82" i="15"/>
  <c r="LB82" i="15"/>
  <c r="LC82" i="15"/>
  <c r="LD82" i="15"/>
  <c r="LE82" i="15"/>
  <c r="LF82" i="15"/>
  <c r="LG82" i="15"/>
  <c r="LH82" i="15"/>
  <c r="LI82" i="15"/>
  <c r="LJ82" i="15"/>
  <c r="LK82" i="15"/>
  <c r="LL82" i="15"/>
  <c r="LM82" i="15"/>
  <c r="LN82" i="15"/>
  <c r="LO82" i="15"/>
  <c r="LP82" i="15"/>
  <c r="LQ82" i="15"/>
  <c r="LR82" i="15"/>
  <c r="LS82" i="15"/>
  <c r="LT82" i="15"/>
  <c r="LU82" i="15"/>
  <c r="LV82" i="15"/>
  <c r="LW82" i="15"/>
  <c r="LX82" i="15"/>
  <c r="LY82" i="15"/>
  <c r="LZ82" i="15"/>
  <c r="MA82" i="15"/>
  <c r="MB82" i="15"/>
  <c r="MC82" i="15"/>
  <c r="MD82" i="15"/>
  <c r="ME82" i="15"/>
  <c r="MF82" i="15"/>
  <c r="MG82" i="15"/>
  <c r="MH82" i="15"/>
  <c r="MI82" i="15"/>
  <c r="MJ82" i="15"/>
  <c r="MK82" i="15"/>
  <c r="ML82" i="15"/>
  <c r="MM82" i="15"/>
  <c r="MN82" i="15"/>
  <c r="MO82" i="15"/>
  <c r="MP82" i="15"/>
  <c r="MQ82" i="15"/>
  <c r="MR82" i="15"/>
  <c r="MS82" i="15"/>
  <c r="MT82" i="15"/>
  <c r="MU82" i="15"/>
  <c r="MW82" i="15"/>
  <c r="MX82" i="15"/>
  <c r="MY82" i="15"/>
  <c r="MZ82" i="15"/>
  <c r="NA82" i="15"/>
  <c r="NB82" i="15"/>
  <c r="NC82" i="15"/>
  <c r="ND82" i="15"/>
  <c r="NE82" i="15"/>
  <c r="NF82" i="15"/>
  <c r="NG82" i="15"/>
  <c r="IO83" i="15"/>
  <c r="IP83" i="15"/>
  <c r="IQ83" i="15"/>
  <c r="IR83" i="15"/>
  <c r="IS83" i="15"/>
  <c r="IT83" i="15"/>
  <c r="IU83" i="15"/>
  <c r="IV83" i="15"/>
  <c r="IW83" i="15"/>
  <c r="IX83" i="15"/>
  <c r="IY83" i="15"/>
  <c r="IZ83" i="15"/>
  <c r="JA83" i="15"/>
  <c r="JB83" i="15"/>
  <c r="JC83" i="15"/>
  <c r="JD83" i="15"/>
  <c r="JE83" i="15"/>
  <c r="JF83" i="15"/>
  <c r="JG83" i="15"/>
  <c r="JH83" i="15"/>
  <c r="JI83" i="15"/>
  <c r="JJ83" i="15"/>
  <c r="JK83" i="15"/>
  <c r="JL83" i="15"/>
  <c r="JM83" i="15"/>
  <c r="JN83" i="15"/>
  <c r="JO83" i="15"/>
  <c r="JP83" i="15"/>
  <c r="JQ83" i="15"/>
  <c r="JR83" i="15"/>
  <c r="JS83" i="15"/>
  <c r="JT83" i="15"/>
  <c r="JU83" i="15"/>
  <c r="JV83" i="15"/>
  <c r="JW83" i="15"/>
  <c r="JX83" i="15"/>
  <c r="JY83" i="15"/>
  <c r="JZ83" i="15"/>
  <c r="KA83" i="15"/>
  <c r="KB83" i="15"/>
  <c r="KC83" i="15"/>
  <c r="KD83" i="15"/>
  <c r="KE83" i="15"/>
  <c r="KF83" i="15"/>
  <c r="KG83" i="15"/>
  <c r="KH83" i="15"/>
  <c r="KI83" i="15"/>
  <c r="KJ83" i="15"/>
  <c r="KK83" i="15"/>
  <c r="KL83" i="15"/>
  <c r="KM83" i="15"/>
  <c r="KN83" i="15"/>
  <c r="KO83" i="15"/>
  <c r="KP83" i="15"/>
  <c r="KQ83" i="15"/>
  <c r="KR83" i="15"/>
  <c r="KS83" i="15"/>
  <c r="KT83" i="15"/>
  <c r="KU83" i="15"/>
  <c r="KV83" i="15"/>
  <c r="KW83" i="15"/>
  <c r="KX83" i="15"/>
  <c r="KY83" i="15"/>
  <c r="KZ83" i="15"/>
  <c r="LA83" i="15"/>
  <c r="LB83" i="15"/>
  <c r="LC83" i="15"/>
  <c r="LD83" i="15"/>
  <c r="LE83" i="15"/>
  <c r="LF83" i="15"/>
  <c r="LG83" i="15"/>
  <c r="LH83" i="15"/>
  <c r="LI83" i="15"/>
  <c r="LJ83" i="15"/>
  <c r="LK83" i="15"/>
  <c r="LL83" i="15"/>
  <c r="LM83" i="15"/>
  <c r="LN83" i="15"/>
  <c r="LO83" i="15"/>
  <c r="LP83" i="15"/>
  <c r="LQ83" i="15"/>
  <c r="LR83" i="15"/>
  <c r="LS83" i="15"/>
  <c r="LT83" i="15"/>
  <c r="LU83" i="15"/>
  <c r="LV83" i="15"/>
  <c r="LW83" i="15"/>
  <c r="LX83" i="15"/>
  <c r="LY83" i="15"/>
  <c r="LZ83" i="15"/>
  <c r="MA83" i="15"/>
  <c r="MB83" i="15"/>
  <c r="MC83" i="15"/>
  <c r="MD83" i="15"/>
  <c r="ME83" i="15"/>
  <c r="MF83" i="15"/>
  <c r="MG83" i="15"/>
  <c r="MH83" i="15"/>
  <c r="MI83" i="15"/>
  <c r="MJ83" i="15"/>
  <c r="MK83" i="15"/>
  <c r="ML83" i="15"/>
  <c r="MM83" i="15"/>
  <c r="MN83" i="15"/>
  <c r="MO83" i="15"/>
  <c r="MP83" i="15"/>
  <c r="MQ83" i="15"/>
  <c r="MR83" i="15"/>
  <c r="MS83" i="15"/>
  <c r="MT83" i="15"/>
  <c r="MU83" i="15"/>
  <c r="MW83" i="15"/>
  <c r="MX83" i="15"/>
  <c r="MY83" i="15"/>
  <c r="MZ83" i="15"/>
  <c r="NA83" i="15"/>
  <c r="NB83" i="15"/>
  <c r="NC83" i="15"/>
  <c r="ND83" i="15"/>
  <c r="NE83" i="15"/>
  <c r="NF83" i="15"/>
  <c r="NG83" i="15"/>
  <c r="IO84" i="15"/>
  <c r="IP84" i="15"/>
  <c r="IQ84" i="15"/>
  <c r="IR84" i="15"/>
  <c r="IS84" i="15"/>
  <c r="IT84" i="15"/>
  <c r="IU84" i="15"/>
  <c r="IV84" i="15"/>
  <c r="IW84" i="15"/>
  <c r="IX84" i="15"/>
  <c r="IY84" i="15"/>
  <c r="IZ84" i="15"/>
  <c r="JA84" i="15"/>
  <c r="JB84" i="15"/>
  <c r="JC84" i="15"/>
  <c r="JD84" i="15"/>
  <c r="JE84" i="15"/>
  <c r="JF84" i="15"/>
  <c r="JG84" i="15"/>
  <c r="JH84" i="15"/>
  <c r="JI84" i="15"/>
  <c r="JJ84" i="15"/>
  <c r="JK84" i="15"/>
  <c r="JL84" i="15"/>
  <c r="JM84" i="15"/>
  <c r="JN84" i="15"/>
  <c r="JO84" i="15"/>
  <c r="JP84" i="15"/>
  <c r="JQ84" i="15"/>
  <c r="JR84" i="15"/>
  <c r="JS84" i="15"/>
  <c r="JT84" i="15"/>
  <c r="JU84" i="15"/>
  <c r="JV84" i="15"/>
  <c r="JW84" i="15"/>
  <c r="JX84" i="15"/>
  <c r="JY84" i="15"/>
  <c r="JZ84" i="15"/>
  <c r="KA84" i="15"/>
  <c r="KB84" i="15"/>
  <c r="KC84" i="15"/>
  <c r="KD84" i="15"/>
  <c r="KE84" i="15"/>
  <c r="KF84" i="15"/>
  <c r="KG84" i="15"/>
  <c r="KH84" i="15"/>
  <c r="KI84" i="15"/>
  <c r="KJ84" i="15"/>
  <c r="KK84" i="15"/>
  <c r="KL84" i="15"/>
  <c r="KM84" i="15"/>
  <c r="KN84" i="15"/>
  <c r="KO84" i="15"/>
  <c r="KP84" i="15"/>
  <c r="KQ84" i="15"/>
  <c r="KR84" i="15"/>
  <c r="KS84" i="15"/>
  <c r="KT84" i="15"/>
  <c r="KU84" i="15"/>
  <c r="KV84" i="15"/>
  <c r="KW84" i="15"/>
  <c r="KX84" i="15"/>
  <c r="KY84" i="15"/>
  <c r="KZ84" i="15"/>
  <c r="LA84" i="15"/>
  <c r="LB84" i="15"/>
  <c r="LC84" i="15"/>
  <c r="LD84" i="15"/>
  <c r="LE84" i="15"/>
  <c r="LF84" i="15"/>
  <c r="LG84" i="15"/>
  <c r="LH84" i="15"/>
  <c r="LI84" i="15"/>
  <c r="LJ84" i="15"/>
  <c r="LK84" i="15"/>
  <c r="LL84" i="15"/>
  <c r="LM84" i="15"/>
  <c r="LN84" i="15"/>
  <c r="LO84" i="15"/>
  <c r="LP84" i="15"/>
  <c r="LQ84" i="15"/>
  <c r="LR84" i="15"/>
  <c r="LS84" i="15"/>
  <c r="LT84" i="15"/>
  <c r="LU84" i="15"/>
  <c r="LV84" i="15"/>
  <c r="LW84" i="15"/>
  <c r="LX84" i="15"/>
  <c r="LY84" i="15"/>
  <c r="LZ84" i="15"/>
  <c r="MA84" i="15"/>
  <c r="MB84" i="15"/>
  <c r="MC84" i="15"/>
  <c r="MD84" i="15"/>
  <c r="ME84" i="15"/>
  <c r="MF84" i="15"/>
  <c r="MG84" i="15"/>
  <c r="MH84" i="15"/>
  <c r="MI84" i="15"/>
  <c r="MJ84" i="15"/>
  <c r="MK84" i="15"/>
  <c r="ML84" i="15"/>
  <c r="MM84" i="15"/>
  <c r="MN84" i="15"/>
  <c r="MO84" i="15"/>
  <c r="MP84" i="15"/>
  <c r="MQ84" i="15"/>
  <c r="MR84" i="15"/>
  <c r="MS84" i="15"/>
  <c r="MT84" i="15"/>
  <c r="MU84" i="15"/>
  <c r="MW84" i="15"/>
  <c r="MX84" i="15"/>
  <c r="MY84" i="15"/>
  <c r="MZ84" i="15"/>
  <c r="NA84" i="15"/>
  <c r="NB84" i="15"/>
  <c r="NC84" i="15"/>
  <c r="ND84" i="15"/>
  <c r="NE84" i="15"/>
  <c r="NF84" i="15"/>
  <c r="NG84" i="15"/>
  <c r="IO85" i="15"/>
  <c r="IP85" i="15"/>
  <c r="IQ85" i="15"/>
  <c r="IR85" i="15"/>
  <c r="IS85" i="15"/>
  <c r="IT85" i="15"/>
  <c r="IU85" i="15"/>
  <c r="IV85" i="15"/>
  <c r="IW85" i="15"/>
  <c r="IX85" i="15"/>
  <c r="IY85" i="15"/>
  <c r="IZ85" i="15"/>
  <c r="JA85" i="15"/>
  <c r="JB85" i="15"/>
  <c r="JC85" i="15"/>
  <c r="JD85" i="15"/>
  <c r="JE85" i="15"/>
  <c r="JF85" i="15"/>
  <c r="JG85" i="15"/>
  <c r="JH85" i="15"/>
  <c r="JI85" i="15"/>
  <c r="JJ85" i="15"/>
  <c r="JK85" i="15"/>
  <c r="JL85" i="15"/>
  <c r="JM85" i="15"/>
  <c r="JN85" i="15"/>
  <c r="JO85" i="15"/>
  <c r="JP85" i="15"/>
  <c r="JQ85" i="15"/>
  <c r="JR85" i="15"/>
  <c r="JS85" i="15"/>
  <c r="JT85" i="15"/>
  <c r="JU85" i="15"/>
  <c r="JV85" i="15"/>
  <c r="JW85" i="15"/>
  <c r="JX85" i="15"/>
  <c r="JY85" i="15"/>
  <c r="JZ85" i="15"/>
  <c r="KA85" i="15"/>
  <c r="KB85" i="15"/>
  <c r="KC85" i="15"/>
  <c r="KD85" i="15"/>
  <c r="KE85" i="15"/>
  <c r="KF85" i="15"/>
  <c r="KG85" i="15"/>
  <c r="KH85" i="15"/>
  <c r="KI85" i="15"/>
  <c r="KJ85" i="15"/>
  <c r="KK85" i="15"/>
  <c r="KL85" i="15"/>
  <c r="KM85" i="15"/>
  <c r="KN85" i="15"/>
  <c r="KO85" i="15"/>
  <c r="KP85" i="15"/>
  <c r="KQ85" i="15"/>
  <c r="KR85" i="15"/>
  <c r="KS85" i="15"/>
  <c r="KT85" i="15"/>
  <c r="KU85" i="15"/>
  <c r="KV85" i="15"/>
  <c r="KW85" i="15"/>
  <c r="KX85" i="15"/>
  <c r="KY85" i="15"/>
  <c r="KZ85" i="15"/>
  <c r="LA85" i="15"/>
  <c r="LB85" i="15"/>
  <c r="LC85" i="15"/>
  <c r="LD85" i="15"/>
  <c r="LE85" i="15"/>
  <c r="LF85" i="15"/>
  <c r="LG85" i="15"/>
  <c r="LH85" i="15"/>
  <c r="LI85" i="15"/>
  <c r="LJ85" i="15"/>
  <c r="LK85" i="15"/>
  <c r="LL85" i="15"/>
  <c r="LM85" i="15"/>
  <c r="LN85" i="15"/>
  <c r="LO85" i="15"/>
  <c r="LP85" i="15"/>
  <c r="LQ85" i="15"/>
  <c r="LR85" i="15"/>
  <c r="LS85" i="15"/>
  <c r="LT85" i="15"/>
  <c r="LU85" i="15"/>
  <c r="LV85" i="15"/>
  <c r="LW85" i="15"/>
  <c r="LX85" i="15"/>
  <c r="LY85" i="15"/>
  <c r="LZ85" i="15"/>
  <c r="MA85" i="15"/>
  <c r="MB85" i="15"/>
  <c r="MC85" i="15"/>
  <c r="MD85" i="15"/>
  <c r="ME85" i="15"/>
  <c r="MF85" i="15"/>
  <c r="MG85" i="15"/>
  <c r="MH85" i="15"/>
  <c r="MI85" i="15"/>
  <c r="MJ85" i="15"/>
  <c r="MK85" i="15"/>
  <c r="ML85" i="15"/>
  <c r="MM85" i="15"/>
  <c r="MN85" i="15"/>
  <c r="MO85" i="15"/>
  <c r="MP85" i="15"/>
  <c r="MQ85" i="15"/>
  <c r="MR85" i="15"/>
  <c r="MS85" i="15"/>
  <c r="MT85" i="15"/>
  <c r="MU85" i="15"/>
  <c r="MW85" i="15"/>
  <c r="MX85" i="15"/>
  <c r="MY85" i="15"/>
  <c r="MZ85" i="15"/>
  <c r="NA85" i="15"/>
  <c r="NB85" i="15"/>
  <c r="NC85" i="15"/>
  <c r="ND85" i="15"/>
  <c r="NE85" i="15"/>
  <c r="NF85" i="15"/>
  <c r="NG85" i="15"/>
  <c r="IO86" i="15"/>
  <c r="IP86" i="15"/>
  <c r="IQ86" i="15"/>
  <c r="IR86" i="15"/>
  <c r="IS86" i="15"/>
  <c r="IT86" i="15"/>
  <c r="IU86" i="15"/>
  <c r="IV86" i="15"/>
  <c r="IW86" i="15"/>
  <c r="IX86" i="15"/>
  <c r="IY86" i="15"/>
  <c r="IZ86" i="15"/>
  <c r="JA86" i="15"/>
  <c r="JB86" i="15"/>
  <c r="JC86" i="15"/>
  <c r="JD86" i="15"/>
  <c r="JE86" i="15"/>
  <c r="JF86" i="15"/>
  <c r="JG86" i="15"/>
  <c r="JH86" i="15"/>
  <c r="JI86" i="15"/>
  <c r="JJ86" i="15"/>
  <c r="JK86" i="15"/>
  <c r="JL86" i="15"/>
  <c r="JM86" i="15"/>
  <c r="JN86" i="15"/>
  <c r="JO86" i="15"/>
  <c r="JP86" i="15"/>
  <c r="JQ86" i="15"/>
  <c r="JR86" i="15"/>
  <c r="JS86" i="15"/>
  <c r="JT86" i="15"/>
  <c r="JU86" i="15"/>
  <c r="JV86" i="15"/>
  <c r="JW86" i="15"/>
  <c r="JX86" i="15"/>
  <c r="JY86" i="15"/>
  <c r="JZ86" i="15"/>
  <c r="KA86" i="15"/>
  <c r="KB86" i="15"/>
  <c r="KC86" i="15"/>
  <c r="KD86" i="15"/>
  <c r="KE86" i="15"/>
  <c r="KF86" i="15"/>
  <c r="KG86" i="15"/>
  <c r="KH86" i="15"/>
  <c r="KI86" i="15"/>
  <c r="KJ86" i="15"/>
  <c r="KK86" i="15"/>
  <c r="KL86" i="15"/>
  <c r="KM86" i="15"/>
  <c r="KN86" i="15"/>
  <c r="KO86" i="15"/>
  <c r="KP86" i="15"/>
  <c r="KQ86" i="15"/>
  <c r="KR86" i="15"/>
  <c r="KS86" i="15"/>
  <c r="KT86" i="15"/>
  <c r="KU86" i="15"/>
  <c r="KV86" i="15"/>
  <c r="KW86" i="15"/>
  <c r="KX86" i="15"/>
  <c r="KY86" i="15"/>
  <c r="KZ86" i="15"/>
  <c r="LA86" i="15"/>
  <c r="LB86" i="15"/>
  <c r="LC86" i="15"/>
  <c r="LD86" i="15"/>
  <c r="LE86" i="15"/>
  <c r="LF86" i="15"/>
  <c r="LG86" i="15"/>
  <c r="LH86" i="15"/>
  <c r="LI86" i="15"/>
  <c r="LJ86" i="15"/>
  <c r="LK86" i="15"/>
  <c r="LL86" i="15"/>
  <c r="LM86" i="15"/>
  <c r="LN86" i="15"/>
  <c r="LO86" i="15"/>
  <c r="LP86" i="15"/>
  <c r="LQ86" i="15"/>
  <c r="LR86" i="15"/>
  <c r="LS86" i="15"/>
  <c r="LT86" i="15"/>
  <c r="LU86" i="15"/>
  <c r="LV86" i="15"/>
  <c r="LW86" i="15"/>
  <c r="LX86" i="15"/>
  <c r="LY86" i="15"/>
  <c r="LZ86" i="15"/>
  <c r="MA86" i="15"/>
  <c r="MB86" i="15"/>
  <c r="MC86" i="15"/>
  <c r="MD86" i="15"/>
  <c r="ME86" i="15"/>
  <c r="MF86" i="15"/>
  <c r="MG86" i="15"/>
  <c r="MH86" i="15"/>
  <c r="MI86" i="15"/>
  <c r="MJ86" i="15"/>
  <c r="MK86" i="15"/>
  <c r="ML86" i="15"/>
  <c r="MM86" i="15"/>
  <c r="MN86" i="15"/>
  <c r="MO86" i="15"/>
  <c r="MP86" i="15"/>
  <c r="MQ86" i="15"/>
  <c r="MR86" i="15"/>
  <c r="MS86" i="15"/>
  <c r="MT86" i="15"/>
  <c r="MU86" i="15"/>
  <c r="MW86" i="15"/>
  <c r="MX86" i="15"/>
  <c r="MY86" i="15"/>
  <c r="MZ86" i="15"/>
  <c r="NA86" i="15"/>
  <c r="NB86" i="15"/>
  <c r="NC86" i="15"/>
  <c r="ND86" i="15"/>
  <c r="NE86" i="15"/>
  <c r="NF86" i="15"/>
  <c r="NG86" i="15"/>
  <c r="IO87" i="15"/>
  <c r="IP87" i="15"/>
  <c r="IQ87" i="15"/>
  <c r="IR87" i="15"/>
  <c r="IS87" i="15"/>
  <c r="IT87" i="15"/>
  <c r="IU87" i="15"/>
  <c r="IV87" i="15"/>
  <c r="IW87" i="15"/>
  <c r="IX87" i="15"/>
  <c r="IY87" i="15"/>
  <c r="IZ87" i="15"/>
  <c r="JA87" i="15"/>
  <c r="JB87" i="15"/>
  <c r="JC87" i="15"/>
  <c r="JD87" i="15"/>
  <c r="JE87" i="15"/>
  <c r="JF87" i="15"/>
  <c r="JG87" i="15"/>
  <c r="JH87" i="15"/>
  <c r="JI87" i="15"/>
  <c r="JJ87" i="15"/>
  <c r="JK87" i="15"/>
  <c r="JL87" i="15"/>
  <c r="JM87" i="15"/>
  <c r="JN87" i="15"/>
  <c r="JO87" i="15"/>
  <c r="JP87" i="15"/>
  <c r="JQ87" i="15"/>
  <c r="JR87" i="15"/>
  <c r="JS87" i="15"/>
  <c r="JT87" i="15"/>
  <c r="JU87" i="15"/>
  <c r="JV87" i="15"/>
  <c r="JW87" i="15"/>
  <c r="JX87" i="15"/>
  <c r="JY87" i="15"/>
  <c r="JZ87" i="15"/>
  <c r="KA87" i="15"/>
  <c r="KB87" i="15"/>
  <c r="KC87" i="15"/>
  <c r="KD87" i="15"/>
  <c r="KE87" i="15"/>
  <c r="KF87" i="15"/>
  <c r="KG87" i="15"/>
  <c r="KH87" i="15"/>
  <c r="KI87" i="15"/>
  <c r="KJ87" i="15"/>
  <c r="KK87" i="15"/>
  <c r="KL87" i="15"/>
  <c r="KM87" i="15"/>
  <c r="KN87" i="15"/>
  <c r="KO87" i="15"/>
  <c r="KP87" i="15"/>
  <c r="KQ87" i="15"/>
  <c r="KR87" i="15"/>
  <c r="KS87" i="15"/>
  <c r="KT87" i="15"/>
  <c r="KU87" i="15"/>
  <c r="KV87" i="15"/>
  <c r="KW87" i="15"/>
  <c r="KX87" i="15"/>
  <c r="KY87" i="15"/>
  <c r="KZ87" i="15"/>
  <c r="LA87" i="15"/>
  <c r="LB87" i="15"/>
  <c r="LC87" i="15"/>
  <c r="LD87" i="15"/>
  <c r="LE87" i="15"/>
  <c r="LF87" i="15"/>
  <c r="LG87" i="15"/>
  <c r="LH87" i="15"/>
  <c r="LI87" i="15"/>
  <c r="LJ87" i="15"/>
  <c r="LK87" i="15"/>
  <c r="LL87" i="15"/>
  <c r="LM87" i="15"/>
  <c r="LN87" i="15"/>
  <c r="LO87" i="15"/>
  <c r="LP87" i="15"/>
  <c r="LQ87" i="15"/>
  <c r="LR87" i="15"/>
  <c r="LS87" i="15"/>
  <c r="LT87" i="15"/>
  <c r="LU87" i="15"/>
  <c r="LV87" i="15"/>
  <c r="LW87" i="15"/>
  <c r="LX87" i="15"/>
  <c r="LY87" i="15"/>
  <c r="LZ87" i="15"/>
  <c r="MA87" i="15"/>
  <c r="MB87" i="15"/>
  <c r="MC87" i="15"/>
  <c r="MD87" i="15"/>
  <c r="ME87" i="15"/>
  <c r="MF87" i="15"/>
  <c r="MG87" i="15"/>
  <c r="MH87" i="15"/>
  <c r="MI87" i="15"/>
  <c r="MJ87" i="15"/>
  <c r="MK87" i="15"/>
  <c r="ML87" i="15"/>
  <c r="MM87" i="15"/>
  <c r="MN87" i="15"/>
  <c r="MO87" i="15"/>
  <c r="MP87" i="15"/>
  <c r="MQ87" i="15"/>
  <c r="MR87" i="15"/>
  <c r="MS87" i="15"/>
  <c r="MT87" i="15"/>
  <c r="MU87" i="15"/>
  <c r="MW87" i="15"/>
  <c r="MX87" i="15"/>
  <c r="MY87" i="15"/>
  <c r="MZ87" i="15"/>
  <c r="NA87" i="15"/>
  <c r="NB87" i="15"/>
  <c r="NC87" i="15"/>
  <c r="ND87" i="15"/>
  <c r="NE87" i="15"/>
  <c r="NF87" i="15"/>
  <c r="NG87" i="15"/>
  <c r="IO88" i="15"/>
  <c r="IP88" i="15"/>
  <c r="IQ88" i="15"/>
  <c r="IR88" i="15"/>
  <c r="IS88" i="15"/>
  <c r="IT88" i="15"/>
  <c r="IU88" i="15"/>
  <c r="IV88" i="15"/>
  <c r="IW88" i="15"/>
  <c r="IX88" i="15"/>
  <c r="IY88" i="15"/>
  <c r="IZ88" i="15"/>
  <c r="JA88" i="15"/>
  <c r="JB88" i="15"/>
  <c r="JC88" i="15"/>
  <c r="JD88" i="15"/>
  <c r="JE88" i="15"/>
  <c r="JF88" i="15"/>
  <c r="JG88" i="15"/>
  <c r="JH88" i="15"/>
  <c r="JI88" i="15"/>
  <c r="JJ88" i="15"/>
  <c r="JK88" i="15"/>
  <c r="JL88" i="15"/>
  <c r="JM88" i="15"/>
  <c r="JN88" i="15"/>
  <c r="JO88" i="15"/>
  <c r="JP88" i="15"/>
  <c r="JQ88" i="15"/>
  <c r="JR88" i="15"/>
  <c r="JS88" i="15"/>
  <c r="JT88" i="15"/>
  <c r="JU88" i="15"/>
  <c r="JV88" i="15"/>
  <c r="JW88" i="15"/>
  <c r="JX88" i="15"/>
  <c r="JY88" i="15"/>
  <c r="JZ88" i="15"/>
  <c r="KA88" i="15"/>
  <c r="KB88" i="15"/>
  <c r="KC88" i="15"/>
  <c r="KD88" i="15"/>
  <c r="KE88" i="15"/>
  <c r="KF88" i="15"/>
  <c r="KG88" i="15"/>
  <c r="KH88" i="15"/>
  <c r="KI88" i="15"/>
  <c r="KJ88" i="15"/>
  <c r="KK88" i="15"/>
  <c r="KL88" i="15"/>
  <c r="KM88" i="15"/>
  <c r="KN88" i="15"/>
  <c r="KO88" i="15"/>
  <c r="KP88" i="15"/>
  <c r="KQ88" i="15"/>
  <c r="KR88" i="15"/>
  <c r="KS88" i="15"/>
  <c r="KT88" i="15"/>
  <c r="KU88" i="15"/>
  <c r="KV88" i="15"/>
  <c r="KW88" i="15"/>
  <c r="KX88" i="15"/>
  <c r="KY88" i="15"/>
  <c r="KZ88" i="15"/>
  <c r="LA88" i="15"/>
  <c r="LB88" i="15"/>
  <c r="LC88" i="15"/>
  <c r="LD88" i="15"/>
  <c r="LE88" i="15"/>
  <c r="LF88" i="15"/>
  <c r="LG88" i="15"/>
  <c r="LH88" i="15"/>
  <c r="LI88" i="15"/>
  <c r="LJ88" i="15"/>
  <c r="LK88" i="15"/>
  <c r="LL88" i="15"/>
  <c r="LM88" i="15"/>
  <c r="LN88" i="15"/>
  <c r="LO88" i="15"/>
  <c r="LP88" i="15"/>
  <c r="LQ88" i="15"/>
  <c r="LR88" i="15"/>
  <c r="LS88" i="15"/>
  <c r="LT88" i="15"/>
  <c r="LU88" i="15"/>
  <c r="LV88" i="15"/>
  <c r="LW88" i="15"/>
  <c r="LX88" i="15"/>
  <c r="LY88" i="15"/>
  <c r="LZ88" i="15"/>
  <c r="MA88" i="15"/>
  <c r="MB88" i="15"/>
  <c r="MC88" i="15"/>
  <c r="MD88" i="15"/>
  <c r="ME88" i="15"/>
  <c r="MF88" i="15"/>
  <c r="MG88" i="15"/>
  <c r="MH88" i="15"/>
  <c r="MI88" i="15"/>
  <c r="MJ88" i="15"/>
  <c r="MK88" i="15"/>
  <c r="ML88" i="15"/>
  <c r="MM88" i="15"/>
  <c r="MN88" i="15"/>
  <c r="MO88" i="15"/>
  <c r="MP88" i="15"/>
  <c r="MQ88" i="15"/>
  <c r="MR88" i="15"/>
  <c r="MS88" i="15"/>
  <c r="MT88" i="15"/>
  <c r="MU88" i="15"/>
  <c r="MW88" i="15"/>
  <c r="MX88" i="15"/>
  <c r="MY88" i="15"/>
  <c r="MZ88" i="15"/>
  <c r="NA88" i="15"/>
  <c r="NB88" i="15"/>
  <c r="NC88" i="15"/>
  <c r="ND88" i="15"/>
  <c r="NE88" i="15"/>
  <c r="NF88" i="15"/>
  <c r="NG88" i="15"/>
  <c r="IO89" i="15"/>
  <c r="IP89" i="15"/>
  <c r="IQ89" i="15"/>
  <c r="IR89" i="15"/>
  <c r="IS89" i="15"/>
  <c r="IT89" i="15"/>
  <c r="IU89" i="15"/>
  <c r="IV89" i="15"/>
  <c r="IW89" i="15"/>
  <c r="IX89" i="15"/>
  <c r="IY89" i="15"/>
  <c r="IZ89" i="15"/>
  <c r="JA89" i="15"/>
  <c r="JB89" i="15"/>
  <c r="JC89" i="15"/>
  <c r="JD89" i="15"/>
  <c r="JE89" i="15"/>
  <c r="JF89" i="15"/>
  <c r="JG89" i="15"/>
  <c r="JH89" i="15"/>
  <c r="JI89" i="15"/>
  <c r="JJ89" i="15"/>
  <c r="JK89" i="15"/>
  <c r="JL89" i="15"/>
  <c r="JM89" i="15"/>
  <c r="JN89" i="15"/>
  <c r="JO89" i="15"/>
  <c r="JP89" i="15"/>
  <c r="JQ89" i="15"/>
  <c r="JR89" i="15"/>
  <c r="JS89" i="15"/>
  <c r="JT89" i="15"/>
  <c r="JU89" i="15"/>
  <c r="JV89" i="15"/>
  <c r="JW89" i="15"/>
  <c r="JX89" i="15"/>
  <c r="JY89" i="15"/>
  <c r="JZ89" i="15"/>
  <c r="KA89" i="15"/>
  <c r="KB89" i="15"/>
  <c r="KC89" i="15"/>
  <c r="KD89" i="15"/>
  <c r="KE89" i="15"/>
  <c r="KF89" i="15"/>
  <c r="KG89" i="15"/>
  <c r="KH89" i="15"/>
  <c r="KI89" i="15"/>
  <c r="KJ89" i="15"/>
  <c r="KK89" i="15"/>
  <c r="KL89" i="15"/>
  <c r="KM89" i="15"/>
  <c r="KN89" i="15"/>
  <c r="KO89" i="15"/>
  <c r="KP89" i="15"/>
  <c r="KQ89" i="15"/>
  <c r="KR89" i="15"/>
  <c r="KS89" i="15"/>
  <c r="KT89" i="15"/>
  <c r="KU89" i="15"/>
  <c r="KV89" i="15"/>
  <c r="KW89" i="15"/>
  <c r="KX89" i="15"/>
  <c r="KY89" i="15"/>
  <c r="KZ89" i="15"/>
  <c r="LA89" i="15"/>
  <c r="LB89" i="15"/>
  <c r="LC89" i="15"/>
  <c r="LD89" i="15"/>
  <c r="LE89" i="15"/>
  <c r="LF89" i="15"/>
  <c r="LG89" i="15"/>
  <c r="LH89" i="15"/>
  <c r="LI89" i="15"/>
  <c r="LJ89" i="15"/>
  <c r="LK89" i="15"/>
  <c r="LL89" i="15"/>
  <c r="LM89" i="15"/>
  <c r="LN89" i="15"/>
  <c r="LO89" i="15"/>
  <c r="LP89" i="15"/>
  <c r="LQ89" i="15"/>
  <c r="LR89" i="15"/>
  <c r="LS89" i="15"/>
  <c r="LT89" i="15"/>
  <c r="LU89" i="15"/>
  <c r="LV89" i="15"/>
  <c r="LW89" i="15"/>
  <c r="LX89" i="15"/>
  <c r="LY89" i="15"/>
  <c r="LZ89" i="15"/>
  <c r="MA89" i="15"/>
  <c r="MB89" i="15"/>
  <c r="MC89" i="15"/>
  <c r="MD89" i="15"/>
  <c r="ME89" i="15"/>
  <c r="MF89" i="15"/>
  <c r="MG89" i="15"/>
  <c r="MH89" i="15"/>
  <c r="MI89" i="15"/>
  <c r="MJ89" i="15"/>
  <c r="MK89" i="15"/>
  <c r="ML89" i="15"/>
  <c r="MM89" i="15"/>
  <c r="MN89" i="15"/>
  <c r="MO89" i="15"/>
  <c r="MP89" i="15"/>
  <c r="MQ89" i="15"/>
  <c r="MR89" i="15"/>
  <c r="MS89" i="15"/>
  <c r="MT89" i="15"/>
  <c r="MU89" i="15"/>
  <c r="MW89" i="15"/>
  <c r="MX89" i="15"/>
  <c r="MY89" i="15"/>
  <c r="MZ89" i="15"/>
  <c r="NA89" i="15"/>
  <c r="NB89" i="15"/>
  <c r="NC89" i="15"/>
  <c r="ND89" i="15"/>
  <c r="NE89" i="15"/>
  <c r="NF89" i="15"/>
  <c r="NG89" i="15"/>
  <c r="IO90" i="15"/>
  <c r="IP90" i="15"/>
  <c r="IQ90" i="15"/>
  <c r="IR90" i="15"/>
  <c r="IS90" i="15"/>
  <c r="IT90" i="15"/>
  <c r="IU90" i="15"/>
  <c r="IV90" i="15"/>
  <c r="IW90" i="15"/>
  <c r="IX90" i="15"/>
  <c r="IY90" i="15"/>
  <c r="IZ90" i="15"/>
  <c r="JA90" i="15"/>
  <c r="JB90" i="15"/>
  <c r="JC90" i="15"/>
  <c r="JD90" i="15"/>
  <c r="JE90" i="15"/>
  <c r="JF90" i="15"/>
  <c r="JG90" i="15"/>
  <c r="JH90" i="15"/>
  <c r="JI90" i="15"/>
  <c r="JJ90" i="15"/>
  <c r="JK90" i="15"/>
  <c r="JL90" i="15"/>
  <c r="JM90" i="15"/>
  <c r="JN90" i="15"/>
  <c r="JO90" i="15"/>
  <c r="JP90" i="15"/>
  <c r="JQ90" i="15"/>
  <c r="JR90" i="15"/>
  <c r="JS90" i="15"/>
  <c r="JT90" i="15"/>
  <c r="JU90" i="15"/>
  <c r="JV90" i="15"/>
  <c r="JW90" i="15"/>
  <c r="JX90" i="15"/>
  <c r="JY90" i="15"/>
  <c r="JZ90" i="15"/>
  <c r="KA90" i="15"/>
  <c r="KB90" i="15"/>
  <c r="KC90" i="15"/>
  <c r="KD90" i="15"/>
  <c r="KE90" i="15"/>
  <c r="KF90" i="15"/>
  <c r="KG90" i="15"/>
  <c r="KH90" i="15"/>
  <c r="KI90" i="15"/>
  <c r="KJ90" i="15"/>
  <c r="KK90" i="15"/>
  <c r="KL90" i="15"/>
  <c r="KM90" i="15"/>
  <c r="KN90" i="15"/>
  <c r="KO90" i="15"/>
  <c r="KP90" i="15"/>
  <c r="KQ90" i="15"/>
  <c r="KR90" i="15"/>
  <c r="KS90" i="15"/>
  <c r="KT90" i="15"/>
  <c r="KU90" i="15"/>
  <c r="KV90" i="15"/>
  <c r="KW90" i="15"/>
  <c r="KX90" i="15"/>
  <c r="KY90" i="15"/>
  <c r="KZ90" i="15"/>
  <c r="LA90" i="15"/>
  <c r="LB90" i="15"/>
  <c r="LC90" i="15"/>
  <c r="LD90" i="15"/>
  <c r="LE90" i="15"/>
  <c r="LF90" i="15"/>
  <c r="LG90" i="15"/>
  <c r="LH90" i="15"/>
  <c r="LI90" i="15"/>
  <c r="LJ90" i="15"/>
  <c r="LK90" i="15"/>
  <c r="LL90" i="15"/>
  <c r="LM90" i="15"/>
  <c r="LN90" i="15"/>
  <c r="LO90" i="15"/>
  <c r="LP90" i="15"/>
  <c r="LQ90" i="15"/>
  <c r="LR90" i="15"/>
  <c r="LS90" i="15"/>
  <c r="LT90" i="15"/>
  <c r="LU90" i="15"/>
  <c r="LV90" i="15"/>
  <c r="LW90" i="15"/>
  <c r="LX90" i="15"/>
  <c r="LY90" i="15"/>
  <c r="LZ90" i="15"/>
  <c r="MA90" i="15"/>
  <c r="MB90" i="15"/>
  <c r="MC90" i="15"/>
  <c r="MD90" i="15"/>
  <c r="ME90" i="15"/>
  <c r="MF90" i="15"/>
  <c r="MG90" i="15"/>
  <c r="MH90" i="15"/>
  <c r="MI90" i="15"/>
  <c r="MJ90" i="15"/>
  <c r="MK90" i="15"/>
  <c r="ML90" i="15"/>
  <c r="MM90" i="15"/>
  <c r="MN90" i="15"/>
  <c r="MO90" i="15"/>
  <c r="MP90" i="15"/>
  <c r="MQ90" i="15"/>
  <c r="MR90" i="15"/>
  <c r="MS90" i="15"/>
  <c r="MT90" i="15"/>
  <c r="MU90" i="15"/>
  <c r="MW90" i="15"/>
  <c r="MX90" i="15"/>
  <c r="MY90" i="15"/>
  <c r="MZ90" i="15"/>
  <c r="NA90" i="15"/>
  <c r="NB90" i="15"/>
  <c r="NC90" i="15"/>
  <c r="ND90" i="15"/>
  <c r="NE90" i="15"/>
  <c r="NF90" i="15"/>
  <c r="NG90" i="15"/>
  <c r="IO91" i="15"/>
  <c r="IP91" i="15"/>
  <c r="IQ91" i="15"/>
  <c r="IR91" i="15"/>
  <c r="IS91" i="15"/>
  <c r="IT91" i="15"/>
  <c r="IU91" i="15"/>
  <c r="IV91" i="15"/>
  <c r="IW91" i="15"/>
  <c r="IX91" i="15"/>
  <c r="IY91" i="15"/>
  <c r="IZ91" i="15"/>
  <c r="JA91" i="15"/>
  <c r="JB91" i="15"/>
  <c r="JC91" i="15"/>
  <c r="JD91" i="15"/>
  <c r="JE91" i="15"/>
  <c r="JF91" i="15"/>
  <c r="JG91" i="15"/>
  <c r="JH91" i="15"/>
  <c r="JI91" i="15"/>
  <c r="JJ91" i="15"/>
  <c r="JK91" i="15"/>
  <c r="JL91" i="15"/>
  <c r="JM91" i="15"/>
  <c r="JN91" i="15"/>
  <c r="JO91" i="15"/>
  <c r="JP91" i="15"/>
  <c r="JQ91" i="15"/>
  <c r="JR91" i="15"/>
  <c r="JS91" i="15"/>
  <c r="JT91" i="15"/>
  <c r="JU91" i="15"/>
  <c r="JV91" i="15"/>
  <c r="JW91" i="15"/>
  <c r="JX91" i="15"/>
  <c r="JY91" i="15"/>
  <c r="JZ91" i="15"/>
  <c r="KA91" i="15"/>
  <c r="KB91" i="15"/>
  <c r="KC91" i="15"/>
  <c r="KD91" i="15"/>
  <c r="KE91" i="15"/>
  <c r="KF91" i="15"/>
  <c r="KG91" i="15"/>
  <c r="KH91" i="15"/>
  <c r="KI91" i="15"/>
  <c r="KJ91" i="15"/>
  <c r="KK91" i="15"/>
  <c r="KL91" i="15"/>
  <c r="KM91" i="15"/>
  <c r="KN91" i="15"/>
  <c r="KO91" i="15"/>
  <c r="KP91" i="15"/>
  <c r="KQ91" i="15"/>
  <c r="KR91" i="15"/>
  <c r="KS91" i="15"/>
  <c r="KT91" i="15"/>
  <c r="KU91" i="15"/>
  <c r="KV91" i="15"/>
  <c r="KW91" i="15"/>
  <c r="KX91" i="15"/>
  <c r="KY91" i="15"/>
  <c r="KZ91" i="15"/>
  <c r="LA91" i="15"/>
  <c r="LB91" i="15"/>
  <c r="LC91" i="15"/>
  <c r="LD91" i="15"/>
  <c r="LE91" i="15"/>
  <c r="LF91" i="15"/>
  <c r="LG91" i="15"/>
  <c r="LH91" i="15"/>
  <c r="LI91" i="15"/>
  <c r="LJ91" i="15"/>
  <c r="LK91" i="15"/>
  <c r="LL91" i="15"/>
  <c r="LM91" i="15"/>
  <c r="LN91" i="15"/>
  <c r="LO91" i="15"/>
  <c r="LP91" i="15"/>
  <c r="LQ91" i="15"/>
  <c r="LR91" i="15"/>
  <c r="LS91" i="15"/>
  <c r="LT91" i="15"/>
  <c r="LU91" i="15"/>
  <c r="LV91" i="15"/>
  <c r="LW91" i="15"/>
  <c r="LX91" i="15"/>
  <c r="LY91" i="15"/>
  <c r="LZ91" i="15"/>
  <c r="MA91" i="15"/>
  <c r="MB91" i="15"/>
  <c r="MC91" i="15"/>
  <c r="MD91" i="15"/>
  <c r="ME91" i="15"/>
  <c r="MF91" i="15"/>
  <c r="MG91" i="15"/>
  <c r="MH91" i="15"/>
  <c r="MI91" i="15"/>
  <c r="MJ91" i="15"/>
  <c r="MK91" i="15"/>
  <c r="ML91" i="15"/>
  <c r="MM91" i="15"/>
  <c r="MN91" i="15"/>
  <c r="MO91" i="15"/>
  <c r="MP91" i="15"/>
  <c r="MQ91" i="15"/>
  <c r="MR91" i="15"/>
  <c r="MS91" i="15"/>
  <c r="MT91" i="15"/>
  <c r="MU91" i="15"/>
  <c r="MW91" i="15"/>
  <c r="MX91" i="15"/>
  <c r="MY91" i="15"/>
  <c r="MZ91" i="15"/>
  <c r="NA91" i="15"/>
  <c r="NB91" i="15"/>
  <c r="NC91" i="15"/>
  <c r="ND91" i="15"/>
  <c r="NE91" i="15"/>
  <c r="NF91" i="15"/>
  <c r="NG91" i="15"/>
  <c r="IO92" i="15"/>
  <c r="IP92" i="15"/>
  <c r="IQ92" i="15"/>
  <c r="IR92" i="15"/>
  <c r="IS92" i="15"/>
  <c r="IT92" i="15"/>
  <c r="IU92" i="15"/>
  <c r="IV92" i="15"/>
  <c r="IW92" i="15"/>
  <c r="IX92" i="15"/>
  <c r="IY92" i="15"/>
  <c r="IZ92" i="15"/>
  <c r="JA92" i="15"/>
  <c r="JB92" i="15"/>
  <c r="JC92" i="15"/>
  <c r="JD92" i="15"/>
  <c r="JE92" i="15"/>
  <c r="JF92" i="15"/>
  <c r="JG92" i="15"/>
  <c r="JH92" i="15"/>
  <c r="JI92" i="15"/>
  <c r="JJ92" i="15"/>
  <c r="JK92" i="15"/>
  <c r="JL92" i="15"/>
  <c r="JM92" i="15"/>
  <c r="JN92" i="15"/>
  <c r="JO92" i="15"/>
  <c r="JP92" i="15"/>
  <c r="JQ92" i="15"/>
  <c r="JR92" i="15"/>
  <c r="JS92" i="15"/>
  <c r="JT92" i="15"/>
  <c r="JU92" i="15"/>
  <c r="JV92" i="15"/>
  <c r="JW92" i="15"/>
  <c r="JX92" i="15"/>
  <c r="JY92" i="15"/>
  <c r="JZ92" i="15"/>
  <c r="KA92" i="15"/>
  <c r="KB92" i="15"/>
  <c r="KC92" i="15"/>
  <c r="KD92" i="15"/>
  <c r="KE92" i="15"/>
  <c r="KF92" i="15"/>
  <c r="KG92" i="15"/>
  <c r="KH92" i="15"/>
  <c r="KI92" i="15"/>
  <c r="KJ92" i="15"/>
  <c r="KK92" i="15"/>
  <c r="KL92" i="15"/>
  <c r="KM92" i="15"/>
  <c r="KN92" i="15"/>
  <c r="KO92" i="15"/>
  <c r="KP92" i="15"/>
  <c r="KQ92" i="15"/>
  <c r="KR92" i="15"/>
  <c r="KS92" i="15"/>
  <c r="KT92" i="15"/>
  <c r="KU92" i="15"/>
  <c r="KV92" i="15"/>
  <c r="KW92" i="15"/>
  <c r="KX92" i="15"/>
  <c r="KY92" i="15"/>
  <c r="KZ92" i="15"/>
  <c r="LA92" i="15"/>
  <c r="LB92" i="15"/>
  <c r="LC92" i="15"/>
  <c r="LD92" i="15"/>
  <c r="LE92" i="15"/>
  <c r="LF92" i="15"/>
  <c r="LG92" i="15"/>
  <c r="LH92" i="15"/>
  <c r="LI92" i="15"/>
  <c r="LJ92" i="15"/>
  <c r="LK92" i="15"/>
  <c r="LL92" i="15"/>
  <c r="LM92" i="15"/>
  <c r="LN92" i="15"/>
  <c r="LO92" i="15"/>
  <c r="LP92" i="15"/>
  <c r="LQ92" i="15"/>
  <c r="LR92" i="15"/>
  <c r="LS92" i="15"/>
  <c r="LT92" i="15"/>
  <c r="LU92" i="15"/>
  <c r="LV92" i="15"/>
  <c r="LW92" i="15"/>
  <c r="LX92" i="15"/>
  <c r="LY92" i="15"/>
  <c r="LZ92" i="15"/>
  <c r="MA92" i="15"/>
  <c r="MB92" i="15"/>
  <c r="MC92" i="15"/>
  <c r="MD92" i="15"/>
  <c r="ME92" i="15"/>
  <c r="MF92" i="15"/>
  <c r="MG92" i="15"/>
  <c r="MH92" i="15"/>
  <c r="MI92" i="15"/>
  <c r="MJ92" i="15"/>
  <c r="MK92" i="15"/>
  <c r="ML92" i="15"/>
  <c r="MM92" i="15"/>
  <c r="MN92" i="15"/>
  <c r="MO92" i="15"/>
  <c r="MP92" i="15"/>
  <c r="MQ92" i="15"/>
  <c r="MR92" i="15"/>
  <c r="MS92" i="15"/>
  <c r="MT92" i="15"/>
  <c r="MU92" i="15"/>
  <c r="MW92" i="15"/>
  <c r="MX92" i="15"/>
  <c r="MY92" i="15"/>
  <c r="MZ92" i="15"/>
  <c r="NA92" i="15"/>
  <c r="NB92" i="15"/>
  <c r="NC92" i="15"/>
  <c r="ND92" i="15"/>
  <c r="NE92" i="15"/>
  <c r="NF92" i="15"/>
  <c r="NG92" i="15"/>
  <c r="IO93" i="15"/>
  <c r="IP93" i="15"/>
  <c r="IQ93" i="15"/>
  <c r="IR93" i="15"/>
  <c r="IS93" i="15"/>
  <c r="IT93" i="15"/>
  <c r="IU93" i="15"/>
  <c r="IV93" i="15"/>
  <c r="IW93" i="15"/>
  <c r="IX93" i="15"/>
  <c r="IY93" i="15"/>
  <c r="IZ93" i="15"/>
  <c r="JA93" i="15"/>
  <c r="JB93" i="15"/>
  <c r="JC93" i="15"/>
  <c r="JD93" i="15"/>
  <c r="JE93" i="15"/>
  <c r="JF93" i="15"/>
  <c r="JG93" i="15"/>
  <c r="JH93" i="15"/>
  <c r="JI93" i="15"/>
  <c r="JJ93" i="15"/>
  <c r="JK93" i="15"/>
  <c r="JL93" i="15"/>
  <c r="JM93" i="15"/>
  <c r="JN93" i="15"/>
  <c r="JO93" i="15"/>
  <c r="JP93" i="15"/>
  <c r="JQ93" i="15"/>
  <c r="JR93" i="15"/>
  <c r="JS93" i="15"/>
  <c r="JT93" i="15"/>
  <c r="JU93" i="15"/>
  <c r="JV93" i="15"/>
  <c r="JW93" i="15"/>
  <c r="JX93" i="15"/>
  <c r="JY93" i="15"/>
  <c r="JZ93" i="15"/>
  <c r="KA93" i="15"/>
  <c r="KB93" i="15"/>
  <c r="KC93" i="15"/>
  <c r="KD93" i="15"/>
  <c r="KE93" i="15"/>
  <c r="KF93" i="15"/>
  <c r="KG93" i="15"/>
  <c r="KH93" i="15"/>
  <c r="KI93" i="15"/>
  <c r="KJ93" i="15"/>
  <c r="KK93" i="15"/>
  <c r="KL93" i="15"/>
  <c r="KM93" i="15"/>
  <c r="KN93" i="15"/>
  <c r="KO93" i="15"/>
  <c r="KP93" i="15"/>
  <c r="KQ93" i="15"/>
  <c r="KR93" i="15"/>
  <c r="KS93" i="15"/>
  <c r="KT93" i="15"/>
  <c r="KU93" i="15"/>
  <c r="KV93" i="15"/>
  <c r="KW93" i="15"/>
  <c r="KX93" i="15"/>
  <c r="KY93" i="15"/>
  <c r="KZ93" i="15"/>
  <c r="LA93" i="15"/>
  <c r="LB93" i="15"/>
  <c r="LC93" i="15"/>
  <c r="LD93" i="15"/>
  <c r="LE93" i="15"/>
  <c r="LF93" i="15"/>
  <c r="LG93" i="15"/>
  <c r="LH93" i="15"/>
  <c r="LI93" i="15"/>
  <c r="LJ93" i="15"/>
  <c r="LK93" i="15"/>
  <c r="LL93" i="15"/>
  <c r="LM93" i="15"/>
  <c r="LN93" i="15"/>
  <c r="LO93" i="15"/>
  <c r="LP93" i="15"/>
  <c r="LQ93" i="15"/>
  <c r="LR93" i="15"/>
  <c r="LS93" i="15"/>
  <c r="LT93" i="15"/>
  <c r="LU93" i="15"/>
  <c r="LV93" i="15"/>
  <c r="LW93" i="15"/>
  <c r="LX93" i="15"/>
  <c r="LY93" i="15"/>
  <c r="LZ93" i="15"/>
  <c r="MA93" i="15"/>
  <c r="MB93" i="15"/>
  <c r="MC93" i="15"/>
  <c r="MD93" i="15"/>
  <c r="ME93" i="15"/>
  <c r="MF93" i="15"/>
  <c r="MG93" i="15"/>
  <c r="MH93" i="15"/>
  <c r="MI93" i="15"/>
  <c r="MJ93" i="15"/>
  <c r="MK93" i="15"/>
  <c r="ML93" i="15"/>
  <c r="MM93" i="15"/>
  <c r="MN93" i="15"/>
  <c r="MO93" i="15"/>
  <c r="MP93" i="15"/>
  <c r="MQ93" i="15"/>
  <c r="MR93" i="15"/>
  <c r="MS93" i="15"/>
  <c r="MT93" i="15"/>
  <c r="MU93" i="15"/>
  <c r="MV93" i="15"/>
  <c r="MW93" i="15"/>
  <c r="MX93" i="15"/>
  <c r="MY93" i="15"/>
  <c r="MZ93" i="15"/>
  <c r="NA93" i="15"/>
  <c r="NB93" i="15"/>
  <c r="NC93" i="15"/>
  <c r="ND93" i="15"/>
  <c r="NE93" i="15"/>
  <c r="NF93" i="15"/>
  <c r="NG93" i="15"/>
  <c r="IO94" i="15"/>
  <c r="IP94" i="15"/>
  <c r="IQ94" i="15"/>
  <c r="IR94" i="15"/>
  <c r="IS94" i="15"/>
  <c r="IT94" i="15"/>
  <c r="IU94" i="15"/>
  <c r="IV94" i="15"/>
  <c r="IW94" i="15"/>
  <c r="IX94" i="15"/>
  <c r="IY94" i="15"/>
  <c r="IZ94" i="15"/>
  <c r="JA94" i="15"/>
  <c r="JB94" i="15"/>
  <c r="JC94" i="15"/>
  <c r="JD94" i="15"/>
  <c r="JE94" i="15"/>
  <c r="JF94" i="15"/>
  <c r="JG94" i="15"/>
  <c r="JH94" i="15"/>
  <c r="JI94" i="15"/>
  <c r="JJ94" i="15"/>
  <c r="JK94" i="15"/>
  <c r="JL94" i="15"/>
  <c r="JM94" i="15"/>
  <c r="JN94" i="15"/>
  <c r="JO94" i="15"/>
  <c r="JP94" i="15"/>
  <c r="JQ94" i="15"/>
  <c r="JR94" i="15"/>
  <c r="JS94" i="15"/>
  <c r="JT94" i="15"/>
  <c r="JU94" i="15"/>
  <c r="JV94" i="15"/>
  <c r="JW94" i="15"/>
  <c r="JX94" i="15"/>
  <c r="JY94" i="15"/>
  <c r="JZ94" i="15"/>
  <c r="KA94" i="15"/>
  <c r="KB94" i="15"/>
  <c r="KC94" i="15"/>
  <c r="KD94" i="15"/>
  <c r="KE94" i="15"/>
  <c r="KF94" i="15"/>
  <c r="KG94" i="15"/>
  <c r="KH94" i="15"/>
  <c r="KI94" i="15"/>
  <c r="KJ94" i="15"/>
  <c r="KK94" i="15"/>
  <c r="KL94" i="15"/>
  <c r="KM94" i="15"/>
  <c r="KN94" i="15"/>
  <c r="KO94" i="15"/>
  <c r="KP94" i="15"/>
  <c r="KQ94" i="15"/>
  <c r="KR94" i="15"/>
  <c r="KS94" i="15"/>
  <c r="KT94" i="15"/>
  <c r="KU94" i="15"/>
  <c r="KV94" i="15"/>
  <c r="KW94" i="15"/>
  <c r="KX94" i="15"/>
  <c r="KY94" i="15"/>
  <c r="KZ94" i="15"/>
  <c r="LA94" i="15"/>
  <c r="LB94" i="15"/>
  <c r="LC94" i="15"/>
  <c r="LD94" i="15"/>
  <c r="LE94" i="15"/>
  <c r="LF94" i="15"/>
  <c r="LG94" i="15"/>
  <c r="LH94" i="15"/>
  <c r="LI94" i="15"/>
  <c r="LJ94" i="15"/>
  <c r="LK94" i="15"/>
  <c r="LL94" i="15"/>
  <c r="LM94" i="15"/>
  <c r="LN94" i="15"/>
  <c r="LO94" i="15"/>
  <c r="LP94" i="15"/>
  <c r="LQ94" i="15"/>
  <c r="LR94" i="15"/>
  <c r="LS94" i="15"/>
  <c r="LT94" i="15"/>
  <c r="LU94" i="15"/>
  <c r="LV94" i="15"/>
  <c r="LW94" i="15"/>
  <c r="LX94" i="15"/>
  <c r="LY94" i="15"/>
  <c r="LZ94" i="15"/>
  <c r="MA94" i="15"/>
  <c r="MB94" i="15"/>
  <c r="MC94" i="15"/>
  <c r="MD94" i="15"/>
  <c r="ME94" i="15"/>
  <c r="MF94" i="15"/>
  <c r="MG94" i="15"/>
  <c r="MH94" i="15"/>
  <c r="MI94" i="15"/>
  <c r="MJ94" i="15"/>
  <c r="MK94" i="15"/>
  <c r="ML94" i="15"/>
  <c r="MM94" i="15"/>
  <c r="MN94" i="15"/>
  <c r="MO94" i="15"/>
  <c r="MP94" i="15"/>
  <c r="MQ94" i="15"/>
  <c r="MR94" i="15"/>
  <c r="MS94" i="15"/>
  <c r="MT94" i="15"/>
  <c r="MU94" i="15"/>
  <c r="MV94" i="15"/>
  <c r="MW94" i="15"/>
  <c r="MX94" i="15"/>
  <c r="MY94" i="15"/>
  <c r="MZ94" i="15"/>
  <c r="NA94" i="15"/>
  <c r="NB94" i="15"/>
  <c r="NC94" i="15"/>
  <c r="ND94" i="15"/>
  <c r="NE94" i="15"/>
  <c r="NF94" i="15"/>
  <c r="NG94" i="15"/>
  <c r="IO95" i="15"/>
  <c r="IP95" i="15"/>
  <c r="IQ95" i="15"/>
  <c r="IR95" i="15"/>
  <c r="IS95" i="15"/>
  <c r="IT95" i="15"/>
  <c r="IU95" i="15"/>
  <c r="IV95" i="15"/>
  <c r="IW95" i="15"/>
  <c r="IX95" i="15"/>
  <c r="IY95" i="15"/>
  <c r="IZ95" i="15"/>
  <c r="JA95" i="15"/>
  <c r="JB95" i="15"/>
  <c r="JC95" i="15"/>
  <c r="JD95" i="15"/>
  <c r="JE95" i="15"/>
  <c r="JF95" i="15"/>
  <c r="JG95" i="15"/>
  <c r="JH95" i="15"/>
  <c r="JI95" i="15"/>
  <c r="JJ95" i="15"/>
  <c r="JK95" i="15"/>
  <c r="JL95" i="15"/>
  <c r="JM95" i="15"/>
  <c r="JN95" i="15"/>
  <c r="JO95" i="15"/>
  <c r="JP95" i="15"/>
  <c r="JQ95" i="15"/>
  <c r="JR95" i="15"/>
  <c r="JS95" i="15"/>
  <c r="JT95" i="15"/>
  <c r="JU95" i="15"/>
  <c r="JV95" i="15"/>
  <c r="JW95" i="15"/>
  <c r="JX95" i="15"/>
  <c r="JY95" i="15"/>
  <c r="JZ95" i="15"/>
  <c r="KA95" i="15"/>
  <c r="KB95" i="15"/>
  <c r="KC95" i="15"/>
  <c r="KD95" i="15"/>
  <c r="KE95" i="15"/>
  <c r="KF95" i="15"/>
  <c r="KG95" i="15"/>
  <c r="KH95" i="15"/>
  <c r="KI95" i="15"/>
  <c r="KJ95" i="15"/>
  <c r="KK95" i="15"/>
  <c r="KL95" i="15"/>
  <c r="KM95" i="15"/>
  <c r="KN95" i="15"/>
  <c r="KO95" i="15"/>
  <c r="KP95" i="15"/>
  <c r="KQ95" i="15"/>
  <c r="KR95" i="15"/>
  <c r="KS95" i="15"/>
  <c r="KT95" i="15"/>
  <c r="KU95" i="15"/>
  <c r="KV95" i="15"/>
  <c r="KW95" i="15"/>
  <c r="KX95" i="15"/>
  <c r="KY95" i="15"/>
  <c r="KZ95" i="15"/>
  <c r="LA95" i="15"/>
  <c r="LB95" i="15"/>
  <c r="LC95" i="15"/>
  <c r="LD95" i="15"/>
  <c r="LE95" i="15"/>
  <c r="LF95" i="15"/>
  <c r="LG95" i="15"/>
  <c r="LH95" i="15"/>
  <c r="LI95" i="15"/>
  <c r="LJ95" i="15"/>
  <c r="LK95" i="15"/>
  <c r="LL95" i="15"/>
  <c r="LM95" i="15"/>
  <c r="LN95" i="15"/>
  <c r="LO95" i="15"/>
  <c r="LP95" i="15"/>
  <c r="LQ95" i="15"/>
  <c r="LR95" i="15"/>
  <c r="LS95" i="15"/>
  <c r="LT95" i="15"/>
  <c r="LU95" i="15"/>
  <c r="LV95" i="15"/>
  <c r="LW95" i="15"/>
  <c r="LX95" i="15"/>
  <c r="LY95" i="15"/>
  <c r="LZ95" i="15"/>
  <c r="MA95" i="15"/>
  <c r="MB95" i="15"/>
  <c r="MC95" i="15"/>
  <c r="MD95" i="15"/>
  <c r="ME95" i="15"/>
  <c r="MF95" i="15"/>
  <c r="MG95" i="15"/>
  <c r="MH95" i="15"/>
  <c r="MI95" i="15"/>
  <c r="MJ95" i="15"/>
  <c r="MK95" i="15"/>
  <c r="ML95" i="15"/>
  <c r="MM95" i="15"/>
  <c r="MN95" i="15"/>
  <c r="MO95" i="15"/>
  <c r="MP95" i="15"/>
  <c r="MQ95" i="15"/>
  <c r="MR95" i="15"/>
  <c r="MS95" i="15"/>
  <c r="MT95" i="15"/>
  <c r="MU95" i="15"/>
  <c r="MV95" i="15"/>
  <c r="MW95" i="15"/>
  <c r="MX95" i="15"/>
  <c r="MY95" i="15"/>
  <c r="MZ95" i="15"/>
  <c r="NA95" i="15"/>
  <c r="NB95" i="15"/>
  <c r="NC95" i="15"/>
  <c r="ND95" i="15"/>
  <c r="NE95" i="15"/>
  <c r="NF95" i="15"/>
  <c r="NG95" i="15"/>
  <c r="IO96" i="15"/>
  <c r="IP96" i="15"/>
  <c r="IQ96" i="15"/>
  <c r="IR96" i="15"/>
  <c r="IS96" i="15"/>
  <c r="IT96" i="15"/>
  <c r="IU96" i="15"/>
  <c r="IV96" i="15"/>
  <c r="IW96" i="15"/>
  <c r="IX96" i="15"/>
  <c r="IY96" i="15"/>
  <c r="IZ96" i="15"/>
  <c r="JA96" i="15"/>
  <c r="JB96" i="15"/>
  <c r="JC96" i="15"/>
  <c r="JD96" i="15"/>
  <c r="JE96" i="15"/>
  <c r="JF96" i="15"/>
  <c r="JG96" i="15"/>
  <c r="JH96" i="15"/>
  <c r="JI96" i="15"/>
  <c r="JJ96" i="15"/>
  <c r="JK96" i="15"/>
  <c r="JL96" i="15"/>
  <c r="JM96" i="15"/>
  <c r="JN96" i="15"/>
  <c r="JO96" i="15"/>
  <c r="JP96" i="15"/>
  <c r="JQ96" i="15"/>
  <c r="JR96" i="15"/>
  <c r="JS96" i="15"/>
  <c r="JT96" i="15"/>
  <c r="JU96" i="15"/>
  <c r="JV96" i="15"/>
  <c r="JW96" i="15"/>
  <c r="JX96" i="15"/>
  <c r="JY96" i="15"/>
  <c r="JZ96" i="15"/>
  <c r="KA96" i="15"/>
  <c r="KB96" i="15"/>
  <c r="KC96" i="15"/>
  <c r="KD96" i="15"/>
  <c r="KE96" i="15"/>
  <c r="KF96" i="15"/>
  <c r="KG96" i="15"/>
  <c r="KH96" i="15"/>
  <c r="KI96" i="15"/>
  <c r="KJ96" i="15"/>
  <c r="KK96" i="15"/>
  <c r="KL96" i="15"/>
  <c r="KM96" i="15"/>
  <c r="KN96" i="15"/>
  <c r="KO96" i="15"/>
  <c r="KP96" i="15"/>
  <c r="KQ96" i="15"/>
  <c r="KR96" i="15"/>
  <c r="KS96" i="15"/>
  <c r="KT96" i="15"/>
  <c r="KU96" i="15"/>
  <c r="KV96" i="15"/>
  <c r="KW96" i="15"/>
  <c r="KX96" i="15"/>
  <c r="KY96" i="15"/>
  <c r="KZ96" i="15"/>
  <c r="LA96" i="15"/>
  <c r="LB96" i="15"/>
  <c r="LC96" i="15"/>
  <c r="LD96" i="15"/>
  <c r="LE96" i="15"/>
  <c r="LF96" i="15"/>
  <c r="LG96" i="15"/>
  <c r="LH96" i="15"/>
  <c r="LI96" i="15"/>
  <c r="LJ96" i="15"/>
  <c r="LK96" i="15"/>
  <c r="LL96" i="15"/>
  <c r="LM96" i="15"/>
  <c r="LN96" i="15"/>
  <c r="LO96" i="15"/>
  <c r="LP96" i="15"/>
  <c r="LQ96" i="15"/>
  <c r="LR96" i="15"/>
  <c r="LS96" i="15"/>
  <c r="LT96" i="15"/>
  <c r="LU96" i="15"/>
  <c r="LV96" i="15"/>
  <c r="LW96" i="15"/>
  <c r="LX96" i="15"/>
  <c r="LY96" i="15"/>
  <c r="LZ96" i="15"/>
  <c r="MA96" i="15"/>
  <c r="MB96" i="15"/>
  <c r="MC96" i="15"/>
  <c r="MD96" i="15"/>
  <c r="ME96" i="15"/>
  <c r="MF96" i="15"/>
  <c r="MG96" i="15"/>
  <c r="MH96" i="15"/>
  <c r="MI96" i="15"/>
  <c r="MJ96" i="15"/>
  <c r="MK96" i="15"/>
  <c r="ML96" i="15"/>
  <c r="MM96" i="15"/>
  <c r="MN96" i="15"/>
  <c r="MO96" i="15"/>
  <c r="MP96" i="15"/>
  <c r="MQ96" i="15"/>
  <c r="MR96" i="15"/>
  <c r="MS96" i="15"/>
  <c r="MT96" i="15"/>
  <c r="MU96" i="15"/>
  <c r="MV96" i="15"/>
  <c r="MW96" i="15"/>
  <c r="MX96" i="15"/>
  <c r="MY96" i="15"/>
  <c r="MZ96" i="15"/>
  <c r="NA96" i="15"/>
  <c r="NB96" i="15"/>
  <c r="NC96" i="15"/>
  <c r="ND96" i="15"/>
  <c r="NE96" i="15"/>
  <c r="NF96" i="15"/>
  <c r="NG96" i="15"/>
  <c r="IO97" i="15"/>
  <c r="IP97" i="15"/>
  <c r="IQ97" i="15"/>
  <c r="IR97" i="15"/>
  <c r="IS97" i="15"/>
  <c r="IT97" i="15"/>
  <c r="IU97" i="15"/>
  <c r="IV97" i="15"/>
  <c r="IW97" i="15"/>
  <c r="IX97" i="15"/>
  <c r="IY97" i="15"/>
  <c r="IZ97" i="15"/>
  <c r="JA97" i="15"/>
  <c r="JB97" i="15"/>
  <c r="JC97" i="15"/>
  <c r="JD97" i="15"/>
  <c r="JE97" i="15"/>
  <c r="JF97" i="15"/>
  <c r="JG97" i="15"/>
  <c r="JH97" i="15"/>
  <c r="JI97" i="15"/>
  <c r="JJ97" i="15"/>
  <c r="JK97" i="15"/>
  <c r="JL97" i="15"/>
  <c r="JM97" i="15"/>
  <c r="JN97" i="15"/>
  <c r="JO97" i="15"/>
  <c r="JP97" i="15"/>
  <c r="JQ97" i="15"/>
  <c r="JR97" i="15"/>
  <c r="JS97" i="15"/>
  <c r="JT97" i="15"/>
  <c r="JU97" i="15"/>
  <c r="JV97" i="15"/>
  <c r="JW97" i="15"/>
  <c r="JX97" i="15"/>
  <c r="JY97" i="15"/>
  <c r="JZ97" i="15"/>
  <c r="KA97" i="15"/>
  <c r="KB97" i="15"/>
  <c r="KC97" i="15"/>
  <c r="KD97" i="15"/>
  <c r="KE97" i="15"/>
  <c r="KF97" i="15"/>
  <c r="KG97" i="15"/>
  <c r="KH97" i="15"/>
  <c r="KI97" i="15"/>
  <c r="KJ97" i="15"/>
  <c r="KK97" i="15"/>
  <c r="KL97" i="15"/>
  <c r="KM97" i="15"/>
  <c r="KN97" i="15"/>
  <c r="KO97" i="15"/>
  <c r="KP97" i="15"/>
  <c r="KQ97" i="15"/>
  <c r="KR97" i="15"/>
  <c r="KS97" i="15"/>
  <c r="KT97" i="15"/>
  <c r="KU97" i="15"/>
  <c r="KV97" i="15"/>
  <c r="KW97" i="15"/>
  <c r="KX97" i="15"/>
  <c r="KY97" i="15"/>
  <c r="KZ97" i="15"/>
  <c r="LA97" i="15"/>
  <c r="LB97" i="15"/>
  <c r="LC97" i="15"/>
  <c r="LD97" i="15"/>
  <c r="LE97" i="15"/>
  <c r="LF97" i="15"/>
  <c r="LG97" i="15"/>
  <c r="LH97" i="15"/>
  <c r="LI97" i="15"/>
  <c r="LJ97" i="15"/>
  <c r="LK97" i="15"/>
  <c r="LL97" i="15"/>
  <c r="LM97" i="15"/>
  <c r="LN97" i="15"/>
  <c r="LO97" i="15"/>
  <c r="LP97" i="15"/>
  <c r="LQ97" i="15"/>
  <c r="LR97" i="15"/>
  <c r="LS97" i="15"/>
  <c r="LT97" i="15"/>
  <c r="LU97" i="15"/>
  <c r="LV97" i="15"/>
  <c r="LW97" i="15"/>
  <c r="LX97" i="15"/>
  <c r="LY97" i="15"/>
  <c r="LZ97" i="15"/>
  <c r="MA97" i="15"/>
  <c r="MB97" i="15"/>
  <c r="MC97" i="15"/>
  <c r="MD97" i="15"/>
  <c r="ME97" i="15"/>
  <c r="MF97" i="15"/>
  <c r="MG97" i="15"/>
  <c r="MH97" i="15"/>
  <c r="MI97" i="15"/>
  <c r="MJ97" i="15"/>
  <c r="MK97" i="15"/>
  <c r="ML97" i="15"/>
  <c r="MM97" i="15"/>
  <c r="MN97" i="15"/>
  <c r="MO97" i="15"/>
  <c r="MP97" i="15"/>
  <c r="MQ97" i="15"/>
  <c r="MR97" i="15"/>
  <c r="MS97" i="15"/>
  <c r="MT97" i="15"/>
  <c r="MU97" i="15"/>
  <c r="MV97" i="15"/>
  <c r="MW97" i="15"/>
  <c r="MX97" i="15"/>
  <c r="MY97" i="15"/>
  <c r="MZ97" i="15"/>
  <c r="NA97" i="15"/>
  <c r="NB97" i="15"/>
  <c r="NC97" i="15"/>
  <c r="ND97" i="15"/>
  <c r="NE97" i="15"/>
  <c r="NF97" i="15"/>
  <c r="NG97" i="15"/>
  <c r="IO98" i="15"/>
  <c r="IP98" i="15"/>
  <c r="IQ98" i="15"/>
  <c r="IR98" i="15"/>
  <c r="IS98" i="15"/>
  <c r="IT98" i="15"/>
  <c r="IU98" i="15"/>
  <c r="IV98" i="15"/>
  <c r="IW98" i="15"/>
  <c r="IX98" i="15"/>
  <c r="IY98" i="15"/>
  <c r="IZ98" i="15"/>
  <c r="JA98" i="15"/>
  <c r="JB98" i="15"/>
  <c r="JC98" i="15"/>
  <c r="JD98" i="15"/>
  <c r="JE98" i="15"/>
  <c r="JF98" i="15"/>
  <c r="JG98" i="15"/>
  <c r="JH98" i="15"/>
  <c r="JI98" i="15"/>
  <c r="JJ98" i="15"/>
  <c r="JK98" i="15"/>
  <c r="JL98" i="15"/>
  <c r="JM98" i="15"/>
  <c r="JN98" i="15"/>
  <c r="JO98" i="15"/>
  <c r="JP98" i="15"/>
  <c r="JQ98" i="15"/>
  <c r="JR98" i="15"/>
  <c r="JS98" i="15"/>
  <c r="JT98" i="15"/>
  <c r="JU98" i="15"/>
  <c r="JV98" i="15"/>
  <c r="JW98" i="15"/>
  <c r="JX98" i="15"/>
  <c r="JY98" i="15"/>
  <c r="JZ98" i="15"/>
  <c r="KA98" i="15"/>
  <c r="KB98" i="15"/>
  <c r="KC98" i="15"/>
  <c r="KD98" i="15"/>
  <c r="KE98" i="15"/>
  <c r="KF98" i="15"/>
  <c r="KG98" i="15"/>
  <c r="KH98" i="15"/>
  <c r="KI98" i="15"/>
  <c r="KJ98" i="15"/>
  <c r="KK98" i="15"/>
  <c r="KL98" i="15"/>
  <c r="KM98" i="15"/>
  <c r="KN98" i="15"/>
  <c r="KO98" i="15"/>
  <c r="KP98" i="15"/>
  <c r="KQ98" i="15"/>
  <c r="KR98" i="15"/>
  <c r="KS98" i="15"/>
  <c r="KT98" i="15"/>
  <c r="KU98" i="15"/>
  <c r="KV98" i="15"/>
  <c r="KW98" i="15"/>
  <c r="KX98" i="15"/>
  <c r="KY98" i="15"/>
  <c r="KZ98" i="15"/>
  <c r="LA98" i="15"/>
  <c r="LB98" i="15"/>
  <c r="LC98" i="15"/>
  <c r="LD98" i="15"/>
  <c r="LE98" i="15"/>
  <c r="LF98" i="15"/>
  <c r="LG98" i="15"/>
  <c r="LH98" i="15"/>
  <c r="LI98" i="15"/>
  <c r="LJ98" i="15"/>
  <c r="LK98" i="15"/>
  <c r="LL98" i="15"/>
  <c r="LM98" i="15"/>
  <c r="LN98" i="15"/>
  <c r="LO98" i="15"/>
  <c r="LP98" i="15"/>
  <c r="LQ98" i="15"/>
  <c r="LR98" i="15"/>
  <c r="LS98" i="15"/>
  <c r="LT98" i="15"/>
  <c r="LU98" i="15"/>
  <c r="LV98" i="15"/>
  <c r="LW98" i="15"/>
  <c r="LX98" i="15"/>
  <c r="LY98" i="15"/>
  <c r="LZ98" i="15"/>
  <c r="MA98" i="15"/>
  <c r="MB98" i="15"/>
  <c r="MC98" i="15"/>
  <c r="MD98" i="15"/>
  <c r="ME98" i="15"/>
  <c r="MF98" i="15"/>
  <c r="MG98" i="15"/>
  <c r="MH98" i="15"/>
  <c r="MI98" i="15"/>
  <c r="MJ98" i="15"/>
  <c r="MK98" i="15"/>
  <c r="ML98" i="15"/>
  <c r="MM98" i="15"/>
  <c r="MN98" i="15"/>
  <c r="MO98" i="15"/>
  <c r="MP98" i="15"/>
  <c r="MQ98" i="15"/>
  <c r="MR98" i="15"/>
  <c r="MS98" i="15"/>
  <c r="MT98" i="15"/>
  <c r="MU98" i="15"/>
  <c r="MV98" i="15"/>
  <c r="MW98" i="15"/>
  <c r="MX98" i="15"/>
  <c r="MY98" i="15"/>
  <c r="MZ98" i="15"/>
  <c r="NA98" i="15"/>
  <c r="NB98" i="15"/>
  <c r="NC98" i="15"/>
  <c r="ND98" i="15"/>
  <c r="NE98" i="15"/>
  <c r="NF98" i="15"/>
  <c r="NG98" i="15"/>
  <c r="IO99" i="15"/>
  <c r="IP99" i="15"/>
  <c r="IQ99" i="15"/>
  <c r="IR99" i="15"/>
  <c r="IS99" i="15"/>
  <c r="IT99" i="15"/>
  <c r="IU99" i="15"/>
  <c r="IV99" i="15"/>
  <c r="IW99" i="15"/>
  <c r="IX99" i="15"/>
  <c r="IY99" i="15"/>
  <c r="IZ99" i="15"/>
  <c r="JA99" i="15"/>
  <c r="JB99" i="15"/>
  <c r="JC99" i="15"/>
  <c r="JD99" i="15"/>
  <c r="JE99" i="15"/>
  <c r="JF99" i="15"/>
  <c r="JG99" i="15"/>
  <c r="JH99" i="15"/>
  <c r="JI99" i="15"/>
  <c r="JJ99" i="15"/>
  <c r="JK99" i="15"/>
  <c r="JL99" i="15"/>
  <c r="JM99" i="15"/>
  <c r="JN99" i="15"/>
  <c r="JO99" i="15"/>
  <c r="JP99" i="15"/>
  <c r="JQ99" i="15"/>
  <c r="JR99" i="15"/>
  <c r="JS99" i="15"/>
  <c r="JT99" i="15"/>
  <c r="JU99" i="15"/>
  <c r="JV99" i="15"/>
  <c r="JW99" i="15"/>
  <c r="JX99" i="15"/>
  <c r="JY99" i="15"/>
  <c r="JZ99" i="15"/>
  <c r="KA99" i="15"/>
  <c r="KB99" i="15"/>
  <c r="KC99" i="15"/>
  <c r="KD99" i="15"/>
  <c r="KE99" i="15"/>
  <c r="KF99" i="15"/>
  <c r="KG99" i="15"/>
  <c r="KH99" i="15"/>
  <c r="KI99" i="15"/>
  <c r="KJ99" i="15"/>
  <c r="KK99" i="15"/>
  <c r="KL99" i="15"/>
  <c r="KM99" i="15"/>
  <c r="KN99" i="15"/>
  <c r="KO99" i="15"/>
  <c r="KP99" i="15"/>
  <c r="KQ99" i="15"/>
  <c r="KR99" i="15"/>
  <c r="KS99" i="15"/>
  <c r="KT99" i="15"/>
  <c r="KU99" i="15"/>
  <c r="KV99" i="15"/>
  <c r="KW99" i="15"/>
  <c r="KX99" i="15"/>
  <c r="KY99" i="15"/>
  <c r="KZ99" i="15"/>
  <c r="LA99" i="15"/>
  <c r="LB99" i="15"/>
  <c r="LC99" i="15"/>
  <c r="LD99" i="15"/>
  <c r="LE99" i="15"/>
  <c r="LF99" i="15"/>
  <c r="LG99" i="15"/>
  <c r="LH99" i="15"/>
  <c r="LI99" i="15"/>
  <c r="LJ99" i="15"/>
  <c r="LK99" i="15"/>
  <c r="LL99" i="15"/>
  <c r="LM99" i="15"/>
  <c r="LN99" i="15"/>
  <c r="LO99" i="15"/>
  <c r="LP99" i="15"/>
  <c r="LQ99" i="15"/>
  <c r="LR99" i="15"/>
  <c r="LS99" i="15"/>
  <c r="LT99" i="15"/>
  <c r="LU99" i="15"/>
  <c r="LV99" i="15"/>
  <c r="LW99" i="15"/>
  <c r="LX99" i="15"/>
  <c r="LY99" i="15"/>
  <c r="LZ99" i="15"/>
  <c r="MA99" i="15"/>
  <c r="MB99" i="15"/>
  <c r="MC99" i="15"/>
  <c r="MD99" i="15"/>
  <c r="ME99" i="15"/>
  <c r="MF99" i="15"/>
  <c r="MG99" i="15"/>
  <c r="MH99" i="15"/>
  <c r="MI99" i="15"/>
  <c r="MJ99" i="15"/>
  <c r="MK99" i="15"/>
  <c r="ML99" i="15"/>
  <c r="MM99" i="15"/>
  <c r="MN99" i="15"/>
  <c r="MO99" i="15"/>
  <c r="MP99" i="15"/>
  <c r="MQ99" i="15"/>
  <c r="MR99" i="15"/>
  <c r="MS99" i="15"/>
  <c r="MT99" i="15"/>
  <c r="MU99" i="15"/>
  <c r="MV99" i="15"/>
  <c r="MW99" i="15"/>
  <c r="MX99" i="15"/>
  <c r="MY99" i="15"/>
  <c r="MZ99" i="15"/>
  <c r="NA99" i="15"/>
  <c r="NB99" i="15"/>
  <c r="NC99" i="15"/>
  <c r="ND99" i="15"/>
  <c r="NE99" i="15"/>
  <c r="NF99" i="15"/>
  <c r="NG99" i="15"/>
  <c r="IO100" i="15"/>
  <c r="IP100" i="15"/>
  <c r="IQ100" i="15"/>
  <c r="IR100" i="15"/>
  <c r="IS100" i="15"/>
  <c r="IT100" i="15"/>
  <c r="IU100" i="15"/>
  <c r="IV100" i="15"/>
  <c r="IW100" i="15"/>
  <c r="IX100" i="15"/>
  <c r="IY100" i="15"/>
  <c r="IZ100" i="15"/>
  <c r="JA100" i="15"/>
  <c r="JB100" i="15"/>
  <c r="JC100" i="15"/>
  <c r="JD100" i="15"/>
  <c r="JE100" i="15"/>
  <c r="JF100" i="15"/>
  <c r="JG100" i="15"/>
  <c r="JH100" i="15"/>
  <c r="JI100" i="15"/>
  <c r="JJ100" i="15"/>
  <c r="JK100" i="15"/>
  <c r="JL100" i="15"/>
  <c r="JM100" i="15"/>
  <c r="JN100" i="15"/>
  <c r="JO100" i="15"/>
  <c r="JP100" i="15"/>
  <c r="JQ100" i="15"/>
  <c r="JR100" i="15"/>
  <c r="JS100" i="15"/>
  <c r="JT100" i="15"/>
  <c r="JU100" i="15"/>
  <c r="JV100" i="15"/>
  <c r="JW100" i="15"/>
  <c r="JX100" i="15"/>
  <c r="JY100" i="15"/>
  <c r="JZ100" i="15"/>
  <c r="KA100" i="15"/>
  <c r="KB100" i="15"/>
  <c r="KC100" i="15"/>
  <c r="KD100" i="15"/>
  <c r="KE100" i="15"/>
  <c r="KF100" i="15"/>
  <c r="KG100" i="15"/>
  <c r="KH100" i="15"/>
  <c r="KI100" i="15"/>
  <c r="KJ100" i="15"/>
  <c r="KK100" i="15"/>
  <c r="KL100" i="15"/>
  <c r="KM100" i="15"/>
  <c r="KN100" i="15"/>
  <c r="KO100" i="15"/>
  <c r="KP100" i="15"/>
  <c r="KQ100" i="15"/>
  <c r="KR100" i="15"/>
  <c r="KS100" i="15"/>
  <c r="KT100" i="15"/>
  <c r="KU100" i="15"/>
  <c r="KV100" i="15"/>
  <c r="KW100" i="15"/>
  <c r="KX100" i="15"/>
  <c r="KY100" i="15"/>
  <c r="KZ100" i="15"/>
  <c r="LA100" i="15"/>
  <c r="LB100" i="15"/>
  <c r="LC100" i="15"/>
  <c r="LD100" i="15"/>
  <c r="LE100" i="15"/>
  <c r="LF100" i="15"/>
  <c r="LG100" i="15"/>
  <c r="LH100" i="15"/>
  <c r="LI100" i="15"/>
  <c r="LJ100" i="15"/>
  <c r="LK100" i="15"/>
  <c r="LL100" i="15"/>
  <c r="LM100" i="15"/>
  <c r="LN100" i="15"/>
  <c r="LO100" i="15"/>
  <c r="LP100" i="15"/>
  <c r="LQ100" i="15"/>
  <c r="LR100" i="15"/>
  <c r="LS100" i="15"/>
  <c r="LT100" i="15"/>
  <c r="LU100" i="15"/>
  <c r="LV100" i="15"/>
  <c r="LW100" i="15"/>
  <c r="LX100" i="15"/>
  <c r="LY100" i="15"/>
  <c r="LZ100" i="15"/>
  <c r="MA100" i="15"/>
  <c r="MB100" i="15"/>
  <c r="MC100" i="15"/>
  <c r="MD100" i="15"/>
  <c r="ME100" i="15"/>
  <c r="MF100" i="15"/>
  <c r="MG100" i="15"/>
  <c r="MH100" i="15"/>
  <c r="MI100" i="15"/>
  <c r="MJ100" i="15"/>
  <c r="MK100" i="15"/>
  <c r="ML100" i="15"/>
  <c r="MM100" i="15"/>
  <c r="MN100" i="15"/>
  <c r="MO100" i="15"/>
  <c r="MP100" i="15"/>
  <c r="MQ100" i="15"/>
  <c r="MR100" i="15"/>
  <c r="MS100" i="15"/>
  <c r="MT100" i="15"/>
  <c r="MU100" i="15"/>
  <c r="MV100" i="15"/>
  <c r="MW100" i="15"/>
  <c r="MX100" i="15"/>
  <c r="MY100" i="15"/>
  <c r="MZ100" i="15"/>
  <c r="NA100" i="15"/>
  <c r="NB100" i="15"/>
  <c r="NC100" i="15"/>
  <c r="ND100" i="15"/>
  <c r="NE100" i="15"/>
  <c r="NF100" i="15"/>
  <c r="NG100" i="15"/>
  <c r="IO101" i="15"/>
  <c r="IP101" i="15"/>
  <c r="IQ101" i="15"/>
  <c r="IR101" i="15"/>
  <c r="IS101" i="15"/>
  <c r="IT101" i="15"/>
  <c r="IU101" i="15"/>
  <c r="IV101" i="15"/>
  <c r="IW101" i="15"/>
  <c r="IX101" i="15"/>
  <c r="IY101" i="15"/>
  <c r="IZ101" i="15"/>
  <c r="JA101" i="15"/>
  <c r="JB101" i="15"/>
  <c r="JC101" i="15"/>
  <c r="JD101" i="15"/>
  <c r="JE101" i="15"/>
  <c r="JF101" i="15"/>
  <c r="JG101" i="15"/>
  <c r="JH101" i="15"/>
  <c r="JI101" i="15"/>
  <c r="JJ101" i="15"/>
  <c r="JK101" i="15"/>
  <c r="JL101" i="15"/>
  <c r="JM101" i="15"/>
  <c r="JN101" i="15"/>
  <c r="JO101" i="15"/>
  <c r="JP101" i="15"/>
  <c r="JQ101" i="15"/>
  <c r="JR101" i="15"/>
  <c r="JS101" i="15"/>
  <c r="JT101" i="15"/>
  <c r="JU101" i="15"/>
  <c r="JV101" i="15"/>
  <c r="JW101" i="15"/>
  <c r="JX101" i="15"/>
  <c r="JY101" i="15"/>
  <c r="JZ101" i="15"/>
  <c r="KA101" i="15"/>
  <c r="KB101" i="15"/>
  <c r="KC101" i="15"/>
  <c r="KD101" i="15"/>
  <c r="KE101" i="15"/>
  <c r="KF101" i="15"/>
  <c r="KG101" i="15"/>
  <c r="KH101" i="15"/>
  <c r="KI101" i="15"/>
  <c r="KJ101" i="15"/>
  <c r="KK101" i="15"/>
  <c r="KL101" i="15"/>
  <c r="KM101" i="15"/>
  <c r="KN101" i="15"/>
  <c r="KO101" i="15"/>
  <c r="KP101" i="15"/>
  <c r="KQ101" i="15"/>
  <c r="KR101" i="15"/>
  <c r="KS101" i="15"/>
  <c r="KT101" i="15"/>
  <c r="KU101" i="15"/>
  <c r="KV101" i="15"/>
  <c r="KW101" i="15"/>
  <c r="KX101" i="15"/>
  <c r="KY101" i="15"/>
  <c r="KZ101" i="15"/>
  <c r="LA101" i="15"/>
  <c r="LB101" i="15"/>
  <c r="LC101" i="15"/>
  <c r="LD101" i="15"/>
  <c r="LE101" i="15"/>
  <c r="LF101" i="15"/>
  <c r="LG101" i="15"/>
  <c r="LH101" i="15"/>
  <c r="LI101" i="15"/>
  <c r="LJ101" i="15"/>
  <c r="LK101" i="15"/>
  <c r="LL101" i="15"/>
  <c r="LM101" i="15"/>
  <c r="LN101" i="15"/>
  <c r="LO101" i="15"/>
  <c r="LP101" i="15"/>
  <c r="LQ101" i="15"/>
  <c r="LR101" i="15"/>
  <c r="LS101" i="15"/>
  <c r="LT101" i="15"/>
  <c r="LU101" i="15"/>
  <c r="LV101" i="15"/>
  <c r="LW101" i="15"/>
  <c r="LX101" i="15"/>
  <c r="LY101" i="15"/>
  <c r="LZ101" i="15"/>
  <c r="MA101" i="15"/>
  <c r="MB101" i="15"/>
  <c r="MC101" i="15"/>
  <c r="MD101" i="15"/>
  <c r="ME101" i="15"/>
  <c r="MF101" i="15"/>
  <c r="MG101" i="15"/>
  <c r="MH101" i="15"/>
  <c r="MI101" i="15"/>
  <c r="MJ101" i="15"/>
  <c r="MK101" i="15"/>
  <c r="ML101" i="15"/>
  <c r="MM101" i="15"/>
  <c r="MN101" i="15"/>
  <c r="MO101" i="15"/>
  <c r="MP101" i="15"/>
  <c r="MQ101" i="15"/>
  <c r="MR101" i="15"/>
  <c r="MS101" i="15"/>
  <c r="MT101" i="15"/>
  <c r="MU101" i="15"/>
  <c r="MV101" i="15"/>
  <c r="MW101" i="15"/>
  <c r="MX101" i="15"/>
  <c r="MY101" i="15"/>
  <c r="MZ101" i="15"/>
  <c r="NA101" i="15"/>
  <c r="NB101" i="15"/>
  <c r="NC101" i="15"/>
  <c r="ND101" i="15"/>
  <c r="NE101" i="15"/>
  <c r="NF101" i="15"/>
  <c r="NG101" i="15"/>
  <c r="IO102" i="15"/>
  <c r="IP102" i="15"/>
  <c r="IQ102" i="15"/>
  <c r="IR102" i="15"/>
  <c r="IS102" i="15"/>
  <c r="IT102" i="15"/>
  <c r="IU102" i="15"/>
  <c r="IV102" i="15"/>
  <c r="IW102" i="15"/>
  <c r="IX102" i="15"/>
  <c r="IY102" i="15"/>
  <c r="IZ102" i="15"/>
  <c r="JA102" i="15"/>
  <c r="JB102" i="15"/>
  <c r="JC102" i="15"/>
  <c r="JD102" i="15"/>
  <c r="JE102" i="15"/>
  <c r="JF102" i="15"/>
  <c r="JG102" i="15"/>
  <c r="JH102" i="15"/>
  <c r="JI102" i="15"/>
  <c r="JJ102" i="15"/>
  <c r="JK102" i="15"/>
  <c r="JL102" i="15"/>
  <c r="JM102" i="15"/>
  <c r="JN102" i="15"/>
  <c r="JO102" i="15"/>
  <c r="JP102" i="15"/>
  <c r="JQ102" i="15"/>
  <c r="JR102" i="15"/>
  <c r="JS102" i="15"/>
  <c r="JT102" i="15"/>
  <c r="JU102" i="15"/>
  <c r="JV102" i="15"/>
  <c r="JW102" i="15"/>
  <c r="JX102" i="15"/>
  <c r="JY102" i="15"/>
  <c r="JZ102" i="15"/>
  <c r="KA102" i="15"/>
  <c r="KB102" i="15"/>
  <c r="KC102" i="15"/>
  <c r="KD102" i="15"/>
  <c r="KE102" i="15"/>
  <c r="KF102" i="15"/>
  <c r="KG102" i="15"/>
  <c r="KH102" i="15"/>
  <c r="KI102" i="15"/>
  <c r="KJ102" i="15"/>
  <c r="KK102" i="15"/>
  <c r="KL102" i="15"/>
  <c r="KM102" i="15"/>
  <c r="KN102" i="15"/>
  <c r="KO102" i="15"/>
  <c r="KP102" i="15"/>
  <c r="KQ102" i="15"/>
  <c r="KR102" i="15"/>
  <c r="KS102" i="15"/>
  <c r="KT102" i="15"/>
  <c r="KU102" i="15"/>
  <c r="KV102" i="15"/>
  <c r="KW102" i="15"/>
  <c r="KX102" i="15"/>
  <c r="KY102" i="15"/>
  <c r="KZ102" i="15"/>
  <c r="LA102" i="15"/>
  <c r="LB102" i="15"/>
  <c r="LC102" i="15"/>
  <c r="LD102" i="15"/>
  <c r="LE102" i="15"/>
  <c r="LF102" i="15"/>
  <c r="LG102" i="15"/>
  <c r="LH102" i="15"/>
  <c r="LI102" i="15"/>
  <c r="LJ102" i="15"/>
  <c r="LK102" i="15"/>
  <c r="LL102" i="15"/>
  <c r="LM102" i="15"/>
  <c r="LN102" i="15"/>
  <c r="LO102" i="15"/>
  <c r="LP102" i="15"/>
  <c r="LQ102" i="15"/>
  <c r="LR102" i="15"/>
  <c r="LS102" i="15"/>
  <c r="LT102" i="15"/>
  <c r="LU102" i="15"/>
  <c r="LV102" i="15"/>
  <c r="LW102" i="15"/>
  <c r="LX102" i="15"/>
  <c r="LY102" i="15"/>
  <c r="LZ102" i="15"/>
  <c r="MA102" i="15"/>
  <c r="MB102" i="15"/>
  <c r="MC102" i="15"/>
  <c r="MD102" i="15"/>
  <c r="ME102" i="15"/>
  <c r="MF102" i="15"/>
  <c r="MG102" i="15"/>
  <c r="MH102" i="15"/>
  <c r="MI102" i="15"/>
  <c r="MJ102" i="15"/>
  <c r="MK102" i="15"/>
  <c r="ML102" i="15"/>
  <c r="MM102" i="15"/>
  <c r="MN102" i="15"/>
  <c r="MO102" i="15"/>
  <c r="MP102" i="15"/>
  <c r="MQ102" i="15"/>
  <c r="MR102" i="15"/>
  <c r="MS102" i="15"/>
  <c r="MT102" i="15"/>
  <c r="MU102" i="15"/>
  <c r="MV102" i="15"/>
  <c r="MW102" i="15"/>
  <c r="MX102" i="15"/>
  <c r="MY102" i="15"/>
  <c r="MZ102" i="15"/>
  <c r="NA102" i="15"/>
  <c r="NB102" i="15"/>
  <c r="NC102" i="15"/>
  <c r="ND102" i="15"/>
  <c r="NE102" i="15"/>
  <c r="NF102" i="15"/>
  <c r="NG102" i="15"/>
  <c r="IO103" i="15"/>
  <c r="IP103" i="15"/>
  <c r="IQ103" i="15"/>
  <c r="IR103" i="15"/>
  <c r="IS103" i="15"/>
  <c r="IT103" i="15"/>
  <c r="IU103" i="15"/>
  <c r="IV103" i="15"/>
  <c r="IW103" i="15"/>
  <c r="IX103" i="15"/>
  <c r="IY103" i="15"/>
  <c r="IZ103" i="15"/>
  <c r="JA103" i="15"/>
  <c r="JB103" i="15"/>
  <c r="JC103" i="15"/>
  <c r="JD103" i="15"/>
  <c r="JE103" i="15"/>
  <c r="JF103" i="15"/>
  <c r="JG103" i="15"/>
  <c r="JH103" i="15"/>
  <c r="JI103" i="15"/>
  <c r="JJ103" i="15"/>
  <c r="JK103" i="15"/>
  <c r="JL103" i="15"/>
  <c r="JM103" i="15"/>
  <c r="JN103" i="15"/>
  <c r="JO103" i="15"/>
  <c r="JP103" i="15"/>
  <c r="JQ103" i="15"/>
  <c r="JR103" i="15"/>
  <c r="JS103" i="15"/>
  <c r="JT103" i="15"/>
  <c r="JU103" i="15"/>
  <c r="JV103" i="15"/>
  <c r="JW103" i="15"/>
  <c r="JX103" i="15"/>
  <c r="JY103" i="15"/>
  <c r="JZ103" i="15"/>
  <c r="KA103" i="15"/>
  <c r="KB103" i="15"/>
  <c r="KC103" i="15"/>
  <c r="KD103" i="15"/>
  <c r="KE103" i="15"/>
  <c r="KF103" i="15"/>
  <c r="KG103" i="15"/>
  <c r="KH103" i="15"/>
  <c r="KI103" i="15"/>
  <c r="KJ103" i="15"/>
  <c r="KK103" i="15"/>
  <c r="KL103" i="15"/>
  <c r="KM103" i="15"/>
  <c r="KN103" i="15"/>
  <c r="KO103" i="15"/>
  <c r="KP103" i="15"/>
  <c r="KQ103" i="15"/>
  <c r="KR103" i="15"/>
  <c r="KS103" i="15"/>
  <c r="KT103" i="15"/>
  <c r="KU103" i="15"/>
  <c r="KV103" i="15"/>
  <c r="KW103" i="15"/>
  <c r="KX103" i="15"/>
  <c r="KY103" i="15"/>
  <c r="KZ103" i="15"/>
  <c r="LA103" i="15"/>
  <c r="LB103" i="15"/>
  <c r="LC103" i="15"/>
  <c r="LD103" i="15"/>
  <c r="LE103" i="15"/>
  <c r="LF103" i="15"/>
  <c r="LG103" i="15"/>
  <c r="LH103" i="15"/>
  <c r="LI103" i="15"/>
  <c r="LJ103" i="15"/>
  <c r="LK103" i="15"/>
  <c r="LL103" i="15"/>
  <c r="LM103" i="15"/>
  <c r="LN103" i="15"/>
  <c r="LO103" i="15"/>
  <c r="LP103" i="15"/>
  <c r="LQ103" i="15"/>
  <c r="LR103" i="15"/>
  <c r="LS103" i="15"/>
  <c r="LT103" i="15"/>
  <c r="LU103" i="15"/>
  <c r="LV103" i="15"/>
  <c r="LW103" i="15"/>
  <c r="LX103" i="15"/>
  <c r="LY103" i="15"/>
  <c r="LZ103" i="15"/>
  <c r="MA103" i="15"/>
  <c r="MB103" i="15"/>
  <c r="MC103" i="15"/>
  <c r="MD103" i="15"/>
  <c r="ME103" i="15"/>
  <c r="MF103" i="15"/>
  <c r="MG103" i="15"/>
  <c r="MH103" i="15"/>
  <c r="MI103" i="15"/>
  <c r="MJ103" i="15"/>
  <c r="MK103" i="15"/>
  <c r="ML103" i="15"/>
  <c r="MM103" i="15"/>
  <c r="MN103" i="15"/>
  <c r="MO103" i="15"/>
  <c r="MP103" i="15"/>
  <c r="MQ103" i="15"/>
  <c r="MR103" i="15"/>
  <c r="MS103" i="15"/>
  <c r="MT103" i="15"/>
  <c r="MU103" i="15"/>
  <c r="MV103" i="15"/>
  <c r="MW103" i="15"/>
  <c r="MX103" i="15"/>
  <c r="MY103" i="15"/>
  <c r="MZ103" i="15"/>
  <c r="NA103" i="15"/>
  <c r="NB103" i="15"/>
  <c r="NC103" i="15"/>
  <c r="ND103" i="15"/>
  <c r="NE103" i="15"/>
  <c r="NF103" i="15"/>
  <c r="NG103" i="15"/>
  <c r="IO104" i="15"/>
  <c r="IP104" i="15"/>
  <c r="IQ104" i="15"/>
  <c r="IR104" i="15"/>
  <c r="IS104" i="15"/>
  <c r="IT104" i="15"/>
  <c r="IU104" i="15"/>
  <c r="IV104" i="15"/>
  <c r="IW104" i="15"/>
  <c r="IX104" i="15"/>
  <c r="IY104" i="15"/>
  <c r="IZ104" i="15"/>
  <c r="JA104" i="15"/>
  <c r="JB104" i="15"/>
  <c r="JC104" i="15"/>
  <c r="JD104" i="15"/>
  <c r="JE104" i="15"/>
  <c r="JF104" i="15"/>
  <c r="JG104" i="15"/>
  <c r="JH104" i="15"/>
  <c r="JI104" i="15"/>
  <c r="JJ104" i="15"/>
  <c r="JK104" i="15"/>
  <c r="JL104" i="15"/>
  <c r="JM104" i="15"/>
  <c r="JN104" i="15"/>
  <c r="JO104" i="15"/>
  <c r="JP104" i="15"/>
  <c r="JQ104" i="15"/>
  <c r="JR104" i="15"/>
  <c r="JS104" i="15"/>
  <c r="JT104" i="15"/>
  <c r="JU104" i="15"/>
  <c r="JV104" i="15"/>
  <c r="JW104" i="15"/>
  <c r="JX104" i="15"/>
  <c r="JY104" i="15"/>
  <c r="JZ104" i="15"/>
  <c r="KA104" i="15"/>
  <c r="KB104" i="15"/>
  <c r="KC104" i="15"/>
  <c r="KD104" i="15"/>
  <c r="KE104" i="15"/>
  <c r="KF104" i="15"/>
  <c r="KG104" i="15"/>
  <c r="KH104" i="15"/>
  <c r="KI104" i="15"/>
  <c r="KJ104" i="15"/>
  <c r="KK104" i="15"/>
  <c r="KL104" i="15"/>
  <c r="KM104" i="15"/>
  <c r="KN104" i="15"/>
  <c r="KO104" i="15"/>
  <c r="KP104" i="15"/>
  <c r="KQ104" i="15"/>
  <c r="KR104" i="15"/>
  <c r="KS104" i="15"/>
  <c r="KT104" i="15"/>
  <c r="KU104" i="15"/>
  <c r="KV104" i="15"/>
  <c r="KW104" i="15"/>
  <c r="KX104" i="15"/>
  <c r="KY104" i="15"/>
  <c r="KZ104" i="15"/>
  <c r="LA104" i="15"/>
  <c r="LB104" i="15"/>
  <c r="LC104" i="15"/>
  <c r="LD104" i="15"/>
  <c r="LE104" i="15"/>
  <c r="LF104" i="15"/>
  <c r="LG104" i="15"/>
  <c r="LH104" i="15"/>
  <c r="LI104" i="15"/>
  <c r="LJ104" i="15"/>
  <c r="LK104" i="15"/>
  <c r="LL104" i="15"/>
  <c r="LM104" i="15"/>
  <c r="LN104" i="15"/>
  <c r="LO104" i="15"/>
  <c r="LP104" i="15"/>
  <c r="LQ104" i="15"/>
  <c r="LR104" i="15"/>
  <c r="LS104" i="15"/>
  <c r="LT104" i="15"/>
  <c r="LU104" i="15"/>
  <c r="LV104" i="15"/>
  <c r="LW104" i="15"/>
  <c r="LX104" i="15"/>
  <c r="LY104" i="15"/>
  <c r="LZ104" i="15"/>
  <c r="MA104" i="15"/>
  <c r="MB104" i="15"/>
  <c r="MC104" i="15"/>
  <c r="MD104" i="15"/>
  <c r="ME104" i="15"/>
  <c r="MF104" i="15"/>
  <c r="MG104" i="15"/>
  <c r="MH104" i="15"/>
  <c r="MI104" i="15"/>
  <c r="MJ104" i="15"/>
  <c r="MK104" i="15"/>
  <c r="ML104" i="15"/>
  <c r="MM104" i="15"/>
  <c r="MN104" i="15"/>
  <c r="MO104" i="15"/>
  <c r="MP104" i="15"/>
  <c r="MQ104" i="15"/>
  <c r="MR104" i="15"/>
  <c r="MS104" i="15"/>
  <c r="MT104" i="15"/>
  <c r="MU104" i="15"/>
  <c r="MV104" i="15"/>
  <c r="MW104" i="15"/>
  <c r="MX104" i="15"/>
  <c r="MY104" i="15"/>
  <c r="MZ104" i="15"/>
  <c r="NA104" i="15"/>
  <c r="NB104" i="15"/>
  <c r="NC104" i="15"/>
  <c r="ND104" i="15"/>
  <c r="NE104" i="15"/>
  <c r="NF104" i="15"/>
  <c r="NG104" i="15"/>
  <c r="IO105" i="15"/>
  <c r="IP105" i="15"/>
  <c r="IQ105" i="15"/>
  <c r="IR105" i="15"/>
  <c r="IS105" i="15"/>
  <c r="IT105" i="15"/>
  <c r="IU105" i="15"/>
  <c r="IV105" i="15"/>
  <c r="IW105" i="15"/>
  <c r="IX105" i="15"/>
  <c r="IY105" i="15"/>
  <c r="IZ105" i="15"/>
  <c r="JA105" i="15"/>
  <c r="JB105" i="15"/>
  <c r="JC105" i="15"/>
  <c r="JD105" i="15"/>
  <c r="JE105" i="15"/>
  <c r="JF105" i="15"/>
  <c r="JG105" i="15"/>
  <c r="JH105" i="15"/>
  <c r="JI105" i="15"/>
  <c r="JJ105" i="15"/>
  <c r="JK105" i="15"/>
  <c r="JL105" i="15"/>
  <c r="JM105" i="15"/>
  <c r="JN105" i="15"/>
  <c r="JO105" i="15"/>
  <c r="JP105" i="15"/>
  <c r="JQ105" i="15"/>
  <c r="JR105" i="15"/>
  <c r="JS105" i="15"/>
  <c r="JT105" i="15"/>
  <c r="JU105" i="15"/>
  <c r="JV105" i="15"/>
  <c r="JW105" i="15"/>
  <c r="JX105" i="15"/>
  <c r="JY105" i="15"/>
  <c r="JZ105" i="15"/>
  <c r="KA105" i="15"/>
  <c r="KB105" i="15"/>
  <c r="KC105" i="15"/>
  <c r="KD105" i="15"/>
  <c r="KE105" i="15"/>
  <c r="KF105" i="15"/>
  <c r="KG105" i="15"/>
  <c r="KH105" i="15"/>
  <c r="KI105" i="15"/>
  <c r="KJ105" i="15"/>
  <c r="KK105" i="15"/>
  <c r="KL105" i="15"/>
  <c r="KM105" i="15"/>
  <c r="KN105" i="15"/>
  <c r="KO105" i="15"/>
  <c r="KP105" i="15"/>
  <c r="KQ105" i="15"/>
  <c r="KR105" i="15"/>
  <c r="KS105" i="15"/>
  <c r="KT105" i="15"/>
  <c r="KU105" i="15"/>
  <c r="KV105" i="15"/>
  <c r="KW105" i="15"/>
  <c r="KX105" i="15"/>
  <c r="KY105" i="15"/>
  <c r="KZ105" i="15"/>
  <c r="LA105" i="15"/>
  <c r="LB105" i="15"/>
  <c r="LC105" i="15"/>
  <c r="LD105" i="15"/>
  <c r="LE105" i="15"/>
  <c r="LF105" i="15"/>
  <c r="LG105" i="15"/>
  <c r="LH105" i="15"/>
  <c r="LI105" i="15"/>
  <c r="LJ105" i="15"/>
  <c r="LK105" i="15"/>
  <c r="LL105" i="15"/>
  <c r="LM105" i="15"/>
  <c r="LN105" i="15"/>
  <c r="LO105" i="15"/>
  <c r="LP105" i="15"/>
  <c r="LQ105" i="15"/>
  <c r="LR105" i="15"/>
  <c r="LS105" i="15"/>
  <c r="LT105" i="15"/>
  <c r="LU105" i="15"/>
  <c r="LV105" i="15"/>
  <c r="LW105" i="15"/>
  <c r="LX105" i="15"/>
  <c r="LY105" i="15"/>
  <c r="LZ105" i="15"/>
  <c r="MA105" i="15"/>
  <c r="MB105" i="15"/>
  <c r="MC105" i="15"/>
  <c r="MD105" i="15"/>
  <c r="ME105" i="15"/>
  <c r="MF105" i="15"/>
  <c r="MG105" i="15"/>
  <c r="MH105" i="15"/>
  <c r="MI105" i="15"/>
  <c r="MJ105" i="15"/>
  <c r="MK105" i="15"/>
  <c r="ML105" i="15"/>
  <c r="MM105" i="15"/>
  <c r="MN105" i="15"/>
  <c r="MO105" i="15"/>
  <c r="MP105" i="15"/>
  <c r="MQ105" i="15"/>
  <c r="MR105" i="15"/>
  <c r="MS105" i="15"/>
  <c r="MT105" i="15"/>
  <c r="MU105" i="15"/>
  <c r="MV105" i="15"/>
  <c r="MW105" i="15"/>
  <c r="MX105" i="15"/>
  <c r="MY105" i="15"/>
  <c r="MZ105" i="15"/>
  <c r="NA105" i="15"/>
  <c r="NB105" i="15"/>
  <c r="NC105" i="15"/>
  <c r="ND105" i="15"/>
  <c r="NE105" i="15"/>
  <c r="NF105" i="15"/>
  <c r="NG105" i="15"/>
  <c r="IP3" i="15"/>
  <c r="IQ3" i="15"/>
  <c r="IR3" i="15"/>
  <c r="IS3" i="15"/>
  <c r="IT3" i="15"/>
  <c r="IU3" i="15"/>
  <c r="IV3" i="15"/>
  <c r="IW3" i="15"/>
  <c r="IX3" i="15"/>
  <c r="IY3" i="15"/>
  <c r="IZ3" i="15"/>
  <c r="JA3" i="15"/>
  <c r="JB3" i="15"/>
  <c r="JC3" i="15"/>
  <c r="JD3" i="15"/>
  <c r="JE3" i="15"/>
  <c r="JF3" i="15"/>
  <c r="JG3" i="15"/>
  <c r="JH3" i="15"/>
  <c r="JI3" i="15"/>
  <c r="JJ3" i="15"/>
  <c r="JK3" i="15"/>
  <c r="JL3" i="15"/>
  <c r="JM3" i="15"/>
  <c r="JN3" i="15"/>
  <c r="JO3" i="15"/>
  <c r="JP3" i="15"/>
  <c r="JQ3" i="15"/>
  <c r="JR3" i="15"/>
  <c r="JS3" i="15"/>
  <c r="JT3" i="15"/>
  <c r="JU3" i="15"/>
  <c r="JV3" i="15"/>
  <c r="JW3" i="15"/>
  <c r="JX3" i="15"/>
  <c r="JY3" i="15"/>
  <c r="JZ3" i="15"/>
  <c r="KA3" i="15"/>
  <c r="KB3" i="15"/>
  <c r="KC3" i="15"/>
  <c r="KD3" i="15"/>
  <c r="KE3" i="15"/>
  <c r="KF3" i="15"/>
  <c r="KG3" i="15"/>
  <c r="KH3" i="15"/>
  <c r="KI3" i="15"/>
  <c r="KJ3" i="15"/>
  <c r="KK3" i="15"/>
  <c r="KL3" i="15"/>
  <c r="KM3" i="15"/>
  <c r="KN3" i="15"/>
  <c r="KO3" i="15"/>
  <c r="KP3" i="15"/>
  <c r="KQ3" i="15"/>
  <c r="KR3" i="15"/>
  <c r="KS3" i="15"/>
  <c r="KT3" i="15"/>
  <c r="KU3" i="15"/>
  <c r="KV3" i="15"/>
  <c r="KW3" i="15"/>
  <c r="KX3" i="15"/>
  <c r="KY3" i="15"/>
  <c r="KZ3" i="15"/>
  <c r="LA3" i="15"/>
  <c r="LB3" i="15"/>
  <c r="LC3" i="15"/>
  <c r="LD3" i="15"/>
  <c r="LE3" i="15"/>
  <c r="LF3" i="15"/>
  <c r="LG3" i="15"/>
  <c r="LH3" i="15"/>
  <c r="LI3" i="15"/>
  <c r="LJ3" i="15"/>
  <c r="LK3" i="15"/>
  <c r="LL3" i="15"/>
  <c r="LM3" i="15"/>
  <c r="LN3" i="15"/>
  <c r="LO3" i="15"/>
  <c r="LP3" i="15"/>
  <c r="LQ3" i="15"/>
  <c r="LR3" i="15"/>
  <c r="LS3" i="15"/>
  <c r="LT3" i="15"/>
  <c r="LU3" i="15"/>
  <c r="LV3" i="15"/>
  <c r="LW3" i="15"/>
  <c r="LX3" i="15"/>
  <c r="LY3" i="15"/>
  <c r="LZ3" i="15"/>
  <c r="MA3" i="15"/>
  <c r="MB3" i="15"/>
  <c r="MC3" i="15"/>
  <c r="MD3" i="15"/>
  <c r="ME3" i="15"/>
  <c r="MF3" i="15"/>
  <c r="MG3" i="15"/>
  <c r="MH3" i="15"/>
  <c r="MI3" i="15"/>
  <c r="MJ3" i="15"/>
  <c r="MK3" i="15"/>
  <c r="ML3" i="15"/>
  <c r="MM3" i="15"/>
  <c r="MN3" i="15"/>
  <c r="MO3" i="15"/>
  <c r="MP3" i="15"/>
  <c r="MQ3" i="15"/>
  <c r="MR3" i="15"/>
  <c r="MS3" i="15"/>
  <c r="MT3" i="15"/>
  <c r="MU3" i="15"/>
  <c r="MW3" i="15"/>
  <c r="MX3" i="15"/>
  <c r="MY3" i="15"/>
  <c r="MZ3" i="15"/>
  <c r="NA3" i="15"/>
  <c r="NB3" i="15"/>
  <c r="NC3" i="15"/>
  <c r="ND3" i="15"/>
  <c r="NE3" i="15"/>
  <c r="NF3" i="15"/>
  <c r="NG3" i="15"/>
  <c r="IO3" i="15"/>
  <c r="G73" i="16" l="1"/>
  <c r="G10" i="16"/>
  <c r="I10" i="16" s="1"/>
  <c r="J10" i="16" s="1"/>
  <c r="G3" i="16"/>
  <c r="G111" i="16"/>
  <c r="G95" i="16"/>
  <c r="G5" i="16"/>
  <c r="G57" i="16"/>
  <c r="G125" i="16"/>
  <c r="I125" i="16" s="1"/>
  <c r="J125" i="16" s="1"/>
  <c r="G17" i="16"/>
  <c r="G118" i="16"/>
  <c r="G83" i="16"/>
  <c r="G25" i="16"/>
  <c r="G42" i="16"/>
  <c r="G52" i="16"/>
  <c r="G89" i="16"/>
  <c r="G100" i="16"/>
  <c r="G90" i="16"/>
  <c r="G101" i="16"/>
  <c r="G117" i="16"/>
  <c r="I117" i="16" s="1"/>
  <c r="J117" i="16" s="1"/>
  <c r="G93" i="16"/>
  <c r="G6" i="16"/>
  <c r="G31" i="16"/>
  <c r="I31" i="16" s="1"/>
  <c r="J31" i="16" s="1"/>
  <c r="G60" i="16"/>
  <c r="I60" i="16" s="1"/>
  <c r="J60" i="16" s="1"/>
  <c r="G124" i="16"/>
  <c r="G110" i="16"/>
  <c r="G34" i="16"/>
  <c r="I34" i="16" s="1"/>
  <c r="J34" i="16" s="1"/>
  <c r="G16" i="16"/>
  <c r="G116" i="16"/>
  <c r="G35" i="16"/>
  <c r="G48" i="16"/>
  <c r="G72" i="16"/>
  <c r="I72" i="16" s="1"/>
  <c r="J72" i="16"/>
  <c r="G61" i="16"/>
  <c r="G99" i="16"/>
  <c r="G43" i="16"/>
  <c r="G2" i="16"/>
  <c r="G54" i="16"/>
  <c r="G81" i="16"/>
  <c r="G36" i="16"/>
  <c r="I36" i="16" s="1"/>
  <c r="J36" i="16" s="1"/>
  <c r="G58" i="16"/>
  <c r="I58" i="16" s="1"/>
  <c r="J58" i="16" s="1"/>
  <c r="G62" i="16"/>
  <c r="G51" i="16"/>
  <c r="G24" i="16"/>
  <c r="G91" i="16"/>
  <c r="I91" i="16" s="1"/>
  <c r="J91" i="16" s="1"/>
  <c r="G74" i="16"/>
  <c r="G9" i="16"/>
  <c r="G56" i="16"/>
  <c r="I56" i="16" s="1"/>
  <c r="J56" i="16" s="1"/>
  <c r="G77" i="16"/>
  <c r="G63" i="16"/>
  <c r="G122" i="16"/>
  <c r="G26" i="16"/>
  <c r="G75" i="16"/>
  <c r="I75" i="16" s="1"/>
  <c r="J75" i="16" s="1"/>
  <c r="G123" i="16"/>
  <c r="G79" i="16"/>
  <c r="G97" i="16"/>
  <c r="I97" i="16" s="1"/>
  <c r="J97" i="16" s="1"/>
  <c r="G32" i="16"/>
  <c r="G64" i="16"/>
  <c r="G45" i="16"/>
  <c r="G105" i="16"/>
  <c r="I105" i="16" s="1"/>
  <c r="J105" i="16" s="1"/>
  <c r="G22" i="16"/>
  <c r="G114" i="16"/>
  <c r="G13" i="16"/>
  <c r="G33" i="16"/>
  <c r="G84" i="16"/>
  <c r="I84" i="16" s="1"/>
  <c r="J84" i="16" s="1"/>
  <c r="G29" i="16"/>
  <c r="G65" i="16"/>
  <c r="G94" i="16"/>
  <c r="G88" i="16"/>
  <c r="I88" i="16" s="1"/>
  <c r="J88" i="16" s="1"/>
  <c r="G92" i="16"/>
  <c r="G98" i="16"/>
  <c r="G23" i="16"/>
  <c r="G76" i="16"/>
  <c r="I76" i="16" s="1"/>
  <c r="J76" i="16" s="1"/>
  <c r="G20" i="16"/>
  <c r="G11" i="16"/>
  <c r="G66" i="16"/>
  <c r="G104" i="16"/>
  <c r="I104" i="16" s="1"/>
  <c r="J104" i="16" s="1"/>
  <c r="G120" i="16"/>
  <c r="G121" i="16"/>
  <c r="G19" i="16"/>
  <c r="I19" i="16" s="1"/>
  <c r="J19" i="16" s="1"/>
  <c r="G40" i="16"/>
  <c r="I40" i="16" s="1"/>
  <c r="J40" i="16" s="1"/>
  <c r="G103" i="16"/>
  <c r="G53" i="16"/>
  <c r="G21" i="16"/>
  <c r="I21" i="16" s="1"/>
  <c r="J21" i="16" s="1"/>
  <c r="G67" i="16"/>
  <c r="G39" i="16"/>
  <c r="G14" i="16"/>
  <c r="G30" i="16"/>
  <c r="G106" i="16"/>
  <c r="G37" i="16"/>
  <c r="G28" i="16"/>
  <c r="G78" i="16"/>
  <c r="G68" i="16"/>
  <c r="G41" i="16"/>
  <c r="G15" i="16"/>
  <c r="G49" i="16"/>
  <c r="G55" i="16"/>
  <c r="I55" i="16" s="1"/>
  <c r="J55" i="16" s="1"/>
  <c r="G119" i="16"/>
  <c r="G38" i="16"/>
  <c r="G96" i="16"/>
  <c r="G80" i="16"/>
  <c r="G69" i="16"/>
  <c r="G113" i="16"/>
  <c r="G107" i="16"/>
  <c r="I107" i="16" s="1"/>
  <c r="J107" i="16" s="1"/>
  <c r="G12" i="16"/>
  <c r="G59" i="16"/>
  <c r="G112" i="16"/>
  <c r="G44" i="16"/>
  <c r="I44" i="16" s="1"/>
  <c r="J44" i="16" s="1"/>
  <c r="G27" i="16"/>
  <c r="G18" i="16"/>
  <c r="G70" i="16"/>
  <c r="G126" i="16"/>
  <c r="G47" i="16"/>
  <c r="G82" i="16"/>
  <c r="G85" i="16"/>
  <c r="G115" i="16"/>
  <c r="I115" i="16" s="1"/>
  <c r="J115" i="16" s="1"/>
  <c r="G87" i="16"/>
  <c r="G50" i="16"/>
  <c r="G71" i="16"/>
  <c r="G7" i="16"/>
  <c r="I7" i="16" s="1"/>
  <c r="J7" i="16" s="1"/>
  <c r="G4" i="16"/>
  <c r="G108" i="16"/>
  <c r="I108" i="16" s="1"/>
  <c r="J108" i="16" s="1"/>
  <c r="G102" i="16"/>
  <c r="G8" i="16"/>
  <c r="I8" i="16" s="1"/>
  <c r="J8" i="16" s="1"/>
  <c r="G109" i="16"/>
  <c r="I119" i="16" l="1"/>
  <c r="J119" i="16" s="1"/>
  <c r="I45" i="16"/>
  <c r="J45" i="16" s="1"/>
  <c r="I98" i="16"/>
  <c r="J98" i="16" s="1"/>
  <c r="I112" i="16"/>
  <c r="J112" i="16" s="1"/>
  <c r="I68" i="16"/>
  <c r="J68" i="16" s="1"/>
  <c r="I65" i="16"/>
  <c r="J65" i="16" s="1"/>
  <c r="I123" i="16"/>
  <c r="J123" i="16" s="1"/>
  <c r="I52" i="16"/>
  <c r="J52" i="16" s="1"/>
  <c r="I59" i="16"/>
  <c r="J59" i="16" s="1"/>
  <c r="I78" i="16"/>
  <c r="J78" i="16" s="1"/>
  <c r="I121" i="16"/>
  <c r="J121" i="16" s="1"/>
  <c r="I29" i="16"/>
  <c r="J29" i="16" s="1"/>
  <c r="I42" i="16"/>
  <c r="J42" i="16" s="1"/>
  <c r="I28" i="16"/>
  <c r="J28" i="16" s="1"/>
  <c r="I110" i="16"/>
  <c r="J110" i="16" s="1"/>
  <c r="I50" i="16"/>
  <c r="J50" i="16" s="1"/>
  <c r="I124" i="16"/>
  <c r="J124" i="16" s="1"/>
  <c r="I33" i="16"/>
  <c r="J33" i="16" s="1"/>
  <c r="I113" i="16"/>
  <c r="J113" i="16" s="1"/>
  <c r="I30" i="16"/>
  <c r="J30" i="16" s="1"/>
  <c r="I66" i="16"/>
  <c r="J66" i="16" s="1"/>
  <c r="I13" i="16"/>
  <c r="J13" i="16" s="1"/>
  <c r="I63" i="16"/>
  <c r="J63" i="16" s="1"/>
  <c r="I54" i="16"/>
  <c r="J54" i="16" s="1"/>
  <c r="I17" i="16"/>
  <c r="J17" i="16" s="1"/>
  <c r="I25" i="16"/>
  <c r="J25" i="16" s="1"/>
  <c r="I37" i="16"/>
  <c r="J37" i="16" s="1"/>
  <c r="I118" i="16"/>
  <c r="J118" i="16" s="1"/>
  <c r="I69" i="16"/>
  <c r="J69" i="16" s="1"/>
  <c r="I14" i="16"/>
  <c r="J14" i="16" s="1"/>
  <c r="I11" i="16"/>
  <c r="J11" i="16" s="1"/>
  <c r="I114" i="16"/>
  <c r="J114" i="16" s="1"/>
  <c r="I77" i="16"/>
  <c r="J77" i="16" s="1"/>
  <c r="I2" i="16"/>
  <c r="J2" i="16" s="1"/>
  <c r="I12" i="16"/>
  <c r="J12" i="16" s="1"/>
  <c r="I83" i="16"/>
  <c r="J83" i="16" s="1"/>
  <c r="I106" i="16"/>
  <c r="J106" i="16" s="1"/>
  <c r="I122" i="16"/>
  <c r="J122" i="16" s="1"/>
  <c r="I85" i="16"/>
  <c r="J85" i="16" s="1"/>
  <c r="I80" i="16"/>
  <c r="J80" i="16" s="1"/>
  <c r="I39" i="16"/>
  <c r="J39" i="16" s="1"/>
  <c r="I20" i="16"/>
  <c r="J20" i="16" s="1"/>
  <c r="I22" i="16"/>
  <c r="J22" i="16" s="1"/>
  <c r="I43" i="16"/>
  <c r="J43" i="16" s="1"/>
  <c r="I26" i="16"/>
  <c r="J26" i="16" s="1"/>
  <c r="I82" i="16"/>
  <c r="J82" i="16" s="1"/>
  <c r="I96" i="16"/>
  <c r="J96" i="16" s="1"/>
  <c r="I67" i="16"/>
  <c r="J67" i="16" s="1"/>
  <c r="I99" i="16"/>
  <c r="J99" i="16" s="1"/>
  <c r="I6" i="16"/>
  <c r="J6" i="16" s="1"/>
  <c r="I57" i="16"/>
  <c r="J57" i="16" s="1"/>
  <c r="I71" i="16"/>
  <c r="J71" i="16" s="1"/>
  <c r="I120" i="16"/>
  <c r="J120" i="16" s="1"/>
  <c r="I87" i="16"/>
  <c r="J87" i="16" s="1"/>
  <c r="I81" i="16"/>
  <c r="J81" i="16" s="1"/>
  <c r="I109" i="16"/>
  <c r="J109" i="16" s="1"/>
  <c r="I47" i="16"/>
  <c r="J47" i="16" s="1"/>
  <c r="I38" i="16"/>
  <c r="J38" i="16" s="1"/>
  <c r="I9" i="16"/>
  <c r="J9" i="16" s="1"/>
  <c r="I61" i="16"/>
  <c r="J61" i="16" s="1"/>
  <c r="I93" i="16"/>
  <c r="J93" i="16" s="1"/>
  <c r="I5" i="16"/>
  <c r="J5" i="16" s="1"/>
  <c r="I23" i="16"/>
  <c r="J23" i="16" s="1"/>
  <c r="I74" i="16"/>
  <c r="J74" i="16" s="1"/>
  <c r="I53" i="16"/>
  <c r="J53" i="16" s="1"/>
  <c r="I102" i="16"/>
  <c r="J102" i="16" s="1"/>
  <c r="I103" i="16"/>
  <c r="J103" i="16" s="1"/>
  <c r="I101" i="16"/>
  <c r="J101" i="16" s="1"/>
  <c r="I27" i="16"/>
  <c r="J27" i="16" s="1"/>
  <c r="I49" i="16"/>
  <c r="J49" i="16" s="1"/>
  <c r="I24" i="16"/>
  <c r="J24" i="16" s="1"/>
  <c r="I35" i="16"/>
  <c r="J35" i="16" s="1"/>
  <c r="I90" i="16"/>
  <c r="J90" i="16" s="1"/>
  <c r="I95" i="16"/>
  <c r="J95" i="16" s="1"/>
  <c r="I70" i="16"/>
  <c r="J70" i="16" s="1"/>
  <c r="I64" i="16"/>
  <c r="J64" i="16" s="1"/>
  <c r="I18" i="16"/>
  <c r="J18" i="16" s="1"/>
  <c r="I32" i="16"/>
  <c r="J32" i="16" s="1"/>
  <c r="I3" i="16"/>
  <c r="J3" i="16" s="1"/>
  <c r="I15" i="16"/>
  <c r="J15" i="16" s="1"/>
  <c r="I51" i="16"/>
  <c r="J51" i="16" s="1"/>
  <c r="I116" i="16"/>
  <c r="J116" i="16" s="1"/>
  <c r="I100" i="16"/>
  <c r="J100" i="16" s="1"/>
  <c r="I126" i="16"/>
  <c r="J126" i="16" s="1"/>
  <c r="I111" i="16"/>
  <c r="J111" i="16" s="1"/>
  <c r="I92" i="16"/>
  <c r="J92" i="16" s="1"/>
  <c r="I48" i="16"/>
  <c r="J48" i="16" s="1"/>
  <c r="I4" i="16"/>
  <c r="J4" i="16" s="1"/>
  <c r="I41" i="16"/>
  <c r="J41" i="16" s="1"/>
  <c r="I94" i="16"/>
  <c r="J94" i="16" s="1"/>
  <c r="I79" i="16"/>
  <c r="J79" i="16" s="1"/>
  <c r="I62" i="16"/>
  <c r="J62" i="16" s="1"/>
  <c r="I16" i="16"/>
  <c r="J16" i="16" s="1"/>
  <c r="I89" i="16"/>
  <c r="J89" i="16" s="1"/>
  <c r="I73" i="16"/>
  <c r="J73" i="16" s="1"/>
</calcChain>
</file>

<file path=xl/sharedStrings.xml><?xml version="1.0" encoding="utf-8"?>
<sst xmlns="http://schemas.openxmlformats.org/spreadsheetml/2006/main" count="2578" uniqueCount="242">
  <si>
    <t>148P</t>
  </si>
  <si>
    <t>3401G</t>
  </si>
  <si>
    <t>3402G</t>
  </si>
  <si>
    <t>3403G_2</t>
  </si>
  <si>
    <t>3404G</t>
  </si>
  <si>
    <t>3405G</t>
  </si>
  <si>
    <t>3406G</t>
  </si>
  <si>
    <t>3407G</t>
  </si>
  <si>
    <t>3408G</t>
  </si>
  <si>
    <t>3409G_1</t>
  </si>
  <si>
    <t>3410G</t>
  </si>
  <si>
    <t>4001G</t>
  </si>
  <si>
    <t>4003G</t>
  </si>
  <si>
    <t>4024G</t>
  </si>
  <si>
    <t>4025G</t>
  </si>
  <si>
    <t>4026G*</t>
  </si>
  <si>
    <t>4036G</t>
  </si>
  <si>
    <t>4037G</t>
  </si>
  <si>
    <t>4045G</t>
  </si>
  <si>
    <t>4047G</t>
  </si>
  <si>
    <t>4054G</t>
  </si>
  <si>
    <t>4055G_1</t>
  </si>
  <si>
    <t>4056G</t>
  </si>
  <si>
    <t>4057G</t>
  </si>
  <si>
    <t>4058G</t>
  </si>
  <si>
    <t>4059G*</t>
  </si>
  <si>
    <t>4064G</t>
  </si>
  <si>
    <t>4065G</t>
  </si>
  <si>
    <t>4066G</t>
  </si>
  <si>
    <t>4067G</t>
  </si>
  <si>
    <t>4068G</t>
  </si>
  <si>
    <t>4075G</t>
  </si>
  <si>
    <t>4076G</t>
  </si>
  <si>
    <t>4077G</t>
  </si>
  <si>
    <t>4078G</t>
  </si>
  <si>
    <t>4085G</t>
  </si>
  <si>
    <t>4086G</t>
  </si>
  <si>
    <t>4087G</t>
  </si>
  <si>
    <t>4095G</t>
  </si>
  <si>
    <t>4096G</t>
  </si>
  <si>
    <t>4097G</t>
  </si>
  <si>
    <t>4098G</t>
  </si>
  <si>
    <t>4099G</t>
  </si>
  <si>
    <t>4105G</t>
  </si>
  <si>
    <t>4106G</t>
  </si>
  <si>
    <t>4107G_1</t>
  </si>
  <si>
    <t>4108G_1</t>
  </si>
  <si>
    <t>4115G</t>
  </si>
  <si>
    <t>4116G</t>
  </si>
  <si>
    <t>4117G</t>
  </si>
  <si>
    <t>4125G</t>
  </si>
  <si>
    <t>4126G</t>
  </si>
  <si>
    <t>4127G*</t>
  </si>
  <si>
    <t>4130G*</t>
  </si>
  <si>
    <t>4133G*</t>
  </si>
  <si>
    <t>4134G_1</t>
  </si>
  <si>
    <t>4135G_1</t>
  </si>
  <si>
    <t>4136D_G</t>
  </si>
  <si>
    <t>4136G</t>
  </si>
  <si>
    <t>4137G*</t>
  </si>
  <si>
    <t>4138G</t>
  </si>
  <si>
    <t>4143G_1</t>
  </si>
  <si>
    <t>4144G*</t>
  </si>
  <si>
    <t>4145G</t>
  </si>
  <si>
    <t>4500G</t>
  </si>
  <si>
    <t>4501G</t>
  </si>
  <si>
    <t>4502G</t>
  </si>
  <si>
    <t>4503G</t>
  </si>
  <si>
    <t>4505G_1</t>
  </si>
  <si>
    <t>4506G</t>
  </si>
  <si>
    <t>4507G</t>
  </si>
  <si>
    <t>4508G</t>
  </si>
  <si>
    <t>4516G</t>
  </si>
  <si>
    <t>4517G</t>
  </si>
  <si>
    <t>4519G</t>
  </si>
  <si>
    <t>4520G</t>
  </si>
  <si>
    <t>4528G</t>
  </si>
  <si>
    <t>4529G</t>
  </si>
  <si>
    <t>4530G</t>
  </si>
  <si>
    <t>4531G</t>
  </si>
  <si>
    <t>4532G</t>
  </si>
  <si>
    <t>4533G</t>
  </si>
  <si>
    <t>4534G</t>
  </si>
  <si>
    <t>4535G</t>
  </si>
  <si>
    <t>4536G</t>
  </si>
  <si>
    <t>4537G</t>
  </si>
  <si>
    <t>4538G</t>
  </si>
  <si>
    <t>4539G</t>
  </si>
  <si>
    <t>4540G</t>
  </si>
  <si>
    <t>4541G</t>
  </si>
  <si>
    <t>4543G</t>
  </si>
  <si>
    <t>4544G</t>
  </si>
  <si>
    <t>4545G</t>
  </si>
  <si>
    <t>4546G</t>
  </si>
  <si>
    <t>4547G</t>
  </si>
  <si>
    <t>4548G</t>
  </si>
  <si>
    <t>4549G_1</t>
  </si>
  <si>
    <t>4550G</t>
  </si>
  <si>
    <t>4551G_2</t>
  </si>
  <si>
    <t>4553G</t>
  </si>
  <si>
    <t>4554G</t>
  </si>
  <si>
    <t>4555G</t>
  </si>
  <si>
    <t>4556G</t>
  </si>
  <si>
    <t>4557G_1</t>
  </si>
  <si>
    <t>4558G_1</t>
  </si>
  <si>
    <t>4559G_2</t>
  </si>
  <si>
    <t>4560G</t>
  </si>
  <si>
    <t>4561G_1</t>
  </si>
  <si>
    <t>4562DG</t>
  </si>
  <si>
    <t>4566G</t>
  </si>
  <si>
    <t>4567G</t>
  </si>
  <si>
    <t>4568G</t>
  </si>
  <si>
    <t>4571G</t>
  </si>
  <si>
    <t>4572G_1</t>
  </si>
  <si>
    <t>4573G</t>
  </si>
  <si>
    <t>4574G_1</t>
  </si>
  <si>
    <t>4575G_2</t>
  </si>
  <si>
    <t>4576G_1</t>
  </si>
  <si>
    <t>4577G</t>
  </si>
  <si>
    <t>4578G_1</t>
  </si>
  <si>
    <t>9186G</t>
  </si>
  <si>
    <t>3411G</t>
  </si>
  <si>
    <t>3412G</t>
  </si>
  <si>
    <t>WGPR RMS</t>
  </si>
  <si>
    <t>Well</t>
  </si>
  <si>
    <t>Скважина</t>
  </si>
  <si>
    <t>X WelltopNP4</t>
  </si>
  <si>
    <t>Y WelltopNP4</t>
  </si>
  <si>
    <t>X TD</t>
  </si>
  <si>
    <t>Y TD</t>
  </si>
  <si>
    <t>WGPTH</t>
  </si>
  <si>
    <t>History</t>
  </si>
  <si>
    <t>Simulated</t>
  </si>
  <si>
    <t>4133GX</t>
  </si>
  <si>
    <t>4130GX</t>
  </si>
  <si>
    <t>4144GX</t>
  </si>
  <si>
    <t>4059GX</t>
  </si>
  <si>
    <t>4026GX</t>
  </si>
  <si>
    <t>4137GX</t>
  </si>
  <si>
    <t>4127GX</t>
  </si>
  <si>
    <t>WGPR</t>
  </si>
  <si>
    <t>WGPRH</t>
  </si>
  <si>
    <t>Kcor</t>
  </si>
  <si>
    <t>Gas production rate mismatch RMS</t>
  </si>
  <si>
    <t>Kcor*</t>
  </si>
  <si>
    <t>∆WGPT, абс</t>
  </si>
  <si>
    <t>∆WGPT, %</t>
  </si>
  <si>
    <t>WGPR RMS_n</t>
  </si>
  <si>
    <t>WGPTH_n</t>
  </si>
  <si>
    <t>∆WGPT_n, абс</t>
  </si>
  <si>
    <t>Cluster</t>
  </si>
  <si>
    <t>WGPR_RMS</t>
  </si>
  <si>
    <t>L x M</t>
  </si>
  <si>
    <t>132P</t>
  </si>
  <si>
    <t>152P</t>
  </si>
  <si>
    <t>GxF</t>
  </si>
  <si>
    <t>HM_GPR_RMS</t>
  </si>
  <si>
    <t>Code</t>
  </si>
  <si>
    <t>Name</t>
  </si>
  <si>
    <t>Parent</t>
  </si>
  <si>
    <t>Background</t>
  </si>
  <si>
    <t>Lines</t>
  </si>
  <si>
    <t>Pattern</t>
  </si>
  <si>
    <t>Well_reg</t>
  </si>
  <si>
    <t>FFFFA1</t>
  </si>
  <si>
    <t>0000FF</t>
  </si>
  <si>
    <t>FFB400</t>
  </si>
  <si>
    <t>00AAFF</t>
  </si>
  <si>
    <t>00FFFF</t>
  </si>
  <si>
    <t>00FF00</t>
  </si>
  <si>
    <t>00B4FF</t>
  </si>
  <si>
    <t>FF0000</t>
  </si>
  <si>
    <t>B4FF00</t>
  </si>
  <si>
    <t>B400FF</t>
  </si>
  <si>
    <t>FFA1A1</t>
  </si>
  <si>
    <t>FF00B4</t>
  </si>
  <si>
    <t>A1FFFF</t>
  </si>
  <si>
    <t>FFFF00</t>
  </si>
  <si>
    <t>00FFB4</t>
  </si>
  <si>
    <t>FF00FF</t>
  </si>
  <si>
    <t>00FFE9</t>
  </si>
  <si>
    <t>FFA1FF</t>
  </si>
  <si>
    <t>A1FFA1</t>
  </si>
  <si>
    <t>00FF93</t>
  </si>
  <si>
    <t>A1A1FF</t>
  </si>
  <si>
    <t>BF00BF</t>
  </si>
  <si>
    <t>BF0000</t>
  </si>
  <si>
    <t>BFBF00</t>
  </si>
  <si>
    <t>00BF00</t>
  </si>
  <si>
    <t>00BFBF</t>
  </si>
  <si>
    <t>0000BF</t>
  </si>
  <si>
    <t>93FF00</t>
  </si>
  <si>
    <t>D000FF</t>
  </si>
  <si>
    <t>E9FF00</t>
  </si>
  <si>
    <t>R=if(R=48, 19, if(R=105, 20, if(R=12 or R=25 or R=31 or R=33 or R=54 or R=55 or R=66 or R=68 or R=83, 1, if(R=6 or R=8 or R=23 or R=38 or R=39 or R=47 or R=64 or R=67 or R=77 or R=90 or R=93 or R=108 or R=109 or R=111, 2, if(R=5 or R=37 or R=57 or R=58 or R=62 or R=75 or R=86 or R=89 or R=107, 3, if(R=1 or R=7 or R=21 or R=32 or R=34 or R=43 or R=50 or R=53 or R=59 or R=60 or R=70 or R=73 or R=74 or R=79 or R=82 or R=92 or R=94 or R=98 or R=99 or R=101 or R=102, 4, if(R=2 or R=9 or R=10 or R=14 or R=16 or R=17 or R=22 or R=36 or R=42 or R=45 or R=46 or R=56 or R=78 or R=96, 6, 5)))))))</t>
  </si>
  <si>
    <t>False</t>
  </si>
  <si>
    <t>ручек</t>
  </si>
  <si>
    <t>или</t>
  </si>
  <si>
    <t>Disabled</t>
  </si>
  <si>
    <t>$Krg_Sorg_1</t>
  </si>
  <si>
    <t>$Krg_Swl_1</t>
  </si>
  <si>
    <t>$Krg_Sorg_2</t>
  </si>
  <si>
    <t>$Krg_Swl_2</t>
  </si>
  <si>
    <t>$Krg_Sorg_3</t>
  </si>
  <si>
    <t>$Krg_Swl_3</t>
  </si>
  <si>
    <t>$Krg_Sorg_4</t>
  </si>
  <si>
    <t>$Krg_Swl_4</t>
  </si>
  <si>
    <t>$Krg_Sorg_5</t>
  </si>
  <si>
    <t>$Krg_Swl_5</t>
  </si>
  <si>
    <t>$Krg_Sorg_6</t>
  </si>
  <si>
    <t>$Krg_Swl_6</t>
  </si>
  <si>
    <t>$Krg_Swl_7</t>
  </si>
  <si>
    <t>$Krg_Swl_8</t>
  </si>
  <si>
    <t>$Krg_Swl_9</t>
  </si>
  <si>
    <t>$Krg_Swl_10</t>
  </si>
  <si>
    <t>$Krg_Swl_11</t>
  </si>
  <si>
    <t>$Krg_Swl_12</t>
  </si>
  <si>
    <t>$Krg_Swl_13</t>
  </si>
  <si>
    <t>$Krg_Swl_14</t>
  </si>
  <si>
    <t>$Krg_Swl_15</t>
  </si>
  <si>
    <t>$Krg_Swl_16</t>
  </si>
  <si>
    <t>$Krg_Swl_17</t>
  </si>
  <si>
    <t>$Krg_Swl_18</t>
  </si>
  <si>
    <t>$Krg_Swl_19</t>
  </si>
  <si>
    <t>$Corey_gas_1</t>
  </si>
  <si>
    <t>$Corey_O_G_1</t>
  </si>
  <si>
    <t>$Kro_Somax_1</t>
  </si>
  <si>
    <t>$Corey_gas_2</t>
  </si>
  <si>
    <t>$Corey_O_G_2</t>
  </si>
  <si>
    <t>$Kro_Somax_2</t>
  </si>
  <si>
    <t>$Corey_gas_3</t>
  </si>
  <si>
    <t>$Corey_O_G_3</t>
  </si>
  <si>
    <t>$Kro_Somax_3</t>
  </si>
  <si>
    <t>$Corey_gas_4</t>
  </si>
  <si>
    <t>$Corey_O_G_4</t>
  </si>
  <si>
    <t>$Kro_Somax_4</t>
  </si>
  <si>
    <t>$Corey_gas_5</t>
  </si>
  <si>
    <t>$Corey_O_G_5</t>
  </si>
  <si>
    <t>$Kro_Somax_5</t>
  </si>
  <si>
    <t>$Corey_gas_6</t>
  </si>
  <si>
    <t>$Corey_O_G_6</t>
  </si>
  <si>
    <t>$Kro_Somax_6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</si>
</sst>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E+00"/>
    <numFmt numFmtId="167" formatCode="0.0000"/>
  </numFmts>
  <fonts count="7" x14ac:knownFonts="1">
    <font>
      <sz val="10"/>
      <name val="Tahoma"/>
    </font>
    <font>
      <sz val="11"/>
      <color theme="1"/>
      <name val="Calibri"/>
      <family val="2"/>
      <charset val="204"/>
      <scheme val="minor"/>
    </font>
    <font>
      <sz val="10"/>
      <name val="Tahoma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2" fillId="0" borderId="0" xfId="0" applyFont="1"/>
    <xf numFmtId="0" fontId="3" fillId="2" borderId="0" xfId="1" applyFont="1" applyFill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0" borderId="0" xfId="1" applyFont="1"/>
    <xf numFmtId="165" fontId="4" fillId="0" borderId="0" xfId="1" applyNumberFormat="1" applyFont="1"/>
    <xf numFmtId="0" fontId="3" fillId="2" borderId="0" xfId="1" applyFont="1" applyFill="1"/>
    <xf numFmtId="14" fontId="0" fillId="0" borderId="0" xfId="0" applyNumberFormat="1"/>
    <xf numFmtId="21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/>
    <xf numFmtId="0" fontId="5" fillId="0" borderId="0" xfId="0" applyFont="1"/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1" fontId="6" fillId="0" borderId="0" xfId="0" applyNumberFormat="1" applyFont="1" applyAlignment="1">
      <alignment horizontal="center" vertical="center"/>
    </xf>
    <xf numFmtId="1" fontId="5" fillId="0" borderId="0" xfId="0" applyNumberFormat="1" applyFont="1"/>
    <xf numFmtId="167" fontId="5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3" fontId="5" fillId="0" borderId="0" xfId="0" applyNumberFormat="1" applyFont="1" applyAlignment="1">
      <alignment horizontal="left" vertical="center"/>
    </xf>
    <xf numFmtId="2" fontId="5" fillId="0" borderId="0" xfId="0" applyNumberFormat="1" applyFont="1"/>
    <xf numFmtId="0" fontId="0" fillId="3" borderId="0" xfId="0" applyFill="1" applyAlignment="1">
      <alignment horizontal="center" vertical="center" wrapText="1"/>
    </xf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0" borderId="1" xfId="0" applyBorder="1"/>
  </cellXfs>
  <cellStyles count="2">
    <cellStyle name="Обычный" xfId="0" builtinId="0"/>
    <cellStyle name="Обычный 2" xfId="1" xr:uid="{DF83D5F1-DAFF-45A0-A7D7-03E900D13600}"/>
  </cellStyles>
  <dxfs count="0"/>
  <tableStyles count="0" defaultTableStyle="TableStyleMedium2" defaultPivotStyle="PivotStyleLight16"/>
  <colors>
    <mruColors>
      <color rgb="FFF5B5B5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'Руч. класт.1'!$N$1</c:f>
              <c:strCache>
                <c:ptCount val="1"/>
                <c:pt idx="0">
                  <c:v>WGPR RMS_n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'Руч. класт.1'!$B$2:$B$124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</c:numCache>
            </c:numRef>
          </c:xVal>
          <c:yVal>
            <c:numRef>
              <c:f>'Руч. класт.1'!$N$2:$N$124</c:f>
              <c:numCache>
                <c:formatCode>0.000</c:formatCode>
                <c:ptCount val="123"/>
                <c:pt idx="0">
                  <c:v>-0.81551645764388403</c:v>
                </c:pt>
                <c:pt idx="1">
                  <c:v>-0.75216404930838798</c:v>
                </c:pt>
                <c:pt idx="2">
                  <c:v>-0.75109375732581596</c:v>
                </c:pt>
                <c:pt idx="3">
                  <c:v>-0.6804900126458</c:v>
                </c:pt>
                <c:pt idx="4">
                  <c:v>-0.63668955467314003</c:v>
                </c:pt>
                <c:pt idx="5">
                  <c:v>-0.49310971016876404</c:v>
                </c:pt>
                <c:pt idx="6">
                  <c:v>-0.48192955408142396</c:v>
                </c:pt>
                <c:pt idx="7">
                  <c:v>-0.44719848936018797</c:v>
                </c:pt>
                <c:pt idx="8">
                  <c:v>-0.44109878483343601</c:v>
                </c:pt>
                <c:pt idx="9">
                  <c:v>-0.39478834395679757</c:v>
                </c:pt>
                <c:pt idx="10">
                  <c:v>-0.38805351757918444</c:v>
                </c:pt>
                <c:pt idx="11">
                  <c:v>-0.3856400823103272</c:v>
                </c:pt>
                <c:pt idx="12">
                  <c:v>-0.35273714745006363</c:v>
                </c:pt>
                <c:pt idx="13">
                  <c:v>-0.3341382812699204</c:v>
                </c:pt>
                <c:pt idx="14">
                  <c:v>-0.31576750488537958</c:v>
                </c:pt>
                <c:pt idx="15">
                  <c:v>-0.31484439946696319</c:v>
                </c:pt>
                <c:pt idx="16">
                  <c:v>-0.30493120277395797</c:v>
                </c:pt>
                <c:pt idx="17">
                  <c:v>-0.29789604071679798</c:v>
                </c:pt>
                <c:pt idx="18">
                  <c:v>-0.28234896109075758</c:v>
                </c:pt>
                <c:pt idx="19">
                  <c:v>-0.26584869463599564</c:v>
                </c:pt>
                <c:pt idx="20">
                  <c:v>-0.26378653058340318</c:v>
                </c:pt>
                <c:pt idx="21">
                  <c:v>-0.23584447758194199</c:v>
                </c:pt>
                <c:pt idx="22">
                  <c:v>-0.21508750651991598</c:v>
                </c:pt>
                <c:pt idx="23">
                  <c:v>-0.19946258330117081</c:v>
                </c:pt>
                <c:pt idx="24">
                  <c:v>-0.1908587605511656</c:v>
                </c:pt>
                <c:pt idx="25">
                  <c:v>-0.18796011139965718</c:v>
                </c:pt>
                <c:pt idx="26">
                  <c:v>-0.1820144510415096</c:v>
                </c:pt>
                <c:pt idx="27">
                  <c:v>-0.17439880176225039</c:v>
                </c:pt>
                <c:pt idx="28">
                  <c:v>-0.17272476023939443</c:v>
                </c:pt>
                <c:pt idx="29">
                  <c:v>-0.17038368918664401</c:v>
                </c:pt>
                <c:pt idx="30">
                  <c:v>-0.16714616651512798</c:v>
                </c:pt>
                <c:pt idx="31">
                  <c:v>-0.14120262281926479</c:v>
                </c:pt>
                <c:pt idx="32">
                  <c:v>-0.13607630865850159</c:v>
                </c:pt>
                <c:pt idx="33">
                  <c:v>-0.13506081167957318</c:v>
                </c:pt>
                <c:pt idx="34">
                  <c:v>-0.13213056721645081</c:v>
                </c:pt>
                <c:pt idx="35">
                  <c:v>-0.1080578356488112</c:v>
                </c:pt>
                <c:pt idx="36">
                  <c:v>-0.10773863368012761</c:v>
                </c:pt>
                <c:pt idx="37">
                  <c:v>-0.1062947882067776</c:v>
                </c:pt>
                <c:pt idx="38">
                  <c:v>-0.10364889670513</c:v>
                </c:pt>
                <c:pt idx="39">
                  <c:v>-0.10157999285053521</c:v>
                </c:pt>
                <c:pt idx="40">
                  <c:v>-8.3945379899008798E-2</c:v>
                </c:pt>
                <c:pt idx="41">
                  <c:v>-8.1370863173388E-2</c:v>
                </c:pt>
                <c:pt idx="42">
                  <c:v>-8.1043763223192802E-2</c:v>
                </c:pt>
                <c:pt idx="43">
                  <c:v>-7.77934472135456E-2</c:v>
                </c:pt>
                <c:pt idx="44">
                  <c:v>-7.7205182865085209E-2</c:v>
                </c:pt>
                <c:pt idx="45">
                  <c:v>-7.67494469135232E-2</c:v>
                </c:pt>
                <c:pt idx="46">
                  <c:v>-6.7886313134404408E-2</c:v>
                </c:pt>
                <c:pt idx="47">
                  <c:v>-6.6084400247914801E-2</c:v>
                </c:pt>
                <c:pt idx="48">
                  <c:v>-5.9699436162187196E-2</c:v>
                </c:pt>
                <c:pt idx="49">
                  <c:v>-5.7217529779049599E-2</c:v>
                </c:pt>
                <c:pt idx="50">
                  <c:v>-4.60161277175056E-2</c:v>
                </c:pt>
                <c:pt idx="51">
                  <c:v>-4.5911980104027202E-2</c:v>
                </c:pt>
                <c:pt idx="52">
                  <c:v>-3.4932261383728798E-2</c:v>
                </c:pt>
                <c:pt idx="53">
                  <c:v>-3.4663778442632596E-2</c:v>
                </c:pt>
                <c:pt idx="54">
                  <c:v>-3.014455862838648E-2</c:v>
                </c:pt>
                <c:pt idx="55">
                  <c:v>-2.8698449725516599E-2</c:v>
                </c:pt>
                <c:pt idx="56">
                  <c:v>-2.6807889173730722E-2</c:v>
                </c:pt>
                <c:pt idx="57">
                  <c:v>-2.6414786769096883E-2</c:v>
                </c:pt>
                <c:pt idx="58">
                  <c:v>-1.976867228742852E-2</c:v>
                </c:pt>
                <c:pt idx="59">
                  <c:v>-1.9408455869720998E-2</c:v>
                </c:pt>
                <c:pt idx="60">
                  <c:v>-1.5460082388259841E-2</c:v>
                </c:pt>
                <c:pt idx="61">
                  <c:v>-1.1961719016262921E-2</c:v>
                </c:pt>
                <c:pt idx="62">
                  <c:v>-6.4761379259939602E-3</c:v>
                </c:pt>
                <c:pt idx="63">
                  <c:v>-5.9524191655129597E-3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4.2015249642432797E-3</c:v>
                </c:pt>
                <c:pt idx="77">
                  <c:v>1.459023837692416E-2</c:v>
                </c:pt>
                <c:pt idx="78">
                  <c:v>1.7087497705496158E-2</c:v>
                </c:pt>
                <c:pt idx="79">
                  <c:v>2.1899843848107881E-2</c:v>
                </c:pt>
                <c:pt idx="80">
                  <c:v>3.86243372251504E-2</c:v>
                </c:pt>
                <c:pt idx="81">
                  <c:v>4.24563057819572E-2</c:v>
                </c:pt>
                <c:pt idx="82">
                  <c:v>4.6761439188636802E-2</c:v>
                </c:pt>
                <c:pt idx="83">
                  <c:v>5.3820062806003599E-2</c:v>
                </c:pt>
                <c:pt idx="84">
                  <c:v>6.7633238465405199E-2</c:v>
                </c:pt>
                <c:pt idx="85">
                  <c:v>7.4761994330201198E-2</c:v>
                </c:pt>
                <c:pt idx="86">
                  <c:v>8.4096523338337212E-2</c:v>
                </c:pt>
                <c:pt idx="87">
                  <c:v>9.4612596939939606E-2</c:v>
                </c:pt>
                <c:pt idx="88">
                  <c:v>0.10337244588785001</c:v>
                </c:pt>
                <c:pt idx="89">
                  <c:v>0.1101186937056472</c:v>
                </c:pt>
                <c:pt idx="90">
                  <c:v>0.1152084157082464</c:v>
                </c:pt>
                <c:pt idx="91">
                  <c:v>0.127295728149146</c:v>
                </c:pt>
                <c:pt idx="92">
                  <c:v>0.1335081548741468</c:v>
                </c:pt>
                <c:pt idx="93">
                  <c:v>0.1554278640569344</c:v>
                </c:pt>
                <c:pt idx="94">
                  <c:v>0.1777127619408688</c:v>
                </c:pt>
                <c:pt idx="95">
                  <c:v>0.1860811934634172</c:v>
                </c:pt>
                <c:pt idx="96">
                  <c:v>0.18642702812903439</c:v>
                </c:pt>
                <c:pt idx="97">
                  <c:v>0.18860653755031562</c:v>
                </c:pt>
                <c:pt idx="98">
                  <c:v>0.19444568592865999</c:v>
                </c:pt>
                <c:pt idx="99">
                  <c:v>0.20021273286697161</c:v>
                </c:pt>
                <c:pt idx="100">
                  <c:v>0.2124028237203292</c:v>
                </c:pt>
                <c:pt idx="101">
                  <c:v>0.22028327795423641</c:v>
                </c:pt>
                <c:pt idx="102">
                  <c:v>0.22479640103282639</c:v>
                </c:pt>
                <c:pt idx="103">
                  <c:v>0.2300326654131824</c:v>
                </c:pt>
                <c:pt idx="104">
                  <c:v>0.23823248012745921</c:v>
                </c:pt>
                <c:pt idx="105">
                  <c:v>0.25129363791251241</c:v>
                </c:pt>
                <c:pt idx="106">
                  <c:v>0.27462304120413478</c:v>
                </c:pt>
                <c:pt idx="107">
                  <c:v>0.29834229362457643</c:v>
                </c:pt>
                <c:pt idx="108">
                  <c:v>0.30586460972546003</c:v>
                </c:pt>
                <c:pt idx="109">
                  <c:v>0.30748068196285</c:v>
                </c:pt>
                <c:pt idx="110">
                  <c:v>0.3191463438555236</c:v>
                </c:pt>
                <c:pt idx="111">
                  <c:v>0.32308773339125441</c:v>
                </c:pt>
                <c:pt idx="112">
                  <c:v>0.3339589103392368</c:v>
                </c:pt>
                <c:pt idx="113">
                  <c:v>0.36747378412070125</c:v>
                </c:pt>
                <c:pt idx="114">
                  <c:v>0.37312258642568757</c:v>
                </c:pt>
                <c:pt idx="115">
                  <c:v>0.42683322946183605</c:v>
                </c:pt>
                <c:pt idx="116">
                  <c:v>0.45162838178601999</c:v>
                </c:pt>
                <c:pt idx="117">
                  <c:v>0.46415296601753997</c:v>
                </c:pt>
                <c:pt idx="118">
                  <c:v>0.48354911320036004</c:v>
                </c:pt>
                <c:pt idx="119">
                  <c:v>0.52145773198725198</c:v>
                </c:pt>
                <c:pt idx="120">
                  <c:v>0.52556810749002003</c:v>
                </c:pt>
                <c:pt idx="121">
                  <c:v>0.89171909631538804</c:v>
                </c:pt>
                <c:pt idx="122">
                  <c:v>0.93973407706694401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9A-4520-A5B3-84F04879627E}"/>
            </c:ext>
          </c:extLst>
        </c:ser>
        <c:ser>
          <c:idx val="2"/>
          <c:order val="1"/>
          <c:tx>
            <c:strRef>
              <c:f>'Руч. класт.1'!$I$1</c:f>
              <c:strCache>
                <c:ptCount val="1"/>
                <c:pt idx="0">
                  <c:v>Kcor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'Руч. класт.1'!$B$2:$B$124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</c:numCache>
            </c:numRef>
          </c:xVal>
          <c:yVal>
            <c:numRef>
              <c:f>'Руч. класт.1'!$I$2:$I$124</c:f>
              <c:numCache>
                <c:formatCode>0.000</c:formatCode>
                <c:ptCount val="123"/>
                <c:pt idx="0">
                  <c:v>0.699096758802498</c:v>
                </c:pt>
                <c:pt idx="1">
                  <c:v>0.55636934837478536</c:v>
                </c:pt>
                <c:pt idx="2">
                  <c:v>8.3462458171208023E-2</c:v>
                </c:pt>
                <c:pt idx="3">
                  <c:v>0.63462946056404224</c:v>
                </c:pt>
                <c:pt idx="4">
                  <c:v>-0.10045022816383317</c:v>
                </c:pt>
                <c:pt idx="5">
                  <c:v>0.59674322235558708</c:v>
                </c:pt>
                <c:pt idx="6">
                  <c:v>0.49010373175366362</c:v>
                </c:pt>
                <c:pt idx="7">
                  <c:v>-0.43751428316429042</c:v>
                </c:pt>
                <c:pt idx="8">
                  <c:v>0.24667316962047989</c:v>
                </c:pt>
                <c:pt idx="9">
                  <c:v>0.26908742043683503</c:v>
                </c:pt>
                <c:pt idx="10">
                  <c:v>0.61583072169462527</c:v>
                </c:pt>
                <c:pt idx="11">
                  <c:v>0.44821108177493363</c:v>
                </c:pt>
                <c:pt idx="12">
                  <c:v>-4.6645271236527758E-2</c:v>
                </c:pt>
                <c:pt idx="13">
                  <c:v>-0.23959104316868673</c:v>
                </c:pt>
                <c:pt idx="14">
                  <c:v>0.49581215756596536</c:v>
                </c:pt>
                <c:pt idx="15">
                  <c:v>0.13432335450178789</c:v>
                </c:pt>
                <c:pt idx="16">
                  <c:v>0.74869673453437824</c:v>
                </c:pt>
                <c:pt idx="17">
                  <c:v>0.86977342250944079</c:v>
                </c:pt>
                <c:pt idx="18">
                  <c:v>-0.10071997847196881</c:v>
                </c:pt>
                <c:pt idx="19">
                  <c:v>0.85797187532238994</c:v>
                </c:pt>
                <c:pt idx="20">
                  <c:v>-0.12262002718668637</c:v>
                </c:pt>
                <c:pt idx="21">
                  <c:v>6.7106928482446093E-2</c:v>
                </c:pt>
                <c:pt idx="22">
                  <c:v>0.14362790985494245</c:v>
                </c:pt>
                <c:pt idx="23">
                  <c:v>0.93604336887503059</c:v>
                </c:pt>
                <c:pt idx="24">
                  <c:v>-1.0861715321209253E-2</c:v>
                </c:pt>
                <c:pt idx="25">
                  <c:v>0.92460474670984194</c:v>
                </c:pt>
                <c:pt idx="26">
                  <c:v>-0.84704977957747951</c:v>
                </c:pt>
                <c:pt idx="27">
                  <c:v>0.85235929187372528</c:v>
                </c:pt>
                <c:pt idx="28">
                  <c:v>0.91293386331927762</c:v>
                </c:pt>
                <c:pt idx="29">
                  <c:v>0.81714102303558134</c:v>
                </c:pt>
                <c:pt idx="30">
                  <c:v>0.96171684324759643</c:v>
                </c:pt>
                <c:pt idx="31">
                  <c:v>-0.86674994582421983</c:v>
                </c:pt>
                <c:pt idx="32">
                  <c:v>0.78907317521085873</c:v>
                </c:pt>
                <c:pt idx="33">
                  <c:v>0.17283110592522136</c:v>
                </c:pt>
                <c:pt idx="34">
                  <c:v>0.85242379511582045</c:v>
                </c:pt>
                <c:pt idx="35">
                  <c:v>0.7887170168387817</c:v>
                </c:pt>
                <c:pt idx="36">
                  <c:v>-0.70433870842506674</c:v>
                </c:pt>
                <c:pt idx="37">
                  <c:v>0.37969894990233677</c:v>
                </c:pt>
                <c:pt idx="38">
                  <c:v>0.77507965646080224</c:v>
                </c:pt>
                <c:pt idx="39">
                  <c:v>0.25367570388401173</c:v>
                </c:pt>
                <c:pt idx="40">
                  <c:v>0.71745320660881196</c:v>
                </c:pt>
                <c:pt idx="41">
                  <c:v>0.78355116765622079</c:v>
                </c:pt>
                <c:pt idx="42">
                  <c:v>-0.36864964541924827</c:v>
                </c:pt>
                <c:pt idx="43">
                  <c:v>0.52508646344361354</c:v>
                </c:pt>
                <c:pt idx="44">
                  <c:v>-0.20334373603954814</c:v>
                </c:pt>
                <c:pt idx="45">
                  <c:v>-0.12067862923668576</c:v>
                </c:pt>
                <c:pt idx="46">
                  <c:v>-0.66954814451359401</c:v>
                </c:pt>
                <c:pt idx="47">
                  <c:v>-0.18666354835495949</c:v>
                </c:pt>
                <c:pt idx="48">
                  <c:v>-0.28751672779437071</c:v>
                </c:pt>
                <c:pt idx="49">
                  <c:v>0.76457241106677554</c:v>
                </c:pt>
                <c:pt idx="50">
                  <c:v>0.77758223712760988</c:v>
                </c:pt>
                <c:pt idx="51">
                  <c:v>-0.36496105326641004</c:v>
                </c:pt>
                <c:pt idx="52">
                  <c:v>0.25237983438545641</c:v>
                </c:pt>
                <c:pt idx="53">
                  <c:v>0.27022566220698757</c:v>
                </c:pt>
                <c:pt idx="54">
                  <c:v>0.30542627885994322</c:v>
                </c:pt>
                <c:pt idx="55">
                  <c:v>-0.87623568253444817</c:v>
                </c:pt>
                <c:pt idx="56">
                  <c:v>0.23638513797936772</c:v>
                </c:pt>
                <c:pt idx="57">
                  <c:v>-0.40146738247880692</c:v>
                </c:pt>
                <c:pt idx="58">
                  <c:v>-0.72627694486808947</c:v>
                </c:pt>
                <c:pt idx="59">
                  <c:v>-0.26182362601445081</c:v>
                </c:pt>
                <c:pt idx="60">
                  <c:v>0.85682118324475853</c:v>
                </c:pt>
                <c:pt idx="61">
                  <c:v>0</c:v>
                </c:pt>
                <c:pt idx="62">
                  <c:v>-0.91100046822006342</c:v>
                </c:pt>
                <c:pt idx="63">
                  <c:v>0.71346261753530926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0.53827925330365556</c:v>
                </c:pt>
                <c:pt idx="77">
                  <c:v>0.56850995611856681</c:v>
                </c:pt>
                <c:pt idx="78">
                  <c:v>0.17816534263744235</c:v>
                </c:pt>
                <c:pt idx="79">
                  <c:v>-0.31569025534348366</c:v>
                </c:pt>
                <c:pt idx="80">
                  <c:v>0.64131521375030254</c:v>
                </c:pt>
                <c:pt idx="81">
                  <c:v>0.64347216649108585</c:v>
                </c:pt>
                <c:pt idx="82">
                  <c:v>0.67666172257193358</c:v>
                </c:pt>
                <c:pt idx="83">
                  <c:v>0.75859093675836087</c:v>
                </c:pt>
                <c:pt idx="84">
                  <c:v>0.94018702448428271</c:v>
                </c:pt>
                <c:pt idx="85">
                  <c:v>-9.8904707488292803E-2</c:v>
                </c:pt>
                <c:pt idx="86">
                  <c:v>0.67747859043678704</c:v>
                </c:pt>
                <c:pt idx="87">
                  <c:v>0.70938179759880304</c:v>
                </c:pt>
                <c:pt idx="88">
                  <c:v>0.9083041329032906</c:v>
                </c:pt>
                <c:pt idx="89">
                  <c:v>0.8821425484193528</c:v>
                </c:pt>
                <c:pt idx="90">
                  <c:v>0.65000876624616477</c:v>
                </c:pt>
                <c:pt idx="91">
                  <c:v>0.86460076221948523</c:v>
                </c:pt>
                <c:pt idx="92">
                  <c:v>0.82287696117073994</c:v>
                </c:pt>
                <c:pt idx="93">
                  <c:v>8.2693747448271293E-2</c:v>
                </c:pt>
                <c:pt idx="94">
                  <c:v>0.17592556376922378</c:v>
                </c:pt>
                <c:pt idx="95">
                  <c:v>-0.53148021168105908</c:v>
                </c:pt>
                <c:pt idx="96">
                  <c:v>0.80606871589594908</c:v>
                </c:pt>
                <c:pt idx="97">
                  <c:v>0.15440928722782118</c:v>
                </c:pt>
                <c:pt idx="98">
                  <c:v>0.5475804020791446</c:v>
                </c:pt>
                <c:pt idx="99">
                  <c:v>0.3441930271985047</c:v>
                </c:pt>
                <c:pt idx="100">
                  <c:v>0.86665416658147509</c:v>
                </c:pt>
                <c:pt idx="101">
                  <c:v>0.66007667371560608</c:v>
                </c:pt>
                <c:pt idx="102">
                  <c:v>0.74750179420188578</c:v>
                </c:pt>
                <c:pt idx="103">
                  <c:v>0.4740088906318205</c:v>
                </c:pt>
                <c:pt idx="104">
                  <c:v>0.94043576750583702</c:v>
                </c:pt>
                <c:pt idx="105">
                  <c:v>0.79087644565933191</c:v>
                </c:pt>
                <c:pt idx="106">
                  <c:v>0.83982108477086836</c:v>
                </c:pt>
                <c:pt idx="107">
                  <c:v>0.32935133891700924</c:v>
                </c:pt>
                <c:pt idx="108">
                  <c:v>0.88988575938328141</c:v>
                </c:pt>
                <c:pt idx="109">
                  <c:v>0.44759347573558922</c:v>
                </c:pt>
                <c:pt idx="110">
                  <c:v>4.6458152933964237E-3</c:v>
                </c:pt>
                <c:pt idx="111">
                  <c:v>0.21294481556486008</c:v>
                </c:pt>
                <c:pt idx="112">
                  <c:v>7.7783310811454717E-2</c:v>
                </c:pt>
                <c:pt idx="113">
                  <c:v>0.87091254206284652</c:v>
                </c:pt>
                <c:pt idx="114">
                  <c:v>0.15882134960247457</c:v>
                </c:pt>
                <c:pt idx="115">
                  <c:v>-0.27431986669705566</c:v>
                </c:pt>
                <c:pt idx="116">
                  <c:v>0.85481201042272947</c:v>
                </c:pt>
                <c:pt idx="117">
                  <c:v>0.92838518400833947</c:v>
                </c:pt>
                <c:pt idx="118">
                  <c:v>0.73645784911286927</c:v>
                </c:pt>
                <c:pt idx="119">
                  <c:v>0.83591284671420651</c:v>
                </c:pt>
                <c:pt idx="120">
                  <c:v>0.50124486644916078</c:v>
                </c:pt>
                <c:pt idx="121">
                  <c:v>0.93517105106936094</c:v>
                </c:pt>
                <c:pt idx="122">
                  <c:v>0.88394501050294849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F8-4DB8-A92B-F7F4C57E108A}"/>
            </c:ext>
          </c:extLst>
        </c:ser>
        <c:ser>
          <c:idx val="1"/>
          <c:order val="3"/>
          <c:tx>
            <c:strRef>
              <c:f>'Руч. класт.1'!$P$1</c:f>
              <c:strCache>
                <c:ptCount val="1"/>
                <c:pt idx="0">
                  <c:v>L x 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'Руч. класт.1'!$B$2:$B$124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</c:numCache>
            </c:numRef>
          </c:xVal>
          <c:yVal>
            <c:numRef>
              <c:f>'Руч. класт.1'!$P$2:$P$124</c:f>
              <c:numCache>
                <c:formatCode>0.000</c:formatCode>
                <c:ptCount val="123"/>
                <c:pt idx="0">
                  <c:v>-0.49554622157935585</c:v>
                </c:pt>
                <c:pt idx="1">
                  <c:v>-0.54529779607082263</c:v>
                </c:pt>
                <c:pt idx="2">
                  <c:v>-9.4963274017701757E-2</c:v>
                </c:pt>
                <c:pt idx="3">
                  <c:v>-0.60596604411043531</c:v>
                </c:pt>
                <c:pt idx="4">
                  <c:v>-0.20106624814066007</c:v>
                </c:pt>
                <c:pt idx="5">
                  <c:v>-0.41943422390289559</c:v>
                </c:pt>
                <c:pt idx="6">
                  <c:v>-0.48192955408142396</c:v>
                </c:pt>
                <c:pt idx="7">
                  <c:v>-1.8763689246940083E-2</c:v>
                </c:pt>
                <c:pt idx="8">
                  <c:v>-0.214193551231673</c:v>
                </c:pt>
                <c:pt idx="9">
                  <c:v>-0.2715470275039355</c:v>
                </c:pt>
                <c:pt idx="10">
                  <c:v>-0.10726528433990133</c:v>
                </c:pt>
                <c:pt idx="11">
                  <c:v>-0.21289216248551485</c:v>
                </c:pt>
                <c:pt idx="12">
                  <c:v>-0.11457022927246981</c:v>
                </c:pt>
                <c:pt idx="13">
                  <c:v>-5.9880716405860866E-2</c:v>
                </c:pt>
                <c:pt idx="14">
                  <c:v>-0.11013037777094542</c:v>
                </c:pt>
                <c:pt idx="15">
                  <c:v>-0.18591735756810254</c:v>
                </c:pt>
                <c:pt idx="16">
                  <c:v>-0.25810336911783149</c:v>
                </c:pt>
                <c:pt idx="17">
                  <c:v>-0.23881866089765452</c:v>
                </c:pt>
                <c:pt idx="18">
                  <c:v>-0.13092068405927634</c:v>
                </c:pt>
                <c:pt idx="19">
                  <c:v>-0.18181954223835653</c:v>
                </c:pt>
                <c:pt idx="20">
                  <c:v>-4.9088294869942747E-2</c:v>
                </c:pt>
                <c:pt idx="21">
                  <c:v>-2.3145309926664765E-2</c:v>
                </c:pt>
                <c:pt idx="22">
                  <c:v>-6.7925574935735214E-2</c:v>
                </c:pt>
                <c:pt idx="23">
                  <c:v>-0.18438429070003365</c:v>
                </c:pt>
                <c:pt idx="24">
                  <c:v>-1.2739909441728734E-2</c:v>
                </c:pt>
                <c:pt idx="25">
                  <c:v>-0.1613827024490756</c:v>
                </c:pt>
                <c:pt idx="26">
                  <c:v>-8.3429921605312034E-3</c:v>
                </c:pt>
                <c:pt idx="27">
                  <c:v>-1.9412380701871592E-2</c:v>
                </c:pt>
                <c:pt idx="28">
                  <c:v>-8.8537881370735386E-2</c:v>
                </c:pt>
                <c:pt idx="29">
                  <c:v>-2.6497389729263968E-2</c:v>
                </c:pt>
                <c:pt idx="30">
                  <c:v>-7.3363824341777812E-3</c:v>
                </c:pt>
                <c:pt idx="31">
                  <c:v>-9.9855323417801217E-3</c:v>
                </c:pt>
                <c:pt idx="32">
                  <c:v>-2.186439022134426E-2</c:v>
                </c:pt>
                <c:pt idx="33">
                  <c:v>-2.5121346911848318E-2</c:v>
                </c:pt>
                <c:pt idx="34">
                  <c:v>-8.8049260091983841E-2</c:v>
                </c:pt>
                <c:pt idx="35">
                  <c:v>-1.78895788433686E-2</c:v>
                </c:pt>
                <c:pt idx="36">
                  <c:v>-8.9232197087222593E-3</c:v>
                </c:pt>
                <c:pt idx="37">
                  <c:v>-7.2086563454432798E-3</c:v>
                </c:pt>
                <c:pt idx="38">
                  <c:v>-2.8568447263510637E-2</c:v>
                </c:pt>
                <c:pt idx="39">
                  <c:v>-1.2322284879654451E-2</c:v>
                </c:pt>
                <c:pt idx="40">
                  <c:v>-1.4289172728683406E-2</c:v>
                </c:pt>
                <c:pt idx="41">
                  <c:v>-1.128026872174401E-2</c:v>
                </c:pt>
                <c:pt idx="42">
                  <c:v>-8.2285064494507301E-3</c:v>
                </c:pt>
                <c:pt idx="43">
                  <c:v>-9.0313906548459433E-3</c:v>
                </c:pt>
                <c:pt idx="44">
                  <c:v>-5.7903511620889308E-3</c:v>
                </c:pt>
                <c:pt idx="45">
                  <c:v>-4.4705268995191977E-3</c:v>
                </c:pt>
                <c:pt idx="46">
                  <c:v>-1.8712416619299881E-3</c:v>
                </c:pt>
                <c:pt idx="47">
                  <c:v>-1.7318643537135028E-3</c:v>
                </c:pt>
                <c:pt idx="48">
                  <c:v>-1.9635407324654626E-3</c:v>
                </c:pt>
                <c:pt idx="49">
                  <c:v>-4.0738998937686977E-3</c:v>
                </c:pt>
                <c:pt idx="50">
                  <c:v>-1.5760100472317928E-3</c:v>
                </c:pt>
                <c:pt idx="51">
                  <c:v>-1.9667671701445941E-3</c:v>
                </c:pt>
                <c:pt idx="52">
                  <c:v>-7.4382474680161059E-4</c:v>
                </c:pt>
                <c:pt idx="53">
                  <c:v>-1.3422569839539541E-3</c:v>
                </c:pt>
                <c:pt idx="54">
                  <c:v>-6.7989909769645995E-4</c:v>
                </c:pt>
                <c:pt idx="55">
                  <c:v>-2.7468953830047667E-4</c:v>
                </c:pt>
                <c:pt idx="56">
                  <c:v>-3.2012458025412402E-4</c:v>
                </c:pt>
                <c:pt idx="57">
                  <c:v>-2.3767442628281569E-4</c:v>
                </c:pt>
                <c:pt idx="58">
                  <c:v>-3.6121624871553881E-4</c:v>
                </c:pt>
                <c:pt idx="59">
                  <c:v>-1.4694899380777809E-4</c:v>
                </c:pt>
                <c:pt idx="60">
                  <c:v>-7.5036216601077736E-5</c:v>
                </c:pt>
                <c:pt idx="61">
                  <c:v>-4.4434453491356922E-5</c:v>
                </c:pt>
                <c:pt idx="62">
                  <c:v>-7.4794710375490451E-6</c:v>
                </c:pt>
                <c:pt idx="63">
                  <c:v>-1.4858115846744313E-5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9.5114170179192242E-6</c:v>
                </c:pt>
                <c:pt idx="77">
                  <c:v>2.278038837663403E-5</c:v>
                </c:pt>
                <c:pt idx="78">
                  <c:v>5.1592506196067377E-4</c:v>
                </c:pt>
                <c:pt idx="79">
                  <c:v>5.0984854794173878E-5</c:v>
                </c:pt>
                <c:pt idx="80">
                  <c:v>4.8422357525954854E-4</c:v>
                </c:pt>
                <c:pt idx="81">
                  <c:v>4.1961283205935885E-3</c:v>
                </c:pt>
                <c:pt idx="82">
                  <c:v>2.3365062873088914E-3</c:v>
                </c:pt>
                <c:pt idx="83">
                  <c:v>3.8972690307181122E-3</c:v>
                </c:pt>
                <c:pt idx="84">
                  <c:v>7.5322134935453889E-3</c:v>
                </c:pt>
                <c:pt idx="85">
                  <c:v>3.3652582611514116E-3</c:v>
                </c:pt>
                <c:pt idx="86">
                  <c:v>8.860266109438443E-3</c:v>
                </c:pt>
                <c:pt idx="87">
                  <c:v>1.525126477662821E-2</c:v>
                </c:pt>
                <c:pt idx="88">
                  <c:v>1.1275995291120283E-2</c:v>
                </c:pt>
                <c:pt idx="89">
                  <c:v>6.8765043159212929E-3</c:v>
                </c:pt>
                <c:pt idx="90">
                  <c:v>2.3177364262776175E-2</c:v>
                </c:pt>
                <c:pt idx="91">
                  <c:v>2.388413024082145E-3</c:v>
                </c:pt>
                <c:pt idx="92">
                  <c:v>4.7608143767216603E-3</c:v>
                </c:pt>
                <c:pt idx="93">
                  <c:v>1.0675855086150899E-2</c:v>
                </c:pt>
                <c:pt idx="94">
                  <c:v>8.1673079496163176E-2</c:v>
                </c:pt>
                <c:pt idx="95">
                  <c:v>2.1600220908211214E-2</c:v>
                </c:pt>
                <c:pt idx="96">
                  <c:v>1.8363162563582985E-2</c:v>
                </c:pt>
                <c:pt idx="97">
                  <c:v>1.914170784394064E-2</c:v>
                </c:pt>
                <c:pt idx="98">
                  <c:v>9.3301326548417291E-3</c:v>
                </c:pt>
                <c:pt idx="99">
                  <c:v>1.8102197984371682E-2</c:v>
                </c:pt>
                <c:pt idx="100">
                  <c:v>6.5204391247247737E-2</c:v>
                </c:pt>
                <c:pt idx="101">
                  <c:v>1.8524841798186538E-2</c:v>
                </c:pt>
                <c:pt idx="102">
                  <c:v>1.2498494536320714E-2</c:v>
                </c:pt>
                <c:pt idx="103">
                  <c:v>1.6053974754660867E-2</c:v>
                </c:pt>
                <c:pt idx="104">
                  <c:v>1.018650724129351E-2</c:v>
                </c:pt>
                <c:pt idx="105">
                  <c:v>0.12080430719740871</c:v>
                </c:pt>
                <c:pt idx="106">
                  <c:v>0.21821890014120729</c:v>
                </c:pt>
                <c:pt idx="107">
                  <c:v>0.11176178696138758</c:v>
                </c:pt>
                <c:pt idx="108">
                  <c:v>0.11211943457363996</c:v>
                </c:pt>
                <c:pt idx="109">
                  <c:v>0.23100205658728523</c:v>
                </c:pt>
                <c:pt idx="110">
                  <c:v>0.1307289030668522</c:v>
                </c:pt>
                <c:pt idx="111">
                  <c:v>2.514156544837079E-2</c:v>
                </c:pt>
                <c:pt idx="112">
                  <c:v>0.12594768904599085</c:v>
                </c:pt>
                <c:pt idx="113">
                  <c:v>0.35038054259049256</c:v>
                </c:pt>
                <c:pt idx="114">
                  <c:v>0.13584974790311041</c:v>
                </c:pt>
                <c:pt idx="115">
                  <c:v>0.15096691057402734</c:v>
                </c:pt>
                <c:pt idx="116">
                  <c:v>3.1972697751388161E-2</c:v>
                </c:pt>
                <c:pt idx="117">
                  <c:v>0.14185624172528333</c:v>
                </c:pt>
                <c:pt idx="118">
                  <c:v>4.9243942789656291E-2</c:v>
                </c:pt>
                <c:pt idx="119">
                  <c:v>0.29786094219707321</c:v>
                </c:pt>
                <c:pt idx="120">
                  <c:v>2.9777201535348023E-2</c:v>
                </c:pt>
                <c:pt idx="121">
                  <c:v>0.42882791651940233</c:v>
                </c:pt>
                <c:pt idx="122">
                  <c:v>0.73638895966423146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9-4427-B89F-0005DE152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953535"/>
        <c:axId val="739305679"/>
      </c:scatterChart>
      <c:scatterChart>
        <c:scatterStyle val="lineMarker"/>
        <c:varyColors val="0"/>
        <c:ser>
          <c:idx val="3"/>
          <c:order val="2"/>
          <c:tx>
            <c:strRef>
              <c:f>'Руч. класт.1'!$L$1</c:f>
              <c:strCache>
                <c:ptCount val="1"/>
                <c:pt idx="0">
                  <c:v>WGPTH_n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'Руч. класт.1'!$B$2:$B$124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</c:numCache>
            </c:numRef>
          </c:xVal>
          <c:yVal>
            <c:numRef>
              <c:f>'Руч. класт.1'!$L$2:$L$124</c:f>
              <c:numCache>
                <c:formatCode>0.0000</c:formatCode>
                <c:ptCount val="123"/>
                <c:pt idx="0">
                  <c:v>-3.7847057728030578</c:v>
                </c:pt>
                <c:pt idx="1">
                  <c:v>-3.5500562102849189</c:v>
                </c:pt>
                <c:pt idx="2">
                  <c:v>-4.7471333689263835</c:v>
                </c:pt>
                <c:pt idx="3">
                  <c:v>-3.2190303080146894</c:v>
                </c:pt>
                <c:pt idx="4">
                  <c:v>-4.3684009839178772</c:v>
                </c:pt>
                <c:pt idx="5">
                  <c:v>-3.2988198558923263</c:v>
                </c:pt>
                <c:pt idx="6">
                  <c:v>-3</c:v>
                </c:pt>
                <c:pt idx="7">
                  <c:v>-4.9160833961054493</c:v>
                </c:pt>
                <c:pt idx="8">
                  <c:v>-4.0288182212401473</c:v>
                </c:pt>
                <c:pt idx="9">
                  <c:v>-3.6243412113826166</c:v>
                </c:pt>
                <c:pt idx="10">
                  <c:v>-4.4471624171374078</c:v>
                </c:pt>
                <c:pt idx="11">
                  <c:v>-3.8959023076123138</c:v>
                </c:pt>
                <c:pt idx="12">
                  <c:v>-4.3503931746304705</c:v>
                </c:pt>
                <c:pt idx="13">
                  <c:v>-4.6415812269203087</c:v>
                </c:pt>
                <c:pt idx="14">
                  <c:v>-4.3024590810196148</c:v>
                </c:pt>
                <c:pt idx="15">
                  <c:v>-3.8189889489356412</c:v>
                </c:pt>
                <c:pt idx="16">
                  <c:v>-3.3071370409465075</c:v>
                </c:pt>
                <c:pt idx="17">
                  <c:v>-3.3966308493190533</c:v>
                </c:pt>
                <c:pt idx="18">
                  <c:v>-4.0726320822750006</c:v>
                </c:pt>
                <c:pt idx="19">
                  <c:v>-3.632157720486032</c:v>
                </c:pt>
                <c:pt idx="20">
                  <c:v>-4.6278180333061227</c:v>
                </c:pt>
                <c:pt idx="21">
                  <c:v>-4.8037239611122704</c:v>
                </c:pt>
                <c:pt idx="22">
                  <c:v>-4.3683912558682652</c:v>
                </c:pt>
                <c:pt idx="23">
                  <c:v>-3.1511891839721162</c:v>
                </c:pt>
                <c:pt idx="24">
                  <c:v>-4.8664990864979085</c:v>
                </c:pt>
                <c:pt idx="25">
                  <c:v>-3.2827983953900768</c:v>
                </c:pt>
                <c:pt idx="26">
                  <c:v>-4.908326046500247</c:v>
                </c:pt>
                <c:pt idx="27">
                  <c:v>-4.7773794257103264</c:v>
                </c:pt>
                <c:pt idx="28">
                  <c:v>-3.9748096190954563</c:v>
                </c:pt>
                <c:pt idx="29">
                  <c:v>-4.6889680009189396</c:v>
                </c:pt>
                <c:pt idx="30">
                  <c:v>-4.9122159653776594</c:v>
                </c:pt>
                <c:pt idx="31">
                  <c:v>-4.8585644920411806</c:v>
                </c:pt>
                <c:pt idx="32">
                  <c:v>-4.6786451596623575</c:v>
                </c:pt>
                <c:pt idx="33">
                  <c:v>-4.6279994678034697</c:v>
                </c:pt>
                <c:pt idx="34">
                  <c:v>-3.6672385966867878</c:v>
                </c:pt>
                <c:pt idx="35">
                  <c:v>-4.6688888179935439</c:v>
                </c:pt>
                <c:pt idx="36">
                  <c:v>-4.8343543183364472</c:v>
                </c:pt>
                <c:pt idx="37">
                  <c:v>-4.8643648203819714</c:v>
                </c:pt>
                <c:pt idx="38">
                  <c:v>-4.4487457527930125</c:v>
                </c:pt>
                <c:pt idx="39">
                  <c:v>-4.7573875615883248</c:v>
                </c:pt>
                <c:pt idx="40">
                  <c:v>-4.6595602343839744</c:v>
                </c:pt>
                <c:pt idx="41">
                  <c:v>-4.7227442776978386</c:v>
                </c:pt>
                <c:pt idx="42">
                  <c:v>-4.7969367136422427</c:v>
                </c:pt>
                <c:pt idx="43">
                  <c:v>-4.7678110180654558</c:v>
                </c:pt>
                <c:pt idx="44">
                  <c:v>-4.8500009728049616</c:v>
                </c:pt>
                <c:pt idx="45">
                  <c:v>-4.8835033455144936</c:v>
                </c:pt>
                <c:pt idx="46">
                  <c:v>-4.9448713127718333</c:v>
                </c:pt>
                <c:pt idx="47">
                  <c:v>-4.9475862882248629</c:v>
                </c:pt>
                <c:pt idx="48">
                  <c:v>-4.9342191196871257</c:v>
                </c:pt>
                <c:pt idx="49">
                  <c:v>-4.857599588465269</c:v>
                </c:pt>
                <c:pt idx="50">
                  <c:v>-4.9315018396633912</c:v>
                </c:pt>
                <c:pt idx="51">
                  <c:v>-4.9143244457900401</c:v>
                </c:pt>
                <c:pt idx="52">
                  <c:v>-4.9574133069353437</c:v>
                </c:pt>
                <c:pt idx="53">
                  <c:v>-4.9225556448685852</c:v>
                </c:pt>
                <c:pt idx="54">
                  <c:v>-4.9548907578261101</c:v>
                </c:pt>
                <c:pt idx="55">
                  <c:v>-4.9808568378481963</c:v>
                </c:pt>
                <c:pt idx="56">
                  <c:v>-4.9761171364011894</c:v>
                </c:pt>
                <c:pt idx="57">
                  <c:v>-4.9820044410458104</c:v>
                </c:pt>
                <c:pt idx="58">
                  <c:v>-4.9634556895411484</c:v>
                </c:pt>
                <c:pt idx="59">
                  <c:v>-4.984857219472361</c:v>
                </c:pt>
                <c:pt idx="60">
                  <c:v>-4.9902929085736236</c:v>
                </c:pt>
                <c:pt idx="61">
                  <c:v>-4.9925705572199206</c:v>
                </c:pt>
                <c:pt idx="62">
                  <c:v>-4.9976901446130331</c:v>
                </c:pt>
                <c:pt idx="63">
                  <c:v>-4.995007705125059</c:v>
                </c:pt>
                <c:pt idx="64">
                  <c:v>-5</c:v>
                </c:pt>
                <c:pt idx="65">
                  <c:v>-5</c:v>
                </c:pt>
                <c:pt idx="66">
                  <c:v>-5</c:v>
                </c:pt>
                <c:pt idx="67">
                  <c:v>-5</c:v>
                </c:pt>
                <c:pt idx="68">
                  <c:v>-5</c:v>
                </c:pt>
                <c:pt idx="69">
                  <c:v>-5</c:v>
                </c:pt>
                <c:pt idx="70">
                  <c:v>-5</c:v>
                </c:pt>
                <c:pt idx="71">
                  <c:v>-5</c:v>
                </c:pt>
                <c:pt idx="72">
                  <c:v>-5</c:v>
                </c:pt>
                <c:pt idx="73">
                  <c:v>-5</c:v>
                </c:pt>
                <c:pt idx="74">
                  <c:v>-5</c:v>
                </c:pt>
                <c:pt idx="75">
                  <c:v>-5</c:v>
                </c:pt>
                <c:pt idx="76">
                  <c:v>-4.9954723977132751</c:v>
                </c:pt>
                <c:pt idx="77">
                  <c:v>-4.9968773110091655</c:v>
                </c:pt>
                <c:pt idx="78">
                  <c:v>-4.9396137373824223</c:v>
                </c:pt>
                <c:pt idx="79">
                  <c:v>-4.99534381567761</c:v>
                </c:pt>
                <c:pt idx="80">
                  <c:v>-4.9749265043727799</c:v>
                </c:pt>
                <c:pt idx="81">
                  <c:v>-4.8023319154453219</c:v>
                </c:pt>
                <c:pt idx="82">
                  <c:v>-4.9000669642401995</c:v>
                </c:pt>
                <c:pt idx="83">
                  <c:v>-4.8551741180694652</c:v>
                </c:pt>
                <c:pt idx="84">
                  <c:v>-4.7772629652386627</c:v>
                </c:pt>
                <c:pt idx="85">
                  <c:v>-4.9099740906779967</c:v>
                </c:pt>
                <c:pt idx="86">
                  <c:v>-4.7892834148733634</c:v>
                </c:pt>
                <c:pt idx="87">
                  <c:v>-4.6776060425376595</c:v>
                </c:pt>
                <c:pt idx="88">
                  <c:v>-4.7818375062276512</c:v>
                </c:pt>
                <c:pt idx="89">
                  <c:v>-4.8751074121111078</c:v>
                </c:pt>
                <c:pt idx="90">
                  <c:v>-4.5976445970497419</c:v>
                </c:pt>
                <c:pt idx="91">
                  <c:v>-4.9624745769742757</c:v>
                </c:pt>
                <c:pt idx="92">
                  <c:v>-4.9286812946938037</c:v>
                </c:pt>
                <c:pt idx="93">
                  <c:v>-4.8626262394979545</c:v>
                </c:pt>
                <c:pt idx="94">
                  <c:v>-4.080841706536094</c:v>
                </c:pt>
                <c:pt idx="95">
                  <c:v>-4.7678409031436297</c:v>
                </c:pt>
                <c:pt idx="96">
                  <c:v>-4.8029989240522246</c:v>
                </c:pt>
                <c:pt idx="97">
                  <c:v>-4.7970196781876231</c:v>
                </c:pt>
                <c:pt idx="98">
                  <c:v>-4.904033533988871</c:v>
                </c:pt>
                <c:pt idx="99">
                  <c:v>-4.819170362192704</c:v>
                </c:pt>
                <c:pt idx="100">
                  <c:v>-4.3860308436096656</c:v>
                </c:pt>
                <c:pt idx="101">
                  <c:v>-4.8318089146827106</c:v>
                </c:pt>
                <c:pt idx="102">
                  <c:v>-4.888801649146548</c:v>
                </c:pt>
                <c:pt idx="103">
                  <c:v>-4.8604200431636535</c:v>
                </c:pt>
                <c:pt idx="104">
                  <c:v>-4.9144826327976476</c:v>
                </c:pt>
                <c:pt idx="105">
                  <c:v>-4.0385406634173</c:v>
                </c:pt>
                <c:pt idx="106">
                  <c:v>-3.4107750086490434</c:v>
                </c:pt>
                <c:pt idx="107">
                  <c:v>-4.2507814724919646</c:v>
                </c:pt>
                <c:pt idx="108">
                  <c:v>-4.2668688628326317</c:v>
                </c:pt>
                <c:pt idx="109">
                  <c:v>-3.4974532051077274</c:v>
                </c:pt>
                <c:pt idx="110">
                  <c:v>-4.1807588864246386</c:v>
                </c:pt>
                <c:pt idx="111">
                  <c:v>-4.8443669452598828</c:v>
                </c:pt>
                <c:pt idx="112">
                  <c:v>-4.2457294287009582</c:v>
                </c:pt>
                <c:pt idx="113">
                  <c:v>-3.0930310801414569</c:v>
                </c:pt>
                <c:pt idx="114">
                  <c:v>-4.2718224366716715</c:v>
                </c:pt>
                <c:pt idx="115">
                  <c:v>-4.292618755271838</c:v>
                </c:pt>
                <c:pt idx="116">
                  <c:v>-4.8584114770424822</c:v>
                </c:pt>
                <c:pt idx="117">
                  <c:v>-4.388752191147594</c:v>
                </c:pt>
                <c:pt idx="118">
                  <c:v>-4.7963228907039603</c:v>
                </c:pt>
                <c:pt idx="119">
                  <c:v>-3.8575835626717492</c:v>
                </c:pt>
                <c:pt idx="120">
                  <c:v>-4.8866856602941287</c:v>
                </c:pt>
                <c:pt idx="121">
                  <c:v>-4.0381995444723948</c:v>
                </c:pt>
                <c:pt idx="122">
                  <c:v>-3.4327716156412764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F8-4DB8-A92B-F7F4C57E1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037247"/>
        <c:axId val="1224032671"/>
      </c:scatterChart>
      <c:valAx>
        <c:axId val="725953535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739305679"/>
        <c:crosses val="autoZero"/>
        <c:crossBetween val="midCat"/>
        <c:majorUnit val="10"/>
        <c:minorUnit val="1"/>
      </c:valAx>
      <c:valAx>
        <c:axId val="739305679"/>
        <c:scaling>
          <c:orientation val="minMax"/>
          <c:max val="1.5"/>
          <c:min val="-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725953535"/>
        <c:crosses val="autoZero"/>
        <c:crossBetween val="midCat"/>
        <c:majorUnit val="0.1"/>
      </c:valAx>
      <c:valAx>
        <c:axId val="1224032671"/>
        <c:scaling>
          <c:orientation val="minMax"/>
          <c:max val="5"/>
          <c:min val="-5"/>
        </c:scaling>
        <c:delete val="0"/>
        <c:axPos val="r"/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224037247"/>
        <c:crosses val="max"/>
        <c:crossBetween val="midCat"/>
      </c:valAx>
      <c:valAx>
        <c:axId val="1224037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4032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769581240746337"/>
          <c:y val="1.5101136592396423E-2"/>
          <c:w val="0.2244456827522277"/>
          <c:h val="3.0299617226041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'Руч. класт.2'!$M$1</c:f>
              <c:strCache>
                <c:ptCount val="1"/>
                <c:pt idx="0">
                  <c:v>WGPR RMS_n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'Руч. класт.2'!$B$2:$B$40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xVal>
          <c:yVal>
            <c:numRef>
              <c:f>'Руч. класт.2'!$M$2:$M$40</c:f>
              <c:numCache>
                <c:formatCode>0.000</c:formatCode>
                <c:ptCount val="39"/>
                <c:pt idx="0">
                  <c:v>0.93973407706694401</c:v>
                </c:pt>
                <c:pt idx="1">
                  <c:v>0.89171909631538804</c:v>
                </c:pt>
                <c:pt idx="2">
                  <c:v>0.52145773198725198</c:v>
                </c:pt>
                <c:pt idx="3">
                  <c:v>0.46415296601753997</c:v>
                </c:pt>
                <c:pt idx="4">
                  <c:v>0.42683322946183605</c:v>
                </c:pt>
                <c:pt idx="5">
                  <c:v>0.37312258642568757</c:v>
                </c:pt>
                <c:pt idx="6">
                  <c:v>0.36747378412070125</c:v>
                </c:pt>
                <c:pt idx="7">
                  <c:v>0.3339589103392368</c:v>
                </c:pt>
                <c:pt idx="8">
                  <c:v>0.3191463438555236</c:v>
                </c:pt>
                <c:pt idx="9">
                  <c:v>0.30748068196285</c:v>
                </c:pt>
                <c:pt idx="10">
                  <c:v>0.30586460972546003</c:v>
                </c:pt>
                <c:pt idx="11">
                  <c:v>0.29834229362457643</c:v>
                </c:pt>
                <c:pt idx="12">
                  <c:v>0.27462304120413478</c:v>
                </c:pt>
                <c:pt idx="13">
                  <c:v>0.25129363791251241</c:v>
                </c:pt>
                <c:pt idx="14">
                  <c:v>0.2124028237203292</c:v>
                </c:pt>
                <c:pt idx="15">
                  <c:v>0.1777127619408688</c:v>
                </c:pt>
                <c:pt idx="16">
                  <c:v>-0.10364889670513</c:v>
                </c:pt>
                <c:pt idx="17">
                  <c:v>-0.13213056721645081</c:v>
                </c:pt>
                <c:pt idx="18">
                  <c:v>-0.17272476023939443</c:v>
                </c:pt>
                <c:pt idx="19">
                  <c:v>-0.18796011139965718</c:v>
                </c:pt>
                <c:pt idx="20">
                  <c:v>-0.19946258330117081</c:v>
                </c:pt>
                <c:pt idx="21">
                  <c:v>-0.21508750651991598</c:v>
                </c:pt>
                <c:pt idx="22">
                  <c:v>-0.26584869463599564</c:v>
                </c:pt>
                <c:pt idx="23">
                  <c:v>-0.28234896109075758</c:v>
                </c:pt>
                <c:pt idx="24">
                  <c:v>-0.29789604071679798</c:v>
                </c:pt>
                <c:pt idx="25">
                  <c:v>-0.30493120277395797</c:v>
                </c:pt>
                <c:pt idx="26">
                  <c:v>-0.31484439946696319</c:v>
                </c:pt>
                <c:pt idx="27">
                  <c:v>-0.31576750488537958</c:v>
                </c:pt>
                <c:pt idx="28">
                  <c:v>-0.35273714745006363</c:v>
                </c:pt>
                <c:pt idx="29">
                  <c:v>-0.3856400823103272</c:v>
                </c:pt>
                <c:pt idx="30">
                  <c:v>-0.38805351757918444</c:v>
                </c:pt>
                <c:pt idx="31">
                  <c:v>-0.39478834395679757</c:v>
                </c:pt>
                <c:pt idx="32">
                  <c:v>-0.44109878483343601</c:v>
                </c:pt>
                <c:pt idx="33">
                  <c:v>-0.48192955408142396</c:v>
                </c:pt>
                <c:pt idx="34">
                  <c:v>-0.49310971016876404</c:v>
                </c:pt>
                <c:pt idx="35">
                  <c:v>-0.63668955467314003</c:v>
                </c:pt>
                <c:pt idx="36">
                  <c:v>-0.6804900126458</c:v>
                </c:pt>
                <c:pt idx="37">
                  <c:v>-0.75216404930838798</c:v>
                </c:pt>
                <c:pt idx="38">
                  <c:v>-0.81551645764388403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4B-4947-AC2D-33928BB29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953535"/>
        <c:axId val="739305679"/>
      </c:scatterChart>
      <c:scatterChart>
        <c:scatterStyle val="lineMarker"/>
        <c:varyColors val="0"/>
        <c:ser>
          <c:idx val="1"/>
          <c:order val="1"/>
          <c:tx>
            <c:strRef>
              <c:f>'Руч. класт.2'!$G$1</c:f>
              <c:strCache>
                <c:ptCount val="1"/>
                <c:pt idx="0">
                  <c:v>∆WGPT, 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'Руч. класт.2'!$B$2:$B$40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xVal>
          <c:yVal>
            <c:numRef>
              <c:f>'Руч. класт.2'!$G$2:$G$40</c:f>
              <c:numCache>
                <c:formatCode>0.000</c:formatCode>
                <c:ptCount val="39"/>
                <c:pt idx="0">
                  <c:v>0.7586622788947186</c:v>
                </c:pt>
                <c:pt idx="1">
                  <c:v>1.1296740525751745</c:v>
                </c:pt>
                <c:pt idx="2">
                  <c:v>0.55721132185987832</c:v>
                </c:pt>
                <c:pt idx="3">
                  <c:v>0.8550683684158622</c:v>
                </c:pt>
                <c:pt idx="4">
                  <c:v>0.49436745246587488</c:v>
                </c:pt>
                <c:pt idx="5">
                  <c:v>5.9146414172728201E-2</c:v>
                </c:pt>
                <c:pt idx="6">
                  <c:v>0.16857231606662132</c:v>
                </c:pt>
                <c:pt idx="7">
                  <c:v>0.40491038858477935</c:v>
                </c:pt>
                <c:pt idx="8">
                  <c:v>0.21022427700585117</c:v>
                </c:pt>
                <c:pt idx="9">
                  <c:v>5.6225271567467948E-2</c:v>
                </c:pt>
                <c:pt idx="10">
                  <c:v>0.47490421273892347</c:v>
                </c:pt>
                <c:pt idx="11">
                  <c:v>0.27663758191991988</c:v>
                </c:pt>
                <c:pt idx="12">
                  <c:v>9.7447153798721833E-3</c:v>
                </c:pt>
                <c:pt idx="13">
                  <c:v>0.24196265952756785</c:v>
                </c:pt>
                <c:pt idx="14">
                  <c:v>0.39229798334484428</c:v>
                </c:pt>
                <c:pt idx="15">
                  <c:v>6.7621388918724407E-2</c:v>
                </c:pt>
                <c:pt idx="16">
                  <c:v>-9.8527028066318023E-2</c:v>
                </c:pt>
                <c:pt idx="17">
                  <c:v>-5.0777794897709332E-2</c:v>
                </c:pt>
                <c:pt idx="18">
                  <c:v>-0.1939001611144035</c:v>
                </c:pt>
                <c:pt idx="19">
                  <c:v>-4.4159857792653273E-2</c:v>
                </c:pt>
                <c:pt idx="20">
                  <c:v>-6.1748661552913871E-2</c:v>
                </c:pt>
                <c:pt idx="21">
                  <c:v>-0.32796493397544729</c:v>
                </c:pt>
                <c:pt idx="22">
                  <c:v>-0.14012314821762298</c:v>
                </c:pt>
                <c:pt idx="23">
                  <c:v>-0.18424459758051204</c:v>
                </c:pt>
                <c:pt idx="24">
                  <c:v>-0.22380927602227155</c:v>
                </c:pt>
                <c:pt idx="25">
                  <c:v>-0.11516021011841017</c:v>
                </c:pt>
                <c:pt idx="26">
                  <c:v>-0.33568814707619898</c:v>
                </c:pt>
                <c:pt idx="27">
                  <c:v>-0.64957315473419508</c:v>
                </c:pt>
                <c:pt idx="28">
                  <c:v>-0.23033334272831055</c:v>
                </c:pt>
                <c:pt idx="29">
                  <c:v>1.1182712062574493E-2</c:v>
                </c:pt>
                <c:pt idx="30">
                  <c:v>-0.7016557649847156</c:v>
                </c:pt>
                <c:pt idx="31">
                  <c:v>-0.2583483745454826</c:v>
                </c:pt>
                <c:pt idx="32">
                  <c:v>-0.40205504468372771</c:v>
                </c:pt>
                <c:pt idx="33">
                  <c:v>-0.1211587373008596</c:v>
                </c:pt>
                <c:pt idx="34">
                  <c:v>-0.34157675357987599</c:v>
                </c:pt>
                <c:pt idx="35">
                  <c:v>-4.9120484112404987E-2</c:v>
                </c:pt>
                <c:pt idx="36">
                  <c:v>-0.28827649999976146</c:v>
                </c:pt>
                <c:pt idx="37">
                  <c:v>-0.36547471148131899</c:v>
                </c:pt>
                <c:pt idx="38">
                  <c:v>-0.34832915271963605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4B-4947-AC2D-33928BB29DBF}"/>
            </c:ext>
          </c:extLst>
        </c:ser>
        <c:ser>
          <c:idx val="2"/>
          <c:order val="2"/>
          <c:tx>
            <c:strRef>
              <c:f>'Руч. класт.2'!$I$1</c:f>
              <c:strCache>
                <c:ptCount val="1"/>
                <c:pt idx="0">
                  <c:v>Kcor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'Руч. класт.2'!$B$2:$B$40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xVal>
          <c:yVal>
            <c:numRef>
              <c:f>'Руч. класт.2'!$I$2:$I$40</c:f>
              <c:numCache>
                <c:formatCode>0.000</c:formatCode>
                <c:ptCount val="39"/>
                <c:pt idx="0">
                  <c:v>0.88394501050294849</c:v>
                </c:pt>
                <c:pt idx="1">
                  <c:v>0.93517105106936094</c:v>
                </c:pt>
                <c:pt idx="2">
                  <c:v>0.83591284671420651</c:v>
                </c:pt>
                <c:pt idx="3">
                  <c:v>0.92838518400833947</c:v>
                </c:pt>
                <c:pt idx="4">
                  <c:v>-0.27431986669705566</c:v>
                </c:pt>
                <c:pt idx="5">
                  <c:v>0.15882134960247457</c:v>
                </c:pt>
                <c:pt idx="6">
                  <c:v>0.87091254206284652</c:v>
                </c:pt>
                <c:pt idx="7">
                  <c:v>7.7783310811454717E-2</c:v>
                </c:pt>
                <c:pt idx="8">
                  <c:v>4.6458152933964237E-3</c:v>
                </c:pt>
                <c:pt idx="9">
                  <c:v>0.44759347573558922</c:v>
                </c:pt>
                <c:pt idx="10">
                  <c:v>0.88988575938328141</c:v>
                </c:pt>
                <c:pt idx="11">
                  <c:v>0.32935133891700924</c:v>
                </c:pt>
                <c:pt idx="12">
                  <c:v>0.83982108477086836</c:v>
                </c:pt>
                <c:pt idx="13">
                  <c:v>0.79087644565933191</c:v>
                </c:pt>
                <c:pt idx="14">
                  <c:v>0.86665416658147509</c:v>
                </c:pt>
                <c:pt idx="15">
                  <c:v>0.17592556376922378</c:v>
                </c:pt>
                <c:pt idx="16">
                  <c:v>0.77507965646080224</c:v>
                </c:pt>
                <c:pt idx="17">
                  <c:v>0.85242379511582045</c:v>
                </c:pt>
                <c:pt idx="18">
                  <c:v>0.91293386331927762</c:v>
                </c:pt>
                <c:pt idx="19">
                  <c:v>0.92460474670984194</c:v>
                </c:pt>
                <c:pt idx="20">
                  <c:v>0.93604336887503059</c:v>
                </c:pt>
                <c:pt idx="21">
                  <c:v>0.14362790985494245</c:v>
                </c:pt>
                <c:pt idx="22">
                  <c:v>0.85797187532238994</c:v>
                </c:pt>
                <c:pt idx="23">
                  <c:v>-0.10071997847196881</c:v>
                </c:pt>
                <c:pt idx="24">
                  <c:v>0.86977342250944079</c:v>
                </c:pt>
                <c:pt idx="25">
                  <c:v>0.74869673453437824</c:v>
                </c:pt>
                <c:pt idx="26">
                  <c:v>0.13432335450178789</c:v>
                </c:pt>
                <c:pt idx="27">
                  <c:v>0.49581215756596536</c:v>
                </c:pt>
                <c:pt idx="28">
                  <c:v>-4.6645271236527758E-2</c:v>
                </c:pt>
                <c:pt idx="29">
                  <c:v>0.44821108177493363</c:v>
                </c:pt>
                <c:pt idx="30">
                  <c:v>0.61583072169462527</c:v>
                </c:pt>
                <c:pt idx="31">
                  <c:v>0.26908742043683503</c:v>
                </c:pt>
                <c:pt idx="32">
                  <c:v>0.24667316962047989</c:v>
                </c:pt>
                <c:pt idx="33">
                  <c:v>0.49010373175366362</c:v>
                </c:pt>
                <c:pt idx="34">
                  <c:v>0.59674322235558708</c:v>
                </c:pt>
                <c:pt idx="35">
                  <c:v>-0.10045022816383317</c:v>
                </c:pt>
                <c:pt idx="36">
                  <c:v>0.63462946056404224</c:v>
                </c:pt>
                <c:pt idx="37">
                  <c:v>0.55636934837478536</c:v>
                </c:pt>
                <c:pt idx="38">
                  <c:v>0.699096758802498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4B-4947-AC2D-33928BB29DBF}"/>
            </c:ext>
          </c:extLst>
        </c:ser>
        <c:ser>
          <c:idx val="4"/>
          <c:order val="4"/>
          <c:tx>
            <c:strRef>
              <c:f>'Руч. класт.2'!$N$1</c:f>
              <c:strCache>
                <c:ptCount val="1"/>
                <c:pt idx="0">
                  <c:v>∆WGPT_n, абс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'Руч. класт.2'!$B$2:$B$40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xVal>
          <c:yVal>
            <c:numRef>
              <c:f>'Руч. класт.2'!$N$2:$N$40</c:f>
              <c:numCache>
                <c:formatCode>0.000</c:formatCode>
                <c:ptCount val="39"/>
                <c:pt idx="0">
                  <c:v>0.99517155555555559</c:v>
                </c:pt>
                <c:pt idx="1">
                  <c:v>0.9094007466666667</c:v>
                </c:pt>
                <c:pt idx="2">
                  <c:v>0.53279672888888885</c:v>
                </c:pt>
                <c:pt idx="3">
                  <c:v>0.43745696000000001</c:v>
                </c:pt>
                <c:pt idx="4">
                  <c:v>0.29269856</c:v>
                </c:pt>
                <c:pt idx="5">
                  <c:v>3.6048142222222225E-2</c:v>
                </c:pt>
                <c:pt idx="6">
                  <c:v>0.26905870222222222</c:v>
                </c:pt>
                <c:pt idx="7">
                  <c:v>0.25562496000000001</c:v>
                </c:pt>
                <c:pt idx="8">
                  <c:v>0.14414904888888888</c:v>
                </c:pt>
                <c:pt idx="9">
                  <c:v>7.0709333333333332E-2</c:v>
                </c:pt>
                <c:pt idx="10">
                  <c:v>0.29141027555555554</c:v>
                </c:pt>
                <c:pt idx="11">
                  <c:v>0.17347498666666666</c:v>
                </c:pt>
                <c:pt idx="12">
                  <c:v>1.2961991111111111E-2</c:v>
                </c:pt>
                <c:pt idx="13">
                  <c:v>0.1947136711111111</c:v>
                </c:pt>
                <c:pt idx="14">
                  <c:v>0.20159502222222223</c:v>
                </c:pt>
                <c:pt idx="15">
                  <c:v>5.2022542222222225E-2</c:v>
                </c:pt>
                <c:pt idx="16">
                  <c:v>-4.5459484444444448E-2</c:v>
                </c:pt>
                <c:pt idx="17">
                  <c:v>-5.6642631111111112E-2</c:v>
                </c:pt>
                <c:pt idx="18">
                  <c:v>-0.16637952</c:v>
                </c:pt>
                <c:pt idx="19">
                  <c:v>-6.3469653333333334E-2</c:v>
                </c:pt>
                <c:pt idx="20">
                  <c:v>-9.5551431111111113E-2</c:v>
                </c:pt>
                <c:pt idx="21">
                  <c:v>-0.17337749333333333</c:v>
                </c:pt>
                <c:pt idx="22">
                  <c:v>-0.16042168888888889</c:v>
                </c:pt>
                <c:pt idx="23">
                  <c:v>-0.14300920888888888</c:v>
                </c:pt>
                <c:pt idx="24">
                  <c:v>-0.30035079111111113</c:v>
                </c:pt>
                <c:pt idx="25">
                  <c:v>-0.16317041777777777</c:v>
                </c:pt>
                <c:pt idx="26">
                  <c:v>-0.33182350222222223</c:v>
                </c:pt>
                <c:pt idx="27">
                  <c:v>-0.37924069333333332</c:v>
                </c:pt>
                <c:pt idx="28">
                  <c:v>-0.12523466666666666</c:v>
                </c:pt>
                <c:pt idx="29">
                  <c:v>1.0334080000000001E-2</c:v>
                </c:pt>
                <c:pt idx="30">
                  <c:v>-0.32466751111111108</c:v>
                </c:pt>
                <c:pt idx="31">
                  <c:v>-0.29746346666666668</c:v>
                </c:pt>
                <c:pt idx="32">
                  <c:v>-0.32681592888888888</c:v>
                </c:pt>
                <c:pt idx="33">
                  <c:v>-0.20281585777777777</c:v>
                </c:pt>
                <c:pt idx="34">
                  <c:v>-0.48635768888888886</c:v>
                </c:pt>
                <c:pt idx="35">
                  <c:v>-2.596696888888889E-2</c:v>
                </c:pt>
                <c:pt idx="36">
                  <c:v>-0.42971740444444445</c:v>
                </c:pt>
                <c:pt idx="37">
                  <c:v>-0.44353272888888889</c:v>
                </c:pt>
                <c:pt idx="38">
                  <c:v>-0.35431409777777778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4B-4947-AC2D-33928BB29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953535"/>
        <c:axId val="739305679"/>
      </c:scatterChart>
      <c:scatterChart>
        <c:scatterStyle val="lineMarker"/>
        <c:varyColors val="0"/>
        <c:ser>
          <c:idx val="3"/>
          <c:order val="3"/>
          <c:tx>
            <c:strRef>
              <c:f>'Руч. класт.2'!$L$1</c:f>
              <c:strCache>
                <c:ptCount val="1"/>
                <c:pt idx="0">
                  <c:v>WGPTH_n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'Руч. класт.2'!$B$2:$B$40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xVal>
          <c:yVal>
            <c:numRef>
              <c:f>'Руч. класт.2'!$L$2:$L$40</c:f>
              <c:numCache>
                <c:formatCode>0.0000</c:formatCode>
                <c:ptCount val="39"/>
                <c:pt idx="0">
                  <c:v>-4.2163858078206378</c:v>
                </c:pt>
                <c:pt idx="1">
                  <c:v>-4.5190997722361974</c:v>
                </c:pt>
                <c:pt idx="2">
                  <c:v>-4.4287917813358746</c:v>
                </c:pt>
                <c:pt idx="3">
                  <c:v>-4.694376095573797</c:v>
                </c:pt>
                <c:pt idx="4">
                  <c:v>-4.6463093776359194</c:v>
                </c:pt>
                <c:pt idx="5">
                  <c:v>-4.6359112183358357</c:v>
                </c:pt>
                <c:pt idx="6">
                  <c:v>-4.0465155400707289</c:v>
                </c:pt>
                <c:pt idx="7">
                  <c:v>-4.6228647143504791</c:v>
                </c:pt>
                <c:pt idx="8">
                  <c:v>-4.5903794432123188</c:v>
                </c:pt>
                <c:pt idx="9">
                  <c:v>-4.2487266025538641</c:v>
                </c:pt>
                <c:pt idx="10">
                  <c:v>-4.6334344314163154</c:v>
                </c:pt>
                <c:pt idx="11">
                  <c:v>-4.6253907362459818</c:v>
                </c:pt>
                <c:pt idx="12">
                  <c:v>-4.2053875043245217</c:v>
                </c:pt>
                <c:pt idx="13">
                  <c:v>-4.5192703317086496</c:v>
                </c:pt>
                <c:pt idx="14">
                  <c:v>-4.6930154218048328</c:v>
                </c:pt>
                <c:pt idx="15">
                  <c:v>-4.5404208532680466</c:v>
                </c:pt>
                <c:pt idx="16">
                  <c:v>-4.7243728763965063</c:v>
                </c:pt>
                <c:pt idx="17">
                  <c:v>-4.3336192983433941</c:v>
                </c:pt>
                <c:pt idx="18">
                  <c:v>-4.4874048095477281</c:v>
                </c:pt>
                <c:pt idx="19">
                  <c:v>-4.1413991976950388</c:v>
                </c:pt>
                <c:pt idx="20">
                  <c:v>-4.0755945919860581</c:v>
                </c:pt>
                <c:pt idx="21">
                  <c:v>-4.684195627934133</c:v>
                </c:pt>
                <c:pt idx="22">
                  <c:v>-4.3160788602430156</c:v>
                </c:pt>
                <c:pt idx="23">
                  <c:v>-4.5363160411375008</c:v>
                </c:pt>
                <c:pt idx="24">
                  <c:v>-4.1983154246595271</c:v>
                </c:pt>
                <c:pt idx="25">
                  <c:v>-4.1535685204732538</c:v>
                </c:pt>
                <c:pt idx="26">
                  <c:v>-4.4094944744678202</c:v>
                </c:pt>
                <c:pt idx="27">
                  <c:v>-4.6512295405098074</c:v>
                </c:pt>
                <c:pt idx="28">
                  <c:v>-4.6751965873152352</c:v>
                </c:pt>
                <c:pt idx="29">
                  <c:v>-4.4479511538061569</c:v>
                </c:pt>
                <c:pt idx="30">
                  <c:v>-4.7235812085687039</c:v>
                </c:pt>
                <c:pt idx="31">
                  <c:v>-4.3121706056913087</c:v>
                </c:pt>
                <c:pt idx="32">
                  <c:v>-4.5144091106200737</c:v>
                </c:pt>
                <c:pt idx="33">
                  <c:v>-4</c:v>
                </c:pt>
                <c:pt idx="34">
                  <c:v>-4.1494099279461629</c:v>
                </c:pt>
                <c:pt idx="35">
                  <c:v>-4.6842004919589382</c:v>
                </c:pt>
                <c:pt idx="36">
                  <c:v>-4.1095151540073447</c:v>
                </c:pt>
                <c:pt idx="37">
                  <c:v>-4.275028105142459</c:v>
                </c:pt>
                <c:pt idx="38">
                  <c:v>-4.3923528864015289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4B-4947-AC2D-33928BB29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037247"/>
        <c:axId val="1224032671"/>
      </c:scatterChart>
      <c:valAx>
        <c:axId val="725953535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739305679"/>
        <c:crosses val="autoZero"/>
        <c:crossBetween val="midCat"/>
        <c:majorUnit val="1"/>
        <c:minorUnit val="1"/>
      </c:valAx>
      <c:valAx>
        <c:axId val="739305679"/>
        <c:scaling>
          <c:orientation val="minMax"/>
          <c:max val="1.5"/>
          <c:min val="-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725953535"/>
        <c:crosses val="autoZero"/>
        <c:crossBetween val="midCat"/>
        <c:majorUnit val="0.1"/>
      </c:valAx>
      <c:valAx>
        <c:axId val="1224032671"/>
        <c:scaling>
          <c:orientation val="minMax"/>
          <c:max val="5"/>
          <c:min val="-5"/>
        </c:scaling>
        <c:delete val="0"/>
        <c:axPos val="r"/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224037247"/>
        <c:crosses val="max"/>
        <c:crossBetween val="midCat"/>
      </c:valAx>
      <c:valAx>
        <c:axId val="1224037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4032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769581240746337"/>
          <c:y val="1.5101136592396423E-2"/>
          <c:w val="0.38177055689431311"/>
          <c:h val="3.14331322399027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'Руч. класт.3'!$F$1</c:f>
              <c:strCache>
                <c:ptCount val="1"/>
                <c:pt idx="0">
                  <c:v>WGPR RMS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'Руч. класт.3'!$B$2:$B$124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</c:numCache>
            </c:numRef>
          </c:xVal>
          <c:yVal>
            <c:numRef>
              <c:f>'Руч. класт.3'!$F$2:$F$124</c:f>
              <c:numCache>
                <c:formatCode>0.0</c:formatCode>
                <c:ptCount val="123"/>
                <c:pt idx="0">
                  <c:v>-288.87302071561697</c:v>
                </c:pt>
                <c:pt idx="1">
                  <c:v>-201.07800674948101</c:v>
                </c:pt>
                <c:pt idx="2">
                  <c:v>-178.761200959207</c:v>
                </c:pt>
                <c:pt idx="3">
                  <c:v>-161.88803245444501</c:v>
                </c:pt>
                <c:pt idx="4">
                  <c:v>-152.12252734162499</c:v>
                </c:pt>
                <c:pt idx="5">
                  <c:v>-149.14731770102199</c:v>
                </c:pt>
                <c:pt idx="6">
                  <c:v>-144.91480291202501</c:v>
                </c:pt>
                <c:pt idx="7">
                  <c:v>-144.867692089428</c:v>
                </c:pt>
                <c:pt idx="8">
                  <c:v>-129.09360218466</c:v>
                </c:pt>
                <c:pt idx="9">
                  <c:v>-117.251122104023</c:v>
                </c:pt>
                <c:pt idx="10">
                  <c:v>-112.09930902405701</c:v>
                </c:pt>
                <c:pt idx="11">
                  <c:v>-111.652669714688</c:v>
                </c:pt>
                <c:pt idx="12">
                  <c:v>-106.744584390448</c:v>
                </c:pt>
                <c:pt idx="13">
                  <c:v>-101.752065614835</c:v>
                </c:pt>
                <c:pt idx="14">
                  <c:v>-101.04227305972501</c:v>
                </c:pt>
                <c:pt idx="15">
                  <c:v>-85.780045483646603</c:v>
                </c:pt>
                <c:pt idx="16">
                  <c:v>-81.707036992836805</c:v>
                </c:pt>
                <c:pt idx="17">
                  <c:v>-77.843607247806801</c:v>
                </c:pt>
                <c:pt idx="18">
                  <c:v>-77.038446312843902</c:v>
                </c:pt>
                <c:pt idx="19">
                  <c:v>-76.422904685621901</c:v>
                </c:pt>
                <c:pt idx="20">
                  <c:v>-73.519425368418993</c:v>
                </c:pt>
                <c:pt idx="21">
                  <c:v>-71.724547928996699</c:v>
                </c:pt>
                <c:pt idx="22">
                  <c:v>-67.731767871419294</c:v>
                </c:pt>
                <c:pt idx="23">
                  <c:v>-64.694577523606199</c:v>
                </c:pt>
                <c:pt idx="24">
                  <c:v>-61.796079181248103</c:v>
                </c:pt>
                <c:pt idx="25">
                  <c:v>-61.493307074116103</c:v>
                </c:pt>
                <c:pt idx="26">
                  <c:v>-47.313195404412802</c:v>
                </c:pt>
                <c:pt idx="27">
                  <c:v>-45.480829983991399</c:v>
                </c:pt>
                <c:pt idx="28">
                  <c:v>-44.407695861724697</c:v>
                </c:pt>
                <c:pt idx="29">
                  <c:v>-43.6933365213998</c:v>
                </c:pt>
                <c:pt idx="30">
                  <c:v>-42.344589175662399</c:v>
                </c:pt>
                <c:pt idx="31">
                  <c:v>-42.134863562133702</c:v>
                </c:pt>
                <c:pt idx="32">
                  <c:v>-41.165131944371197</c:v>
                </c:pt>
                <c:pt idx="33">
                  <c:v>-35.701117177960597</c:v>
                </c:pt>
                <c:pt idx="34">
                  <c:v>-28.278532664150902</c:v>
                </c:pt>
                <c:pt idx="35">
                  <c:v>-26.7132777415814</c:v>
                </c:pt>
                <c:pt idx="36">
                  <c:v>-26.3337009527324</c:v>
                </c:pt>
                <c:pt idx="37">
                  <c:v>-26.2009375856166</c:v>
                </c:pt>
                <c:pt idx="38">
                  <c:v>-26.074342183458398</c:v>
                </c:pt>
                <c:pt idx="39">
                  <c:v>-24.768529478348501</c:v>
                </c:pt>
                <c:pt idx="40">
                  <c:v>-24.4501537964045</c:v>
                </c:pt>
                <c:pt idx="41">
                  <c:v>-24.1917394921267</c:v>
                </c:pt>
                <c:pt idx="42">
                  <c:v>-22.200685547799601</c:v>
                </c:pt>
                <c:pt idx="43">
                  <c:v>-21.316558679372601</c:v>
                </c:pt>
                <c:pt idx="44">
                  <c:v>-19.501400626966401</c:v>
                </c:pt>
                <c:pt idx="45">
                  <c:v>-18.802316060790901</c:v>
                </c:pt>
                <c:pt idx="46">
                  <c:v>-17.9815662543642</c:v>
                </c:pt>
                <c:pt idx="47">
                  <c:v>-16.721778661330202</c:v>
                </c:pt>
                <c:pt idx="48">
                  <c:v>-15.997983247599199</c:v>
                </c:pt>
                <c:pt idx="49">
                  <c:v>-14.896187931815099</c:v>
                </c:pt>
                <c:pt idx="50">
                  <c:v>-11.0026223049745</c:v>
                </c:pt>
                <c:pt idx="51">
                  <c:v>-10.881127547702199</c:v>
                </c:pt>
                <c:pt idx="52">
                  <c:v>-10.404480775620399</c:v>
                </c:pt>
                <c:pt idx="53">
                  <c:v>-10.1114398149693</c:v>
                </c:pt>
                <c:pt idx="54">
                  <c:v>-9.1269253117910196</c:v>
                </c:pt>
                <c:pt idx="55">
                  <c:v>-9.0419061136860499</c:v>
                </c:pt>
                <c:pt idx="56">
                  <c:v>-6.6765686651577303</c:v>
                </c:pt>
                <c:pt idx="57">
                  <c:v>-6.3703380285155999</c:v>
                </c:pt>
                <c:pt idx="58">
                  <c:v>-4.3693974978816703</c:v>
                </c:pt>
                <c:pt idx="59">
                  <c:v>-2.1348433622102001</c:v>
                </c:pt>
                <c:pt idx="60">
                  <c:v>-1.9419185677639501</c:v>
                </c:pt>
                <c:pt idx="61">
                  <c:v>-1.7863086287786301</c:v>
                </c:pt>
                <c:pt idx="62">
                  <c:v>-1.51965257828742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0.74621884738203603</c:v>
                </c:pt>
                <c:pt idx="76">
                  <c:v>1.1774948068996001</c:v>
                </c:pt>
                <c:pt idx="77">
                  <c:v>4.8644143525869001</c:v>
                </c:pt>
                <c:pt idx="78">
                  <c:v>5.7476555395739704</c:v>
                </c:pt>
                <c:pt idx="79">
                  <c:v>7.4061054339707697</c:v>
                </c:pt>
                <c:pt idx="80">
                  <c:v>11.1363417357591</c:v>
                </c:pt>
                <c:pt idx="81">
                  <c:v>11.1389927474302</c:v>
                </c:pt>
                <c:pt idx="82">
                  <c:v>13.6695405143013</c:v>
                </c:pt>
                <c:pt idx="83">
                  <c:v>14.225953728023001</c:v>
                </c:pt>
                <c:pt idx="84">
                  <c:v>15.620756635677701</c:v>
                </c:pt>
                <c:pt idx="85">
                  <c:v>16.108229595410901</c:v>
                </c:pt>
                <c:pt idx="86">
                  <c:v>17.447546178321701</c:v>
                </c:pt>
                <c:pt idx="87">
                  <c:v>20.760760312083899</c:v>
                </c:pt>
                <c:pt idx="88">
                  <c:v>21.003377365381201</c:v>
                </c:pt>
                <c:pt idx="89">
                  <c:v>25.515087160731898</c:v>
                </c:pt>
                <c:pt idx="90">
                  <c:v>26.8471889222293</c:v>
                </c:pt>
                <c:pt idx="91">
                  <c:v>30.243474492143399</c:v>
                </c:pt>
                <c:pt idx="92">
                  <c:v>30.463396101087898</c:v>
                </c:pt>
                <c:pt idx="93">
                  <c:v>32.683854978858399</c:v>
                </c:pt>
                <c:pt idx="94">
                  <c:v>34.646751777461702</c:v>
                </c:pt>
                <c:pt idx="95">
                  <c:v>37.647772208455102</c:v>
                </c:pt>
                <c:pt idx="96">
                  <c:v>38.019475468776399</c:v>
                </c:pt>
                <c:pt idx="97">
                  <c:v>40.098276177050501</c:v>
                </c:pt>
                <c:pt idx="98">
                  <c:v>44.113762579456903</c:v>
                </c:pt>
                <c:pt idx="99">
                  <c:v>49.873714859126601</c:v>
                </c:pt>
                <c:pt idx="100">
                  <c:v>51.080062079866501</c:v>
                </c:pt>
                <c:pt idx="101">
                  <c:v>55.577748410515298</c:v>
                </c:pt>
                <c:pt idx="102">
                  <c:v>59.3640131508851</c:v>
                </c:pt>
                <c:pt idx="103">
                  <c:v>59.676658593333698</c:v>
                </c:pt>
                <c:pt idx="104">
                  <c:v>62.6504806910798</c:v>
                </c:pt>
                <c:pt idx="105">
                  <c:v>64.282402612369097</c:v>
                </c:pt>
                <c:pt idx="106">
                  <c:v>66.418862211373707</c:v>
                </c:pt>
                <c:pt idx="107">
                  <c:v>69.673407227266395</c:v>
                </c:pt>
                <c:pt idx="108">
                  <c:v>78.6556852910186</c:v>
                </c:pt>
                <c:pt idx="109">
                  <c:v>80.677007907873502</c:v>
                </c:pt>
                <c:pt idx="110">
                  <c:v>93.8659505170138</c:v>
                </c:pt>
                <c:pt idx="111">
                  <c:v>104.33474217541</c:v>
                </c:pt>
                <c:pt idx="112">
                  <c:v>116.57316371937</c:v>
                </c:pt>
                <c:pt idx="113">
                  <c:v>121.415313327303</c:v>
                </c:pt>
                <c:pt idx="114">
                  <c:v>141.308253928049</c:v>
                </c:pt>
                <c:pt idx="115">
                  <c:v>143.22377748102099</c:v>
                </c:pt>
                <c:pt idx="116">
                  <c:v>148.31902452939099</c:v>
                </c:pt>
                <c:pt idx="117">
                  <c:v>188.67704531014201</c:v>
                </c:pt>
                <c:pt idx="118">
                  <c:v>196.17182823773601</c:v>
                </c:pt>
                <c:pt idx="119">
                  <c:v>196.447146602717</c:v>
                </c:pt>
                <c:pt idx="120">
                  <c:v>214.13352138908601</c:v>
                </c:pt>
                <c:pt idx="121">
                  <c:v>310.29812653935397</c:v>
                </c:pt>
                <c:pt idx="122">
                  <c:v>403.93107461844801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F3-4C55-8F3B-1C2D11FFD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953535"/>
        <c:axId val="739305679"/>
      </c:scatterChart>
      <c:valAx>
        <c:axId val="725953535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739305679"/>
        <c:crosses val="autoZero"/>
        <c:crossBetween val="midCat"/>
        <c:majorUnit val="2"/>
        <c:minorUnit val="1"/>
      </c:valAx>
      <c:valAx>
        <c:axId val="739305679"/>
        <c:scaling>
          <c:orientation val="minMax"/>
          <c:max val="440"/>
          <c:min val="-4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72595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769581240746337"/>
          <c:y val="1.5101136592396423E-2"/>
          <c:w val="7.3950886133226437E-2"/>
          <c:h val="3.0299617226041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'∆WGPT'!$G$1</c:f>
              <c:strCache>
                <c:ptCount val="1"/>
                <c:pt idx="0">
                  <c:v>∆WGPT, 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'∆WGPT'!$A$2:$A$126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'∆WGPT'!$H$2:$H$126</c:f>
              <c:numCache>
                <c:formatCode>0.00</c:formatCode>
                <c:ptCount val="125"/>
                <c:pt idx="0">
                  <c:v>-18.767384428431495</c:v>
                </c:pt>
                <c:pt idx="1">
                  <c:v>-18.33695249700347</c:v>
                </c:pt>
                <c:pt idx="2">
                  <c:v>-17.822613081342368</c:v>
                </c:pt>
                <c:pt idx="3">
                  <c:v>-16.578268322794202</c:v>
                </c:pt>
                <c:pt idx="4">
                  <c:v>-16.311064735048355</c:v>
                </c:pt>
                <c:pt idx="5">
                  <c:v>-15.898918907297993</c:v>
                </c:pt>
                <c:pt idx="6">
                  <c:v>-15.709273980130865</c:v>
                </c:pt>
                <c:pt idx="7">
                  <c:v>-15.147821776756359</c:v>
                </c:pt>
                <c:pt idx="8">
                  <c:v>-15.097184791783416</c:v>
                </c:pt>
                <c:pt idx="9">
                  <c:v>-14.324277503801754</c:v>
                </c:pt>
                <c:pt idx="10">
                  <c:v>-14.144500419539277</c:v>
                </c:pt>
                <c:pt idx="11">
                  <c:v>-13.974691413784493</c:v>
                </c:pt>
                <c:pt idx="12">
                  <c:v>-13.459880679690198</c:v>
                </c:pt>
                <c:pt idx="13">
                  <c:v>-13.363732222850954</c:v>
                </c:pt>
                <c:pt idx="14">
                  <c:v>-13.282013135233161</c:v>
                </c:pt>
                <c:pt idx="15">
                  <c:v>-13.249146865235254</c:v>
                </c:pt>
                <c:pt idx="16">
                  <c:v>-13.195924772384259</c:v>
                </c:pt>
                <c:pt idx="17">
                  <c:v>-13.170208266082943</c:v>
                </c:pt>
                <c:pt idx="18">
                  <c:v>-13.029647246482138</c:v>
                </c:pt>
                <c:pt idx="19">
                  <c:v>-12.913614624093391</c:v>
                </c:pt>
                <c:pt idx="20">
                  <c:v>-12.883712326729839</c:v>
                </c:pt>
                <c:pt idx="21">
                  <c:v>-12.788817566040841</c:v>
                </c:pt>
                <c:pt idx="22">
                  <c:v>-12.72331994696863</c:v>
                </c:pt>
                <c:pt idx="23">
                  <c:v>-12.654895787298994</c:v>
                </c:pt>
                <c:pt idx="24">
                  <c:v>-11.158303141938092</c:v>
                </c:pt>
                <c:pt idx="25">
                  <c:v>-10.893628255171503</c:v>
                </c:pt>
                <c:pt idx="26">
                  <c:v>-10.101567746083578</c:v>
                </c:pt>
                <c:pt idx="27">
                  <c:v>-10.085747102700731</c:v>
                </c:pt>
                <c:pt idx="28">
                  <c:v>-9.8795434815987146</c:v>
                </c:pt>
                <c:pt idx="29">
                  <c:v>-9.1518783587710466</c:v>
                </c:pt>
                <c:pt idx="30">
                  <c:v>-8.8780211900148434</c:v>
                </c:pt>
                <c:pt idx="31">
                  <c:v>-8.7146681529661141</c:v>
                </c:pt>
                <c:pt idx="32">
                  <c:v>-8.5116492560820785</c:v>
                </c:pt>
                <c:pt idx="33">
                  <c:v>-8.4432032837913003</c:v>
                </c:pt>
                <c:pt idx="34">
                  <c:v>-7.2657707319035936</c:v>
                </c:pt>
                <c:pt idx="35">
                  <c:v>-7.255761035060301</c:v>
                </c:pt>
                <c:pt idx="36">
                  <c:v>-7.0996427464667269</c:v>
                </c:pt>
                <c:pt idx="37">
                  <c:v>-7.0243163937506283</c:v>
                </c:pt>
                <c:pt idx="38">
                  <c:v>-6.7031087273630154</c:v>
                </c:pt>
                <c:pt idx="39">
                  <c:v>-6.3649940114066279</c:v>
                </c:pt>
                <c:pt idx="40">
                  <c:v>-5.6148569684754657</c:v>
                </c:pt>
                <c:pt idx="41">
                  <c:v>-4.9676760012697327</c:v>
                </c:pt>
                <c:pt idx="42">
                  <c:v>-4.504328187042538</c:v>
                </c:pt>
                <c:pt idx="43">
                  <c:v>-4.3734068631170997</c:v>
                </c:pt>
                <c:pt idx="44">
                  <c:v>-4.0678689541344948</c:v>
                </c:pt>
                <c:pt idx="45">
                  <c:v>-3.6549489384712404</c:v>
                </c:pt>
                <c:pt idx="46">
                  <c:v>-3.5688256058828536</c:v>
                </c:pt>
                <c:pt idx="47">
                  <c:v>-3.3472493235513139</c:v>
                </c:pt>
                <c:pt idx="48">
                  <c:v>-3.2984941746142566</c:v>
                </c:pt>
                <c:pt idx="49">
                  <c:v>-2.3957071619498369</c:v>
                </c:pt>
                <c:pt idx="50">
                  <c:v>-2.3743647315337215</c:v>
                </c:pt>
                <c:pt idx="51">
                  <c:v>-1.9617605384992487</c:v>
                </c:pt>
                <c:pt idx="52">
                  <c:v>-1.7921073912895966</c:v>
                </c:pt>
                <c:pt idx="53">
                  <c:v>-1.4431760611943458</c:v>
                </c:pt>
                <c:pt idx="54">
                  <c:v>-1.2475704506703029</c:v>
                </c:pt>
                <c:pt idx="55">
                  <c:v>-0.29543084441749334</c:v>
                </c:pt>
                <c:pt idx="56">
                  <c:v>-0.16798386576519694</c:v>
                </c:pt>
                <c:pt idx="57">
                  <c:v>-0.100789672537853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1.063064146876805E-2</c:v>
                </c:pt>
                <c:pt idx="73">
                  <c:v>3.5801967538230901E-2</c:v>
                </c:pt>
                <c:pt idx="74">
                  <c:v>5.0935329041497217E-2</c:v>
                </c:pt>
                <c:pt idx="75">
                  <c:v>5.4599512391325239E-2</c:v>
                </c:pt>
                <c:pt idx="76">
                  <c:v>6.8145576185027312E-2</c:v>
                </c:pt>
                <c:pt idx="77">
                  <c:v>7.472778008888567E-2</c:v>
                </c:pt>
                <c:pt idx="78">
                  <c:v>8.3359032157631172E-2</c:v>
                </c:pt>
                <c:pt idx="79">
                  <c:v>0.1048743413973086</c:v>
                </c:pt>
                <c:pt idx="80">
                  <c:v>0.12528943771596365</c:v>
                </c:pt>
                <c:pt idx="81">
                  <c:v>0.24965629825312075</c:v>
                </c:pt>
                <c:pt idx="82">
                  <c:v>0.2576190140897105</c:v>
                </c:pt>
                <c:pt idx="83">
                  <c:v>0.28534991571981705</c:v>
                </c:pt>
                <c:pt idx="84">
                  <c:v>0.30990042677610863</c:v>
                </c:pt>
                <c:pt idx="85">
                  <c:v>0.31348065761009664</c:v>
                </c:pt>
                <c:pt idx="86">
                  <c:v>0.35572900126032109</c:v>
                </c:pt>
                <c:pt idx="87">
                  <c:v>0.37669045983895272</c:v>
                </c:pt>
                <c:pt idx="88">
                  <c:v>0.39235198408484917</c:v>
                </c:pt>
                <c:pt idx="89">
                  <c:v>0.40053564125018359</c:v>
                </c:pt>
                <c:pt idx="90">
                  <c:v>0.40205352829007479</c:v>
                </c:pt>
                <c:pt idx="91">
                  <c:v>0.40375020601155548</c:v>
                </c:pt>
                <c:pt idx="92">
                  <c:v>0.40664811898814779</c:v>
                </c:pt>
                <c:pt idx="93">
                  <c:v>0.41450310612736474</c:v>
                </c:pt>
                <c:pt idx="94">
                  <c:v>0.44892682308306214</c:v>
                </c:pt>
                <c:pt idx="95">
                  <c:v>0.45606117041984695</c:v>
                </c:pt>
                <c:pt idx="96">
                  <c:v>0.49521182682531889</c:v>
                </c:pt>
                <c:pt idx="97">
                  <c:v>0.53001996529354789</c:v>
                </c:pt>
                <c:pt idx="98">
                  <c:v>0.59665313978107259</c:v>
                </c:pt>
                <c:pt idx="99">
                  <c:v>0.6201209211651616</c:v>
                </c:pt>
                <c:pt idx="100">
                  <c:v>0.66218492367633786</c:v>
                </c:pt>
                <c:pt idx="101">
                  <c:v>0.67527541715993322</c:v>
                </c:pt>
                <c:pt idx="102">
                  <c:v>0.68617998201849328</c:v>
                </c:pt>
                <c:pt idx="103">
                  <c:v>0.76424524799826787</c:v>
                </c:pt>
                <c:pt idx="104">
                  <c:v>0.78151591369236995</c:v>
                </c:pt>
                <c:pt idx="105">
                  <c:v>0.8426376214080451</c:v>
                </c:pt>
                <c:pt idx="106">
                  <c:v>0.87752288643429033</c:v>
                </c:pt>
                <c:pt idx="107">
                  <c:v>0.9624042275030712</c:v>
                </c:pt>
                <c:pt idx="108">
                  <c:v>1.0064396006531235</c:v>
                </c:pt>
                <c:pt idx="109">
                  <c:v>1.0666738294962803</c:v>
                </c:pt>
                <c:pt idx="110">
                  <c:v>1.232689343269818</c:v>
                </c:pt>
                <c:pt idx="111">
                  <c:v>1.6586174836638885</c:v>
                </c:pt>
                <c:pt idx="112">
                  <c:v>1.7024265823164433</c:v>
                </c:pt>
                <c:pt idx="113">
                  <c:v>1.7093098332208718</c:v>
                </c:pt>
                <c:pt idx="114">
                  <c:v>1.7182476463681151</c:v>
                </c:pt>
                <c:pt idx="115">
                  <c:v>1.8056341200568315</c:v>
                </c:pt>
                <c:pt idx="116">
                  <c:v>1.8799247360628597</c:v>
                </c:pt>
                <c:pt idx="117">
                  <c:v>2.0013863670973135</c:v>
                </c:pt>
                <c:pt idx="118">
                  <c:v>2.2377773459577859</c:v>
                </c:pt>
                <c:pt idx="119">
                  <c:v>2.3166648457763364</c:v>
                </c:pt>
                <c:pt idx="120">
                  <c:v>2.7405954457973096</c:v>
                </c:pt>
                <c:pt idx="121">
                  <c:v>3.0776397973602552</c:v>
                </c:pt>
                <c:pt idx="122">
                  <c:v>4.485524231593284</c:v>
                </c:pt>
                <c:pt idx="123">
                  <c:v>5.5517456896364124</c:v>
                </c:pt>
                <c:pt idx="124">
                  <c:v>6.0283175537362519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D9-414A-8DD1-1788B3E2E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953535"/>
        <c:axId val="739305679"/>
      </c:scatterChart>
      <c:scatterChart>
        <c:scatterStyle val="lineMarker"/>
        <c:varyColors val="0"/>
        <c:ser>
          <c:idx val="1"/>
          <c:order val="1"/>
          <c:tx>
            <c:strRef>
              <c:f>'∆WGPT'!$F$1</c:f>
              <c:strCache>
                <c:ptCount val="1"/>
                <c:pt idx="0">
                  <c:v>∆WGPT, абс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'∆WGPT'!$A$2:$A$126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'∆WGPT'!$F$2:$F$126</c:f>
              <c:numCache>
                <c:formatCode>0</c:formatCode>
                <c:ptCount val="125"/>
                <c:pt idx="0">
                  <c:v>-42001297.5</c:v>
                </c:pt>
                <c:pt idx="1">
                  <c:v>-37181442.5</c:v>
                </c:pt>
                <c:pt idx="2">
                  <c:v>-29414212.5</c:v>
                </c:pt>
                <c:pt idx="3">
                  <c:v>-215661056</c:v>
                </c:pt>
                <c:pt idx="4">
                  <c:v>-221025836</c:v>
                </c:pt>
                <c:pt idx="5">
                  <c:v>-10871075</c:v>
                </c:pt>
                <c:pt idx="6">
                  <c:v>-183450564</c:v>
                </c:pt>
                <c:pt idx="7">
                  <c:v>-96484378</c:v>
                </c:pt>
                <c:pt idx="8">
                  <c:v>-12336035</c:v>
                </c:pt>
                <c:pt idx="9">
                  <c:v>-11650531.5</c:v>
                </c:pt>
                <c:pt idx="10">
                  <c:v>-40447124</c:v>
                </c:pt>
                <c:pt idx="11">
                  <c:v>-96783816</c:v>
                </c:pt>
                <c:pt idx="12">
                  <c:v>-20042897</c:v>
                </c:pt>
                <c:pt idx="13">
                  <c:v>-20633946</c:v>
                </c:pt>
                <c:pt idx="14">
                  <c:v>-48698974</c:v>
                </c:pt>
                <c:pt idx="15">
                  <c:v>-12318362.5</c:v>
                </c:pt>
                <c:pt idx="16">
                  <c:v>-72863600</c:v>
                </c:pt>
                <c:pt idx="17">
                  <c:v>-56368818</c:v>
                </c:pt>
                <c:pt idx="18">
                  <c:v>-388744800</c:v>
                </c:pt>
                <c:pt idx="19">
                  <c:v>-24671063</c:v>
                </c:pt>
                <c:pt idx="20">
                  <c:v>-31273292</c:v>
                </c:pt>
                <c:pt idx="21">
                  <c:v>-95991596</c:v>
                </c:pt>
                <c:pt idx="22">
                  <c:v>-15839560</c:v>
                </c:pt>
                <c:pt idx="23">
                  <c:v>-72287564</c:v>
                </c:pt>
                <c:pt idx="24">
                  <c:v>-14160670</c:v>
                </c:pt>
                <c:pt idx="25">
                  <c:v>-358636160</c:v>
                </c:pt>
                <c:pt idx="26">
                  <c:v>-181193744</c:v>
                </c:pt>
                <c:pt idx="27">
                  <c:v>-221462496</c:v>
                </c:pt>
                <c:pt idx="28">
                  <c:v>-26767398</c:v>
                </c:pt>
                <c:pt idx="29">
                  <c:v>-232864288</c:v>
                </c:pt>
                <c:pt idx="30">
                  <c:v>-260687680</c:v>
                </c:pt>
                <c:pt idx="31">
                  <c:v>-148150000</c:v>
                </c:pt>
                <c:pt idx="32">
                  <c:v>-18547374</c:v>
                </c:pt>
                <c:pt idx="33">
                  <c:v>-115748144</c:v>
                </c:pt>
                <c:pt idx="34">
                  <c:v>-101122672</c:v>
                </c:pt>
                <c:pt idx="35">
                  <c:v>-73777832</c:v>
                </c:pt>
                <c:pt idx="36">
                  <c:v>-129615440</c:v>
                </c:pt>
                <c:pt idx="37">
                  <c:v>-2650715</c:v>
                </c:pt>
                <c:pt idx="38">
                  <c:v>-67190144</c:v>
                </c:pt>
                <c:pt idx="39">
                  <c:v>-2811246</c:v>
                </c:pt>
                <c:pt idx="40">
                  <c:v>-73243680</c:v>
                </c:pt>
                <c:pt idx="41">
                  <c:v>-5518018</c:v>
                </c:pt>
                <c:pt idx="42">
                  <c:v>-86138848</c:v>
                </c:pt>
                <c:pt idx="43">
                  <c:v>-792406</c:v>
                </c:pt>
                <c:pt idx="44">
                  <c:v>-152120960</c:v>
                </c:pt>
                <c:pt idx="45">
                  <c:v>-5856798</c:v>
                </c:pt>
                <c:pt idx="46">
                  <c:v>-93442144</c:v>
                </c:pt>
                <c:pt idx="47">
                  <c:v>-9138956</c:v>
                </c:pt>
                <c:pt idx="48">
                  <c:v>-115356416</c:v>
                </c:pt>
                <c:pt idx="49">
                  <c:v>-209396.5</c:v>
                </c:pt>
                <c:pt idx="50">
                  <c:v>-59384864</c:v>
                </c:pt>
                <c:pt idx="51">
                  <c:v>-61619520</c:v>
                </c:pt>
                <c:pt idx="52">
                  <c:v>-6676552</c:v>
                </c:pt>
                <c:pt idx="53">
                  <c:v>-6341128</c:v>
                </c:pt>
                <c:pt idx="54">
                  <c:v>-17537008</c:v>
                </c:pt>
                <c:pt idx="55">
                  <c:v>-7300800</c:v>
                </c:pt>
                <c:pt idx="56">
                  <c:v>-4574592</c:v>
                </c:pt>
                <c:pt idx="57">
                  <c:v>-448432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803064</c:v>
                </c:pt>
                <c:pt idx="73">
                  <c:v>1694340</c:v>
                </c:pt>
                <c:pt idx="74">
                  <c:v>17409376</c:v>
                </c:pt>
                <c:pt idx="75">
                  <c:v>30363776</c:v>
                </c:pt>
                <c:pt idx="76">
                  <c:v>43111360</c:v>
                </c:pt>
                <c:pt idx="77">
                  <c:v>10312448</c:v>
                </c:pt>
                <c:pt idx="78">
                  <c:v>19842736</c:v>
                </c:pt>
                <c:pt idx="79">
                  <c:v>12926912</c:v>
                </c:pt>
                <c:pt idx="80">
                  <c:v>7517036</c:v>
                </c:pt>
                <c:pt idx="81">
                  <c:v>17177312</c:v>
                </c:pt>
                <c:pt idx="82">
                  <c:v>151736000</c:v>
                </c:pt>
                <c:pt idx="83">
                  <c:v>27423056</c:v>
                </c:pt>
                <c:pt idx="84">
                  <c:v>218465600</c:v>
                </c:pt>
                <c:pt idx="85">
                  <c:v>127484448</c:v>
                </c:pt>
                <c:pt idx="86">
                  <c:v>9747314</c:v>
                </c:pt>
                <c:pt idx="87">
                  <c:v>23662316</c:v>
                </c:pt>
                <c:pt idx="88">
                  <c:v>7811564</c:v>
                </c:pt>
                <c:pt idx="89">
                  <c:v>18042756</c:v>
                </c:pt>
                <c:pt idx="90">
                  <c:v>20124680</c:v>
                </c:pt>
                <c:pt idx="91">
                  <c:v>47291000</c:v>
                </c:pt>
                <c:pt idx="92">
                  <c:v>2402484</c:v>
                </c:pt>
                <c:pt idx="93">
                  <c:v>46382944</c:v>
                </c:pt>
                <c:pt idx="94">
                  <c:v>288905600</c:v>
                </c:pt>
                <c:pt idx="95">
                  <c:v>138700096</c:v>
                </c:pt>
                <c:pt idx="96">
                  <c:v>41643864</c:v>
                </c:pt>
                <c:pt idx="97">
                  <c:v>926293.5</c:v>
                </c:pt>
                <c:pt idx="98">
                  <c:v>957305.5</c:v>
                </c:pt>
                <c:pt idx="99">
                  <c:v>25195580</c:v>
                </c:pt>
                <c:pt idx="100">
                  <c:v>64635240</c:v>
                </c:pt>
                <c:pt idx="101">
                  <c:v>241909088</c:v>
                </c:pt>
                <c:pt idx="102">
                  <c:v>4512839</c:v>
                </c:pt>
                <c:pt idx="103">
                  <c:v>20105738</c:v>
                </c:pt>
                <c:pt idx="104">
                  <c:v>67550328</c:v>
                </c:pt>
                <c:pt idx="105">
                  <c:v>26308124</c:v>
                </c:pt>
                <c:pt idx="106">
                  <c:v>54361216</c:v>
                </c:pt>
                <c:pt idx="107">
                  <c:v>409084992</c:v>
                </c:pt>
                <c:pt idx="108">
                  <c:v>22141794</c:v>
                </c:pt>
                <c:pt idx="109">
                  <c:v>69971576</c:v>
                </c:pt>
                <c:pt idx="110">
                  <c:v>276749408</c:v>
                </c:pt>
                <c:pt idx="111">
                  <c:v>15145848</c:v>
                </c:pt>
                <c:pt idx="112">
                  <c:v>130789072</c:v>
                </c:pt>
                <c:pt idx="113">
                  <c:v>394567920</c:v>
                </c:pt>
                <c:pt idx="114">
                  <c:v>210532128</c:v>
                </c:pt>
                <c:pt idx="115">
                  <c:v>131855016</c:v>
                </c:pt>
                <c:pt idx="116">
                  <c:v>76316056</c:v>
                </c:pt>
                <c:pt idx="117">
                  <c:v>440962192</c:v>
                </c:pt>
                <c:pt idx="118">
                  <c:v>61979106</c:v>
                </c:pt>
                <c:pt idx="119">
                  <c:v>118236328</c:v>
                </c:pt>
                <c:pt idx="120">
                  <c:v>8348484.75</c:v>
                </c:pt>
                <c:pt idx="121">
                  <c:v>233691936</c:v>
                </c:pt>
                <c:pt idx="122">
                  <c:v>7432386.375</c:v>
                </c:pt>
                <c:pt idx="123">
                  <c:v>3188925.5</c:v>
                </c:pt>
                <c:pt idx="124">
                  <c:v>71028103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D9-414A-8DD1-1788B3E2E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2831"/>
        <c:axId val="36234495"/>
      </c:scatterChart>
      <c:valAx>
        <c:axId val="725953535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739305679"/>
        <c:crosses val="autoZero"/>
        <c:crossBetween val="midCat"/>
        <c:majorUnit val="2"/>
        <c:minorUnit val="1"/>
      </c:valAx>
      <c:valAx>
        <c:axId val="739305679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725953535"/>
        <c:crosses val="autoZero"/>
        <c:crossBetween val="midCat"/>
      </c:valAx>
      <c:valAx>
        <c:axId val="36234495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36232831"/>
        <c:crosses val="max"/>
        <c:crossBetween val="midCat"/>
      </c:valAx>
      <c:valAx>
        <c:axId val="362328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34495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177050</xdr:colOff>
      <xdr:row>1</xdr:row>
      <xdr:rowOff>22412</xdr:rowOff>
    </xdr:from>
    <xdr:to>
      <xdr:col>43</xdr:col>
      <xdr:colOff>44824</xdr:colOff>
      <xdr:row>52</xdr:row>
      <xdr:rowOff>100854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632E01E-4E89-4C7B-8A5B-A873DE408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17</xdr:col>
      <xdr:colOff>188259</xdr:colOff>
      <xdr:row>35</xdr:row>
      <xdr:rowOff>14060</xdr:rowOff>
    </xdr:from>
    <xdr:ext cx="392672" cy="593304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3012DA9-5381-4B97-8C98-3DF56DA8EE97}"/>
            </a:ext>
          </a:extLst>
        </xdr:cNvPr>
        <xdr:cNvSpPr txBox="1"/>
      </xdr:nvSpPr>
      <xdr:spPr>
        <a:xfrm>
          <a:off x="11752730" y="5504942"/>
          <a:ext cx="392672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>
              <a:solidFill>
                <a:srgbClr val="FF0000"/>
              </a:solidFill>
            </a:rPr>
            <a:t>1</a:t>
          </a:r>
          <a:endParaRPr lang="ru-RU" sz="3200">
            <a:solidFill>
              <a:srgbClr val="FF0000"/>
            </a:solidFill>
          </a:endParaRPr>
        </a:p>
      </xdr:txBody>
    </xdr:sp>
    <xdr:clientData/>
  </xdr:oneCellAnchor>
  <xdr:twoCellAnchor>
    <xdr:from>
      <xdr:col>18</xdr:col>
      <xdr:colOff>44827</xdr:colOff>
      <xdr:row>6</xdr:row>
      <xdr:rowOff>44824</xdr:rowOff>
    </xdr:from>
    <xdr:to>
      <xdr:col>18</xdr:col>
      <xdr:colOff>44827</xdr:colOff>
      <xdr:row>51</xdr:row>
      <xdr:rowOff>100853</xdr:rowOff>
    </xdr:to>
    <xdr:cxnSp macro="">
      <xdr:nvCxnSpPr>
        <xdr:cNvPr id="5" name="Прямая соединительная линия 4">
          <a:extLst>
            <a:ext uri="{FF2B5EF4-FFF2-40B4-BE49-F238E27FC236}">
              <a16:creationId xmlns:a16="http://schemas.microsoft.com/office/drawing/2014/main" id="{C9C139A8-2FDA-44A4-9EE0-F78F42D1CF2B}"/>
            </a:ext>
          </a:extLst>
        </xdr:cNvPr>
        <xdr:cNvCxnSpPr/>
      </xdr:nvCxnSpPr>
      <xdr:spPr>
        <a:xfrm>
          <a:off x="12214415" y="986118"/>
          <a:ext cx="0" cy="7115735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750794</xdr:colOff>
      <xdr:row>6</xdr:row>
      <xdr:rowOff>44824</xdr:rowOff>
    </xdr:from>
    <xdr:to>
      <xdr:col>16</xdr:col>
      <xdr:colOff>750794</xdr:colOff>
      <xdr:row>51</xdr:row>
      <xdr:rowOff>100853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BF49A36F-CE46-4CE1-8A0D-F17DAD22A4B8}"/>
            </a:ext>
          </a:extLst>
        </xdr:cNvPr>
        <xdr:cNvCxnSpPr/>
      </xdr:nvCxnSpPr>
      <xdr:spPr>
        <a:xfrm>
          <a:off x="11553265" y="986118"/>
          <a:ext cx="0" cy="7115735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58275</xdr:colOff>
      <xdr:row>6</xdr:row>
      <xdr:rowOff>91890</xdr:rowOff>
    </xdr:from>
    <xdr:to>
      <xdr:col>21</xdr:col>
      <xdr:colOff>58275</xdr:colOff>
      <xdr:row>51</xdr:row>
      <xdr:rowOff>147919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CB1040CD-2E0A-4749-9C06-83ECA2D0B6B3}"/>
            </a:ext>
          </a:extLst>
        </xdr:cNvPr>
        <xdr:cNvCxnSpPr/>
      </xdr:nvCxnSpPr>
      <xdr:spPr>
        <a:xfrm>
          <a:off x="14043216" y="1033184"/>
          <a:ext cx="0" cy="7115735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53792</xdr:colOff>
      <xdr:row>6</xdr:row>
      <xdr:rowOff>87406</xdr:rowOff>
    </xdr:from>
    <xdr:to>
      <xdr:col>38</xdr:col>
      <xdr:colOff>53792</xdr:colOff>
      <xdr:row>51</xdr:row>
      <xdr:rowOff>143435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1A939416-0673-4012-8FA4-DFEC961AFFFC}"/>
            </a:ext>
          </a:extLst>
        </xdr:cNvPr>
        <xdr:cNvCxnSpPr/>
      </xdr:nvCxnSpPr>
      <xdr:spPr>
        <a:xfrm>
          <a:off x="24325733" y="1028700"/>
          <a:ext cx="0" cy="7115735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564780</xdr:colOff>
      <xdr:row>6</xdr:row>
      <xdr:rowOff>49306</xdr:rowOff>
    </xdr:from>
    <xdr:to>
      <xdr:col>40</xdr:col>
      <xdr:colOff>564780</xdr:colOff>
      <xdr:row>51</xdr:row>
      <xdr:rowOff>105335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97259532-CE38-46E1-ABE1-BD4FAA147C48}"/>
            </a:ext>
          </a:extLst>
        </xdr:cNvPr>
        <xdr:cNvCxnSpPr/>
      </xdr:nvCxnSpPr>
      <xdr:spPr>
        <a:xfrm>
          <a:off x="26652074" y="990600"/>
          <a:ext cx="0" cy="7115735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522196</xdr:colOff>
      <xdr:row>6</xdr:row>
      <xdr:rowOff>73960</xdr:rowOff>
    </xdr:from>
    <xdr:to>
      <xdr:col>24</xdr:col>
      <xdr:colOff>522196</xdr:colOff>
      <xdr:row>51</xdr:row>
      <xdr:rowOff>129989</xdr:rowOff>
    </xdr:to>
    <xdr:cxnSp macro="">
      <xdr:nvCxnSpPr>
        <xdr:cNvPr id="11" name="Прямая соединительная линия 10">
          <a:extLst>
            <a:ext uri="{FF2B5EF4-FFF2-40B4-BE49-F238E27FC236}">
              <a16:creationId xmlns:a16="http://schemas.microsoft.com/office/drawing/2014/main" id="{9E21FB6A-1E94-43A9-9FD8-02D9A27204C1}"/>
            </a:ext>
          </a:extLst>
        </xdr:cNvPr>
        <xdr:cNvCxnSpPr/>
      </xdr:nvCxnSpPr>
      <xdr:spPr>
        <a:xfrm>
          <a:off x="16322490" y="1015254"/>
          <a:ext cx="0" cy="7115735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</xdr:colOff>
      <xdr:row>6</xdr:row>
      <xdr:rowOff>67236</xdr:rowOff>
    </xdr:from>
    <xdr:to>
      <xdr:col>42</xdr:col>
      <xdr:colOff>3</xdr:colOff>
      <xdr:row>51</xdr:row>
      <xdr:rowOff>123265</xdr:rowOff>
    </xdr:to>
    <xdr:cxnSp macro="">
      <xdr:nvCxnSpPr>
        <xdr:cNvPr id="13" name="Прямая соединительная линия 12">
          <a:extLst>
            <a:ext uri="{FF2B5EF4-FFF2-40B4-BE49-F238E27FC236}">
              <a16:creationId xmlns:a16="http://schemas.microsoft.com/office/drawing/2014/main" id="{97834166-D089-4D3D-B19E-25F6B10267A2}"/>
            </a:ext>
          </a:extLst>
        </xdr:cNvPr>
        <xdr:cNvCxnSpPr/>
      </xdr:nvCxnSpPr>
      <xdr:spPr>
        <a:xfrm>
          <a:off x="26692415" y="1008530"/>
          <a:ext cx="0" cy="7115735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423581</xdr:colOff>
      <xdr:row>1</xdr:row>
      <xdr:rowOff>33618</xdr:rowOff>
    </xdr:from>
    <xdr:to>
      <xdr:col>38</xdr:col>
      <xdr:colOff>11206</xdr:colOff>
      <xdr:row>50</xdr:row>
      <xdr:rowOff>134470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5FE46D9-FA00-43BD-9742-8E01B15C4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15</xdr:col>
      <xdr:colOff>233082</xdr:colOff>
      <xdr:row>34</xdr:row>
      <xdr:rowOff>2854</xdr:rowOff>
    </xdr:from>
    <xdr:ext cx="392672" cy="59330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E5404A1-9A40-443B-B444-220D5EDB4DD2}"/>
            </a:ext>
          </a:extLst>
        </xdr:cNvPr>
        <xdr:cNvSpPr txBox="1"/>
      </xdr:nvSpPr>
      <xdr:spPr>
        <a:xfrm>
          <a:off x="10497670" y="5336854"/>
          <a:ext cx="392672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>
              <a:solidFill>
                <a:srgbClr val="FF0000"/>
              </a:solidFill>
            </a:rPr>
            <a:t>1</a:t>
          </a:r>
          <a:endParaRPr lang="ru-RU" sz="3200">
            <a:solidFill>
              <a:srgbClr val="FF0000"/>
            </a:solidFill>
          </a:endParaRPr>
        </a:p>
      </xdr:txBody>
    </xdr:sp>
    <xdr:clientData/>
  </xdr:oneCellAnchor>
  <xdr:twoCellAnchor>
    <xdr:from>
      <xdr:col>16</xdr:col>
      <xdr:colOff>112061</xdr:colOff>
      <xdr:row>4</xdr:row>
      <xdr:rowOff>67236</xdr:rowOff>
    </xdr:from>
    <xdr:to>
      <xdr:col>16</xdr:col>
      <xdr:colOff>112061</xdr:colOff>
      <xdr:row>49</xdr:row>
      <xdr:rowOff>123265</xdr:rowOff>
    </xdr:to>
    <xdr:cxnSp macro="">
      <xdr:nvCxnSpPr>
        <xdr:cNvPr id="5" name="Прямая соединительная линия 4">
          <a:extLst>
            <a:ext uri="{FF2B5EF4-FFF2-40B4-BE49-F238E27FC236}">
              <a16:creationId xmlns:a16="http://schemas.microsoft.com/office/drawing/2014/main" id="{D83B8D3D-DC41-47C6-AB22-ED392C237723}"/>
            </a:ext>
          </a:extLst>
        </xdr:cNvPr>
        <xdr:cNvCxnSpPr/>
      </xdr:nvCxnSpPr>
      <xdr:spPr>
        <a:xfrm>
          <a:off x="11138649" y="694765"/>
          <a:ext cx="0" cy="7115735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533401</xdr:colOff>
      <xdr:row>4</xdr:row>
      <xdr:rowOff>62754</xdr:rowOff>
    </xdr:from>
    <xdr:to>
      <xdr:col>23</xdr:col>
      <xdr:colOff>533401</xdr:colOff>
      <xdr:row>49</xdr:row>
      <xdr:rowOff>118783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F753728-8A09-4200-8E8F-4076DE2CC36E}"/>
            </a:ext>
          </a:extLst>
        </xdr:cNvPr>
        <xdr:cNvCxnSpPr/>
      </xdr:nvCxnSpPr>
      <xdr:spPr>
        <a:xfrm>
          <a:off x="15795813" y="690283"/>
          <a:ext cx="0" cy="7115735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80688</xdr:colOff>
      <xdr:row>4</xdr:row>
      <xdr:rowOff>103095</xdr:rowOff>
    </xdr:from>
    <xdr:to>
      <xdr:col>31</xdr:col>
      <xdr:colOff>80688</xdr:colOff>
      <xdr:row>50</xdr:row>
      <xdr:rowOff>2241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C2E7DE3A-1C8F-401D-BA1E-3D967A9241FE}"/>
            </a:ext>
          </a:extLst>
        </xdr:cNvPr>
        <xdr:cNvCxnSpPr/>
      </xdr:nvCxnSpPr>
      <xdr:spPr>
        <a:xfrm>
          <a:off x="20184041" y="730624"/>
          <a:ext cx="0" cy="7115735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580471</xdr:colOff>
      <xdr:row>4</xdr:row>
      <xdr:rowOff>98613</xdr:rowOff>
    </xdr:from>
    <xdr:to>
      <xdr:col>36</xdr:col>
      <xdr:colOff>580471</xdr:colOff>
      <xdr:row>49</xdr:row>
      <xdr:rowOff>154642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7248DBD8-C045-40E5-AF58-42ACA2649F36}"/>
            </a:ext>
          </a:extLst>
        </xdr:cNvPr>
        <xdr:cNvCxnSpPr/>
      </xdr:nvCxnSpPr>
      <xdr:spPr>
        <a:xfrm>
          <a:off x="23709412" y="726142"/>
          <a:ext cx="0" cy="7115735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56029</xdr:colOff>
      <xdr:row>4</xdr:row>
      <xdr:rowOff>78442</xdr:rowOff>
    </xdr:from>
    <xdr:to>
      <xdr:col>15</xdr:col>
      <xdr:colOff>56029</xdr:colOff>
      <xdr:row>49</xdr:row>
      <xdr:rowOff>134471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D7716340-15CF-4276-87B3-14F967F6D467}"/>
            </a:ext>
          </a:extLst>
        </xdr:cNvPr>
        <xdr:cNvCxnSpPr/>
      </xdr:nvCxnSpPr>
      <xdr:spPr>
        <a:xfrm>
          <a:off x="10320617" y="705971"/>
          <a:ext cx="0" cy="7115735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486335</xdr:colOff>
      <xdr:row>34</xdr:row>
      <xdr:rowOff>43195</xdr:rowOff>
    </xdr:from>
    <xdr:ext cx="392672" cy="593304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DE51279-33A0-4E1F-BAFD-B8544F84376E}"/>
            </a:ext>
          </a:extLst>
        </xdr:cNvPr>
        <xdr:cNvSpPr txBox="1"/>
      </xdr:nvSpPr>
      <xdr:spPr>
        <a:xfrm>
          <a:off x="13328276" y="5377195"/>
          <a:ext cx="392672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>
              <a:solidFill>
                <a:srgbClr val="FF0000"/>
              </a:solidFill>
            </a:rPr>
            <a:t>2</a:t>
          </a:r>
          <a:endParaRPr lang="ru-RU" sz="3200">
            <a:solidFill>
              <a:srgbClr val="FF0000"/>
            </a:solidFill>
          </a:endParaRPr>
        </a:p>
      </xdr:txBody>
    </xdr:sp>
    <xdr:clientData/>
  </xdr:oneCellAnchor>
  <xdr:oneCellAnchor>
    <xdr:from>
      <xdr:col>27</xdr:col>
      <xdr:colOff>179294</xdr:colOff>
      <xdr:row>35</xdr:row>
      <xdr:rowOff>61125</xdr:rowOff>
    </xdr:from>
    <xdr:ext cx="392672" cy="593304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E53524A-4CD1-47CB-AD74-5F8B7217C1DA}"/>
            </a:ext>
          </a:extLst>
        </xdr:cNvPr>
        <xdr:cNvSpPr txBox="1"/>
      </xdr:nvSpPr>
      <xdr:spPr>
        <a:xfrm>
          <a:off x="17862176" y="5552007"/>
          <a:ext cx="392672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>
              <a:solidFill>
                <a:srgbClr val="FF0000"/>
              </a:solidFill>
            </a:rPr>
            <a:t>3</a:t>
          </a:r>
          <a:endParaRPr lang="ru-RU" sz="3200">
            <a:solidFill>
              <a:srgbClr val="FF0000"/>
            </a:solidFill>
          </a:endParaRPr>
        </a:p>
      </xdr:txBody>
    </xdr:sp>
    <xdr:clientData/>
  </xdr:oneCellAnchor>
  <xdr:oneCellAnchor>
    <xdr:from>
      <xdr:col>33</xdr:col>
      <xdr:colOff>466164</xdr:colOff>
      <xdr:row>36</xdr:row>
      <xdr:rowOff>67848</xdr:rowOff>
    </xdr:from>
    <xdr:ext cx="392672" cy="593304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3FB1E7D5-1FCD-4733-A721-724474475B51}"/>
            </a:ext>
          </a:extLst>
        </xdr:cNvPr>
        <xdr:cNvSpPr txBox="1"/>
      </xdr:nvSpPr>
      <xdr:spPr>
        <a:xfrm>
          <a:off x="21779752" y="5715613"/>
          <a:ext cx="392672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>
              <a:solidFill>
                <a:srgbClr val="FF0000"/>
              </a:solidFill>
            </a:rPr>
            <a:t>4</a:t>
          </a:r>
          <a:endParaRPr lang="ru-RU" sz="3200">
            <a:solidFill>
              <a:srgbClr val="FF0000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177050</xdr:colOff>
      <xdr:row>1</xdr:row>
      <xdr:rowOff>22412</xdr:rowOff>
    </xdr:from>
    <xdr:to>
      <xdr:col>35</xdr:col>
      <xdr:colOff>44824</xdr:colOff>
      <xdr:row>52</xdr:row>
      <xdr:rowOff>100854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589F7F3-34BA-442F-BA1C-00651AAC5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186019</xdr:colOff>
      <xdr:row>6</xdr:row>
      <xdr:rowOff>40342</xdr:rowOff>
    </xdr:from>
    <xdr:to>
      <xdr:col>26</xdr:col>
      <xdr:colOff>186019</xdr:colOff>
      <xdr:row>51</xdr:row>
      <xdr:rowOff>96371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B9917F84-AEE2-4105-9934-4E1AF2CC9E69}"/>
            </a:ext>
          </a:extLst>
        </xdr:cNvPr>
        <xdr:cNvCxnSpPr/>
      </xdr:nvCxnSpPr>
      <xdr:spPr>
        <a:xfrm>
          <a:off x="16098372" y="981636"/>
          <a:ext cx="0" cy="711573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416863</xdr:colOff>
      <xdr:row>6</xdr:row>
      <xdr:rowOff>58272</xdr:rowOff>
    </xdr:from>
    <xdr:to>
      <xdr:col>31</xdr:col>
      <xdr:colOff>416863</xdr:colOff>
      <xdr:row>51</xdr:row>
      <xdr:rowOff>114301</xdr:rowOff>
    </xdr:to>
    <xdr:cxnSp macro="">
      <xdr:nvCxnSpPr>
        <xdr:cNvPr id="11" name="Прямая соединительная линия 10">
          <a:extLst>
            <a:ext uri="{FF2B5EF4-FFF2-40B4-BE49-F238E27FC236}">
              <a16:creationId xmlns:a16="http://schemas.microsoft.com/office/drawing/2014/main" id="{D244651D-D4E1-407C-81FB-9E7DDE870DDD}"/>
            </a:ext>
          </a:extLst>
        </xdr:cNvPr>
        <xdr:cNvCxnSpPr/>
      </xdr:nvCxnSpPr>
      <xdr:spPr>
        <a:xfrm>
          <a:off x="19354804" y="999566"/>
          <a:ext cx="0" cy="711573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428066</xdr:colOff>
      <xdr:row>6</xdr:row>
      <xdr:rowOff>69478</xdr:rowOff>
    </xdr:from>
    <xdr:to>
      <xdr:col>17</xdr:col>
      <xdr:colOff>428066</xdr:colOff>
      <xdr:row>51</xdr:row>
      <xdr:rowOff>125507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F075E920-F2B1-4186-B7A1-CAF0EAD53781}"/>
            </a:ext>
          </a:extLst>
        </xdr:cNvPr>
        <xdr:cNvCxnSpPr/>
      </xdr:nvCxnSpPr>
      <xdr:spPr>
        <a:xfrm>
          <a:off x="10894360" y="1010772"/>
          <a:ext cx="0" cy="711573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98613</xdr:colOff>
      <xdr:row>6</xdr:row>
      <xdr:rowOff>20174</xdr:rowOff>
    </xdr:from>
    <xdr:to>
      <xdr:col>12</xdr:col>
      <xdr:colOff>98613</xdr:colOff>
      <xdr:row>51</xdr:row>
      <xdr:rowOff>76203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5A196420-20D1-414A-BEE1-7F8D23057844}"/>
            </a:ext>
          </a:extLst>
        </xdr:cNvPr>
        <xdr:cNvCxnSpPr/>
      </xdr:nvCxnSpPr>
      <xdr:spPr>
        <a:xfrm>
          <a:off x="7539319" y="961468"/>
          <a:ext cx="0" cy="711573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272862</xdr:colOff>
      <xdr:row>3</xdr:row>
      <xdr:rowOff>29694</xdr:rowOff>
    </xdr:from>
    <xdr:to>
      <xdr:col>35</xdr:col>
      <xdr:colOff>67234</xdr:colOff>
      <xdr:row>47</xdr:row>
      <xdr:rowOff>100853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EFDF930-A73E-46E2-99FF-8C9669599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179294</xdr:colOff>
      <xdr:row>4</xdr:row>
      <xdr:rowOff>0</xdr:rowOff>
    </xdr:from>
    <xdr:to>
      <xdr:col>31</xdr:col>
      <xdr:colOff>190500</xdr:colOff>
      <xdr:row>44</xdr:row>
      <xdr:rowOff>134470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C6968CC6-EE27-4BC0-B4BF-5F967B446F0A}"/>
            </a:ext>
          </a:extLst>
        </xdr:cNvPr>
        <xdr:cNvCxnSpPr/>
      </xdr:nvCxnSpPr>
      <xdr:spPr>
        <a:xfrm>
          <a:off x="20439529" y="795618"/>
          <a:ext cx="11206" cy="6409764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493059</xdr:colOff>
      <xdr:row>4</xdr:row>
      <xdr:rowOff>11206</xdr:rowOff>
    </xdr:from>
    <xdr:to>
      <xdr:col>21</xdr:col>
      <xdr:colOff>504265</xdr:colOff>
      <xdr:row>44</xdr:row>
      <xdr:rowOff>123264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7492417B-9571-4115-BEF0-7D8B29877907}"/>
            </a:ext>
          </a:extLst>
        </xdr:cNvPr>
        <xdr:cNvCxnSpPr/>
      </xdr:nvCxnSpPr>
      <xdr:spPr>
        <a:xfrm>
          <a:off x="14702118" y="806824"/>
          <a:ext cx="11206" cy="638735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324970</xdr:colOff>
      <xdr:row>4</xdr:row>
      <xdr:rowOff>22411</xdr:rowOff>
    </xdr:from>
    <xdr:to>
      <xdr:col>16</xdr:col>
      <xdr:colOff>324971</xdr:colOff>
      <xdr:row>44</xdr:row>
      <xdr:rowOff>67235</xdr:rowOff>
    </xdr:to>
    <xdr:cxnSp macro="">
      <xdr:nvCxnSpPr>
        <xdr:cNvPr id="5" name="Прямая соединительная линия 4">
          <a:extLst>
            <a:ext uri="{FF2B5EF4-FFF2-40B4-BE49-F238E27FC236}">
              <a16:creationId xmlns:a16="http://schemas.microsoft.com/office/drawing/2014/main" id="{52CBABBD-005F-4986-BEF7-82564FE9ED30}"/>
            </a:ext>
          </a:extLst>
        </xdr:cNvPr>
        <xdr:cNvCxnSpPr/>
      </xdr:nvCxnSpPr>
      <xdr:spPr>
        <a:xfrm>
          <a:off x="11508441" y="818029"/>
          <a:ext cx="1" cy="6320118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11206</xdr:colOff>
      <xdr:row>4</xdr:row>
      <xdr:rowOff>33617</xdr:rowOff>
    </xdr:from>
    <xdr:to>
      <xdr:col>14</xdr:col>
      <xdr:colOff>11206</xdr:colOff>
      <xdr:row>44</xdr:row>
      <xdr:rowOff>134470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241CBAA1-AC2F-4DC5-BDAB-56F98D7AE0C2}"/>
            </a:ext>
          </a:extLst>
        </xdr:cNvPr>
        <xdr:cNvCxnSpPr/>
      </xdr:nvCxnSpPr>
      <xdr:spPr>
        <a:xfrm>
          <a:off x="9984441" y="829235"/>
          <a:ext cx="0" cy="6376147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141193</xdr:colOff>
      <xdr:row>4</xdr:row>
      <xdr:rowOff>6723</xdr:rowOff>
    </xdr:from>
    <xdr:to>
      <xdr:col>18</xdr:col>
      <xdr:colOff>141194</xdr:colOff>
      <xdr:row>44</xdr:row>
      <xdr:rowOff>51547</xdr:rowOff>
    </xdr:to>
    <xdr:cxnSp macro="">
      <xdr:nvCxnSpPr>
        <xdr:cNvPr id="15" name="Прямая соединительная линия 14">
          <a:extLst>
            <a:ext uri="{FF2B5EF4-FFF2-40B4-BE49-F238E27FC236}">
              <a16:creationId xmlns:a16="http://schemas.microsoft.com/office/drawing/2014/main" id="{0B3D3268-40CB-44BE-9D72-9B7415471CE0}"/>
            </a:ext>
          </a:extLst>
        </xdr:cNvPr>
        <xdr:cNvCxnSpPr/>
      </xdr:nvCxnSpPr>
      <xdr:spPr>
        <a:xfrm>
          <a:off x="12534899" y="802341"/>
          <a:ext cx="1" cy="6320118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22412</xdr:colOff>
      <xdr:row>3</xdr:row>
      <xdr:rowOff>134471</xdr:rowOff>
    </xdr:from>
    <xdr:to>
      <xdr:col>25</xdr:col>
      <xdr:colOff>33618</xdr:colOff>
      <xdr:row>44</xdr:row>
      <xdr:rowOff>89646</xdr:rowOff>
    </xdr:to>
    <xdr:cxnSp macro="">
      <xdr:nvCxnSpPr>
        <xdr:cNvPr id="17" name="Прямая соединительная линия 16">
          <a:extLst>
            <a:ext uri="{FF2B5EF4-FFF2-40B4-BE49-F238E27FC236}">
              <a16:creationId xmlns:a16="http://schemas.microsoft.com/office/drawing/2014/main" id="{028C4821-AC0A-494B-908E-478BCB2E2D32}"/>
            </a:ext>
          </a:extLst>
        </xdr:cNvPr>
        <xdr:cNvCxnSpPr/>
      </xdr:nvCxnSpPr>
      <xdr:spPr>
        <a:xfrm>
          <a:off x="16651941" y="773206"/>
          <a:ext cx="11206" cy="638735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141184</xdr:colOff>
      <xdr:row>3</xdr:row>
      <xdr:rowOff>41053</xdr:rowOff>
    </xdr:from>
    <xdr:ext cx="535659" cy="937629"/>
    <xdr:sp macro="" textlink="">
      <xdr:nvSpPr>
        <xdr:cNvPr id="18" name="Прямоугольник 17">
          <a:extLst>
            <a:ext uri="{FF2B5EF4-FFF2-40B4-BE49-F238E27FC236}">
              <a16:creationId xmlns:a16="http://schemas.microsoft.com/office/drawing/2014/main" id="{3AE9B7A9-2163-42BA-8A36-D14B932E7F7A}"/>
            </a:ext>
          </a:extLst>
        </xdr:cNvPr>
        <xdr:cNvSpPr/>
      </xdr:nvSpPr>
      <xdr:spPr>
        <a:xfrm>
          <a:off x="8904184" y="679788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1</a:t>
          </a:r>
          <a:endParaRPr lang="ru-RU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14</xdr:col>
      <xdr:colOff>499773</xdr:colOff>
      <xdr:row>3</xdr:row>
      <xdr:rowOff>29847</xdr:rowOff>
    </xdr:from>
    <xdr:ext cx="535659" cy="937629"/>
    <xdr:sp macro="" textlink="">
      <xdr:nvSpPr>
        <xdr:cNvPr id="20" name="Прямоугольник 19">
          <a:extLst>
            <a:ext uri="{FF2B5EF4-FFF2-40B4-BE49-F238E27FC236}">
              <a16:creationId xmlns:a16="http://schemas.microsoft.com/office/drawing/2014/main" id="{F18A1A0D-5405-4A19-B859-5A9406A25319}"/>
            </a:ext>
          </a:extLst>
        </xdr:cNvPr>
        <xdr:cNvSpPr/>
      </xdr:nvSpPr>
      <xdr:spPr>
        <a:xfrm>
          <a:off x="11078126" y="668582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2</a:t>
          </a:r>
          <a:endParaRPr lang="ru-RU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16</xdr:col>
      <xdr:colOff>567007</xdr:colOff>
      <xdr:row>2</xdr:row>
      <xdr:rowOff>141905</xdr:rowOff>
    </xdr:from>
    <xdr:ext cx="535659" cy="937629"/>
    <xdr:sp macro="" textlink="">
      <xdr:nvSpPr>
        <xdr:cNvPr id="21" name="Прямоугольник 20">
          <a:extLst>
            <a:ext uri="{FF2B5EF4-FFF2-40B4-BE49-F238E27FC236}">
              <a16:creationId xmlns:a16="http://schemas.microsoft.com/office/drawing/2014/main" id="{55585199-5B7F-43A2-899A-DE458A3AC68E}"/>
            </a:ext>
          </a:extLst>
        </xdr:cNvPr>
        <xdr:cNvSpPr/>
      </xdr:nvSpPr>
      <xdr:spPr>
        <a:xfrm>
          <a:off x="12355595" y="623758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3</a:t>
          </a:r>
          <a:endParaRPr lang="ru-RU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19</xdr:col>
      <xdr:colOff>309272</xdr:colOff>
      <xdr:row>2</xdr:row>
      <xdr:rowOff>141905</xdr:rowOff>
    </xdr:from>
    <xdr:ext cx="535659" cy="937629"/>
    <xdr:sp macro="" textlink="">
      <xdr:nvSpPr>
        <xdr:cNvPr id="22" name="Прямоугольник 21">
          <a:extLst>
            <a:ext uri="{FF2B5EF4-FFF2-40B4-BE49-F238E27FC236}">
              <a16:creationId xmlns:a16="http://schemas.microsoft.com/office/drawing/2014/main" id="{6A6D158A-204B-4F39-8DCF-12688B22C0A5}"/>
            </a:ext>
          </a:extLst>
        </xdr:cNvPr>
        <xdr:cNvSpPr/>
      </xdr:nvSpPr>
      <xdr:spPr>
        <a:xfrm>
          <a:off x="13913213" y="623758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4</a:t>
          </a:r>
          <a:endParaRPr lang="ru-RU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27</xdr:col>
      <xdr:colOff>365301</xdr:colOff>
      <xdr:row>2</xdr:row>
      <xdr:rowOff>130699</xdr:rowOff>
    </xdr:from>
    <xdr:ext cx="535659" cy="937629"/>
    <xdr:sp macro="" textlink="">
      <xdr:nvSpPr>
        <xdr:cNvPr id="23" name="Прямоугольник 22">
          <a:extLst>
            <a:ext uri="{FF2B5EF4-FFF2-40B4-BE49-F238E27FC236}">
              <a16:creationId xmlns:a16="http://schemas.microsoft.com/office/drawing/2014/main" id="{BD2C9A25-6051-4740-8A69-EAD0FDDA5CBB}"/>
            </a:ext>
          </a:extLst>
        </xdr:cNvPr>
        <xdr:cNvSpPr/>
      </xdr:nvSpPr>
      <xdr:spPr>
        <a:xfrm>
          <a:off x="18810183" y="612552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5</a:t>
          </a:r>
          <a:endParaRPr lang="ru-RU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32</xdr:col>
      <xdr:colOff>286860</xdr:colOff>
      <xdr:row>2</xdr:row>
      <xdr:rowOff>153111</xdr:rowOff>
    </xdr:from>
    <xdr:ext cx="535659" cy="937629"/>
    <xdr:sp macro="" textlink="">
      <xdr:nvSpPr>
        <xdr:cNvPr id="24" name="Прямоугольник 23">
          <a:extLst>
            <a:ext uri="{FF2B5EF4-FFF2-40B4-BE49-F238E27FC236}">
              <a16:creationId xmlns:a16="http://schemas.microsoft.com/office/drawing/2014/main" id="{51E6C5C0-2298-4C66-AD2E-A434D1C5BC1C}"/>
            </a:ext>
          </a:extLst>
        </xdr:cNvPr>
        <xdr:cNvSpPr/>
      </xdr:nvSpPr>
      <xdr:spPr>
        <a:xfrm>
          <a:off x="21757331" y="634964"/>
          <a:ext cx="53565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6</a:t>
          </a:r>
          <a:endParaRPr lang="ru-RU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11204</xdr:colOff>
      <xdr:row>36</xdr:row>
      <xdr:rowOff>112059</xdr:rowOff>
    </xdr:from>
    <xdr:to>
      <xdr:col>32</xdr:col>
      <xdr:colOff>122999</xdr:colOff>
      <xdr:row>74</xdr:row>
      <xdr:rowOff>141006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FC31E3B-8DEC-479B-AE78-69066B2B08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49"/>
        <a:stretch/>
      </xdr:blipFill>
      <xdr:spPr>
        <a:xfrm>
          <a:off x="13951322" y="5759824"/>
          <a:ext cx="6543971" cy="59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F58DB-E31E-42BC-87D2-01E2EF29B232}">
  <sheetPr>
    <tabColor rgb="FFFFFF00"/>
  </sheetPr>
  <dimension ref="B2:H125"/>
  <sheetViews>
    <sheetView zoomScale="85" zoomScaleNormal="85" workbookViewId="0">
      <selection activeCell="L12" sqref="L12"/>
    </sheetView>
  </sheetViews>
  <sheetFormatPr defaultColWidth="8.85546875" defaultRowHeight="12.75" x14ac:dyDescent="0.2"/>
  <cols>
    <col min="1" max="1" width="3.5703125" style="4" customWidth="1"/>
    <col min="2" max="2" width="11.42578125" style="4" customWidth="1"/>
    <col min="3" max="3" width="14.28515625" style="4" customWidth="1"/>
    <col min="4" max="4" width="14" style="4" customWidth="1"/>
    <col min="5" max="7" width="11.42578125" style="4" customWidth="1"/>
    <col min="8" max="8" width="9.140625" style="4" customWidth="1"/>
    <col min="9" max="16384" width="8.85546875" style="4"/>
  </cols>
  <sheetData>
    <row r="2" spans="2:8" x14ac:dyDescent="0.2">
      <c r="B2" s="2" t="s">
        <v>125</v>
      </c>
      <c r="C2" s="3" t="s">
        <v>126</v>
      </c>
      <c r="D2" s="3" t="s">
        <v>127</v>
      </c>
      <c r="E2" s="3" t="s">
        <v>128</v>
      </c>
      <c r="F2" s="3" t="s">
        <v>129</v>
      </c>
      <c r="G2" s="14" t="s">
        <v>123</v>
      </c>
      <c r="H2" s="6" t="s">
        <v>150</v>
      </c>
    </row>
    <row r="3" spans="2:8" x14ac:dyDescent="0.2">
      <c r="B3" s="4" t="s">
        <v>36</v>
      </c>
      <c r="C3" s="5">
        <v>389417.21</v>
      </c>
      <c r="D3" s="5">
        <v>7527838.9800000004</v>
      </c>
      <c r="E3" s="5">
        <v>389693.34</v>
      </c>
      <c r="F3" s="5">
        <v>7529499.3700000001</v>
      </c>
      <c r="G3" s="5">
        <v>-288.87302071561697</v>
      </c>
      <c r="H3" s="4">
        <v>1</v>
      </c>
    </row>
    <row r="4" spans="2:8" x14ac:dyDescent="0.2">
      <c r="B4" s="4" t="s">
        <v>64</v>
      </c>
      <c r="C4" s="5">
        <v>392335.55</v>
      </c>
      <c r="D4" s="5">
        <v>7532224.3499999996</v>
      </c>
      <c r="E4" s="5">
        <v>392802.62</v>
      </c>
      <c r="F4" s="5">
        <v>7530999.4299999997</v>
      </c>
      <c r="G4" s="5">
        <v>-111.652669714688</v>
      </c>
      <c r="H4" s="4">
        <v>1</v>
      </c>
    </row>
    <row r="5" spans="2:8" x14ac:dyDescent="0.2">
      <c r="B5" s="4" t="s">
        <v>28</v>
      </c>
      <c r="C5" s="5">
        <v>389426.24</v>
      </c>
      <c r="D5" s="5">
        <v>7526388.5</v>
      </c>
      <c r="E5" s="5">
        <v>389053.92</v>
      </c>
      <c r="F5" s="5">
        <v>7524823.0499999998</v>
      </c>
      <c r="G5" s="5">
        <v>-178.761200959207</v>
      </c>
      <c r="H5" s="4">
        <v>1</v>
      </c>
    </row>
    <row r="6" spans="2:8" x14ac:dyDescent="0.2">
      <c r="B6" s="4" t="s">
        <v>19</v>
      </c>
      <c r="C6" s="5">
        <v>389354.65</v>
      </c>
      <c r="D6" s="5">
        <v>7523020.4800000004</v>
      </c>
      <c r="E6" s="5">
        <v>390020</v>
      </c>
      <c r="F6" s="5">
        <v>7521555.9699999997</v>
      </c>
      <c r="G6" s="5">
        <v>-149.14731770102199</v>
      </c>
      <c r="H6" s="4">
        <v>1</v>
      </c>
    </row>
    <row r="7" spans="2:8" x14ac:dyDescent="0.2">
      <c r="B7" s="4" t="s">
        <v>23</v>
      </c>
      <c r="C7" s="5">
        <v>389283.86</v>
      </c>
      <c r="D7" s="5">
        <v>7523123.2599999998</v>
      </c>
      <c r="E7" s="5">
        <v>389455.37</v>
      </c>
      <c r="F7" s="5">
        <v>7524720.29</v>
      </c>
      <c r="G7" s="5">
        <v>-129.09360218466</v>
      </c>
      <c r="H7" s="4">
        <v>1</v>
      </c>
    </row>
    <row r="8" spans="2:8" x14ac:dyDescent="0.2">
      <c r="B8" s="4" t="s">
        <v>35</v>
      </c>
      <c r="C8" s="5">
        <v>389030.82</v>
      </c>
      <c r="D8" s="5">
        <v>7527874.5899999999</v>
      </c>
      <c r="E8" s="5">
        <v>389239.1</v>
      </c>
      <c r="F8" s="5">
        <v>7529467.2400000002</v>
      </c>
      <c r="G8" s="5">
        <v>-152.12252734162499</v>
      </c>
      <c r="H8" s="4">
        <v>1</v>
      </c>
    </row>
    <row r="9" spans="2:8" x14ac:dyDescent="0.2">
      <c r="B9" s="4" t="s">
        <v>32</v>
      </c>
      <c r="C9" s="5">
        <v>389336.46</v>
      </c>
      <c r="D9" s="5">
        <v>7528033.1900000004</v>
      </c>
      <c r="E9" s="5">
        <v>389322.85</v>
      </c>
      <c r="F9" s="5">
        <v>7526375.1600000001</v>
      </c>
      <c r="G9" s="5">
        <v>-144.867692089428</v>
      </c>
      <c r="H9" s="4">
        <v>1</v>
      </c>
    </row>
    <row r="10" spans="2:8" x14ac:dyDescent="0.2">
      <c r="B10" s="4" t="s">
        <v>37</v>
      </c>
      <c r="C10" s="5">
        <v>389797.03</v>
      </c>
      <c r="D10" s="5">
        <v>7527796.2300000004</v>
      </c>
      <c r="E10" s="5">
        <v>390036.92</v>
      </c>
      <c r="F10" s="5">
        <v>7529424.1299999999</v>
      </c>
      <c r="G10" s="5">
        <v>-201.07800674948101</v>
      </c>
      <c r="H10" s="4">
        <v>1</v>
      </c>
    </row>
    <row r="11" spans="2:8" x14ac:dyDescent="0.2">
      <c r="B11" s="4" t="s">
        <v>16</v>
      </c>
      <c r="C11" s="5">
        <v>389454.09</v>
      </c>
      <c r="D11" s="5">
        <v>7521595.9100000001</v>
      </c>
      <c r="E11" s="5">
        <v>390080.76</v>
      </c>
      <c r="F11" s="5">
        <v>7520129.5599999996</v>
      </c>
      <c r="G11" s="5">
        <v>-117.251122104023</v>
      </c>
      <c r="H11" s="4">
        <v>1</v>
      </c>
    </row>
    <row r="12" spans="2:8" x14ac:dyDescent="0.2">
      <c r="B12" s="4" t="s">
        <v>68</v>
      </c>
      <c r="C12" s="5">
        <v>392503.54</v>
      </c>
      <c r="D12" s="5">
        <v>7532142.4500000002</v>
      </c>
      <c r="E12" s="5">
        <v>391921.7</v>
      </c>
      <c r="F12" s="5">
        <v>7532891.7000000002</v>
      </c>
      <c r="G12" s="5">
        <v>-112.09930902405701</v>
      </c>
      <c r="H12" s="4">
        <v>1</v>
      </c>
    </row>
    <row r="13" spans="2:8" x14ac:dyDescent="0.2">
      <c r="B13" s="4" t="s">
        <v>17</v>
      </c>
      <c r="C13" s="5">
        <v>389870.27</v>
      </c>
      <c r="D13" s="5">
        <v>7521525.75</v>
      </c>
      <c r="E13" s="5">
        <v>390782.84</v>
      </c>
      <c r="F13" s="5">
        <v>7519602.7199999997</v>
      </c>
      <c r="G13" s="5">
        <v>-106.744584390448</v>
      </c>
      <c r="H13" s="4">
        <v>1</v>
      </c>
    </row>
    <row r="14" spans="2:8" x14ac:dyDescent="0.2">
      <c r="B14" s="4" t="s">
        <v>29</v>
      </c>
      <c r="C14" s="5">
        <v>389836.31</v>
      </c>
      <c r="D14" s="5">
        <v>7526427.4400000004</v>
      </c>
      <c r="E14" s="5">
        <v>389451.92</v>
      </c>
      <c r="F14" s="5">
        <v>7524817.7999999998</v>
      </c>
      <c r="G14" s="5">
        <v>-161.88803245444501</v>
      </c>
      <c r="H14" s="4">
        <v>1</v>
      </c>
    </row>
    <row r="15" spans="2:8" x14ac:dyDescent="0.2">
      <c r="B15" s="4" t="s">
        <v>96</v>
      </c>
      <c r="C15" s="5">
        <v>392930.84</v>
      </c>
      <c r="D15" s="5">
        <v>7531100</v>
      </c>
      <c r="E15" s="5">
        <v>393866.02</v>
      </c>
      <c r="F15" s="5">
        <v>7531326.46</v>
      </c>
      <c r="G15" s="5">
        <v>-101.04227305972501</v>
      </c>
      <c r="H15" s="4">
        <v>1</v>
      </c>
    </row>
    <row r="16" spans="2:8" x14ac:dyDescent="0.2">
      <c r="B16" s="4" t="s">
        <v>11</v>
      </c>
      <c r="C16" s="5">
        <v>389112</v>
      </c>
      <c r="D16" s="5">
        <v>7522736</v>
      </c>
      <c r="E16" s="5">
        <v>389475.4</v>
      </c>
      <c r="F16" s="5">
        <v>7521920.7999999998</v>
      </c>
      <c r="G16" s="5">
        <v>-101.752065614835</v>
      </c>
      <c r="H16" s="4">
        <v>1</v>
      </c>
    </row>
    <row r="17" spans="2:8" x14ac:dyDescent="0.2">
      <c r="B17" s="4" t="s">
        <v>38</v>
      </c>
      <c r="C17" s="5">
        <v>388921.77</v>
      </c>
      <c r="D17" s="5">
        <v>7531071.29</v>
      </c>
      <c r="E17" s="5">
        <v>389240.81</v>
      </c>
      <c r="F17" s="5">
        <v>7529578.21</v>
      </c>
      <c r="G17" s="5">
        <v>-144.91480291202501</v>
      </c>
      <c r="H17" s="4">
        <v>1</v>
      </c>
    </row>
    <row r="18" spans="2:8" x14ac:dyDescent="0.2">
      <c r="B18" s="4" t="s">
        <v>58</v>
      </c>
      <c r="C18" s="5">
        <v>388003.95</v>
      </c>
      <c r="D18" s="5">
        <v>7535073.5199999996</v>
      </c>
      <c r="E18" s="5">
        <v>388978.86</v>
      </c>
      <c r="F18" s="5">
        <v>7536580.5499999998</v>
      </c>
      <c r="G18" s="5">
        <v>-73.519425368418993</v>
      </c>
      <c r="H18" s="4">
        <v>2</v>
      </c>
    </row>
    <row r="19" spans="2:8" x14ac:dyDescent="0.2">
      <c r="B19" s="4" t="s">
        <v>24</v>
      </c>
      <c r="C19" s="5">
        <v>389743.78</v>
      </c>
      <c r="D19" s="5">
        <v>7524896.1900000004</v>
      </c>
      <c r="E19" s="5">
        <v>389608.35</v>
      </c>
      <c r="F19" s="5">
        <v>7523451.7999999998</v>
      </c>
      <c r="G19" s="5">
        <v>-76.422904685621901</v>
      </c>
      <c r="H19" s="4">
        <v>2</v>
      </c>
    </row>
    <row r="20" spans="2:8" x14ac:dyDescent="0.2">
      <c r="B20" s="4" t="s">
        <v>115</v>
      </c>
      <c r="C20" s="5">
        <v>395894.27</v>
      </c>
      <c r="D20" s="5">
        <v>7530006.1699999999</v>
      </c>
      <c r="E20" s="5">
        <v>396070.08</v>
      </c>
      <c r="F20" s="5">
        <v>7528810.2199999997</v>
      </c>
      <c r="G20" s="5">
        <v>-67.731767871419294</v>
      </c>
      <c r="H20" s="4">
        <v>2</v>
      </c>
    </row>
    <row r="21" spans="2:8" x14ac:dyDescent="0.2">
      <c r="B21" s="4" t="s">
        <v>55</v>
      </c>
      <c r="C21" s="5">
        <v>387495.01</v>
      </c>
      <c r="D21" s="5">
        <v>7535606.8799999999</v>
      </c>
      <c r="E21" s="5">
        <v>388146.12</v>
      </c>
      <c r="F21" s="5">
        <v>7536511.8899999997</v>
      </c>
      <c r="G21" s="5">
        <v>-42.134863562133702</v>
      </c>
      <c r="H21" s="4">
        <v>2</v>
      </c>
    </row>
    <row r="22" spans="2:8" x14ac:dyDescent="0.2">
      <c r="B22" s="4" t="s">
        <v>43</v>
      </c>
      <c r="C22" s="5">
        <v>388818.43</v>
      </c>
      <c r="D22" s="5">
        <v>7531135.6900000004</v>
      </c>
      <c r="E22" s="5">
        <v>388229.82</v>
      </c>
      <c r="F22" s="5">
        <v>7532567.3399999999</v>
      </c>
      <c r="G22" s="5">
        <v>-81.707036992836805</v>
      </c>
      <c r="H22" s="4">
        <v>2</v>
      </c>
    </row>
    <row r="23" spans="2:8" x14ac:dyDescent="0.2">
      <c r="B23" s="4" t="s">
        <v>103</v>
      </c>
      <c r="C23" s="5">
        <v>393646.25</v>
      </c>
      <c r="D23" s="5">
        <v>7531600.04</v>
      </c>
      <c r="E23" s="5">
        <v>394740.15</v>
      </c>
      <c r="F23" s="5">
        <v>7532097.2800000003</v>
      </c>
      <c r="G23" s="5">
        <v>-77.038446312843902</v>
      </c>
      <c r="H23" s="4">
        <v>2</v>
      </c>
    </row>
    <row r="24" spans="2:8" x14ac:dyDescent="0.2">
      <c r="B24" s="4" t="s">
        <v>60</v>
      </c>
      <c r="C24" s="5">
        <v>389312.55</v>
      </c>
      <c r="D24" s="5">
        <v>7536154.0599999996</v>
      </c>
      <c r="E24" s="5">
        <v>388752.09</v>
      </c>
      <c r="F24" s="5">
        <v>7535218.6299999999</v>
      </c>
      <c r="G24" s="5">
        <v>-41.165131944371197</v>
      </c>
      <c r="H24" s="4">
        <v>2</v>
      </c>
    </row>
    <row r="25" spans="2:8" x14ac:dyDescent="0.2">
      <c r="B25" s="4" t="s">
        <v>109</v>
      </c>
      <c r="C25" s="5">
        <v>395964.28</v>
      </c>
      <c r="D25" s="5">
        <v>7530241.3200000003</v>
      </c>
      <c r="E25" s="5">
        <v>395474.86</v>
      </c>
      <c r="F25" s="5">
        <v>7531233.2300000004</v>
      </c>
      <c r="G25" s="5">
        <v>-71.724547928996699</v>
      </c>
      <c r="H25" s="4">
        <v>2</v>
      </c>
    </row>
    <row r="26" spans="2:8" x14ac:dyDescent="0.2">
      <c r="B26" s="4" t="s">
        <v>18</v>
      </c>
      <c r="C26" s="5">
        <v>389279.77</v>
      </c>
      <c r="D26" s="5">
        <v>7521623.1500000004</v>
      </c>
      <c r="E26" s="5">
        <v>388582.56</v>
      </c>
      <c r="F26" s="5">
        <v>7523087.2000000002</v>
      </c>
      <c r="G26" s="5">
        <v>-61.796079181248103</v>
      </c>
      <c r="H26" s="4">
        <v>2</v>
      </c>
    </row>
    <row r="27" spans="2:8" x14ac:dyDescent="0.2">
      <c r="B27" s="4" t="s">
        <v>26</v>
      </c>
      <c r="C27" s="5">
        <v>388617.46</v>
      </c>
      <c r="D27" s="5">
        <v>7525956.4100000001</v>
      </c>
      <c r="E27" s="5">
        <v>388376.21</v>
      </c>
      <c r="F27" s="5">
        <v>7524948.5199999996</v>
      </c>
      <c r="G27" s="5">
        <v>-85.780045483646603</v>
      </c>
      <c r="H27" s="4">
        <v>2</v>
      </c>
    </row>
    <row r="28" spans="2:8" x14ac:dyDescent="0.2">
      <c r="B28" s="4" t="s">
        <v>57</v>
      </c>
      <c r="C28" s="5">
        <v>389076.17</v>
      </c>
      <c r="D28" s="5">
        <v>7536460.4900000002</v>
      </c>
      <c r="E28" s="5">
        <v>388193.65</v>
      </c>
      <c r="F28" s="5">
        <v>7535040.25</v>
      </c>
      <c r="G28" s="5">
        <v>-61.493307074116103</v>
      </c>
      <c r="H28" s="4">
        <v>2</v>
      </c>
    </row>
    <row r="29" spans="2:8" x14ac:dyDescent="0.2">
      <c r="B29" s="4" t="s">
        <v>87</v>
      </c>
      <c r="C29" s="5">
        <v>393043.54</v>
      </c>
      <c r="D29" s="5">
        <v>7532777.7300000004</v>
      </c>
      <c r="E29" s="5">
        <v>393472.93</v>
      </c>
      <c r="F29" s="5">
        <v>7531795.1399999997</v>
      </c>
      <c r="G29" s="5">
        <v>-44.407695861724697</v>
      </c>
      <c r="H29" s="4">
        <v>2</v>
      </c>
    </row>
    <row r="30" spans="2:8" x14ac:dyDescent="0.2">
      <c r="B30" s="4" t="s">
        <v>95</v>
      </c>
      <c r="C30" s="5">
        <v>392707.62</v>
      </c>
      <c r="D30" s="5">
        <v>7531295.6900000004</v>
      </c>
      <c r="E30" s="5">
        <v>393666.43</v>
      </c>
      <c r="F30" s="5">
        <v>7531736.8700000001</v>
      </c>
      <c r="G30" s="5">
        <v>-45.480829983991399</v>
      </c>
      <c r="H30" s="4">
        <v>2</v>
      </c>
    </row>
    <row r="31" spans="2:8" x14ac:dyDescent="0.2">
      <c r="B31" s="4" t="s">
        <v>86</v>
      </c>
      <c r="C31" s="5">
        <v>392760.77</v>
      </c>
      <c r="D31" s="5">
        <v>7532610.6100000003</v>
      </c>
      <c r="E31" s="5">
        <v>393227.45</v>
      </c>
      <c r="F31" s="5">
        <v>7531692.7400000002</v>
      </c>
      <c r="G31" s="5">
        <v>-24.768529478348501</v>
      </c>
      <c r="H31" s="4">
        <v>2</v>
      </c>
    </row>
    <row r="32" spans="2:8" x14ac:dyDescent="0.2">
      <c r="B32" s="4" t="s">
        <v>49</v>
      </c>
      <c r="C32" s="5">
        <v>388170.52</v>
      </c>
      <c r="D32" s="5">
        <v>7534225.6399999997</v>
      </c>
      <c r="E32" s="5">
        <v>388925.09</v>
      </c>
      <c r="F32" s="5">
        <v>7532754.1699999999</v>
      </c>
      <c r="G32" s="5">
        <v>-64.694577523606199</v>
      </c>
      <c r="H32" s="4">
        <v>2</v>
      </c>
    </row>
    <row r="33" spans="2:8" x14ac:dyDescent="0.2">
      <c r="B33" s="4" t="s">
        <v>120</v>
      </c>
      <c r="C33" s="5">
        <v>389587.22</v>
      </c>
      <c r="D33" s="5">
        <v>7523392.8799999999</v>
      </c>
      <c r="E33" s="5">
        <v>390232.67</v>
      </c>
      <c r="F33" s="5">
        <v>7522123.7800000003</v>
      </c>
      <c r="G33" s="5">
        <v>-35.701117177960597</v>
      </c>
      <c r="H33" s="4">
        <v>2</v>
      </c>
    </row>
    <row r="34" spans="2:8" x14ac:dyDescent="0.2">
      <c r="B34" s="4" t="s">
        <v>93</v>
      </c>
      <c r="C34" s="5">
        <v>393427.14</v>
      </c>
      <c r="D34" s="5">
        <v>7532209.0599999996</v>
      </c>
      <c r="E34" s="5">
        <v>394479.4</v>
      </c>
      <c r="F34" s="5">
        <v>7532705.5499999998</v>
      </c>
      <c r="G34" s="5">
        <v>-26.3337009527324</v>
      </c>
      <c r="H34" s="4">
        <v>2</v>
      </c>
    </row>
    <row r="35" spans="2:8" x14ac:dyDescent="0.2">
      <c r="B35" s="4" t="s">
        <v>54</v>
      </c>
      <c r="C35" s="5">
        <v>387384.75</v>
      </c>
      <c r="D35" s="5">
        <v>7536013.3700000001</v>
      </c>
      <c r="E35" s="5">
        <v>387911.07</v>
      </c>
      <c r="F35" s="5">
        <v>7536885.8700000001</v>
      </c>
      <c r="G35" s="5">
        <v>-24.1917394921267</v>
      </c>
      <c r="H35" s="4">
        <v>2</v>
      </c>
    </row>
    <row r="36" spans="2:8" x14ac:dyDescent="0.2">
      <c r="B36" s="4" t="s">
        <v>83</v>
      </c>
      <c r="C36" s="5">
        <v>392788.46</v>
      </c>
      <c r="D36" s="5">
        <v>7532697.4299999997</v>
      </c>
      <c r="E36" s="5">
        <v>392226.3</v>
      </c>
      <c r="F36" s="5">
        <v>7533825.9500000002</v>
      </c>
      <c r="G36" s="5">
        <v>-43.6933365213998</v>
      </c>
      <c r="H36" s="4">
        <v>2</v>
      </c>
    </row>
    <row r="37" spans="2:8" x14ac:dyDescent="0.2">
      <c r="B37" s="4" t="s">
        <v>98</v>
      </c>
      <c r="C37" s="5">
        <v>394743</v>
      </c>
      <c r="D37" s="5">
        <v>7533668</v>
      </c>
      <c r="E37" s="5">
        <v>393938.41</v>
      </c>
      <c r="F37" s="5">
        <v>7534937.2000000002</v>
      </c>
      <c r="G37" s="5">
        <v>-24.4501537964045</v>
      </c>
      <c r="H37" s="4">
        <v>2</v>
      </c>
    </row>
    <row r="38" spans="2:8" x14ac:dyDescent="0.2">
      <c r="B38" s="4" t="s">
        <v>79</v>
      </c>
      <c r="C38" s="5">
        <v>393472.14</v>
      </c>
      <c r="D38" s="5">
        <v>7534408.3399999999</v>
      </c>
      <c r="E38" s="5">
        <v>392802.84</v>
      </c>
      <c r="F38" s="5">
        <v>7535760.2800000003</v>
      </c>
      <c r="G38" s="5">
        <v>-26.7132777415814</v>
      </c>
      <c r="H38" s="4">
        <v>2</v>
      </c>
    </row>
    <row r="39" spans="2:8" x14ac:dyDescent="0.2">
      <c r="B39" s="4" t="s">
        <v>110</v>
      </c>
      <c r="C39" s="5">
        <v>396268.5</v>
      </c>
      <c r="D39" s="5">
        <v>7530340.25</v>
      </c>
      <c r="E39" s="5">
        <v>395728.48</v>
      </c>
      <c r="F39" s="5">
        <v>7531445.5199999996</v>
      </c>
      <c r="G39" s="5">
        <v>-26.2009375856166</v>
      </c>
      <c r="H39" s="4">
        <v>2</v>
      </c>
    </row>
    <row r="40" spans="2:8" x14ac:dyDescent="0.2">
      <c r="B40" s="4" t="s">
        <v>25</v>
      </c>
      <c r="C40" s="5">
        <v>389963.15</v>
      </c>
      <c r="D40" s="5">
        <v>7524548.9699999997</v>
      </c>
      <c r="E40" s="5">
        <v>389838.32</v>
      </c>
      <c r="F40" s="5">
        <v>7523170.5</v>
      </c>
      <c r="G40" s="5">
        <v>-47.313195404412802</v>
      </c>
      <c r="H40" s="4">
        <v>2</v>
      </c>
    </row>
    <row r="41" spans="2:8" x14ac:dyDescent="0.2">
      <c r="B41" s="4" t="s">
        <v>47</v>
      </c>
      <c r="C41" s="5">
        <v>387609.34</v>
      </c>
      <c r="D41" s="5">
        <v>7534104.9199999999</v>
      </c>
      <c r="E41" s="5">
        <v>388112.82</v>
      </c>
      <c r="F41" s="5">
        <v>7532642.3600000003</v>
      </c>
      <c r="G41" s="5">
        <v>-28.278532664150902</v>
      </c>
      <c r="H41" s="4">
        <v>2</v>
      </c>
    </row>
    <row r="42" spans="2:8" x14ac:dyDescent="0.2">
      <c r="B42" s="4" t="s">
        <v>30</v>
      </c>
      <c r="C42" s="5">
        <v>390123.76</v>
      </c>
      <c r="D42" s="5">
        <v>7526274.3600000003</v>
      </c>
      <c r="E42" s="5">
        <v>389863.37</v>
      </c>
      <c r="F42" s="5">
        <v>7524893.1699999999</v>
      </c>
      <c r="G42" s="5">
        <v>-26.074342183458398</v>
      </c>
      <c r="H42" s="4">
        <v>2</v>
      </c>
    </row>
    <row r="43" spans="2:8" x14ac:dyDescent="0.2">
      <c r="B43" s="4" t="s">
        <v>27</v>
      </c>
      <c r="C43" s="5">
        <v>389021.48</v>
      </c>
      <c r="D43" s="5">
        <v>7526359.9000000004</v>
      </c>
      <c r="E43" s="5">
        <v>388656.74</v>
      </c>
      <c r="F43" s="5">
        <v>7524826.1299999999</v>
      </c>
      <c r="G43" s="5">
        <v>-77.843607247806801</v>
      </c>
      <c r="H43" s="4">
        <v>2</v>
      </c>
    </row>
    <row r="44" spans="2:8" x14ac:dyDescent="0.2">
      <c r="B44" s="4" t="s">
        <v>21</v>
      </c>
      <c r="C44" s="5">
        <v>388548.04</v>
      </c>
      <c r="D44" s="5">
        <v>7523209.6100000003</v>
      </c>
      <c r="E44" s="5">
        <v>388719.87</v>
      </c>
      <c r="F44" s="5">
        <v>7524737.1699999999</v>
      </c>
      <c r="G44" s="5">
        <v>-42.344589175662399</v>
      </c>
      <c r="H44" s="4">
        <v>2</v>
      </c>
    </row>
    <row r="45" spans="2:8" x14ac:dyDescent="0.2">
      <c r="B45" s="4" t="s">
        <v>88</v>
      </c>
      <c r="C45" s="5">
        <v>393779.57</v>
      </c>
      <c r="D45" s="5">
        <v>7534381.9199999999</v>
      </c>
      <c r="E45" s="5">
        <v>392781.3</v>
      </c>
      <c r="F45" s="5">
        <v>7533955.6900000004</v>
      </c>
      <c r="G45" s="5">
        <v>-21.316558679372601</v>
      </c>
      <c r="H45" s="4">
        <v>3</v>
      </c>
    </row>
    <row r="46" spans="2:8" x14ac:dyDescent="0.2">
      <c r="B46" s="4" t="s">
        <v>74</v>
      </c>
      <c r="C46" s="5">
        <v>391885.92</v>
      </c>
      <c r="D46" s="5">
        <v>7536961.1600000001</v>
      </c>
      <c r="E46" s="5">
        <v>392631.74</v>
      </c>
      <c r="F46" s="5">
        <v>7535472.3099999996</v>
      </c>
      <c r="G46" s="5">
        <v>11.1389927474302</v>
      </c>
      <c r="H46" s="4">
        <v>3</v>
      </c>
    </row>
    <row r="47" spans="2:8" x14ac:dyDescent="0.2">
      <c r="B47" s="4" t="s">
        <v>91</v>
      </c>
      <c r="C47" s="5">
        <v>394221.88</v>
      </c>
      <c r="D47" s="5">
        <v>7533401.4100000001</v>
      </c>
      <c r="E47" s="5">
        <v>393224.61</v>
      </c>
      <c r="F47" s="5">
        <v>7532930.2699999996</v>
      </c>
      <c r="G47" s="5">
        <v>-16.721778661330202</v>
      </c>
      <c r="H47" s="4">
        <v>3</v>
      </c>
    </row>
    <row r="48" spans="2:8" x14ac:dyDescent="0.2">
      <c r="B48" s="4" t="s">
        <v>14</v>
      </c>
      <c r="C48" s="5">
        <v>391172.7</v>
      </c>
      <c r="D48" s="5">
        <v>7517692.9299999997</v>
      </c>
      <c r="E48" s="5">
        <v>390189.42</v>
      </c>
      <c r="F48" s="5">
        <v>7519179.0800000001</v>
      </c>
      <c r="G48" s="5">
        <v>-10.881127547702199</v>
      </c>
      <c r="H48" s="4">
        <v>3</v>
      </c>
    </row>
    <row r="49" spans="2:8" x14ac:dyDescent="0.2">
      <c r="B49" s="4" t="s">
        <v>89</v>
      </c>
      <c r="C49" s="5">
        <v>393904.37</v>
      </c>
      <c r="D49" s="5">
        <v>7534075.5999999996</v>
      </c>
      <c r="E49" s="5">
        <v>392938.06</v>
      </c>
      <c r="F49" s="5">
        <v>7533616.6500000004</v>
      </c>
      <c r="G49" s="5">
        <v>7.4061054339707697</v>
      </c>
      <c r="H49" s="4">
        <v>3</v>
      </c>
    </row>
    <row r="50" spans="2:8" x14ac:dyDescent="0.2">
      <c r="B50" s="4" t="s">
        <v>80</v>
      </c>
      <c r="C50" s="5">
        <v>393666.37</v>
      </c>
      <c r="D50" s="5">
        <v>7534874.96</v>
      </c>
      <c r="E50" s="5">
        <v>393011.26</v>
      </c>
      <c r="F50" s="5">
        <v>7536338.6699999999</v>
      </c>
      <c r="G50" s="5">
        <v>-19.501400626966401</v>
      </c>
      <c r="H50" s="4">
        <v>3</v>
      </c>
    </row>
    <row r="51" spans="2:8" x14ac:dyDescent="0.2">
      <c r="B51" s="4" t="s">
        <v>53</v>
      </c>
      <c r="C51" s="5">
        <v>387820.05</v>
      </c>
      <c r="D51" s="5">
        <v>7535217.6399999997</v>
      </c>
      <c r="E51" s="5">
        <v>386906.38</v>
      </c>
      <c r="F51" s="5">
        <v>7535545.5099999998</v>
      </c>
      <c r="G51" s="5">
        <v>-10.1114398149693</v>
      </c>
      <c r="H51" s="4">
        <v>3</v>
      </c>
    </row>
    <row r="52" spans="2:8" x14ac:dyDescent="0.2">
      <c r="B52" s="4" t="s">
        <v>101</v>
      </c>
      <c r="C52" s="5">
        <v>394677.49</v>
      </c>
      <c r="D52" s="5">
        <v>7533635.9699999997</v>
      </c>
      <c r="E52" s="5">
        <v>395160.95</v>
      </c>
      <c r="F52" s="5">
        <v>7532657.5899999999</v>
      </c>
      <c r="G52" s="5">
        <v>-17.9815662543642</v>
      </c>
      <c r="H52" s="4">
        <v>3</v>
      </c>
    </row>
    <row r="53" spans="2:8" x14ac:dyDescent="0.2">
      <c r="B53" s="4" t="s">
        <v>100</v>
      </c>
      <c r="C53" s="5">
        <v>394380.36</v>
      </c>
      <c r="D53" s="5">
        <v>7533408.2300000004</v>
      </c>
      <c r="E53" s="5">
        <v>394787.29</v>
      </c>
      <c r="F53" s="5">
        <v>7532498.5099999998</v>
      </c>
      <c r="G53" s="5">
        <v>-18.802316060790901</v>
      </c>
      <c r="H53" s="4">
        <v>3</v>
      </c>
    </row>
    <row r="54" spans="2:8" x14ac:dyDescent="0.2">
      <c r="B54" s="4" t="s">
        <v>81</v>
      </c>
      <c r="C54" s="5">
        <v>393987.64</v>
      </c>
      <c r="D54" s="5">
        <v>7535059.1500000004</v>
      </c>
      <c r="E54" s="5">
        <v>393294.99</v>
      </c>
      <c r="F54" s="5">
        <v>7536500.9299999997</v>
      </c>
      <c r="G54" s="5">
        <v>-14.896187931815099</v>
      </c>
      <c r="H54" s="4">
        <v>3</v>
      </c>
    </row>
    <row r="55" spans="2:8" x14ac:dyDescent="0.2">
      <c r="B55" s="4" t="s">
        <v>92</v>
      </c>
      <c r="C55" s="5">
        <v>393276.53</v>
      </c>
      <c r="D55" s="5">
        <v>7532547.1200000001</v>
      </c>
      <c r="E55" s="5">
        <v>394315.05</v>
      </c>
      <c r="F55" s="5">
        <v>7533028</v>
      </c>
      <c r="G55" s="5">
        <v>-22.200685547799601</v>
      </c>
      <c r="H55" s="4">
        <v>3</v>
      </c>
    </row>
    <row r="56" spans="2:8" x14ac:dyDescent="0.2">
      <c r="B56" s="4" t="s">
        <v>90</v>
      </c>
      <c r="C56" s="5">
        <v>394062.22</v>
      </c>
      <c r="D56" s="5">
        <v>7533733.5800000001</v>
      </c>
      <c r="E56" s="5">
        <v>393076.63</v>
      </c>
      <c r="F56" s="5">
        <v>7533273.2699999996</v>
      </c>
      <c r="G56" s="5">
        <v>14.225953728023001</v>
      </c>
      <c r="H56" s="4">
        <v>3</v>
      </c>
    </row>
    <row r="57" spans="2:8" x14ac:dyDescent="0.2">
      <c r="B57" s="4" t="s">
        <v>97</v>
      </c>
      <c r="C57" s="5">
        <v>394492.46</v>
      </c>
      <c r="D57" s="5">
        <v>7533472.0499999998</v>
      </c>
      <c r="E57" s="5">
        <v>393747.28</v>
      </c>
      <c r="F57" s="5">
        <v>7534785.6200000001</v>
      </c>
      <c r="G57" s="5">
        <v>13.6695405143013</v>
      </c>
      <c r="H57" s="4">
        <v>3</v>
      </c>
    </row>
    <row r="58" spans="2:8" x14ac:dyDescent="0.2">
      <c r="B58" s="4" t="s">
        <v>69</v>
      </c>
      <c r="C58" s="5">
        <v>390486.91</v>
      </c>
      <c r="D58" s="5">
        <v>7537197.46</v>
      </c>
      <c r="E58" s="5">
        <v>389366.83</v>
      </c>
      <c r="F58" s="5">
        <v>7536590.1900000004</v>
      </c>
      <c r="G58" s="5">
        <v>-15.997983247599199</v>
      </c>
      <c r="H58" s="4">
        <v>3</v>
      </c>
    </row>
    <row r="59" spans="2:8" x14ac:dyDescent="0.2">
      <c r="B59" s="4" t="s">
        <v>113</v>
      </c>
      <c r="C59" s="5">
        <v>395638.61</v>
      </c>
      <c r="D59" s="5">
        <v>7533892.4699999997</v>
      </c>
      <c r="E59" s="5">
        <v>396165.9</v>
      </c>
      <c r="F59" s="5">
        <v>7532266.5</v>
      </c>
      <c r="G59" s="5">
        <v>4.8644143525869001</v>
      </c>
      <c r="H59" s="4">
        <v>3</v>
      </c>
    </row>
    <row r="60" spans="2:8" x14ac:dyDescent="0.2">
      <c r="B60" s="4" t="s">
        <v>106</v>
      </c>
      <c r="C60" s="5">
        <v>396109.54</v>
      </c>
      <c r="D60" s="5">
        <v>7531412.71</v>
      </c>
      <c r="E60" s="5">
        <v>395490.95</v>
      </c>
      <c r="F60" s="5">
        <v>7532667.0999999996</v>
      </c>
      <c r="G60" s="5">
        <v>-10.404480775620399</v>
      </c>
      <c r="H60" s="4">
        <v>3</v>
      </c>
    </row>
    <row r="61" spans="2:8" x14ac:dyDescent="0.2">
      <c r="B61" s="4" t="s">
        <v>111</v>
      </c>
      <c r="C61" s="5">
        <v>396382.2</v>
      </c>
      <c r="D61" s="5">
        <v>7530580.3600000003</v>
      </c>
      <c r="E61" s="5">
        <v>396006.46</v>
      </c>
      <c r="F61" s="5">
        <v>7531344.5499999998</v>
      </c>
      <c r="G61" s="5">
        <v>-9.0419061136860499</v>
      </c>
      <c r="H61" s="4">
        <v>3</v>
      </c>
    </row>
    <row r="62" spans="2:8" x14ac:dyDescent="0.2">
      <c r="B62" s="4" t="s">
        <v>99</v>
      </c>
      <c r="C62" s="5">
        <v>394980.6</v>
      </c>
      <c r="D62" s="5">
        <v>7533855.6799999997</v>
      </c>
      <c r="E62" s="5">
        <v>394287.88</v>
      </c>
      <c r="F62" s="5">
        <v>7535139.4000000004</v>
      </c>
      <c r="G62" s="5">
        <v>-11.0026223049745</v>
      </c>
      <c r="H62" s="4">
        <v>3</v>
      </c>
    </row>
    <row r="63" spans="2:8" x14ac:dyDescent="0.2">
      <c r="B63" s="4" t="s">
        <v>13</v>
      </c>
      <c r="C63" s="5">
        <v>390335.69</v>
      </c>
      <c r="D63" s="5">
        <v>7518499</v>
      </c>
      <c r="E63" s="5">
        <v>391107.04</v>
      </c>
      <c r="F63" s="5">
        <v>7517170.1500000004</v>
      </c>
      <c r="G63" s="5">
        <v>-6.3703380285155999</v>
      </c>
      <c r="H63" s="4">
        <v>3</v>
      </c>
    </row>
    <row r="64" spans="2:8" x14ac:dyDescent="0.2">
      <c r="B64" s="4" t="s">
        <v>102</v>
      </c>
      <c r="C64" s="5">
        <v>395087.54</v>
      </c>
      <c r="D64" s="5">
        <v>7533781.0599999996</v>
      </c>
      <c r="E64" s="5">
        <v>395487.73</v>
      </c>
      <c r="F64" s="5">
        <v>7532790.5199999996</v>
      </c>
      <c r="G64" s="5">
        <v>-9.1269253117910196</v>
      </c>
      <c r="H64" s="4">
        <v>3</v>
      </c>
    </row>
    <row r="65" spans="2:8" x14ac:dyDescent="0.2">
      <c r="B65" s="4" t="s">
        <v>75</v>
      </c>
      <c r="C65" s="5">
        <v>392195.59</v>
      </c>
      <c r="D65" s="5">
        <v>7537012.6100000003</v>
      </c>
      <c r="E65" s="5">
        <v>392746.2</v>
      </c>
      <c r="F65" s="5">
        <v>7535907.4400000004</v>
      </c>
      <c r="G65" s="5">
        <v>-6.6765686651577303</v>
      </c>
      <c r="H65" s="4">
        <v>3</v>
      </c>
    </row>
    <row r="66" spans="2:8" x14ac:dyDescent="0.2">
      <c r="B66" s="4" t="s">
        <v>118</v>
      </c>
      <c r="C66" s="5">
        <v>394757.09</v>
      </c>
      <c r="D66" s="5">
        <v>7535057.8600000003</v>
      </c>
      <c r="E66" s="5">
        <v>394167.95</v>
      </c>
      <c r="F66" s="5">
        <v>7536287.54</v>
      </c>
      <c r="G66" s="5">
        <v>-4.3693974978816703</v>
      </c>
      <c r="H66" s="4">
        <v>3</v>
      </c>
    </row>
    <row r="67" spans="2:8" x14ac:dyDescent="0.2">
      <c r="B67" s="4" t="s">
        <v>117</v>
      </c>
      <c r="C67" s="5">
        <v>395273.03</v>
      </c>
      <c r="D67" s="5">
        <v>7534588.5099999998</v>
      </c>
      <c r="E67" s="5">
        <v>395046.67</v>
      </c>
      <c r="F67" s="5">
        <v>7535431.7699999996</v>
      </c>
      <c r="G67" s="5">
        <v>-1.9419185677639501</v>
      </c>
      <c r="H67" s="4">
        <v>3</v>
      </c>
    </row>
    <row r="68" spans="2:8" x14ac:dyDescent="0.2">
      <c r="B68" s="4" t="s">
        <v>116</v>
      </c>
      <c r="C68" s="5">
        <v>395035</v>
      </c>
      <c r="D68" s="5">
        <v>7534365</v>
      </c>
      <c r="E68" s="5">
        <v>394677.94</v>
      </c>
      <c r="F68" s="5">
        <v>7535015.4100000001</v>
      </c>
      <c r="G68" s="5">
        <v>-2.1348433622102001</v>
      </c>
      <c r="H68" s="4">
        <v>3</v>
      </c>
    </row>
    <row r="69" spans="2:8" x14ac:dyDescent="0.2">
      <c r="B69" s="4" t="s">
        <v>72</v>
      </c>
      <c r="C69" s="5">
        <v>390595.01</v>
      </c>
      <c r="D69" s="5">
        <v>7536854.5099999998</v>
      </c>
      <c r="E69" s="5">
        <v>392064.11</v>
      </c>
      <c r="F69" s="5">
        <v>7537517.5</v>
      </c>
      <c r="G69" s="5">
        <v>-1.51965257828742</v>
      </c>
      <c r="H69" s="4">
        <v>3</v>
      </c>
    </row>
    <row r="70" spans="2:8" x14ac:dyDescent="0.2">
      <c r="B70" s="4" t="s">
        <v>114</v>
      </c>
      <c r="C70" s="5">
        <v>395830.72</v>
      </c>
      <c r="D70" s="5">
        <v>7533961.3899999997</v>
      </c>
      <c r="E70" s="5">
        <v>396566.89</v>
      </c>
      <c r="F70" s="5">
        <v>7532779.6500000004</v>
      </c>
      <c r="G70" s="5">
        <v>5.7476555395739704</v>
      </c>
      <c r="H70" s="4">
        <v>3</v>
      </c>
    </row>
    <row r="71" spans="2:8" x14ac:dyDescent="0.2">
      <c r="B71" s="4" t="s">
        <v>67</v>
      </c>
      <c r="C71" s="5">
        <v>388682.38</v>
      </c>
      <c r="D71" s="5">
        <v>7538368.5700000003</v>
      </c>
      <c r="E71" s="5">
        <v>389409.19</v>
      </c>
      <c r="F71" s="5">
        <v>7537489.8899999997</v>
      </c>
      <c r="G71" s="5">
        <v>-1.7863086287786301</v>
      </c>
      <c r="H71" s="4">
        <v>3</v>
      </c>
    </row>
    <row r="72" spans="2:8" x14ac:dyDescent="0.2">
      <c r="B72" s="4" t="s">
        <v>66</v>
      </c>
      <c r="C72" s="5">
        <v>390140.49</v>
      </c>
      <c r="D72" s="5">
        <v>7537654.9299999997</v>
      </c>
      <c r="E72" s="5">
        <v>388925.97</v>
      </c>
      <c r="F72" s="5">
        <v>7537101.8300000001</v>
      </c>
      <c r="G72" s="5">
        <v>11.1363417357591</v>
      </c>
      <c r="H72" s="4">
        <v>3</v>
      </c>
    </row>
    <row r="73" spans="2:8" x14ac:dyDescent="0.2">
      <c r="B73" s="4" t="s">
        <v>71</v>
      </c>
      <c r="C73" s="5">
        <v>390603</v>
      </c>
      <c r="D73" s="5">
        <v>7537000</v>
      </c>
      <c r="E73" s="5">
        <v>390152.81</v>
      </c>
      <c r="F73" s="5">
        <v>7538010.2599999998</v>
      </c>
      <c r="G73" s="5">
        <v>1.1774948068996001</v>
      </c>
      <c r="H73" s="4">
        <v>3</v>
      </c>
    </row>
    <row r="74" spans="2:8" x14ac:dyDescent="0.2">
      <c r="B74" s="4" t="s">
        <v>73</v>
      </c>
      <c r="C74" s="5">
        <v>390954.38</v>
      </c>
      <c r="D74" s="5">
        <v>7536685.0199999996</v>
      </c>
      <c r="E74" s="5">
        <v>392270.22</v>
      </c>
      <c r="F74" s="5">
        <v>7537274.7800000003</v>
      </c>
      <c r="G74" s="5">
        <v>0.74621884738203603</v>
      </c>
      <c r="H74" s="4">
        <v>3</v>
      </c>
    </row>
    <row r="75" spans="2:8" x14ac:dyDescent="0.2">
      <c r="B75" s="4" t="s">
        <v>7</v>
      </c>
      <c r="C75" s="5">
        <v>392659.07</v>
      </c>
      <c r="D75" s="5">
        <v>7530367.4299999997</v>
      </c>
      <c r="E75" s="5">
        <v>392631.16</v>
      </c>
      <c r="F75" s="5">
        <v>7528805.8300000001</v>
      </c>
      <c r="G75" s="5">
        <v>0</v>
      </c>
      <c r="H75" s="4">
        <v>3</v>
      </c>
    </row>
    <row r="76" spans="2:8" x14ac:dyDescent="0.2">
      <c r="B76" s="4" t="s">
        <v>10</v>
      </c>
      <c r="C76" s="5">
        <v>392446.45</v>
      </c>
      <c r="D76" s="5">
        <v>7525641.6600000001</v>
      </c>
      <c r="E76" s="5">
        <v>392440.79</v>
      </c>
      <c r="F76" s="5">
        <v>7523626.3899999997</v>
      </c>
      <c r="G76" s="5">
        <v>0</v>
      </c>
      <c r="H76" s="4">
        <v>3</v>
      </c>
    </row>
    <row r="77" spans="2:8" x14ac:dyDescent="0.2">
      <c r="B77" s="4" t="s">
        <v>6</v>
      </c>
      <c r="C77" s="5">
        <v>392391.28</v>
      </c>
      <c r="D77" s="5">
        <v>7531626.4299999997</v>
      </c>
      <c r="E77" s="5">
        <v>391294.94</v>
      </c>
      <c r="F77" s="5">
        <v>7532923.71</v>
      </c>
      <c r="G77" s="5">
        <v>0</v>
      </c>
      <c r="H77" s="4">
        <v>3</v>
      </c>
    </row>
    <row r="78" spans="2:8" x14ac:dyDescent="0.2">
      <c r="B78" s="4" t="s">
        <v>5</v>
      </c>
      <c r="C78" s="5">
        <v>391987.93</v>
      </c>
      <c r="D78" s="5">
        <v>7530421.5599999996</v>
      </c>
      <c r="E78" s="5">
        <v>391843.53</v>
      </c>
      <c r="F78" s="5">
        <v>7528840.4000000004</v>
      </c>
      <c r="G78" s="5">
        <v>0</v>
      </c>
      <c r="H78" s="4">
        <v>3</v>
      </c>
    </row>
    <row r="79" spans="2:8" x14ac:dyDescent="0.2">
      <c r="B79" s="4" t="s">
        <v>1</v>
      </c>
      <c r="C79" s="5">
        <v>393507.48</v>
      </c>
      <c r="D79" s="5">
        <v>7524839.0800000001</v>
      </c>
      <c r="E79" s="5">
        <v>393924.9</v>
      </c>
      <c r="F79" s="5">
        <v>7524257.0800000001</v>
      </c>
      <c r="G79" s="5">
        <v>0</v>
      </c>
      <c r="H79" s="4">
        <v>3</v>
      </c>
    </row>
    <row r="80" spans="2:8" x14ac:dyDescent="0.2">
      <c r="B80" s="4" t="s">
        <v>4</v>
      </c>
      <c r="C80" s="5">
        <v>392367.74</v>
      </c>
      <c r="D80" s="5">
        <v>7528000.1600000001</v>
      </c>
      <c r="E80" s="5">
        <v>392269.13</v>
      </c>
      <c r="F80" s="5">
        <v>7528556.0700000003</v>
      </c>
      <c r="G80" s="5">
        <v>0</v>
      </c>
      <c r="H80" s="4">
        <v>3</v>
      </c>
    </row>
    <row r="81" spans="2:8" x14ac:dyDescent="0.2">
      <c r="B81" s="4" t="s">
        <v>8</v>
      </c>
      <c r="C81" s="5">
        <v>392005.86</v>
      </c>
      <c r="D81" s="5">
        <v>7530916.8300000001</v>
      </c>
      <c r="E81" s="5">
        <v>391113.65</v>
      </c>
      <c r="F81" s="5">
        <v>7532073.7599999998</v>
      </c>
      <c r="G81" s="5">
        <v>0</v>
      </c>
      <c r="H81" s="4">
        <v>3</v>
      </c>
    </row>
    <row r="82" spans="2:8" x14ac:dyDescent="0.2">
      <c r="B82" s="4" t="s">
        <v>3</v>
      </c>
      <c r="C82" s="5">
        <v>393468.39</v>
      </c>
      <c r="D82" s="5">
        <v>7527605.7699999996</v>
      </c>
      <c r="E82" s="5">
        <v>393850.88</v>
      </c>
      <c r="F82" s="5">
        <v>7527981.2599999998</v>
      </c>
      <c r="G82" s="5">
        <v>0</v>
      </c>
      <c r="H82" s="4">
        <v>3</v>
      </c>
    </row>
    <row r="83" spans="2:8" x14ac:dyDescent="0.2">
      <c r="B83" s="4" t="s">
        <v>2</v>
      </c>
      <c r="C83" s="5">
        <v>391731.9</v>
      </c>
      <c r="D83" s="5">
        <v>7525099.9900000002</v>
      </c>
      <c r="E83" s="5">
        <v>391369.02</v>
      </c>
      <c r="F83" s="5">
        <v>7524660.1500000004</v>
      </c>
      <c r="G83" s="5">
        <v>0</v>
      </c>
      <c r="H83" s="4">
        <v>3</v>
      </c>
    </row>
    <row r="84" spans="2:8" x14ac:dyDescent="0.2">
      <c r="B84" s="4" t="s">
        <v>121</v>
      </c>
      <c r="C84" s="5">
        <v>390550.7</v>
      </c>
      <c r="D84" s="5">
        <v>7535763.5700000003</v>
      </c>
      <c r="E84" s="5">
        <v>389413.05</v>
      </c>
      <c r="F84" s="5">
        <v>7534749.1900000004</v>
      </c>
      <c r="G84" s="5">
        <v>0</v>
      </c>
      <c r="H84" s="4">
        <v>3</v>
      </c>
    </row>
    <row r="85" spans="2:8" x14ac:dyDescent="0.2">
      <c r="B85" s="4" t="s">
        <v>122</v>
      </c>
      <c r="C85" s="5">
        <v>391283.19</v>
      </c>
      <c r="D85" s="5">
        <v>7535253.6399999997</v>
      </c>
      <c r="E85" s="5">
        <v>390899.77</v>
      </c>
      <c r="F85" s="5">
        <v>7533704.5499999998</v>
      </c>
      <c r="G85" s="5">
        <v>0</v>
      </c>
      <c r="H85" s="4">
        <v>3</v>
      </c>
    </row>
    <row r="86" spans="2:8" x14ac:dyDescent="0.2">
      <c r="B86" s="4" t="s">
        <v>9</v>
      </c>
      <c r="C86" s="5">
        <v>393059.7</v>
      </c>
      <c r="D86" s="5">
        <v>7526439.1500000004</v>
      </c>
      <c r="E86" s="5">
        <v>394649.84</v>
      </c>
      <c r="F86" s="5">
        <v>7526613.1200000001</v>
      </c>
      <c r="G86" s="5">
        <v>0</v>
      </c>
      <c r="H86" s="4">
        <v>3</v>
      </c>
    </row>
    <row r="87" spans="2:8" x14ac:dyDescent="0.2">
      <c r="B87" s="4" t="s">
        <v>48</v>
      </c>
      <c r="C87" s="5">
        <v>387890.42</v>
      </c>
      <c r="D87" s="5">
        <v>7534157.9299999997</v>
      </c>
      <c r="E87" s="5">
        <v>388589.92</v>
      </c>
      <c r="F87" s="5">
        <v>7532687.3399999999</v>
      </c>
      <c r="G87" s="5">
        <v>34.646751777461702</v>
      </c>
      <c r="H87" s="4">
        <v>4</v>
      </c>
    </row>
    <row r="88" spans="2:8" x14ac:dyDescent="0.2">
      <c r="B88" s="4" t="s">
        <v>51</v>
      </c>
      <c r="C88" s="5">
        <v>387545.79</v>
      </c>
      <c r="D88" s="5">
        <v>7535225.5800000001</v>
      </c>
      <c r="E88" s="5">
        <v>387731.25</v>
      </c>
      <c r="F88" s="5">
        <v>7534132.7400000002</v>
      </c>
      <c r="G88" s="5">
        <v>55.577748410515298</v>
      </c>
      <c r="H88" s="4">
        <v>4</v>
      </c>
    </row>
    <row r="89" spans="2:8" x14ac:dyDescent="0.2">
      <c r="B89" s="4" t="s">
        <v>52</v>
      </c>
      <c r="C89" s="5">
        <v>387896.57</v>
      </c>
      <c r="D89" s="5">
        <v>7535258.1500000004</v>
      </c>
      <c r="E89" s="5">
        <v>388091.58</v>
      </c>
      <c r="F89" s="5">
        <v>7534108.4400000004</v>
      </c>
      <c r="G89" s="5">
        <v>69.673407227266395</v>
      </c>
      <c r="H89" s="4">
        <v>4</v>
      </c>
    </row>
    <row r="90" spans="2:8" x14ac:dyDescent="0.2">
      <c r="B90" s="4" t="s">
        <v>108</v>
      </c>
      <c r="C90" s="5">
        <v>393504.33</v>
      </c>
      <c r="D90" s="5">
        <v>7528937.6500000004</v>
      </c>
      <c r="E90" s="5">
        <v>393674.09</v>
      </c>
      <c r="F90" s="5">
        <v>7530431.4800000004</v>
      </c>
      <c r="G90" s="5">
        <v>40.098276177050501</v>
      </c>
      <c r="H90" s="4">
        <v>4</v>
      </c>
    </row>
    <row r="91" spans="2:8" x14ac:dyDescent="0.2">
      <c r="B91" s="4" t="s">
        <v>59</v>
      </c>
      <c r="C91" s="5">
        <v>388240.96</v>
      </c>
      <c r="D91" s="5">
        <v>7534794.2199999997</v>
      </c>
      <c r="E91" s="5">
        <v>388947.89</v>
      </c>
      <c r="F91" s="5">
        <v>7535905.6399999997</v>
      </c>
      <c r="G91" s="5">
        <v>38.019475468776399</v>
      </c>
      <c r="H91" s="4">
        <v>4</v>
      </c>
    </row>
    <row r="92" spans="2:8" x14ac:dyDescent="0.2">
      <c r="B92" s="4" t="s">
        <v>50</v>
      </c>
      <c r="C92" s="5">
        <v>387242.99</v>
      </c>
      <c r="D92" s="5">
        <v>7535105.7300000004</v>
      </c>
      <c r="E92" s="5">
        <v>387328.36</v>
      </c>
      <c r="F92" s="5">
        <v>7534109.7400000002</v>
      </c>
      <c r="G92" s="5">
        <v>17.447546178321701</v>
      </c>
      <c r="H92" s="4">
        <v>4</v>
      </c>
    </row>
    <row r="93" spans="2:8" x14ac:dyDescent="0.2">
      <c r="B93" s="4" t="s">
        <v>0</v>
      </c>
      <c r="C93" s="5">
        <v>390297.03</v>
      </c>
      <c r="D93" s="5">
        <v>7519629.0999999996</v>
      </c>
      <c r="E93" s="5">
        <v>390297.03</v>
      </c>
      <c r="F93" s="5">
        <v>7519629.0999999996</v>
      </c>
      <c r="G93" s="5">
        <v>32.683854978858399</v>
      </c>
      <c r="H93" s="4">
        <v>4</v>
      </c>
    </row>
    <row r="94" spans="2:8" x14ac:dyDescent="0.2">
      <c r="B94" s="4" t="s">
        <v>12</v>
      </c>
      <c r="C94" s="5">
        <v>389057.16</v>
      </c>
      <c r="D94" s="5">
        <v>7521496.4100000001</v>
      </c>
      <c r="E94" s="5">
        <v>389684.38</v>
      </c>
      <c r="F94" s="5">
        <v>7520022.9299999997</v>
      </c>
      <c r="G94" s="5">
        <v>21.003377365381201</v>
      </c>
      <c r="H94" s="4">
        <v>4</v>
      </c>
    </row>
    <row r="95" spans="2:8" x14ac:dyDescent="0.2">
      <c r="B95" s="4" t="s">
        <v>15</v>
      </c>
      <c r="C95" s="5">
        <v>391900.87</v>
      </c>
      <c r="D95" s="5">
        <v>7517456.5899999999</v>
      </c>
      <c r="E95" s="5">
        <v>390650.76</v>
      </c>
      <c r="F95" s="5">
        <v>7519249.7199999997</v>
      </c>
      <c r="G95" s="5">
        <v>51.080062079866501</v>
      </c>
      <c r="H95" s="4">
        <v>4</v>
      </c>
    </row>
    <row r="96" spans="2:8" x14ac:dyDescent="0.2">
      <c r="B96" s="4" t="s">
        <v>104</v>
      </c>
      <c r="C96" s="5">
        <v>395435.31</v>
      </c>
      <c r="D96" s="5">
        <v>7531286.6799999997</v>
      </c>
      <c r="E96" s="5">
        <v>394732.49</v>
      </c>
      <c r="F96" s="5">
        <v>7532333.8200000003</v>
      </c>
      <c r="G96" s="5">
        <v>59.3640131508851</v>
      </c>
      <c r="H96" s="4">
        <v>4</v>
      </c>
    </row>
    <row r="97" spans="2:8" x14ac:dyDescent="0.2">
      <c r="B97" s="4" t="s">
        <v>82</v>
      </c>
      <c r="C97" s="5">
        <v>394236.75</v>
      </c>
      <c r="D97" s="5">
        <v>7535223.4199999999</v>
      </c>
      <c r="E97" s="5">
        <v>393570.49</v>
      </c>
      <c r="F97" s="5">
        <v>7536634.7999999998</v>
      </c>
      <c r="G97" s="5">
        <v>20.760760312083899</v>
      </c>
      <c r="H97" s="4">
        <v>4</v>
      </c>
    </row>
    <row r="98" spans="2:8" x14ac:dyDescent="0.2">
      <c r="B98" s="4" t="s">
        <v>112</v>
      </c>
      <c r="C98" s="5">
        <v>395030</v>
      </c>
      <c r="D98" s="5">
        <v>7528108</v>
      </c>
      <c r="E98" s="5">
        <v>395739.9</v>
      </c>
      <c r="F98" s="5">
        <v>7528254.2199999997</v>
      </c>
      <c r="G98" s="5">
        <v>25.515087160731898</v>
      </c>
      <c r="H98" s="4">
        <v>4</v>
      </c>
    </row>
    <row r="99" spans="2:8" x14ac:dyDescent="0.2">
      <c r="B99" s="4" t="s">
        <v>84</v>
      </c>
      <c r="C99" s="5">
        <v>393101.55</v>
      </c>
      <c r="D99" s="5">
        <v>7532808.3799999999</v>
      </c>
      <c r="E99" s="5">
        <v>392447.74</v>
      </c>
      <c r="F99" s="5">
        <v>7534138.9199999999</v>
      </c>
      <c r="G99" s="5">
        <v>62.6504806910798</v>
      </c>
      <c r="H99" s="4">
        <v>4</v>
      </c>
    </row>
    <row r="100" spans="2:8" x14ac:dyDescent="0.2">
      <c r="B100" s="4" t="s">
        <v>65</v>
      </c>
      <c r="C100" s="5">
        <v>390269.58</v>
      </c>
      <c r="D100" s="5">
        <v>7537435.3600000003</v>
      </c>
      <c r="E100" s="5">
        <v>389191.08</v>
      </c>
      <c r="F100" s="5">
        <v>7536905.3499999996</v>
      </c>
      <c r="G100" s="5">
        <v>15.620756635677701</v>
      </c>
      <c r="H100" s="4">
        <v>4</v>
      </c>
    </row>
    <row r="101" spans="2:8" x14ac:dyDescent="0.2">
      <c r="B101" s="4" t="s">
        <v>119</v>
      </c>
      <c r="C101" s="5">
        <v>394876.79</v>
      </c>
      <c r="D101" s="5">
        <v>7535505.9100000001</v>
      </c>
      <c r="E101" s="5">
        <v>394463.11</v>
      </c>
      <c r="F101" s="5">
        <v>7536867.3200000003</v>
      </c>
      <c r="G101" s="5">
        <v>16.108229595410901</v>
      </c>
      <c r="H101" s="4">
        <v>4</v>
      </c>
    </row>
    <row r="102" spans="2:8" x14ac:dyDescent="0.2">
      <c r="B102" s="4" t="s">
        <v>42</v>
      </c>
      <c r="C102" s="5">
        <v>390262.59</v>
      </c>
      <c r="D102" s="5">
        <v>7531831.6100000003</v>
      </c>
      <c r="E102" s="5">
        <v>390408.79</v>
      </c>
      <c r="F102" s="5">
        <v>7530456.9199999999</v>
      </c>
      <c r="G102" s="5">
        <v>49.873714859126601</v>
      </c>
      <c r="H102" s="4">
        <v>4</v>
      </c>
    </row>
    <row r="103" spans="2:8" x14ac:dyDescent="0.2">
      <c r="B103" s="4" t="s">
        <v>105</v>
      </c>
      <c r="C103" s="5">
        <v>395685</v>
      </c>
      <c r="D103" s="5">
        <v>7531519</v>
      </c>
      <c r="E103" s="5">
        <v>395300.3</v>
      </c>
      <c r="F103" s="5">
        <v>7532528.5199999996</v>
      </c>
      <c r="G103" s="5">
        <v>30.463396101087898</v>
      </c>
      <c r="H103" s="4">
        <v>4</v>
      </c>
    </row>
    <row r="104" spans="2:8" x14ac:dyDescent="0.2">
      <c r="B104" s="4" t="s">
        <v>76</v>
      </c>
      <c r="C104" s="5">
        <v>392707.22</v>
      </c>
      <c r="D104" s="5">
        <v>7534077.3399999999</v>
      </c>
      <c r="E104" s="5">
        <v>392397.35</v>
      </c>
      <c r="F104" s="5">
        <v>7535074.0300000003</v>
      </c>
      <c r="G104" s="5">
        <v>26.8471889222293</v>
      </c>
      <c r="H104" s="4">
        <v>4</v>
      </c>
    </row>
    <row r="105" spans="2:8" x14ac:dyDescent="0.2">
      <c r="B105" s="4" t="s">
        <v>61</v>
      </c>
      <c r="C105" s="5">
        <v>387821.88</v>
      </c>
      <c r="D105" s="5">
        <v>7537087.2300000004</v>
      </c>
      <c r="E105" s="5">
        <v>388387.26</v>
      </c>
      <c r="F105" s="5">
        <v>7538095.2199999997</v>
      </c>
      <c r="G105" s="5">
        <v>37.647772208455102</v>
      </c>
      <c r="H105" s="4">
        <v>4</v>
      </c>
    </row>
    <row r="106" spans="2:8" x14ac:dyDescent="0.2">
      <c r="B106" s="4" t="s">
        <v>63</v>
      </c>
      <c r="C106" s="5">
        <v>388345.59</v>
      </c>
      <c r="D106" s="5">
        <v>7536530.8600000003</v>
      </c>
      <c r="E106" s="5">
        <v>388831.95</v>
      </c>
      <c r="F106" s="5">
        <v>7537298.6200000001</v>
      </c>
      <c r="G106" s="5">
        <v>64.282402612369097</v>
      </c>
      <c r="H106" s="4">
        <v>4</v>
      </c>
    </row>
    <row r="107" spans="2:8" x14ac:dyDescent="0.2">
      <c r="B107" s="4" t="s">
        <v>20</v>
      </c>
      <c r="C107" s="5">
        <v>388310.22</v>
      </c>
      <c r="D107" s="5">
        <v>7524580.7699999996</v>
      </c>
      <c r="E107" s="5">
        <v>388298.94</v>
      </c>
      <c r="F107" s="5">
        <v>7523661.0599999996</v>
      </c>
      <c r="G107" s="5">
        <v>80.677007907873502</v>
      </c>
      <c r="H107" s="4">
        <v>4</v>
      </c>
    </row>
    <row r="108" spans="2:8" x14ac:dyDescent="0.2">
      <c r="B108" s="4" t="s">
        <v>78</v>
      </c>
      <c r="C108" s="5">
        <v>393208.95</v>
      </c>
      <c r="D108" s="5">
        <v>7534249.7400000002</v>
      </c>
      <c r="E108" s="5">
        <v>392627.83</v>
      </c>
      <c r="F108" s="5">
        <v>7535321.5899999999</v>
      </c>
      <c r="G108" s="5">
        <v>66.418862211373707</v>
      </c>
      <c r="H108" s="4">
        <v>4</v>
      </c>
    </row>
    <row r="109" spans="2:8" x14ac:dyDescent="0.2">
      <c r="B109" s="4" t="s">
        <v>56</v>
      </c>
      <c r="C109" s="5">
        <v>387790.72</v>
      </c>
      <c r="D109" s="5">
        <v>7535434.2199999997</v>
      </c>
      <c r="E109" s="5">
        <v>388588.03</v>
      </c>
      <c r="F109" s="5">
        <v>7536380.2300000004</v>
      </c>
      <c r="G109" s="5">
        <v>78.6556852910186</v>
      </c>
      <c r="H109" s="4">
        <v>4</v>
      </c>
    </row>
    <row r="110" spans="2:8" x14ac:dyDescent="0.2">
      <c r="B110" s="4" t="s">
        <v>41</v>
      </c>
      <c r="C110" s="5">
        <v>389953.23</v>
      </c>
      <c r="D110" s="5">
        <v>7531358.1699999999</v>
      </c>
      <c r="E110" s="5">
        <v>390228.01</v>
      </c>
      <c r="F110" s="5">
        <v>7530024.2599999998</v>
      </c>
      <c r="G110" s="5">
        <v>44.113762579456903</v>
      </c>
      <c r="H110" s="4">
        <v>4</v>
      </c>
    </row>
    <row r="111" spans="2:8" x14ac:dyDescent="0.2">
      <c r="B111" s="4" t="s">
        <v>31</v>
      </c>
      <c r="C111" s="5">
        <v>388927.05</v>
      </c>
      <c r="D111" s="5">
        <v>7526221.6900000004</v>
      </c>
      <c r="E111" s="5">
        <v>388897.43</v>
      </c>
      <c r="F111" s="5">
        <v>7527815.5999999996</v>
      </c>
      <c r="G111" s="5">
        <v>30.243474492143399</v>
      </c>
      <c r="H111" s="4">
        <v>4</v>
      </c>
    </row>
    <row r="112" spans="2:8" x14ac:dyDescent="0.2">
      <c r="B112" s="4" t="s">
        <v>33</v>
      </c>
      <c r="C112" s="5">
        <v>389708.26</v>
      </c>
      <c r="D112" s="5">
        <v>7528063.54</v>
      </c>
      <c r="E112" s="5">
        <v>389728.12</v>
      </c>
      <c r="F112" s="5">
        <v>7526382.29</v>
      </c>
      <c r="G112" s="5">
        <v>59.676658593333698</v>
      </c>
      <c r="H112" s="4">
        <v>4</v>
      </c>
    </row>
    <row r="113" spans="2:8" x14ac:dyDescent="0.2">
      <c r="B113" s="4" t="s">
        <v>85</v>
      </c>
      <c r="C113" s="5">
        <v>392482.38</v>
      </c>
      <c r="D113" s="5">
        <v>7532495.0499999998</v>
      </c>
      <c r="E113" s="5">
        <v>392953.38</v>
      </c>
      <c r="F113" s="5">
        <v>7531549.6699999999</v>
      </c>
      <c r="G113" s="5">
        <v>310.29812653935397</v>
      </c>
      <c r="H113" s="4">
        <v>5</v>
      </c>
    </row>
    <row r="114" spans="2:8" x14ac:dyDescent="0.2">
      <c r="B114" s="4" t="s">
        <v>34</v>
      </c>
      <c r="C114" s="5">
        <v>390045.32</v>
      </c>
      <c r="D114" s="5">
        <v>7526377.3899999997</v>
      </c>
      <c r="E114" s="5">
        <v>390052.96</v>
      </c>
      <c r="F114" s="5">
        <v>7527788.04</v>
      </c>
      <c r="G114" s="5">
        <v>116.57316371937</v>
      </c>
      <c r="H114" s="4">
        <v>5</v>
      </c>
    </row>
    <row r="115" spans="2:8" x14ac:dyDescent="0.2">
      <c r="B115" s="4" t="s">
        <v>22</v>
      </c>
      <c r="C115" s="5">
        <v>388914.23</v>
      </c>
      <c r="D115" s="5">
        <v>7523123.6100000003</v>
      </c>
      <c r="E115" s="5">
        <v>389053.05</v>
      </c>
      <c r="F115" s="5">
        <v>7524720.3700000001</v>
      </c>
      <c r="G115" s="5">
        <v>93.8659505170138</v>
      </c>
      <c r="H115" s="4">
        <v>5</v>
      </c>
    </row>
    <row r="116" spans="2:8" x14ac:dyDescent="0.2">
      <c r="B116" s="4" t="s">
        <v>62</v>
      </c>
      <c r="C116" s="5">
        <v>388125</v>
      </c>
      <c r="D116" s="5">
        <v>7536868.8099999996</v>
      </c>
      <c r="E116" s="5">
        <v>388611.77</v>
      </c>
      <c r="F116" s="5">
        <v>7537688.7199999997</v>
      </c>
      <c r="G116" s="5">
        <v>104.33474217541</v>
      </c>
      <c r="H116" s="4">
        <v>5</v>
      </c>
    </row>
    <row r="117" spans="2:8" x14ac:dyDescent="0.2">
      <c r="B117" s="4" t="s">
        <v>94</v>
      </c>
      <c r="C117" s="5">
        <v>393504.79</v>
      </c>
      <c r="D117" s="5">
        <v>7531884.4699999997</v>
      </c>
      <c r="E117" s="5">
        <v>394618.49</v>
      </c>
      <c r="F117" s="5">
        <v>7532394.6799999997</v>
      </c>
      <c r="G117" s="5">
        <v>121.415313327303</v>
      </c>
      <c r="H117" s="4">
        <v>5</v>
      </c>
    </row>
    <row r="118" spans="2:8" x14ac:dyDescent="0.2">
      <c r="B118" s="4" t="s">
        <v>70</v>
      </c>
      <c r="C118" s="5">
        <v>390524.3</v>
      </c>
      <c r="D118" s="5">
        <v>7536892.0300000003</v>
      </c>
      <c r="E118" s="5">
        <v>389204.09</v>
      </c>
      <c r="F118" s="5">
        <v>7536147.9800000004</v>
      </c>
      <c r="G118" s="5">
        <v>403.93107461844801</v>
      </c>
      <c r="H118" s="4">
        <v>5</v>
      </c>
    </row>
    <row r="119" spans="2:8" x14ac:dyDescent="0.2">
      <c r="B119" s="4" t="s">
        <v>77</v>
      </c>
      <c r="C119" s="5">
        <v>392547.37</v>
      </c>
      <c r="D119" s="5">
        <v>7532509.5800000001</v>
      </c>
      <c r="E119" s="5">
        <v>392026.16</v>
      </c>
      <c r="F119" s="5">
        <v>7533558.8700000001</v>
      </c>
      <c r="G119" s="5">
        <v>188.67704531014201</v>
      </c>
      <c r="H119" s="4">
        <v>5</v>
      </c>
    </row>
    <row r="120" spans="2:8" x14ac:dyDescent="0.2">
      <c r="B120" s="4" t="s">
        <v>44</v>
      </c>
      <c r="C120" s="5">
        <v>389364.61</v>
      </c>
      <c r="D120" s="5">
        <v>7531048.3600000003</v>
      </c>
      <c r="E120" s="5">
        <v>388578.43</v>
      </c>
      <c r="F120" s="5">
        <v>7532484.4299999997</v>
      </c>
      <c r="G120" s="5">
        <v>143.22377748102099</v>
      </c>
      <c r="H120" s="4">
        <v>5</v>
      </c>
    </row>
    <row r="121" spans="2:8" x14ac:dyDescent="0.2">
      <c r="B121" s="4" t="s">
        <v>40</v>
      </c>
      <c r="C121" s="5">
        <v>389632.67</v>
      </c>
      <c r="D121" s="5">
        <v>7531245.3899999997</v>
      </c>
      <c r="E121" s="5">
        <v>389968.22</v>
      </c>
      <c r="F121" s="5">
        <v>7529635.6699999999</v>
      </c>
      <c r="G121" s="5">
        <v>214.13352138908601</v>
      </c>
      <c r="H121" s="4">
        <v>5</v>
      </c>
    </row>
    <row r="122" spans="2:8" x14ac:dyDescent="0.2">
      <c r="B122" s="4" t="s">
        <v>107</v>
      </c>
      <c r="C122" s="5">
        <v>393679.01</v>
      </c>
      <c r="D122" s="5">
        <v>7528877</v>
      </c>
      <c r="E122" s="5">
        <v>393800.76</v>
      </c>
      <c r="F122" s="5">
        <v>7530480.0099999998</v>
      </c>
      <c r="G122" s="5">
        <v>196.447146602717</v>
      </c>
      <c r="H122" s="4">
        <v>5</v>
      </c>
    </row>
    <row r="123" spans="2:8" x14ac:dyDescent="0.2">
      <c r="B123" s="4" t="s">
        <v>39</v>
      </c>
      <c r="C123" s="5">
        <v>389273.79</v>
      </c>
      <c r="D123" s="5">
        <v>7531137.6299999999</v>
      </c>
      <c r="E123" s="5">
        <v>389630.28</v>
      </c>
      <c r="F123" s="5">
        <v>7529564.5300000003</v>
      </c>
      <c r="G123" s="5">
        <v>141.308253928049</v>
      </c>
      <c r="H123" s="4">
        <v>5</v>
      </c>
    </row>
    <row r="124" spans="2:8" x14ac:dyDescent="0.2">
      <c r="B124" s="4" t="s">
        <v>45</v>
      </c>
      <c r="C124" s="5">
        <v>389655.85</v>
      </c>
      <c r="D124" s="5">
        <v>7531032.4299999997</v>
      </c>
      <c r="E124" s="5">
        <v>388969.03</v>
      </c>
      <c r="F124" s="5">
        <v>7532600.29</v>
      </c>
      <c r="G124" s="5">
        <v>196.17182823773601</v>
      </c>
      <c r="H124" s="4">
        <v>5</v>
      </c>
    </row>
    <row r="125" spans="2:8" x14ac:dyDescent="0.2">
      <c r="B125" s="4" t="s">
        <v>46</v>
      </c>
      <c r="C125" s="5">
        <v>389896.71</v>
      </c>
      <c r="D125" s="5">
        <v>7531281.4400000004</v>
      </c>
      <c r="E125" s="5">
        <v>389870.07</v>
      </c>
      <c r="F125" s="5">
        <v>7532543.8700000001</v>
      </c>
      <c r="G125" s="5">
        <v>148.31902452939099</v>
      </c>
      <c r="H125" s="4">
        <v>5</v>
      </c>
    </row>
  </sheetData>
  <sortState ref="B3:H125">
    <sortCondition ref="H3:H125"/>
  </sortState>
  <conditionalFormatting sqref="H3:H1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57876-AB52-4271-A1CC-0FB152E6884D}">
  <sheetPr>
    <tabColor rgb="FFFFFF00"/>
  </sheetPr>
  <dimension ref="B2:H125"/>
  <sheetViews>
    <sheetView zoomScale="85" zoomScaleNormal="85" workbookViewId="0">
      <selection activeCell="J12" sqref="J12:K12"/>
    </sheetView>
  </sheetViews>
  <sheetFormatPr defaultColWidth="8.85546875" defaultRowHeight="12.75" x14ac:dyDescent="0.2"/>
  <cols>
    <col min="1" max="1" width="3.5703125" style="4" customWidth="1"/>
    <col min="2" max="2" width="11.42578125" style="4" customWidth="1"/>
    <col min="3" max="3" width="14.28515625" style="4" customWidth="1"/>
    <col min="4" max="4" width="14" style="4" customWidth="1"/>
    <col min="5" max="6" width="11.42578125" style="4" customWidth="1"/>
    <col min="7" max="7" width="13" style="4" customWidth="1"/>
    <col min="8" max="8" width="9.140625" style="4" customWidth="1"/>
    <col min="9" max="16384" width="8.85546875" style="4"/>
  </cols>
  <sheetData>
    <row r="2" spans="2:8" x14ac:dyDescent="0.2">
      <c r="B2" s="2" t="s">
        <v>125</v>
      </c>
      <c r="C2" s="3" t="s">
        <v>126</v>
      </c>
      <c r="D2" s="3" t="s">
        <v>127</v>
      </c>
      <c r="E2" s="3" t="s">
        <v>128</v>
      </c>
      <c r="F2" s="3" t="s">
        <v>129</v>
      </c>
      <c r="G2" s="2" t="s">
        <v>151</v>
      </c>
      <c r="H2" s="6" t="s">
        <v>150</v>
      </c>
    </row>
    <row r="3" spans="2:8" x14ac:dyDescent="0.2">
      <c r="B3" s="4" t="s">
        <v>36</v>
      </c>
      <c r="C3" s="5">
        <v>389417.21</v>
      </c>
      <c r="D3" s="5">
        <v>7527838.9800000004</v>
      </c>
      <c r="E3" s="5">
        <v>389693.34</v>
      </c>
      <c r="F3" s="5">
        <v>7529499.3700000001</v>
      </c>
      <c r="G3" s="5">
        <f>VLOOKUP(B3,'Руч. класт.1'!$C$2:$I$124,3,0)</f>
        <v>670789440</v>
      </c>
      <c r="H3" s="4">
        <f>VLOOKUP(B3,'Руч. класт.1'!$C$2:$I$124,4,0)</f>
        <v>-193372832</v>
      </c>
    </row>
    <row r="4" spans="2:8" x14ac:dyDescent="0.2">
      <c r="B4" s="4" t="s">
        <v>64</v>
      </c>
      <c r="C4" s="5">
        <v>392335.55</v>
      </c>
      <c r="D4" s="5">
        <v>7532224.3499999996</v>
      </c>
      <c r="E4" s="5">
        <v>392802.62</v>
      </c>
      <c r="F4" s="5">
        <v>7530999.4299999997</v>
      </c>
      <c r="G4" s="5">
        <f>VLOOKUP(B4,'Руч. класт.1'!$C$2:$I$124,3,0)</f>
        <v>95240400</v>
      </c>
      <c r="H4" s="4">
        <f>VLOOKUP(B4,'Руч. класт.1'!$C$2:$I$124,4,0)</f>
        <v>-71669784</v>
      </c>
    </row>
    <row r="5" spans="2:8" x14ac:dyDescent="0.2">
      <c r="B5" s="4" t="s">
        <v>28</v>
      </c>
      <c r="C5" s="5">
        <v>389426.24</v>
      </c>
      <c r="D5" s="5">
        <v>7526388.5</v>
      </c>
      <c r="E5" s="5">
        <v>389053.92</v>
      </c>
      <c r="F5" s="5">
        <v>7524823.0499999998</v>
      </c>
      <c r="G5" s="5">
        <f>VLOOKUP(B5,'Руч. класт.1'!$C$2:$I$124,3,0)</f>
        <v>753285632</v>
      </c>
      <c r="H5" s="4">
        <f>VLOOKUP(B5,'Руч. класт.1'!$C$2:$I$124,4,0)</f>
        <v>-91267136</v>
      </c>
    </row>
    <row r="6" spans="2:8" x14ac:dyDescent="0.2">
      <c r="B6" s="4" t="s">
        <v>19</v>
      </c>
      <c r="C6" s="5">
        <v>389354.65</v>
      </c>
      <c r="D6" s="5">
        <v>7523020.4800000004</v>
      </c>
      <c r="E6" s="5">
        <v>390020</v>
      </c>
      <c r="F6" s="5">
        <v>7521555.9699999997</v>
      </c>
      <c r="G6" s="5">
        <f>VLOOKUP(B6,'Руч. класт.1'!$C$2:$I$124,3,0)</f>
        <v>457731840</v>
      </c>
      <c r="H6" s="4">
        <f>VLOOKUP(B6,'Руч. класт.1'!$C$2:$I$124,4,0)</f>
        <v>-159441344</v>
      </c>
    </row>
    <row r="7" spans="2:8" x14ac:dyDescent="0.2">
      <c r="B7" s="4" t="s">
        <v>23</v>
      </c>
      <c r="C7" s="5">
        <v>389283.86</v>
      </c>
      <c r="D7" s="5">
        <v>7523123.2599999998</v>
      </c>
      <c r="E7" s="5">
        <v>389455.37</v>
      </c>
      <c r="F7" s="5">
        <v>7524720.29</v>
      </c>
      <c r="G7" s="5">
        <f>VLOOKUP(B7,'Руч. класт.1'!$C$2:$I$124,3,0)</f>
        <v>515187968</v>
      </c>
      <c r="H7" s="4">
        <f>VLOOKUP(B7,'Руч. класт.1'!$C$2:$I$124,4,0)</f>
        <v>-72189760</v>
      </c>
    </row>
    <row r="8" spans="2:8" x14ac:dyDescent="0.2">
      <c r="B8" s="4" t="s">
        <v>35</v>
      </c>
      <c r="C8" s="5">
        <v>389030.82</v>
      </c>
      <c r="D8" s="5">
        <v>7527874.5899999999</v>
      </c>
      <c r="E8" s="5">
        <v>389239.1</v>
      </c>
      <c r="F8" s="5">
        <v>7529467.2400000002</v>
      </c>
      <c r="G8" s="5">
        <f>VLOOKUP(B8,'Руч. класт.1'!$C$2:$I$124,3,0)</f>
        <v>637604672</v>
      </c>
      <c r="H8" s="4">
        <f>VLOOKUP(B8,'Руч. класт.1'!$C$2:$I$124,4,0)</f>
        <v>-73426688</v>
      </c>
    </row>
    <row r="9" spans="2:8" x14ac:dyDescent="0.2">
      <c r="B9" s="4" t="s">
        <v>32</v>
      </c>
      <c r="C9" s="5">
        <v>389336.46</v>
      </c>
      <c r="D9" s="5">
        <v>7528033.1900000004</v>
      </c>
      <c r="E9" s="5">
        <v>389322.85</v>
      </c>
      <c r="F9" s="5">
        <v>7526375.1600000001</v>
      </c>
      <c r="G9" s="5">
        <f>VLOOKUP(B9,'Руч. класт.1'!$C$2:$I$124,3,0)</f>
        <v>603897472</v>
      </c>
      <c r="H9" s="4">
        <f>VLOOKUP(B9,'Руч. класт.1'!$C$2:$I$124,4,0)</f>
        <v>-135157856</v>
      </c>
    </row>
    <row r="10" spans="2:8" x14ac:dyDescent="0.2">
      <c r="B10" s="4" t="s">
        <v>85</v>
      </c>
      <c r="C10" s="5">
        <v>392482.38</v>
      </c>
      <c r="D10" s="5">
        <v>7532495.0499999998</v>
      </c>
      <c r="E10" s="5">
        <v>392953.38</v>
      </c>
      <c r="F10" s="5">
        <v>7531549.6699999999</v>
      </c>
      <c r="G10" s="5">
        <f>VLOOKUP(B10,'Руч. класт.1'!$C$2:$I$124,3,0)</f>
        <v>237887232</v>
      </c>
      <c r="H10" s="4">
        <f>VLOOKUP(B10,'Руч. класт.1'!$C$2:$I$124,4,0)</f>
        <v>-11685136</v>
      </c>
    </row>
    <row r="11" spans="2:8" x14ac:dyDescent="0.2">
      <c r="B11" s="4" t="s">
        <v>37</v>
      </c>
      <c r="C11" s="5">
        <v>389797.03</v>
      </c>
      <c r="D11" s="5">
        <v>7527796.2300000004</v>
      </c>
      <c r="E11" s="5">
        <v>390036.92</v>
      </c>
      <c r="F11" s="5">
        <v>7529424.1299999999</v>
      </c>
      <c r="G11" s="5">
        <f>VLOOKUP(B11,'Руч. класт.1'!$C$2:$I$124,3,0)</f>
        <v>546110912</v>
      </c>
      <c r="H11" s="4">
        <f>VLOOKUP(B11,'Руч. класт.1'!$C$2:$I$124,4,0)</f>
        <v>-199589728</v>
      </c>
    </row>
    <row r="12" spans="2:8" x14ac:dyDescent="0.2">
      <c r="B12" s="4" t="s">
        <v>58</v>
      </c>
      <c r="C12" s="5">
        <v>388003.95</v>
      </c>
      <c r="D12" s="5">
        <v>7535073.5199999996</v>
      </c>
      <c r="E12" s="5">
        <v>388978.86</v>
      </c>
      <c r="F12" s="5">
        <v>7536580.5499999998</v>
      </c>
      <c r="G12" s="5">
        <f>VLOOKUP(B12,'Руч. класт.1'!$C$2:$I$124,3,0)</f>
        <v>349286464</v>
      </c>
      <c r="H12" s="4">
        <f>VLOOKUP(B12,'Руч. класт.1'!$C$2:$I$124,4,0)</f>
        <v>-64354144</v>
      </c>
    </row>
    <row r="13" spans="2:8" x14ac:dyDescent="0.2">
      <c r="B13" s="4" t="s">
        <v>48</v>
      </c>
      <c r="C13" s="5">
        <v>387890.42</v>
      </c>
      <c r="D13" s="5">
        <v>7534157.9299999997</v>
      </c>
      <c r="E13" s="5">
        <v>388589.92</v>
      </c>
      <c r="F13" s="5">
        <v>7532687.3399999999</v>
      </c>
      <c r="G13" s="5">
        <f>VLOOKUP(B13,'Руч. класт.1'!$C$2:$I$124,3,0)</f>
        <v>565923456</v>
      </c>
      <c r="H13" s="4">
        <f>VLOOKUP(B13,'Руч. класт.1'!$C$2:$I$124,4,0)</f>
        <v>31819200</v>
      </c>
    </row>
    <row r="14" spans="2:8" x14ac:dyDescent="0.2">
      <c r="B14" s="4" t="s">
        <v>24</v>
      </c>
      <c r="C14" s="5">
        <v>389743.78</v>
      </c>
      <c r="D14" s="5">
        <v>7524896.1900000004</v>
      </c>
      <c r="E14" s="5">
        <v>389608.35</v>
      </c>
      <c r="F14" s="5">
        <v>7523451.7999999998</v>
      </c>
      <c r="G14" s="5">
        <f>VLOOKUP(B14,'Руч. класт.1'!$C$2:$I$124,3,0)</f>
        <v>274262848</v>
      </c>
      <c r="H14" s="4">
        <f>VLOOKUP(B14,'Руч. класт.1'!$C$2:$I$124,4,0)</f>
        <v>16221664</v>
      </c>
    </row>
    <row r="15" spans="2:8" x14ac:dyDescent="0.2">
      <c r="B15" s="4" t="s">
        <v>16</v>
      </c>
      <c r="C15" s="5">
        <v>389454.09</v>
      </c>
      <c r="D15" s="5">
        <v>7521595.9100000001</v>
      </c>
      <c r="E15" s="5">
        <v>390080.76</v>
      </c>
      <c r="F15" s="5">
        <v>7520129.5599999996</v>
      </c>
      <c r="G15" s="5">
        <f>VLOOKUP(B15,'Руч. класт.1'!$C$2:$I$124,3,0)</f>
        <v>444819328</v>
      </c>
      <c r="H15" s="4">
        <f>VLOOKUP(B15,'Руч. класт.1'!$C$2:$I$124,4,0)</f>
        <v>-149320576</v>
      </c>
    </row>
    <row r="16" spans="2:8" x14ac:dyDescent="0.2">
      <c r="B16" s="4" t="s">
        <v>68</v>
      </c>
      <c r="C16" s="5">
        <v>392503.54</v>
      </c>
      <c r="D16" s="5">
        <v>7532142.4500000002</v>
      </c>
      <c r="E16" s="5">
        <v>391921.7</v>
      </c>
      <c r="F16" s="5">
        <v>7532891.7000000002</v>
      </c>
      <c r="G16" s="5">
        <f>VLOOKUP(B16,'Руч. класт.1'!$C$2:$I$124,3,0)</f>
        <v>31606586</v>
      </c>
      <c r="H16" s="4">
        <f>VLOOKUP(B16,'Руч. класт.1'!$C$2:$I$124,4,0)</f>
        <v>-30391769</v>
      </c>
    </row>
    <row r="17" spans="2:8" x14ac:dyDescent="0.2">
      <c r="B17" s="4" t="s">
        <v>17</v>
      </c>
      <c r="C17" s="5">
        <v>389870.27</v>
      </c>
      <c r="D17" s="5">
        <v>7521525.75</v>
      </c>
      <c r="E17" s="5">
        <v>390782.84</v>
      </c>
      <c r="F17" s="5">
        <v>7519602.7199999997</v>
      </c>
      <c r="G17" s="5">
        <f>VLOOKUP(B17,'Руч. класт.1'!$C$2:$I$124,3,0)</f>
        <v>365788640</v>
      </c>
      <c r="H17" s="4">
        <f>VLOOKUP(B17,'Руч. класт.1'!$C$2:$I$124,4,0)</f>
        <v>-147067168</v>
      </c>
    </row>
    <row r="18" spans="2:8" x14ac:dyDescent="0.2">
      <c r="B18" s="4" t="s">
        <v>29</v>
      </c>
      <c r="C18" s="5">
        <v>389836.31</v>
      </c>
      <c r="D18" s="5">
        <v>7526427.4400000004</v>
      </c>
      <c r="E18" s="5">
        <v>389451.92</v>
      </c>
      <c r="F18" s="5">
        <v>7524817.7999999998</v>
      </c>
      <c r="G18" s="5">
        <f>VLOOKUP(B18,'Руч. класт.1'!$C$2:$I$124,3,0)</f>
        <v>640737280</v>
      </c>
      <c r="H18" s="4">
        <f>VLOOKUP(B18,'Руч. класт.1'!$C$2:$I$124,4,0)</f>
        <v>-218860960</v>
      </c>
    </row>
    <row r="19" spans="2:8" x14ac:dyDescent="0.2">
      <c r="B19" s="4" t="s">
        <v>115</v>
      </c>
      <c r="C19" s="5">
        <v>395894.27</v>
      </c>
      <c r="D19" s="5">
        <v>7530006.1699999999</v>
      </c>
      <c r="E19" s="5">
        <v>396070.08</v>
      </c>
      <c r="F19" s="5">
        <v>7528810.2199999997</v>
      </c>
      <c r="G19" s="5">
        <f>VLOOKUP(B19,'Руч. класт.1'!$C$2:$I$124,3,0)</f>
        <v>208222304</v>
      </c>
      <c r="H19" s="4">
        <f>VLOOKUP(B19,'Руч. класт.1'!$C$2:$I$124,4,0)</f>
        <v>-146100380</v>
      </c>
    </row>
    <row r="20" spans="2:8" x14ac:dyDescent="0.2">
      <c r="B20" s="4" t="s">
        <v>96</v>
      </c>
      <c r="C20" s="5">
        <v>392930.84</v>
      </c>
      <c r="D20" s="5">
        <v>7531100</v>
      </c>
      <c r="E20" s="5">
        <v>393866.02</v>
      </c>
      <c r="F20" s="5">
        <v>7531326.46</v>
      </c>
      <c r="G20" s="5">
        <f>VLOOKUP(B20,'Руч. класт.1'!$C$2:$I$124,3,0)</f>
        <v>244669744</v>
      </c>
      <c r="H20" s="4">
        <f>VLOOKUP(B20,'Руч. класт.1'!$C$2:$I$124,4,0)</f>
        <v>-56355600</v>
      </c>
    </row>
    <row r="21" spans="2:8" x14ac:dyDescent="0.2">
      <c r="B21" s="4" t="s">
        <v>34</v>
      </c>
      <c r="C21" s="5">
        <v>390045.32</v>
      </c>
      <c r="D21" s="5">
        <v>7526377.3899999997</v>
      </c>
      <c r="E21" s="5">
        <v>390052.96</v>
      </c>
      <c r="F21" s="5">
        <v>7527788.04</v>
      </c>
      <c r="G21" s="5">
        <f>VLOOKUP(B21,'Руч. класт.1'!$C$2:$I$124,3,0)</f>
        <v>282187776</v>
      </c>
      <c r="H21" s="4">
        <f>VLOOKUP(B21,'Руч. класт.1'!$C$2:$I$124,4,0)</f>
        <v>78063744</v>
      </c>
    </row>
    <row r="22" spans="2:8" x14ac:dyDescent="0.2">
      <c r="B22" s="4" t="s">
        <v>51</v>
      </c>
      <c r="C22" s="5">
        <v>387545.79</v>
      </c>
      <c r="D22" s="5">
        <v>7535225.5800000001</v>
      </c>
      <c r="E22" s="5">
        <v>387731.25</v>
      </c>
      <c r="F22" s="5">
        <v>7534132.7400000002</v>
      </c>
      <c r="G22" s="5">
        <f>VLOOKUP(B22,'Руч. класт.1'!$C$2:$I$124,3,0)</f>
        <v>284090592</v>
      </c>
      <c r="H22" s="4">
        <f>VLOOKUP(B22,'Руч. класт.1'!$C$2:$I$124,4,0)</f>
        <v>115031232</v>
      </c>
    </row>
    <row r="23" spans="2:8" x14ac:dyDescent="0.2">
      <c r="B23" s="4" t="s">
        <v>55</v>
      </c>
      <c r="C23" s="5">
        <v>387495.01</v>
      </c>
      <c r="D23" s="5">
        <v>7535606.8799999999</v>
      </c>
      <c r="E23" s="5">
        <v>388146.12</v>
      </c>
      <c r="F23" s="5">
        <v>7536511.8899999997</v>
      </c>
      <c r="G23" s="5">
        <f>VLOOKUP(B23,'Руч. класт.1'!$C$2:$I$124,3,0)</f>
        <v>346194368</v>
      </c>
      <c r="H23" s="4">
        <f>VLOOKUP(B23,'Руч. класт.1'!$C$2:$I$124,4,0)</f>
        <v>23410144</v>
      </c>
    </row>
    <row r="24" spans="2:8" x14ac:dyDescent="0.2">
      <c r="B24" s="4" t="s">
        <v>43</v>
      </c>
      <c r="C24" s="5">
        <v>388818.43</v>
      </c>
      <c r="D24" s="5">
        <v>7531135.6900000004</v>
      </c>
      <c r="E24" s="5">
        <v>388229.82</v>
      </c>
      <c r="F24" s="5">
        <v>7532567.3399999999</v>
      </c>
      <c r="G24" s="5">
        <f>VLOOKUP(B24,'Руч. класт.1'!$C$2:$I$124,3,0)</f>
        <v>262723776</v>
      </c>
      <c r="H24" s="4">
        <f>VLOOKUP(B24,'Руч. класт.1'!$C$2:$I$124,4,0)</f>
        <v>-170658312</v>
      </c>
    </row>
    <row r="25" spans="2:8" x14ac:dyDescent="0.2">
      <c r="B25" s="4" t="s">
        <v>103</v>
      </c>
      <c r="C25" s="5">
        <v>393646.25</v>
      </c>
      <c r="D25" s="5">
        <v>7531600.04</v>
      </c>
      <c r="E25" s="5">
        <v>394740.15</v>
      </c>
      <c r="F25" s="5">
        <v>7532097.2800000003</v>
      </c>
      <c r="G25" s="5">
        <f>VLOOKUP(B25,'Руч. класт.1'!$C$2:$I$124,3,0)</f>
        <v>134995856</v>
      </c>
      <c r="H25" s="4">
        <f>VLOOKUP(B25,'Руч. класт.1'!$C$2:$I$124,4,0)</f>
        <v>-106755050</v>
      </c>
    </row>
    <row r="26" spans="2:8" x14ac:dyDescent="0.2">
      <c r="B26" s="4" t="s">
        <v>60</v>
      </c>
      <c r="C26" s="5">
        <v>389312.55</v>
      </c>
      <c r="D26" s="5">
        <v>7536154.0599999996</v>
      </c>
      <c r="E26" s="5">
        <v>388752.09</v>
      </c>
      <c r="F26" s="5">
        <v>7535218.6299999999</v>
      </c>
      <c r="G26" s="5">
        <f>VLOOKUP(B26,'Руч. класт.1'!$C$2:$I$124,3,0)</f>
        <v>51740840</v>
      </c>
      <c r="H26" s="4">
        <f>VLOOKUP(B26,'Руч. класт.1'!$C$2:$I$124,4,0)</f>
        <v>-4686756</v>
      </c>
    </row>
    <row r="27" spans="2:8" x14ac:dyDescent="0.2">
      <c r="B27" s="4" t="s">
        <v>109</v>
      </c>
      <c r="C27" s="5">
        <v>395964.28</v>
      </c>
      <c r="D27" s="5">
        <v>7530241.3200000003</v>
      </c>
      <c r="E27" s="5">
        <v>395474.86</v>
      </c>
      <c r="F27" s="5">
        <v>7531233.2300000004</v>
      </c>
      <c r="G27" s="5">
        <f>VLOOKUP(B27,'Руч. класт.1'!$C$2:$I$124,3,0)</f>
        <v>140179664</v>
      </c>
      <c r="H27" s="4">
        <f>VLOOKUP(B27,'Руч. класт.1'!$C$2:$I$124,4,0)</f>
        <v>-101793584</v>
      </c>
    </row>
    <row r="28" spans="2:8" x14ac:dyDescent="0.2">
      <c r="B28" s="4" t="s">
        <v>52</v>
      </c>
      <c r="C28" s="5">
        <v>387896.57</v>
      </c>
      <c r="D28" s="5">
        <v>7535258.1500000004</v>
      </c>
      <c r="E28" s="5">
        <v>388091.58</v>
      </c>
      <c r="F28" s="5">
        <v>7534108.4400000004</v>
      </c>
      <c r="G28" s="5">
        <f>VLOOKUP(B28,'Руч. класт.1'!$C$2:$I$124,3,0)</f>
        <v>207625952</v>
      </c>
      <c r="H28" s="4">
        <f>VLOOKUP(B28,'Руч. класт.1'!$C$2:$I$124,4,0)</f>
        <v>-20456768</v>
      </c>
    </row>
    <row r="29" spans="2:8" x14ac:dyDescent="0.2">
      <c r="B29" s="4" t="s">
        <v>108</v>
      </c>
      <c r="C29" s="5">
        <v>393504.33</v>
      </c>
      <c r="D29" s="5">
        <v>7528937.6500000004</v>
      </c>
      <c r="E29" s="5">
        <v>393674.09</v>
      </c>
      <c r="F29" s="5">
        <v>7530431.4800000004</v>
      </c>
      <c r="G29" s="5">
        <f>VLOOKUP(B29,'Руч. класт.1'!$C$2:$I$124,3,0)</f>
        <v>33063226</v>
      </c>
      <c r="H29" s="4">
        <f>VLOOKUP(B29,'Руч. класт.1'!$C$2:$I$124,4,0)</f>
        <v>-25009052</v>
      </c>
    </row>
    <row r="30" spans="2:8" x14ac:dyDescent="0.2">
      <c r="B30" s="4" t="s">
        <v>18</v>
      </c>
      <c r="C30" s="5">
        <v>389279.77</v>
      </c>
      <c r="D30" s="5">
        <v>7521623.1500000004</v>
      </c>
      <c r="E30" s="5">
        <v>388582.56</v>
      </c>
      <c r="F30" s="5">
        <v>7523087.2000000002</v>
      </c>
      <c r="G30" s="5">
        <f>VLOOKUP(B30,'Руч. класт.1'!$C$2:$I$124,3,0)</f>
        <v>73925960</v>
      </c>
      <c r="H30" s="4">
        <f>VLOOKUP(B30,'Руч. класт.1'!$C$2:$I$124,4,0)</f>
        <v>13952856</v>
      </c>
    </row>
    <row r="31" spans="2:8" x14ac:dyDescent="0.2">
      <c r="B31" s="4" t="s">
        <v>59</v>
      </c>
      <c r="C31" s="5">
        <v>388240.96</v>
      </c>
      <c r="D31" s="5">
        <v>7534794.2199999997</v>
      </c>
      <c r="E31" s="5">
        <v>388947.89</v>
      </c>
      <c r="F31" s="5">
        <v>7535905.6399999997</v>
      </c>
      <c r="G31" s="5">
        <f>VLOOKUP(B31,'Руч. класт.1'!$C$2:$I$124,3,0)</f>
        <v>124710648</v>
      </c>
      <c r="H31" s="4">
        <f>VLOOKUP(B31,'Руч. класт.1'!$C$2:$I$124,4,0)</f>
        <v>-28594056</v>
      </c>
    </row>
    <row r="32" spans="2:8" x14ac:dyDescent="0.2">
      <c r="B32" s="4" t="s">
        <v>26</v>
      </c>
      <c r="C32" s="5">
        <v>388617.46</v>
      </c>
      <c r="D32" s="5">
        <v>7525956.4100000001</v>
      </c>
      <c r="E32" s="5">
        <v>388376.21</v>
      </c>
      <c r="F32" s="5">
        <v>7524948.5199999996</v>
      </c>
      <c r="G32" s="5">
        <f>VLOOKUP(B32,'Руч. класт.1'!$C$2:$I$124,3,0)</f>
        <v>237890896</v>
      </c>
      <c r="H32" s="4">
        <f>VLOOKUP(B32,'Руч. класт.1'!$C$2:$I$124,4,0)</f>
        <v>-78019872</v>
      </c>
    </row>
    <row r="33" spans="2:8" x14ac:dyDescent="0.2">
      <c r="B33" s="4" t="s">
        <v>57</v>
      </c>
      <c r="C33" s="5">
        <v>389076.17</v>
      </c>
      <c r="D33" s="5">
        <v>7536460.4900000002</v>
      </c>
      <c r="E33" s="5">
        <v>388193.65</v>
      </c>
      <c r="F33" s="5">
        <v>7535040.25</v>
      </c>
      <c r="G33" s="5">
        <f>VLOOKUP(B33,'Руч. класт.1'!$C$2:$I$124,3,0)</f>
        <v>50282160</v>
      </c>
      <c r="H33" s="4">
        <f>VLOOKUP(B33,'Руч. класт.1'!$C$2:$I$124,4,0)</f>
        <v>-37489363</v>
      </c>
    </row>
    <row r="34" spans="2:8" x14ac:dyDescent="0.2">
      <c r="B34" s="4" t="s">
        <v>87</v>
      </c>
      <c r="C34" s="5">
        <v>393043.54</v>
      </c>
      <c r="D34" s="5">
        <v>7532777.7300000004</v>
      </c>
      <c r="E34" s="5">
        <v>393472.93</v>
      </c>
      <c r="F34" s="5">
        <v>7531795.1399999997</v>
      </c>
      <c r="G34" s="5">
        <f>VLOOKUP(B34,'Руч. класт.1'!$C$2:$I$124,3,0)</f>
        <v>87452312</v>
      </c>
      <c r="H34" s="4">
        <f>VLOOKUP(B34,'Руч. класт.1'!$C$2:$I$124,4,0)</f>
        <v>-19616296</v>
      </c>
    </row>
    <row r="35" spans="2:8" x14ac:dyDescent="0.2">
      <c r="B35" s="4" t="s">
        <v>95</v>
      </c>
      <c r="C35" s="5">
        <v>392707.62</v>
      </c>
      <c r="D35" s="5">
        <v>7531295.6900000004</v>
      </c>
      <c r="E35" s="5">
        <v>393666.43</v>
      </c>
      <c r="F35" s="5">
        <v>7531736.8700000001</v>
      </c>
      <c r="G35" s="5">
        <f>VLOOKUP(B35,'Руч. класт.1'!$C$2:$I$124,3,0)</f>
        <v>83848440</v>
      </c>
      <c r="H35" s="4">
        <f>VLOOKUP(B35,'Руч. класт.1'!$C$2:$I$124,4,0)</f>
        <v>-42745376</v>
      </c>
    </row>
    <row r="36" spans="2:8" x14ac:dyDescent="0.2">
      <c r="B36" s="4" t="s">
        <v>22</v>
      </c>
      <c r="C36" s="5">
        <v>388914.23</v>
      </c>
      <c r="D36" s="5">
        <v>7523123.6100000003</v>
      </c>
      <c r="E36" s="5">
        <v>389053.05</v>
      </c>
      <c r="F36" s="5">
        <v>7524720.3700000001</v>
      </c>
      <c r="G36" s="5">
        <f>VLOOKUP(B36,'Руч. класт.1'!$C$2:$I$124,3,0)</f>
        <v>646771648</v>
      </c>
      <c r="H36" s="4">
        <f>VLOOKUP(B36,'Руч. класт.1'!$C$2:$I$124,4,0)</f>
        <v>-28561344</v>
      </c>
    </row>
    <row r="37" spans="2:8" x14ac:dyDescent="0.2">
      <c r="B37" s="4" t="s">
        <v>86</v>
      </c>
      <c r="C37" s="5">
        <v>392760.77</v>
      </c>
      <c r="D37" s="5">
        <v>7532610.6100000003</v>
      </c>
      <c r="E37" s="5">
        <v>393227.45</v>
      </c>
      <c r="F37" s="5">
        <v>7531692.7400000002</v>
      </c>
      <c r="G37" s="5">
        <f>VLOOKUP(B37,'Руч. класт.1'!$C$2:$I$124,3,0)</f>
        <v>104426376</v>
      </c>
      <c r="H37" s="4">
        <f>VLOOKUP(B37,'Руч. класт.1'!$C$2:$I$124,4,0)</f>
        <v>-25566408</v>
      </c>
    </row>
    <row r="38" spans="2:8" x14ac:dyDescent="0.2">
      <c r="B38" s="4" t="s">
        <v>49</v>
      </c>
      <c r="C38" s="5">
        <v>388170.52</v>
      </c>
      <c r="D38" s="5">
        <v>7534225.6399999997</v>
      </c>
      <c r="E38" s="5">
        <v>388925.09</v>
      </c>
      <c r="F38" s="5">
        <v>7532754.1699999999</v>
      </c>
      <c r="G38" s="5">
        <f>VLOOKUP(B38,'Руч. класт.1'!$C$2:$I$124,3,0)</f>
        <v>308561280</v>
      </c>
      <c r="H38" s="4">
        <f>VLOOKUP(B38,'Руч. класт.1'!$C$2:$I$124,4,0)</f>
        <v>64867072</v>
      </c>
    </row>
    <row r="39" spans="2:8" x14ac:dyDescent="0.2">
      <c r="B39" s="4" t="s">
        <v>50</v>
      </c>
      <c r="C39" s="5">
        <v>387242.99</v>
      </c>
      <c r="D39" s="5">
        <v>7535105.7300000004</v>
      </c>
      <c r="E39" s="5">
        <v>387328.36</v>
      </c>
      <c r="F39" s="5">
        <v>7534109.7400000002</v>
      </c>
      <c r="G39" s="5">
        <f>VLOOKUP(B39,'Руч. класт.1'!$C$2:$I$124,3,0)</f>
        <v>151544272</v>
      </c>
      <c r="H39" s="4">
        <f>VLOOKUP(B39,'Руч. класт.1'!$C$2:$I$124,4,0)</f>
        <v>42265728</v>
      </c>
    </row>
    <row r="40" spans="2:8" x14ac:dyDescent="0.2">
      <c r="B40" s="4" t="s">
        <v>120</v>
      </c>
      <c r="C40" s="5">
        <v>389587.22</v>
      </c>
      <c r="D40" s="5">
        <v>7523392.8799999999</v>
      </c>
      <c r="E40" s="5">
        <v>390232.67</v>
      </c>
      <c r="F40" s="5">
        <v>7522123.7800000003</v>
      </c>
      <c r="G40" s="5">
        <f>VLOOKUP(B40,'Руч. класт.1'!$C$2:$I$124,3,0)</f>
        <v>51086016</v>
      </c>
      <c r="H40" s="4">
        <f>VLOOKUP(B40,'Руч. класт.1'!$C$2:$I$124,4,0)</f>
        <v>-25878150</v>
      </c>
    </row>
    <row r="41" spans="2:8" x14ac:dyDescent="0.2">
      <c r="B41" s="4" t="s">
        <v>88</v>
      </c>
      <c r="C41" s="5">
        <v>393779.57</v>
      </c>
      <c r="D41" s="5">
        <v>7534381.9199999999</v>
      </c>
      <c r="E41" s="5">
        <v>392781.3</v>
      </c>
      <c r="F41" s="5">
        <v>7533955.6900000004</v>
      </c>
      <c r="G41" s="5">
        <f>VLOOKUP(B41,'Руч. класт.1'!$C$2:$I$124,3,0)</f>
        <v>79364888</v>
      </c>
      <c r="H41" s="4">
        <f>VLOOKUP(B41,'Руч. класт.1'!$C$2:$I$124,4,0)</f>
        <v>20785936</v>
      </c>
    </row>
    <row r="42" spans="2:8" x14ac:dyDescent="0.2">
      <c r="B42" s="4" t="s">
        <v>0</v>
      </c>
      <c r="C42" s="5">
        <v>390297.03</v>
      </c>
      <c r="D42" s="5">
        <v>7519629.0999999996</v>
      </c>
      <c r="E42" s="5">
        <v>390297.03</v>
      </c>
      <c r="F42" s="5">
        <v>7519629.0999999996</v>
      </c>
      <c r="G42" s="5">
        <f>VLOOKUP(B42,'Руч. класт.1'!$C$2:$I$124,3,0)</f>
        <v>140111328</v>
      </c>
      <c r="H42" s="4">
        <f>VLOOKUP(B42,'Руч. класт.1'!$C$2:$I$124,4,0)</f>
        <v>-64603472</v>
      </c>
    </row>
    <row r="43" spans="2:8" x14ac:dyDescent="0.2">
      <c r="B43" s="4" t="s">
        <v>93</v>
      </c>
      <c r="C43" s="5">
        <v>393427.14</v>
      </c>
      <c r="D43" s="5">
        <v>7532209.0599999996</v>
      </c>
      <c r="E43" s="5">
        <v>394479.4</v>
      </c>
      <c r="F43" s="5">
        <v>7532705.5499999998</v>
      </c>
      <c r="G43" s="5">
        <f>VLOOKUP(B43,'Руч. класт.1'!$C$2:$I$124,3,0)</f>
        <v>91378232</v>
      </c>
      <c r="H43" s="4">
        <f>VLOOKUP(B43,'Руч. класт.1'!$C$2:$I$124,4,0)</f>
        <v>-36832612</v>
      </c>
    </row>
    <row r="44" spans="2:8" x14ac:dyDescent="0.2">
      <c r="B44" s="4" t="s">
        <v>74</v>
      </c>
      <c r="C44" s="5">
        <v>391885.92</v>
      </c>
      <c r="D44" s="5">
        <v>7536961.1600000001</v>
      </c>
      <c r="E44" s="5">
        <v>392631.74</v>
      </c>
      <c r="F44" s="5">
        <v>7535472.3099999996</v>
      </c>
      <c r="G44" s="5">
        <f>VLOOKUP(B44,'Руч. класт.1'!$C$2:$I$124,3,0)</f>
        <v>53270668</v>
      </c>
      <c r="H44" s="4">
        <f>VLOOKUP(B44,'Руч. класт.1'!$C$2:$I$124,4,0)</f>
        <v>-44177222</v>
      </c>
    </row>
    <row r="45" spans="2:8" x14ac:dyDescent="0.2">
      <c r="B45" s="4" t="s">
        <v>54</v>
      </c>
      <c r="C45" s="5">
        <v>387384.75</v>
      </c>
      <c r="D45" s="5">
        <v>7536013.3700000001</v>
      </c>
      <c r="E45" s="5">
        <v>387911.07</v>
      </c>
      <c r="F45" s="5">
        <v>7536885.8700000001</v>
      </c>
      <c r="G45" s="5">
        <f>VLOOKUP(B45,'Руч. класт.1'!$C$2:$I$124,3,0)</f>
        <v>56496056</v>
      </c>
      <c r="H45" s="4">
        <f>VLOOKUP(B45,'Руч. класт.1'!$C$2:$I$124,4,0)</f>
        <v>-10420440</v>
      </c>
    </row>
    <row r="46" spans="2:8" x14ac:dyDescent="0.2">
      <c r="B46" s="4" t="s">
        <v>83</v>
      </c>
      <c r="C46" s="5">
        <v>392788.46</v>
      </c>
      <c r="D46" s="5">
        <v>7532697.4299999997</v>
      </c>
      <c r="E46" s="5">
        <v>392226.3</v>
      </c>
      <c r="F46" s="5">
        <v>7533825.9500000002</v>
      </c>
      <c r="G46" s="5">
        <f>VLOOKUP(B46,'Руч. класт.1'!$C$2:$I$124,3,0)</f>
        <v>121035992</v>
      </c>
      <c r="H46" s="4">
        <f>VLOOKUP(B46,'Руч. класт.1'!$C$2:$I$124,4,0)</f>
        <v>-37619392</v>
      </c>
    </row>
    <row r="47" spans="2:8" x14ac:dyDescent="0.2">
      <c r="B47" s="4" t="s">
        <v>62</v>
      </c>
      <c r="C47" s="5">
        <v>388125</v>
      </c>
      <c r="D47" s="5">
        <v>7536868.8099999996</v>
      </c>
      <c r="E47" s="5">
        <v>388611.77</v>
      </c>
      <c r="F47" s="5">
        <v>7537688.7199999997</v>
      </c>
      <c r="G47" s="5">
        <f>VLOOKUP(B47,'Руч. класт.1'!$C$2:$I$124,3,0)</f>
        <v>87441056</v>
      </c>
      <c r="H47" s="4">
        <f>VLOOKUP(B47,'Руч. класт.1'!$C$2:$I$124,4,0)</f>
        <v>56995472</v>
      </c>
    </row>
    <row r="48" spans="2:8" x14ac:dyDescent="0.2">
      <c r="B48" s="4" t="s">
        <v>91</v>
      </c>
      <c r="C48" s="5">
        <v>394221.88</v>
      </c>
      <c r="D48" s="5">
        <v>7533401.4100000001</v>
      </c>
      <c r="E48" s="5">
        <v>393224.61</v>
      </c>
      <c r="F48" s="5">
        <v>7532930.2699999996</v>
      </c>
      <c r="G48" s="5">
        <f>VLOOKUP(B48,'Руч. класт.1'!$C$2:$I$124,3,0)</f>
        <v>62389256</v>
      </c>
      <c r="H48" s="4">
        <f>VLOOKUP(B48,'Руч. класт.1'!$C$2:$I$124,4,0)</f>
        <v>-9151212</v>
      </c>
    </row>
    <row r="49" spans="2:8" x14ac:dyDescent="0.2">
      <c r="B49" s="4" t="s">
        <v>14</v>
      </c>
      <c r="C49" s="5">
        <v>391172.7</v>
      </c>
      <c r="D49" s="5">
        <v>7517692.9299999997</v>
      </c>
      <c r="E49" s="5">
        <v>390189.42</v>
      </c>
      <c r="F49" s="5">
        <v>7519179.0800000001</v>
      </c>
      <c r="G49" s="5">
        <f>VLOOKUP(B49,'Руч. класт.1'!$C$2:$I$124,3,0)</f>
        <v>76482328</v>
      </c>
      <c r="H49" s="4">
        <f>VLOOKUP(B49,'Руч. класт.1'!$C$2:$I$124,4,0)</f>
        <v>-23781076</v>
      </c>
    </row>
    <row r="50" spans="2:8" x14ac:dyDescent="0.2">
      <c r="B50" s="4" t="s">
        <v>98</v>
      </c>
      <c r="C50" s="5">
        <v>394743</v>
      </c>
      <c r="D50" s="5">
        <v>7533668</v>
      </c>
      <c r="E50" s="5">
        <v>393938.41</v>
      </c>
      <c r="F50" s="5">
        <v>7534937.2000000002</v>
      </c>
      <c r="G50" s="5">
        <f>VLOOKUP(B50,'Руч. класт.1'!$C$2:$I$124,3,0)</f>
        <v>37639060</v>
      </c>
      <c r="H50" s="4">
        <f>VLOOKUP(B50,'Руч. класт.1'!$C$2:$I$124,4,0)</f>
        <v>1225400</v>
      </c>
    </row>
    <row r="51" spans="2:8" x14ac:dyDescent="0.2">
      <c r="B51" s="4" t="s">
        <v>79</v>
      </c>
      <c r="C51" s="5">
        <v>393472.14</v>
      </c>
      <c r="D51" s="5">
        <v>7534408.3399999999</v>
      </c>
      <c r="E51" s="5">
        <v>392802.84</v>
      </c>
      <c r="F51" s="5">
        <v>7535760.2800000003</v>
      </c>
      <c r="G51" s="5">
        <f>VLOOKUP(B51,'Руч. класт.1'!$C$2:$I$124,3,0)</f>
        <v>43877628</v>
      </c>
      <c r="H51" s="4">
        <f>VLOOKUP(B51,'Руч. класт.1'!$C$2:$I$124,4,0)</f>
        <v>-7084636</v>
      </c>
    </row>
    <row r="52" spans="2:8" x14ac:dyDescent="0.2">
      <c r="B52" s="4" t="s">
        <v>12</v>
      </c>
      <c r="C52" s="5">
        <v>389057.16</v>
      </c>
      <c r="D52" s="5">
        <v>7521496.4100000001</v>
      </c>
      <c r="E52" s="5">
        <v>389684.38</v>
      </c>
      <c r="F52" s="5">
        <v>7520022.9299999997</v>
      </c>
      <c r="G52" s="5">
        <f>VLOOKUP(B52,'Руч. класт.1'!$C$2:$I$124,3,0)</f>
        <v>83892304</v>
      </c>
      <c r="H52" s="4">
        <f>VLOOKUP(B52,'Руч. класт.1'!$C$2:$I$124,4,0)</f>
        <v>11489560</v>
      </c>
    </row>
    <row r="53" spans="2:8" x14ac:dyDescent="0.2">
      <c r="B53" s="4" t="s">
        <v>110</v>
      </c>
      <c r="C53" s="5">
        <v>396268.5</v>
      </c>
      <c r="D53" s="5">
        <v>7530340.25</v>
      </c>
      <c r="E53" s="5">
        <v>395728.48</v>
      </c>
      <c r="F53" s="5">
        <v>7531445.5199999996</v>
      </c>
      <c r="G53" s="5">
        <f>VLOOKUP(B53,'Руч. класт.1'!$C$2:$I$124,3,0)</f>
        <v>53634092</v>
      </c>
      <c r="H53" s="4">
        <f>VLOOKUP(B53,'Руч. класт.1'!$C$2:$I$124,4,0)</f>
        <v>-20307818</v>
      </c>
    </row>
    <row r="54" spans="2:8" x14ac:dyDescent="0.2">
      <c r="B54" s="4" t="s">
        <v>15</v>
      </c>
      <c r="C54" s="5">
        <v>391900.87</v>
      </c>
      <c r="D54" s="5">
        <v>7517456.5899999999</v>
      </c>
      <c r="E54" s="5">
        <v>390650.76</v>
      </c>
      <c r="F54" s="5">
        <v>7519249.7199999997</v>
      </c>
      <c r="G54" s="5">
        <f>VLOOKUP(B54,'Руч. класт.1'!$C$2:$I$124,3,0)</f>
        <v>121427368</v>
      </c>
      <c r="H54" s="4">
        <f>VLOOKUP(B54,'Руч. класт.1'!$C$2:$I$124,4,0)</f>
        <v>5093104</v>
      </c>
    </row>
    <row r="55" spans="2:8" x14ac:dyDescent="0.2">
      <c r="B55" s="4" t="s">
        <v>94</v>
      </c>
      <c r="C55" s="5">
        <v>393504.79</v>
      </c>
      <c r="D55" s="5">
        <v>7531884.4699999997</v>
      </c>
      <c r="E55" s="5">
        <v>394618.49</v>
      </c>
      <c r="F55" s="5">
        <v>7532394.6799999997</v>
      </c>
      <c r="G55" s="5">
        <f>VLOOKUP(B55,'Руч. класт.1'!$C$2:$I$124,3,0)</f>
        <v>76713520</v>
      </c>
      <c r="H55" s="4">
        <f>VLOOKUP(B55,'Руч. класт.1'!$C$2:$I$124,4,0)</f>
        <v>164508416</v>
      </c>
    </row>
    <row r="56" spans="2:8" x14ac:dyDescent="0.2">
      <c r="B56" s="4" t="s">
        <v>89</v>
      </c>
      <c r="C56" s="5">
        <v>393904.37</v>
      </c>
      <c r="D56" s="5">
        <v>7534075.5999999996</v>
      </c>
      <c r="E56" s="5">
        <v>392938.06</v>
      </c>
      <c r="F56" s="5">
        <v>7533616.6500000004</v>
      </c>
      <c r="G56" s="5">
        <f>VLOOKUP(B56,'Руч. класт.1'!$C$2:$I$124,3,0)</f>
        <v>47039896</v>
      </c>
      <c r="H56" s="4">
        <f>VLOOKUP(B56,'Руч. класт.1'!$C$2:$I$124,4,0)</f>
        <v>35179152</v>
      </c>
    </row>
    <row r="57" spans="2:8" x14ac:dyDescent="0.2">
      <c r="B57" s="4" t="s">
        <v>25</v>
      </c>
      <c r="C57" s="5">
        <v>389963.15</v>
      </c>
      <c r="D57" s="5">
        <v>7524548.9699999997</v>
      </c>
      <c r="E57" s="5">
        <v>389838.32</v>
      </c>
      <c r="F57" s="5">
        <v>7523170.5</v>
      </c>
      <c r="G57" s="5">
        <f>VLOOKUP(B57,'Руч. класт.1'!$C$2:$I$124,3,0)</f>
        <v>117147968</v>
      </c>
      <c r="H57" s="4">
        <f>VLOOKUP(B57,'Руч. класт.1'!$C$2:$I$124,4,0)</f>
        <v>-86221682</v>
      </c>
    </row>
    <row r="58" spans="2:8" x14ac:dyDescent="0.2">
      <c r="B58" s="4" t="s">
        <v>80</v>
      </c>
      <c r="C58" s="5">
        <v>393666.37</v>
      </c>
      <c r="D58" s="5">
        <v>7534874.96</v>
      </c>
      <c r="E58" s="5">
        <v>393011.26</v>
      </c>
      <c r="F58" s="5">
        <v>7536338.6699999999</v>
      </c>
      <c r="G58" s="5">
        <f>VLOOKUP(B58,'Руч. класт.1'!$C$2:$I$124,3,0)</f>
        <v>32269082</v>
      </c>
      <c r="H58" s="4">
        <f>VLOOKUP(B58,'Руч. класт.1'!$C$2:$I$124,4,0)</f>
        <v>-12526454</v>
      </c>
    </row>
    <row r="59" spans="2:8" x14ac:dyDescent="0.2">
      <c r="B59" s="4" t="s">
        <v>53</v>
      </c>
      <c r="C59" s="5">
        <v>387820.05</v>
      </c>
      <c r="D59" s="5">
        <v>7535217.6399999997</v>
      </c>
      <c r="E59" s="5">
        <v>386906.38</v>
      </c>
      <c r="F59" s="5">
        <v>7535545.5099999998</v>
      </c>
      <c r="G59" s="5">
        <f>VLOOKUP(B59,'Руч. класт.1'!$C$2:$I$124,3,0)</f>
        <v>74450264</v>
      </c>
      <c r="H59" s="4">
        <f>VLOOKUP(B59,'Руч. класт.1'!$C$2:$I$124,4,0)</f>
        <v>275464</v>
      </c>
    </row>
    <row r="60" spans="2:8" x14ac:dyDescent="0.2">
      <c r="B60" s="4" t="s">
        <v>101</v>
      </c>
      <c r="C60" s="5">
        <v>394677.49</v>
      </c>
      <c r="D60" s="5">
        <v>7533635.9699999997</v>
      </c>
      <c r="E60" s="5">
        <v>395160.95</v>
      </c>
      <c r="F60" s="5">
        <v>7532657.5899999999</v>
      </c>
      <c r="G60" s="5">
        <f>VLOOKUP(B60,'Руч. класт.1'!$C$2:$I$124,3,0)</f>
        <v>29168860</v>
      </c>
      <c r="H60" s="4">
        <f>VLOOKUP(B60,'Руч. класт.1'!$C$2:$I$124,4,0)</f>
        <v>-5306832</v>
      </c>
    </row>
    <row r="61" spans="2:8" x14ac:dyDescent="0.2">
      <c r="B61" s="4" t="s">
        <v>100</v>
      </c>
      <c r="C61" s="5">
        <v>394380.36</v>
      </c>
      <c r="D61" s="5">
        <v>7533408.2300000004</v>
      </c>
      <c r="E61" s="5">
        <v>394787.29</v>
      </c>
      <c r="F61" s="5">
        <v>7532498.5099999998</v>
      </c>
      <c r="G61" s="5">
        <f>VLOOKUP(B61,'Руч. класт.1'!$C$2:$I$124,3,0)</f>
        <v>33907612</v>
      </c>
      <c r="H61" s="4">
        <f>VLOOKUP(B61,'Руч. класт.1'!$C$2:$I$124,4,0)</f>
        <v>8629736</v>
      </c>
    </row>
    <row r="62" spans="2:8" x14ac:dyDescent="0.2">
      <c r="B62" s="4" t="s">
        <v>81</v>
      </c>
      <c r="C62" s="5">
        <v>393987.64</v>
      </c>
      <c r="D62" s="5">
        <v>7535059.1500000004</v>
      </c>
      <c r="E62" s="5">
        <v>393294.99</v>
      </c>
      <c r="F62" s="5">
        <v>7536500.9299999997</v>
      </c>
      <c r="G62" s="5">
        <f>VLOOKUP(B62,'Руч. класт.1'!$C$2:$I$124,3,0)</f>
        <v>25799340</v>
      </c>
      <c r="H62" s="4">
        <f>VLOOKUP(B62,'Руч. класт.1'!$C$2:$I$124,4,0)</f>
        <v>-12951098</v>
      </c>
    </row>
    <row r="63" spans="2:8" x14ac:dyDescent="0.2">
      <c r="B63" s="4" t="s">
        <v>104</v>
      </c>
      <c r="C63" s="5">
        <v>395435.31</v>
      </c>
      <c r="D63" s="5">
        <v>7531286.6799999997</v>
      </c>
      <c r="E63" s="5">
        <v>394732.49</v>
      </c>
      <c r="F63" s="5">
        <v>7532333.8200000003</v>
      </c>
      <c r="G63" s="5">
        <f>VLOOKUP(B63,'Руч. класт.1'!$C$2:$I$124,3,0)</f>
        <v>53328300</v>
      </c>
      <c r="H63" s="4">
        <f>VLOOKUP(B63,'Руч. класт.1'!$C$2:$I$124,4,0)</f>
        <v>91649764</v>
      </c>
    </row>
    <row r="64" spans="2:8" x14ac:dyDescent="0.2">
      <c r="B64" s="4" t="s">
        <v>82</v>
      </c>
      <c r="C64" s="5">
        <v>394236.75</v>
      </c>
      <c r="D64" s="5">
        <v>7535223.4199999999</v>
      </c>
      <c r="E64" s="5">
        <v>393570.49</v>
      </c>
      <c r="F64" s="5">
        <v>7536634.7999999998</v>
      </c>
      <c r="G64" s="5">
        <f>VLOOKUP(B64,'Руч. класт.1'!$C$2:$I$124,3,0)</f>
        <v>26861678</v>
      </c>
      <c r="H64" s="4">
        <f>VLOOKUP(B64,'Руч. класт.1'!$C$2:$I$124,4,0)</f>
        <v>27355198</v>
      </c>
    </row>
    <row r="65" spans="2:8" x14ac:dyDescent="0.2">
      <c r="B65" s="4" t="s">
        <v>70</v>
      </c>
      <c r="C65" s="5">
        <v>390524.3</v>
      </c>
      <c r="D65" s="5">
        <v>7536892.0300000003</v>
      </c>
      <c r="E65" s="5">
        <v>389204.09</v>
      </c>
      <c r="F65" s="5">
        <v>7536147.9800000004</v>
      </c>
      <c r="G65" s="5">
        <f>VLOOKUP(B65,'Руч. класт.1'!$C$2:$I$124,3,0)</f>
        <v>54547628</v>
      </c>
      <c r="H65" s="4">
        <f>VLOOKUP(B65,'Руч. класт.1'!$C$2:$I$124,4,0)</f>
        <v>2074360</v>
      </c>
    </row>
    <row r="66" spans="2:8" x14ac:dyDescent="0.2">
      <c r="B66" s="4" t="s">
        <v>92</v>
      </c>
      <c r="C66" s="5">
        <v>393276.53</v>
      </c>
      <c r="D66" s="5">
        <v>7532547.1200000001</v>
      </c>
      <c r="E66" s="5">
        <v>394315.05</v>
      </c>
      <c r="F66" s="5">
        <v>7533028</v>
      </c>
      <c r="G66" s="5">
        <f>VLOOKUP(B66,'Руч. класт.1'!$C$2:$I$124,3,0)</f>
        <v>74199040</v>
      </c>
      <c r="H66" s="4">
        <f>VLOOKUP(B66,'Руч. класт.1'!$C$2:$I$124,4,0)</f>
        <v>53066888</v>
      </c>
    </row>
    <row r="67" spans="2:8" x14ac:dyDescent="0.2">
      <c r="B67" s="4" t="s">
        <v>112</v>
      </c>
      <c r="C67" s="5">
        <v>395030</v>
      </c>
      <c r="D67" s="5">
        <v>7528108</v>
      </c>
      <c r="E67" s="5">
        <v>395739.9</v>
      </c>
      <c r="F67" s="5">
        <v>7528254.2199999997</v>
      </c>
      <c r="G67" s="5">
        <f>VLOOKUP(B67,'Руч. класт.1'!$C$2:$I$124,3,0)</f>
        <v>34528336</v>
      </c>
      <c r="H67" s="4">
        <f>VLOOKUP(B67,'Руч. класт.1'!$C$2:$I$124,4,0)</f>
        <v>-31103982</v>
      </c>
    </row>
    <row r="68" spans="2:8" x14ac:dyDescent="0.2">
      <c r="B68" s="4" t="s">
        <v>90</v>
      </c>
      <c r="C68" s="5">
        <v>394062.22</v>
      </c>
      <c r="D68" s="5">
        <v>7533733.5800000001</v>
      </c>
      <c r="E68" s="5">
        <v>393076.63</v>
      </c>
      <c r="F68" s="5">
        <v>7533273.2699999996</v>
      </c>
      <c r="G68" s="5">
        <f>VLOOKUP(B68,'Руч. класт.1'!$C$2:$I$124,3,0)</f>
        <v>68108184</v>
      </c>
      <c r="H68" s="4">
        <f>VLOOKUP(B68,'Руч. класт.1'!$C$2:$I$124,4,0)</f>
        <v>66531256</v>
      </c>
    </row>
    <row r="69" spans="2:8" x14ac:dyDescent="0.2">
      <c r="B69" s="4" t="s">
        <v>97</v>
      </c>
      <c r="C69" s="5">
        <v>394492.46</v>
      </c>
      <c r="D69" s="5">
        <v>7533472.0499999998</v>
      </c>
      <c r="E69" s="5">
        <v>393747.28</v>
      </c>
      <c r="F69" s="5">
        <v>7534785.6200000001</v>
      </c>
      <c r="G69" s="5">
        <f>VLOOKUP(B69,'Руч. класт.1'!$C$2:$I$124,3,0)</f>
        <v>32209502</v>
      </c>
      <c r="H69" s="4">
        <f>VLOOKUP(B69,'Руч. класт.1'!$C$2:$I$124,4,0)</f>
        <v>54573434</v>
      </c>
    </row>
    <row r="70" spans="2:8" x14ac:dyDescent="0.2">
      <c r="B70" s="4" t="s">
        <v>69</v>
      </c>
      <c r="C70" s="5">
        <v>390486.91</v>
      </c>
      <c r="D70" s="5">
        <v>7537197.46</v>
      </c>
      <c r="E70" s="5">
        <v>389366.83</v>
      </c>
      <c r="F70" s="5">
        <v>7536590.1900000004</v>
      </c>
      <c r="G70" s="5">
        <f>VLOOKUP(B70,'Руч. класт.1'!$C$2:$I$124,3,0)</f>
        <v>20763824</v>
      </c>
      <c r="H70" s="4">
        <f>VLOOKUP(B70,'Руч. класт.1'!$C$2:$I$124,4,0)</f>
        <v>-16383548</v>
      </c>
    </row>
    <row r="71" spans="2:8" x14ac:dyDescent="0.2">
      <c r="B71" s="4" t="s">
        <v>84</v>
      </c>
      <c r="C71" s="5">
        <v>393101.55</v>
      </c>
      <c r="D71" s="5">
        <v>7532808.3799999999</v>
      </c>
      <c r="E71" s="5">
        <v>392447.74</v>
      </c>
      <c r="F71" s="5">
        <v>7534138.9199999999</v>
      </c>
      <c r="G71" s="5">
        <f>VLOOKUP(B71,'Руч. класт.1'!$C$2:$I$124,3,0)</f>
        <v>82169336</v>
      </c>
      <c r="H71" s="4">
        <f>VLOOKUP(B71,'Руч. класт.1'!$C$2:$I$124,4,0)</f>
        <v>30759600</v>
      </c>
    </row>
    <row r="72" spans="2:8" x14ac:dyDescent="0.2">
      <c r="B72" s="4" t="s">
        <v>113</v>
      </c>
      <c r="C72" s="5">
        <v>395638.61</v>
      </c>
      <c r="D72" s="5">
        <v>7533892.4699999997</v>
      </c>
      <c r="E72" s="5">
        <v>396165.9</v>
      </c>
      <c r="F72" s="5">
        <v>7532266.5</v>
      </c>
      <c r="G72" s="5">
        <f>VLOOKUP(B72,'Руч. класт.1'!$C$2:$I$124,3,0)</f>
        <v>19741248</v>
      </c>
      <c r="H72" s="4">
        <f>VLOOKUP(B72,'Руч. класт.1'!$C$2:$I$124,4,0)</f>
        <v>-16961529.75</v>
      </c>
    </row>
    <row r="73" spans="2:8" x14ac:dyDescent="0.2">
      <c r="B73" s="4" t="s">
        <v>106</v>
      </c>
      <c r="C73" s="5">
        <v>396109.54</v>
      </c>
      <c r="D73" s="5">
        <v>7531412.71</v>
      </c>
      <c r="E73" s="5">
        <v>395490.95</v>
      </c>
      <c r="F73" s="5">
        <v>7532667.0999999996</v>
      </c>
      <c r="G73" s="5">
        <f>VLOOKUP(B73,'Руч. класт.1'!$C$2:$I$124,3,0)</f>
        <v>24775896</v>
      </c>
      <c r="H73" s="4">
        <f>VLOOKUP(B73,'Руч. класт.1'!$C$2:$I$124,4,0)</f>
        <v>-1454546</v>
      </c>
    </row>
    <row r="74" spans="2:8" x14ac:dyDescent="0.2">
      <c r="B74" s="4" t="s">
        <v>111</v>
      </c>
      <c r="C74" s="5">
        <v>396382.2</v>
      </c>
      <c r="D74" s="5">
        <v>7530580.3600000003</v>
      </c>
      <c r="E74" s="5">
        <v>396006.46</v>
      </c>
      <c r="F74" s="5">
        <v>7531344.5499999998</v>
      </c>
      <c r="G74" s="5">
        <f>VLOOKUP(B74,'Руч. класт.1'!$C$2:$I$124,3,0)</f>
        <v>16039972</v>
      </c>
      <c r="H74" s="4">
        <f>VLOOKUP(B74,'Руч. класт.1'!$C$2:$I$124,4,0)</f>
        <v>-9456599</v>
      </c>
    </row>
    <row r="75" spans="2:8" x14ac:dyDescent="0.2">
      <c r="B75" s="4" t="s">
        <v>99</v>
      </c>
      <c r="C75" s="5">
        <v>394980.6</v>
      </c>
      <c r="D75" s="5">
        <v>7533855.6799999997</v>
      </c>
      <c r="E75" s="5">
        <v>394287.88</v>
      </c>
      <c r="F75" s="5">
        <v>7535139.4000000004</v>
      </c>
      <c r="G75" s="5">
        <f>VLOOKUP(B75,'Руч. класт.1'!$C$2:$I$124,3,0)</f>
        <v>16990072</v>
      </c>
      <c r="H75" s="4">
        <f>VLOOKUP(B75,'Руч. класт.1'!$C$2:$I$124,4,0)</f>
        <v>-8039005</v>
      </c>
    </row>
    <row r="76" spans="2:8" x14ac:dyDescent="0.2">
      <c r="B76" s="4" t="s">
        <v>13</v>
      </c>
      <c r="C76" s="5">
        <v>390335.69</v>
      </c>
      <c r="D76" s="5">
        <v>7518499</v>
      </c>
      <c r="E76" s="5">
        <v>391107.04</v>
      </c>
      <c r="F76" s="5">
        <v>7517170.1500000004</v>
      </c>
      <c r="G76" s="5">
        <f>VLOOKUP(B76,'Руч. класт.1'!$C$2:$I$124,3,0)</f>
        <v>22744052</v>
      </c>
      <c r="H76" s="4">
        <f>VLOOKUP(B76,'Руч. класт.1'!$C$2:$I$124,4,0)</f>
        <v>2846162</v>
      </c>
    </row>
    <row r="77" spans="2:8" x14ac:dyDescent="0.2">
      <c r="B77" s="4" t="s">
        <v>102</v>
      </c>
      <c r="C77" s="5">
        <v>395087.54</v>
      </c>
      <c r="D77" s="5">
        <v>7533781.0599999996</v>
      </c>
      <c r="E77" s="5">
        <v>395487.73</v>
      </c>
      <c r="F77" s="5">
        <v>7532790.5199999996</v>
      </c>
      <c r="G77" s="5">
        <f>VLOOKUP(B77,'Руч. класт.1'!$C$2:$I$124,3,0)</f>
        <v>13764152</v>
      </c>
      <c r="H77" s="4">
        <f>VLOOKUP(B77,'Руч. класт.1'!$C$2:$I$124,4,0)</f>
        <v>-2015404</v>
      </c>
    </row>
    <row r="78" spans="2:8" x14ac:dyDescent="0.2">
      <c r="B78" s="4" t="s">
        <v>65</v>
      </c>
      <c r="C78" s="5">
        <v>390269.58</v>
      </c>
      <c r="D78" s="5">
        <v>7537435.3600000003</v>
      </c>
      <c r="E78" s="5">
        <v>389191.08</v>
      </c>
      <c r="F78" s="5">
        <v>7536905.3499999996</v>
      </c>
      <c r="G78" s="5">
        <f>VLOOKUP(B78,'Руч. класт.1'!$C$2:$I$124,3,0)</f>
        <v>9443752</v>
      </c>
      <c r="H78" s="4">
        <f>VLOOKUP(B78,'Руч. класт.1'!$C$2:$I$124,4,0)</f>
        <v>10785518</v>
      </c>
    </row>
    <row r="79" spans="2:8" x14ac:dyDescent="0.2">
      <c r="B79" s="4" t="s">
        <v>75</v>
      </c>
      <c r="C79" s="5">
        <v>392195.59</v>
      </c>
      <c r="D79" s="5">
        <v>7537012.6100000003</v>
      </c>
      <c r="E79" s="5">
        <v>392746.2</v>
      </c>
      <c r="F79" s="5">
        <v>7535907.4400000004</v>
      </c>
      <c r="G79" s="5">
        <f>VLOOKUP(B79,'Руч. класт.1'!$C$2:$I$124,3,0)</f>
        <v>8995309</v>
      </c>
      <c r="H79" s="4">
        <f>VLOOKUP(B79,'Руч. класт.1'!$C$2:$I$124,4,0)</f>
        <v>-8248881.6875</v>
      </c>
    </row>
    <row r="80" spans="2:8" x14ac:dyDescent="0.2">
      <c r="B80" s="4" t="s">
        <v>118</v>
      </c>
      <c r="C80" s="5">
        <v>394757.09</v>
      </c>
      <c r="D80" s="5">
        <v>7535057.8600000003</v>
      </c>
      <c r="E80" s="5">
        <v>394167.95</v>
      </c>
      <c r="F80" s="5">
        <v>7536287.54</v>
      </c>
      <c r="G80" s="5">
        <f>VLOOKUP(B80,'Руч. класт.1'!$C$2:$I$124,3,0)</f>
        <v>7210134.5</v>
      </c>
      <c r="H80" s="4">
        <f>VLOOKUP(B80,'Руч. класт.1'!$C$2:$I$124,4,0)</f>
        <v>-7210134.4349282896</v>
      </c>
    </row>
    <row r="81" spans="2:8" x14ac:dyDescent="0.2">
      <c r="B81" s="4" t="s">
        <v>117</v>
      </c>
      <c r="C81" s="5">
        <v>395273.03</v>
      </c>
      <c r="D81" s="5">
        <v>7534588.5099999998</v>
      </c>
      <c r="E81" s="5">
        <v>395046.67</v>
      </c>
      <c r="F81" s="5">
        <v>7535431.7699999996</v>
      </c>
      <c r="G81" s="5">
        <f>VLOOKUP(B81,'Руч. класт.1'!$C$2:$I$124,3,0)</f>
        <v>6777898</v>
      </c>
      <c r="H81" s="4">
        <f>VLOOKUP(B81,'Руч. класт.1'!$C$2:$I$124,4,0)</f>
        <v>-6777897.9954933403</v>
      </c>
    </row>
    <row r="82" spans="2:8" x14ac:dyDescent="0.2">
      <c r="B82" s="4" t="s">
        <v>116</v>
      </c>
      <c r="C82" s="5">
        <v>395035</v>
      </c>
      <c r="D82" s="5">
        <v>7534365</v>
      </c>
      <c r="E82" s="5">
        <v>394677.94</v>
      </c>
      <c r="F82" s="5">
        <v>7535015.4100000001</v>
      </c>
      <c r="G82" s="5">
        <f>VLOOKUP(B82,'Руч. класт.1'!$C$2:$I$124,3,0)</f>
        <v>3656106.25</v>
      </c>
      <c r="H82" s="4">
        <f>VLOOKUP(B82,'Руч. класт.1'!$C$2:$I$124,4,0)</f>
        <v>-3650086.5205078102</v>
      </c>
    </row>
    <row r="83" spans="2:8" x14ac:dyDescent="0.2">
      <c r="B83" s="4" t="s">
        <v>119</v>
      </c>
      <c r="C83" s="5">
        <v>394876.79</v>
      </c>
      <c r="D83" s="5">
        <v>7535505.9100000001</v>
      </c>
      <c r="E83" s="5">
        <v>394463.11</v>
      </c>
      <c r="F83" s="5">
        <v>7536867.3200000003</v>
      </c>
      <c r="G83" s="5">
        <f>VLOOKUP(B83,'Руч. класт.1'!$C$2:$I$124,3,0)</f>
        <v>5703419.5</v>
      </c>
      <c r="H83" s="4">
        <f>VLOOKUP(B83,'Руч. класт.1'!$C$2:$I$124,4,0)</f>
        <v>-5703419.4999975897</v>
      </c>
    </row>
    <row r="84" spans="2:8" x14ac:dyDescent="0.2">
      <c r="B84" s="4" t="s">
        <v>72</v>
      </c>
      <c r="C84" s="5">
        <v>390595.01</v>
      </c>
      <c r="D84" s="5">
        <v>7536854.5099999998</v>
      </c>
      <c r="E84" s="5">
        <v>392064.11</v>
      </c>
      <c r="F84" s="5">
        <v>7537517.5</v>
      </c>
      <c r="G84" s="5">
        <f>VLOOKUP(B84,'Руч. класт.1'!$C$2:$I$124,3,0)</f>
        <v>1880312</v>
      </c>
      <c r="H84" s="4">
        <f>VLOOKUP(B84,'Руч. класт.1'!$C$2:$I$124,4,0)</f>
        <v>-285899.25</v>
      </c>
    </row>
    <row r="85" spans="2:8" x14ac:dyDescent="0.2">
      <c r="B85" s="4" t="s">
        <v>114</v>
      </c>
      <c r="C85" s="5">
        <v>395830.72</v>
      </c>
      <c r="D85" s="5">
        <v>7533961.3899999997</v>
      </c>
      <c r="E85" s="5">
        <v>396566.89</v>
      </c>
      <c r="F85" s="5">
        <v>7532779.6500000004</v>
      </c>
      <c r="G85" s="5">
        <f>VLOOKUP(B85,'Руч. класт.1'!$C$2:$I$124,3,0)</f>
        <v>2798246.25</v>
      </c>
      <c r="H85" s="4">
        <f>VLOOKUP(B85,'Руч. класт.1'!$C$2:$I$124,4,0)</f>
        <v>-2798246.24999996</v>
      </c>
    </row>
    <row r="86" spans="2:8" x14ac:dyDescent="0.2">
      <c r="B86" s="4" t="s">
        <v>67</v>
      </c>
      <c r="C86" s="5">
        <v>388682.38</v>
      </c>
      <c r="D86" s="5">
        <v>7538368.5700000003</v>
      </c>
      <c r="E86" s="5">
        <v>389409.19</v>
      </c>
      <c r="F86" s="5">
        <v>7537489.8899999997</v>
      </c>
      <c r="G86" s="5">
        <f>VLOOKUP(B86,'Руч. класт.1'!$C$2:$I$124,3,0)</f>
        <v>869990.4375</v>
      </c>
      <c r="H86" s="4">
        <f>VLOOKUP(B86,'Руч. класт.1'!$C$2:$I$124,4,0)</f>
        <v>-725988.09375</v>
      </c>
    </row>
    <row r="87" spans="2:8" x14ac:dyDescent="0.2">
      <c r="B87" s="4" t="s">
        <v>66</v>
      </c>
      <c r="C87" s="5">
        <v>390140.49</v>
      </c>
      <c r="D87" s="5">
        <v>7537654.9299999997</v>
      </c>
      <c r="E87" s="5">
        <v>388925.97</v>
      </c>
      <c r="F87" s="5">
        <v>7537101.8300000001</v>
      </c>
      <c r="G87" s="5">
        <f>VLOOKUP(B87,'Руч. класт.1'!$C$2:$I$124,3,0)</f>
        <v>1753718.375</v>
      </c>
      <c r="H87" s="4">
        <f>VLOOKUP(B87,'Руч. класт.1'!$C$2:$I$124,4,0)</f>
        <v>4526127.625</v>
      </c>
    </row>
    <row r="88" spans="2:8" x14ac:dyDescent="0.2">
      <c r="B88" s="4" t="s">
        <v>71</v>
      </c>
      <c r="C88" s="5">
        <v>390603</v>
      </c>
      <c r="D88" s="5">
        <v>7537000</v>
      </c>
      <c r="E88" s="5">
        <v>390152.81</v>
      </c>
      <c r="F88" s="5">
        <v>7538010.2599999998</v>
      </c>
      <c r="G88" s="5">
        <f>VLOOKUP(B88,'Руч. класт.1'!$C$2:$I$124,3,0)</f>
        <v>1176138.375</v>
      </c>
      <c r="H88" s="4">
        <f>VLOOKUP(B88,'Руч. класт.1'!$C$2:$I$124,4,0)</f>
        <v>1328794.375</v>
      </c>
    </row>
    <row r="89" spans="2:8" x14ac:dyDescent="0.2">
      <c r="B89" s="4" t="s">
        <v>73</v>
      </c>
      <c r="C89" s="5">
        <v>390954.38</v>
      </c>
      <c r="D89" s="5">
        <v>7536685.0199999996</v>
      </c>
      <c r="E89" s="5">
        <v>392270.22</v>
      </c>
      <c r="F89" s="5">
        <v>7537274.7800000003</v>
      </c>
      <c r="G89" s="5">
        <f>VLOOKUP(B89,'Руч. класт.1'!$C$2:$I$124,3,0)</f>
        <v>1705288.875</v>
      </c>
      <c r="H89" s="4">
        <f>VLOOKUP(B89,'Руч. класт.1'!$C$2:$I$124,4,0)</f>
        <v>673317.875</v>
      </c>
    </row>
    <row r="90" spans="2:8" x14ac:dyDescent="0.2">
      <c r="B90" s="4" t="s">
        <v>7</v>
      </c>
      <c r="C90" s="5">
        <v>392659.07</v>
      </c>
      <c r="D90" s="5">
        <v>7530367.4299999997</v>
      </c>
      <c r="E90" s="5">
        <v>392631.16</v>
      </c>
      <c r="F90" s="5">
        <v>7528805.8300000001</v>
      </c>
      <c r="G90" s="5">
        <f>VLOOKUP(B90,'Руч. класт.1'!$C$2:$I$124,3,0)</f>
        <v>0</v>
      </c>
      <c r="H90" s="4">
        <f>VLOOKUP(B90,'Руч. класт.1'!$C$2:$I$124,4,0)</f>
        <v>0</v>
      </c>
    </row>
    <row r="91" spans="2:8" x14ac:dyDescent="0.2">
      <c r="B91" s="4" t="s">
        <v>10</v>
      </c>
      <c r="C91" s="5">
        <v>392446.45</v>
      </c>
      <c r="D91" s="5">
        <v>7525641.6600000001</v>
      </c>
      <c r="E91" s="5">
        <v>392440.79</v>
      </c>
      <c r="F91" s="5">
        <v>7523626.3899999997</v>
      </c>
      <c r="G91" s="5">
        <f>VLOOKUP(B91,'Руч. класт.1'!$C$2:$I$124,3,0)</f>
        <v>0</v>
      </c>
      <c r="H91" s="4">
        <f>VLOOKUP(B91,'Руч. класт.1'!$C$2:$I$124,4,0)</f>
        <v>0</v>
      </c>
    </row>
    <row r="92" spans="2:8" x14ac:dyDescent="0.2">
      <c r="B92" s="4" t="s">
        <v>6</v>
      </c>
      <c r="C92" s="5">
        <v>392391.28</v>
      </c>
      <c r="D92" s="5">
        <v>7531626.4299999997</v>
      </c>
      <c r="E92" s="5">
        <v>391294.94</v>
      </c>
      <c r="F92" s="5">
        <v>7532923.71</v>
      </c>
      <c r="G92" s="5">
        <f>VLOOKUP(B92,'Руч. класт.1'!$C$2:$I$124,3,0)</f>
        <v>0</v>
      </c>
      <c r="H92" s="4">
        <f>VLOOKUP(B92,'Руч. класт.1'!$C$2:$I$124,4,0)</f>
        <v>0</v>
      </c>
    </row>
    <row r="93" spans="2:8" x14ac:dyDescent="0.2">
      <c r="B93" s="4" t="s">
        <v>5</v>
      </c>
      <c r="C93" s="5">
        <v>391987.93</v>
      </c>
      <c r="D93" s="5">
        <v>7530421.5599999996</v>
      </c>
      <c r="E93" s="5">
        <v>391843.53</v>
      </c>
      <c r="F93" s="5">
        <v>7528840.4000000004</v>
      </c>
      <c r="G93" s="5">
        <f>VLOOKUP(B93,'Руч. класт.1'!$C$2:$I$124,3,0)</f>
        <v>0</v>
      </c>
      <c r="H93" s="4">
        <f>VLOOKUP(B93,'Руч. класт.1'!$C$2:$I$124,4,0)</f>
        <v>0</v>
      </c>
    </row>
    <row r="94" spans="2:8" x14ac:dyDescent="0.2">
      <c r="B94" s="4" t="s">
        <v>1</v>
      </c>
      <c r="C94" s="5">
        <v>393507.48</v>
      </c>
      <c r="D94" s="5">
        <v>7524839.0800000001</v>
      </c>
      <c r="E94" s="5">
        <v>393924.9</v>
      </c>
      <c r="F94" s="5">
        <v>7524257.0800000001</v>
      </c>
      <c r="G94" s="5">
        <f>VLOOKUP(B94,'Руч. класт.1'!$C$2:$I$124,3,0)</f>
        <v>0</v>
      </c>
      <c r="H94" s="4">
        <f>VLOOKUP(B94,'Руч. класт.1'!$C$2:$I$124,4,0)</f>
        <v>0</v>
      </c>
    </row>
    <row r="95" spans="2:8" x14ac:dyDescent="0.2">
      <c r="B95" s="4" t="s">
        <v>4</v>
      </c>
      <c r="C95" s="5">
        <v>392367.74</v>
      </c>
      <c r="D95" s="5">
        <v>7528000.1600000001</v>
      </c>
      <c r="E95" s="5">
        <v>392269.13</v>
      </c>
      <c r="F95" s="5">
        <v>7528556.0700000003</v>
      </c>
      <c r="G95" s="5">
        <f>VLOOKUP(B95,'Руч. класт.1'!$C$2:$I$124,3,0)</f>
        <v>0</v>
      </c>
      <c r="H95" s="4">
        <f>VLOOKUP(B95,'Руч. класт.1'!$C$2:$I$124,4,0)</f>
        <v>0</v>
      </c>
    </row>
    <row r="96" spans="2:8" x14ac:dyDescent="0.2">
      <c r="B96" s="4" t="s">
        <v>8</v>
      </c>
      <c r="C96" s="5">
        <v>392005.86</v>
      </c>
      <c r="D96" s="5">
        <v>7530916.8300000001</v>
      </c>
      <c r="E96" s="5">
        <v>391113.65</v>
      </c>
      <c r="F96" s="5">
        <v>7532073.7599999998</v>
      </c>
      <c r="G96" s="5">
        <f>VLOOKUP(B96,'Руч. класт.1'!$C$2:$I$124,3,0)</f>
        <v>0</v>
      </c>
      <c r="H96" s="4">
        <f>VLOOKUP(B96,'Руч. класт.1'!$C$2:$I$124,4,0)</f>
        <v>0</v>
      </c>
    </row>
    <row r="97" spans="2:8" x14ac:dyDescent="0.2">
      <c r="B97" s="4" t="s">
        <v>3</v>
      </c>
      <c r="C97" s="5">
        <v>393468.39</v>
      </c>
      <c r="D97" s="5">
        <v>7527605.7699999996</v>
      </c>
      <c r="E97" s="5">
        <v>393850.88</v>
      </c>
      <c r="F97" s="5">
        <v>7527981.2599999998</v>
      </c>
      <c r="G97" s="5">
        <f>VLOOKUP(B97,'Руч. класт.1'!$C$2:$I$124,3,0)</f>
        <v>0</v>
      </c>
      <c r="H97" s="4">
        <f>VLOOKUP(B97,'Руч. класт.1'!$C$2:$I$124,4,0)</f>
        <v>0</v>
      </c>
    </row>
    <row r="98" spans="2:8" x14ac:dyDescent="0.2">
      <c r="B98" s="4" t="s">
        <v>2</v>
      </c>
      <c r="C98" s="5">
        <v>391731.9</v>
      </c>
      <c r="D98" s="5">
        <v>7525099.9900000002</v>
      </c>
      <c r="E98" s="5">
        <v>391369.02</v>
      </c>
      <c r="F98" s="5">
        <v>7524660.1500000004</v>
      </c>
      <c r="G98" s="5">
        <f>VLOOKUP(B98,'Руч. класт.1'!$C$2:$I$124,3,0)</f>
        <v>0</v>
      </c>
      <c r="H98" s="4">
        <f>VLOOKUP(B98,'Руч. класт.1'!$C$2:$I$124,4,0)</f>
        <v>0</v>
      </c>
    </row>
    <row r="99" spans="2:8" x14ac:dyDescent="0.2">
      <c r="B99" s="4" t="s">
        <v>121</v>
      </c>
      <c r="C99" s="5">
        <v>390550.7</v>
      </c>
      <c r="D99" s="5">
        <v>7535763.5700000003</v>
      </c>
      <c r="E99" s="5">
        <v>389413.05</v>
      </c>
      <c r="F99" s="5">
        <v>7534749.1900000004</v>
      </c>
      <c r="G99" s="5">
        <f>VLOOKUP(B99,'Руч. класт.1'!$C$2:$I$124,3,0)</f>
        <v>0</v>
      </c>
      <c r="H99" s="4">
        <f>VLOOKUP(B99,'Руч. класт.1'!$C$2:$I$124,4,0)</f>
        <v>0</v>
      </c>
    </row>
    <row r="100" spans="2:8" x14ac:dyDescent="0.2">
      <c r="B100" s="4" t="s">
        <v>122</v>
      </c>
      <c r="C100" s="5">
        <v>391283.19</v>
      </c>
      <c r="D100" s="5">
        <v>7535253.6399999997</v>
      </c>
      <c r="E100" s="5">
        <v>390899.77</v>
      </c>
      <c r="F100" s="5">
        <v>7533704.5499999998</v>
      </c>
      <c r="G100" s="5">
        <f>VLOOKUP(B100,'Руч. класт.1'!$C$2:$I$124,3,0)</f>
        <v>0</v>
      </c>
      <c r="H100" s="4">
        <f>VLOOKUP(B100,'Руч. класт.1'!$C$2:$I$124,4,0)</f>
        <v>0</v>
      </c>
    </row>
    <row r="101" spans="2:8" x14ac:dyDescent="0.2">
      <c r="B101" s="4" t="s">
        <v>9</v>
      </c>
      <c r="C101" s="5">
        <v>393059.7</v>
      </c>
      <c r="D101" s="5">
        <v>7526439.1500000004</v>
      </c>
      <c r="E101" s="5">
        <v>394649.84</v>
      </c>
      <c r="F101" s="5">
        <v>7526613.1200000001</v>
      </c>
      <c r="G101" s="5">
        <f>VLOOKUP(B101,'Руч. класт.1'!$C$2:$I$124,3,0)</f>
        <v>0</v>
      </c>
      <c r="H101" s="4">
        <f>VLOOKUP(B101,'Руч. класт.1'!$C$2:$I$124,4,0)</f>
        <v>0</v>
      </c>
    </row>
    <row r="102" spans="2:8" x14ac:dyDescent="0.2">
      <c r="B102" s="4" t="s">
        <v>42</v>
      </c>
      <c r="C102" s="5">
        <v>390262.59</v>
      </c>
      <c r="D102" s="5">
        <v>7531831.6100000003</v>
      </c>
      <c r="E102" s="5">
        <v>390408.79</v>
      </c>
      <c r="F102" s="5">
        <v>7530456.9199999999</v>
      </c>
      <c r="G102" s="5">
        <f>VLOOKUP(B102,'Руч. класт.1'!$C$2:$I$124,3,0)</f>
        <v>14133681</v>
      </c>
      <c r="H102" s="4">
        <f>VLOOKUP(B102,'Руч. класт.1'!$C$2:$I$124,4,0)</f>
        <v>27185455</v>
      </c>
    </row>
    <row r="103" spans="2:8" x14ac:dyDescent="0.2">
      <c r="B103" s="4" t="s">
        <v>105</v>
      </c>
      <c r="C103" s="5">
        <v>395685</v>
      </c>
      <c r="D103" s="5">
        <v>7531519</v>
      </c>
      <c r="E103" s="5">
        <v>395300.3</v>
      </c>
      <c r="F103" s="5">
        <v>7532528.5199999996</v>
      </c>
      <c r="G103" s="5">
        <f>VLOOKUP(B103,'Руч. класт.1'!$C$2:$I$124,3,0)</f>
        <v>58618072</v>
      </c>
      <c r="H103" s="4">
        <f>VLOOKUP(B103,'Руч. класт.1'!$C$2:$I$124,4,0)</f>
        <v>65074736</v>
      </c>
    </row>
    <row r="104" spans="2:8" x14ac:dyDescent="0.2">
      <c r="B104" s="4" t="s">
        <v>77</v>
      </c>
      <c r="C104" s="5">
        <v>392547.37</v>
      </c>
      <c r="D104" s="5">
        <v>7532509.5800000001</v>
      </c>
      <c r="E104" s="5">
        <v>392026.16</v>
      </c>
      <c r="F104" s="5">
        <v>7533558.8700000001</v>
      </c>
      <c r="G104" s="5">
        <f>VLOOKUP(B104,'Руч. класт.1'!$C$2:$I$124,3,0)</f>
        <v>128224192</v>
      </c>
      <c r="H104" s="4">
        <f>VLOOKUP(B104,'Руч. класт.1'!$C$2:$I$124,4,0)</f>
        <v>-8593808</v>
      </c>
    </row>
    <row r="105" spans="2:8" x14ac:dyDescent="0.2">
      <c r="B105" s="4" t="s">
        <v>76</v>
      </c>
      <c r="C105" s="5">
        <v>392707.22</v>
      </c>
      <c r="D105" s="5">
        <v>7534077.3399999999</v>
      </c>
      <c r="E105" s="5">
        <v>392397.35</v>
      </c>
      <c r="F105" s="5">
        <v>7535074.0300000003</v>
      </c>
      <c r="G105" s="5">
        <f>VLOOKUP(B105,'Руч. класт.1'!$C$2:$I$124,3,0)</f>
        <v>41882060</v>
      </c>
      <c r="H105" s="4">
        <f>VLOOKUP(B105,'Руч. класт.1'!$C$2:$I$124,4,0)</f>
        <v>49081644</v>
      </c>
    </row>
    <row r="106" spans="2:8" x14ac:dyDescent="0.2">
      <c r="B106" s="4" t="s">
        <v>61</v>
      </c>
      <c r="C106" s="5">
        <v>387821.88</v>
      </c>
      <c r="D106" s="5">
        <v>7537087.2300000004</v>
      </c>
      <c r="E106" s="5">
        <v>388387.26</v>
      </c>
      <c r="F106" s="5">
        <v>7538095.2199999997</v>
      </c>
      <c r="G106" s="5">
        <f>VLOOKUP(B106,'Руч. класт.1'!$C$2:$I$124,3,0)</f>
        <v>52571788</v>
      </c>
      <c r="H106" s="4">
        <f>VLOOKUP(B106,'Руч. класт.1'!$C$2:$I$124,4,0)</f>
        <v>106968388</v>
      </c>
    </row>
    <row r="107" spans="2:8" x14ac:dyDescent="0.2">
      <c r="B107" s="4" t="s">
        <v>63</v>
      </c>
      <c r="C107" s="5">
        <v>388345.59</v>
      </c>
      <c r="D107" s="5">
        <v>7536530.8600000003</v>
      </c>
      <c r="E107" s="5">
        <v>388831.95</v>
      </c>
      <c r="F107" s="5">
        <v>7537298.6200000001</v>
      </c>
      <c r="G107" s="5">
        <f>VLOOKUP(B107,'Руч. класт.1'!$C$2:$I$124,3,0)</f>
        <v>76451080</v>
      </c>
      <c r="H107" s="4">
        <f>VLOOKUP(B107,'Руч. класт.1'!$C$2:$I$124,4,0)</f>
        <v>70454952</v>
      </c>
    </row>
    <row r="108" spans="2:8" x14ac:dyDescent="0.2">
      <c r="B108" s="4" t="s">
        <v>20</v>
      </c>
      <c r="C108" s="5">
        <v>388310.22</v>
      </c>
      <c r="D108" s="5">
        <v>7524580.7699999996</v>
      </c>
      <c r="E108" s="5">
        <v>388298.94</v>
      </c>
      <c r="F108" s="5">
        <v>7523661.0599999996</v>
      </c>
      <c r="G108" s="5">
        <f>VLOOKUP(B108,'Руч. класт.1'!$C$2:$I$124,3,0)</f>
        <v>63347964</v>
      </c>
      <c r="H108" s="4">
        <f>VLOOKUP(B108,'Руч. класт.1'!$C$2:$I$124,4,0)</f>
        <v>105592628</v>
      </c>
    </row>
    <row r="109" spans="2:8" x14ac:dyDescent="0.2">
      <c r="B109" s="4" t="s">
        <v>11</v>
      </c>
      <c r="C109" s="5">
        <v>389112</v>
      </c>
      <c r="D109" s="5">
        <v>7522736</v>
      </c>
      <c r="E109" s="5">
        <v>389475.4</v>
      </c>
      <c r="F109" s="5">
        <v>7521920.7999999998</v>
      </c>
      <c r="G109" s="5">
        <f>VLOOKUP(B109,'Руч. класт.1'!$C$2:$I$124,3,0)</f>
        <v>518132000</v>
      </c>
      <c r="H109" s="4">
        <f>VLOOKUP(B109,'Руч. класт.1'!$C$2:$I$124,4,0)</f>
        <v>-133858560</v>
      </c>
    </row>
    <row r="110" spans="2:8" x14ac:dyDescent="0.2">
      <c r="B110" s="4" t="s">
        <v>47</v>
      </c>
      <c r="C110" s="5">
        <v>387609.34</v>
      </c>
      <c r="D110" s="5">
        <v>7534104.9199999999</v>
      </c>
      <c r="E110" s="5">
        <v>388112.82</v>
      </c>
      <c r="F110" s="5">
        <v>7532642.3600000003</v>
      </c>
      <c r="G110" s="5">
        <f>VLOOKUP(B110,'Руч. класт.1'!$C$2:$I$124,3,0)</f>
        <v>276128576</v>
      </c>
      <c r="H110" s="4">
        <f>VLOOKUP(B110,'Руч. класт.1'!$C$2:$I$124,4,0)</f>
        <v>131134624</v>
      </c>
    </row>
    <row r="111" spans="2:8" x14ac:dyDescent="0.2">
      <c r="B111" s="4" t="s">
        <v>78</v>
      </c>
      <c r="C111" s="5">
        <v>393208.95</v>
      </c>
      <c r="D111" s="5">
        <v>7534249.7400000002</v>
      </c>
      <c r="E111" s="5">
        <v>392627.83</v>
      </c>
      <c r="F111" s="5">
        <v>7535321.5899999999</v>
      </c>
      <c r="G111" s="5">
        <f>VLOOKUP(B111,'Руч. класт.1'!$C$2:$I$124,3,0)</f>
        <v>42679032</v>
      </c>
      <c r="H111" s="4">
        <f>VLOOKUP(B111,'Руч. класт.1'!$C$2:$I$124,4,0)</f>
        <v>162550280</v>
      </c>
    </row>
    <row r="112" spans="2:8" x14ac:dyDescent="0.2">
      <c r="B112" s="4" t="s">
        <v>56</v>
      </c>
      <c r="C112" s="5">
        <v>387790.72</v>
      </c>
      <c r="D112" s="5">
        <v>7535434.2199999997</v>
      </c>
      <c r="E112" s="5">
        <v>388588.03</v>
      </c>
      <c r="F112" s="5">
        <v>7536380.2300000004</v>
      </c>
      <c r="G112" s="5">
        <f>VLOOKUP(B112,'Руч. класт.1'!$C$2:$I$124,3,0)</f>
        <v>266430064</v>
      </c>
      <c r="H112" s="4">
        <f>VLOOKUP(B112,'Руч. класт.1'!$C$2:$I$124,4,0)</f>
        <v>131714352</v>
      </c>
    </row>
    <row r="113" spans="2:8" x14ac:dyDescent="0.2">
      <c r="B113" s="4" t="s">
        <v>44</v>
      </c>
      <c r="C113" s="5">
        <v>389364.61</v>
      </c>
      <c r="D113" s="5">
        <v>7531048.3600000003</v>
      </c>
      <c r="E113" s="5">
        <v>388578.43</v>
      </c>
      <c r="F113" s="5">
        <v>7532484.4299999997</v>
      </c>
      <c r="G113" s="5">
        <f>VLOOKUP(B113,'Руч. класт.1'!$C$2:$I$124,3,0)</f>
        <v>362255232</v>
      </c>
      <c r="H113" s="4">
        <f>VLOOKUP(B113,'Руч. класт.1'!$C$2:$I$124,4,0)</f>
        <v>409230336</v>
      </c>
    </row>
    <row r="114" spans="2:8" x14ac:dyDescent="0.2">
      <c r="B114" s="4" t="s">
        <v>40</v>
      </c>
      <c r="C114" s="5">
        <v>389632.67</v>
      </c>
      <c r="D114" s="5">
        <v>7531245.3899999997</v>
      </c>
      <c r="E114" s="5">
        <v>389968.22</v>
      </c>
      <c r="F114" s="5">
        <v>7529635.6699999999</v>
      </c>
      <c r="G114" s="5">
        <f>VLOOKUP(B114,'Руч. класт.1'!$C$2:$I$124,3,0)</f>
        <v>415850464</v>
      </c>
      <c r="H114" s="4">
        <f>VLOOKUP(B114,'Руч. класт.1'!$C$2:$I$124,4,0)</f>
        <v>4650336</v>
      </c>
    </row>
    <row r="115" spans="2:8" x14ac:dyDescent="0.2">
      <c r="B115" s="4" t="s">
        <v>41</v>
      </c>
      <c r="C115" s="5">
        <v>389953.23</v>
      </c>
      <c r="D115" s="5">
        <v>7531358.1699999999</v>
      </c>
      <c r="E115" s="5">
        <v>390228.01</v>
      </c>
      <c r="F115" s="5">
        <v>7530024.2599999998</v>
      </c>
      <c r="G115" s="5">
        <f>VLOOKUP(B115,'Руч. класт.1'!$C$2:$I$124,3,0)</f>
        <v>386130592</v>
      </c>
      <c r="H115" s="4">
        <f>VLOOKUP(B115,'Руч. класт.1'!$C$2:$I$124,4,0)</f>
        <v>-74870784</v>
      </c>
    </row>
    <row r="116" spans="2:8" x14ac:dyDescent="0.2">
      <c r="B116" s="4" t="s">
        <v>38</v>
      </c>
      <c r="C116" s="5">
        <v>388921.77</v>
      </c>
      <c r="D116" s="5">
        <v>7531071.29</v>
      </c>
      <c r="E116" s="5">
        <v>389240.81</v>
      </c>
      <c r="F116" s="5">
        <v>7529578.21</v>
      </c>
      <c r="G116" s="5">
        <f>VLOOKUP(B116,'Руч. класт.1'!$C$2:$I$124,3,0)</f>
        <v>696341312</v>
      </c>
      <c r="H116" s="4">
        <f>VLOOKUP(B116,'Руч. класт.1'!$C$2:$I$124,4,0)</f>
        <v>-42998144</v>
      </c>
    </row>
    <row r="117" spans="2:8" x14ac:dyDescent="0.2">
      <c r="B117" s="4" t="s">
        <v>30</v>
      </c>
      <c r="C117" s="5">
        <v>390123.76</v>
      </c>
      <c r="D117" s="5">
        <v>7526274.3600000003</v>
      </c>
      <c r="E117" s="5">
        <v>389863.37</v>
      </c>
      <c r="F117" s="5">
        <v>7524893.1699999999</v>
      </c>
      <c r="G117" s="5">
        <f>VLOOKUP(B117,'Руч. класт.1'!$C$2:$I$124,3,0)</f>
        <v>231247072</v>
      </c>
      <c r="H117" s="4">
        <f>VLOOKUP(B117,'Руч. класт.1'!$C$2:$I$124,4,0)</f>
        <v>90717760</v>
      </c>
    </row>
    <row r="118" spans="2:8" x14ac:dyDescent="0.2">
      <c r="B118" s="4" t="s">
        <v>27</v>
      </c>
      <c r="C118" s="5">
        <v>389021.48</v>
      </c>
      <c r="D118" s="5">
        <v>7526359.9000000004</v>
      </c>
      <c r="E118" s="5">
        <v>388656.74</v>
      </c>
      <c r="F118" s="5">
        <v>7524826.1299999999</v>
      </c>
      <c r="G118" s="5">
        <f>VLOOKUP(B118,'Руч. класт.1'!$C$2:$I$124,3,0)</f>
        <v>501975008</v>
      </c>
      <c r="H118" s="4">
        <f>VLOOKUP(B118,'Руч. класт.1'!$C$2:$I$124,4,0)</f>
        <v>-25489184</v>
      </c>
    </row>
    <row r="119" spans="2:8" x14ac:dyDescent="0.2">
      <c r="B119" s="4" t="s">
        <v>107</v>
      </c>
      <c r="C119" s="5">
        <v>393679.01</v>
      </c>
      <c r="D119" s="5">
        <v>7528877</v>
      </c>
      <c r="E119" s="5">
        <v>393800.76</v>
      </c>
      <c r="F119" s="5">
        <v>7530480.0099999998</v>
      </c>
      <c r="G119" s="5">
        <f>VLOOKUP(B119,'Руч. класт.1'!$C$2:$I$124,3,0)</f>
        <v>36145080</v>
      </c>
      <c r="H119" s="4">
        <f>VLOOKUP(B119,'Руч. класт.1'!$C$2:$I$124,4,0)</f>
        <v>24568776</v>
      </c>
    </row>
    <row r="120" spans="2:8" x14ac:dyDescent="0.2">
      <c r="B120" s="4" t="s">
        <v>39</v>
      </c>
      <c r="C120" s="5">
        <v>389273.79</v>
      </c>
      <c r="D120" s="5">
        <v>7531137.6299999999</v>
      </c>
      <c r="E120" s="5">
        <v>389630.28</v>
      </c>
      <c r="F120" s="5">
        <v>7529564.5300000003</v>
      </c>
      <c r="G120" s="5">
        <f>VLOOKUP(B120,'Руч. класт.1'!$C$2:$I$124,3,0)</f>
        <v>718246144</v>
      </c>
      <c r="H120" s="4">
        <f>VLOOKUP(B120,'Руч. класт.1'!$C$2:$I$124,4,0)</f>
        <v>121076416</v>
      </c>
    </row>
    <row r="121" spans="2:8" x14ac:dyDescent="0.2">
      <c r="B121" s="4" t="s">
        <v>31</v>
      </c>
      <c r="C121" s="5">
        <v>388927.05</v>
      </c>
      <c r="D121" s="5">
        <v>7526221.6900000004</v>
      </c>
      <c r="E121" s="5">
        <v>388897.43</v>
      </c>
      <c r="F121" s="5">
        <v>7527815.5999999996</v>
      </c>
      <c r="G121" s="5">
        <f>VLOOKUP(B121,'Руч. класт.1'!$C$2:$I$124,3,0)</f>
        <v>590285312</v>
      </c>
      <c r="H121" s="4">
        <f>VLOOKUP(B121,'Руч. класт.1'!$C$2:$I$124,4,0)</f>
        <v>447827200</v>
      </c>
    </row>
    <row r="122" spans="2:8" x14ac:dyDescent="0.2">
      <c r="B122" s="4" t="s">
        <v>45</v>
      </c>
      <c r="C122" s="5">
        <v>389655.85</v>
      </c>
      <c r="D122" s="5">
        <v>7531032.4299999997</v>
      </c>
      <c r="E122" s="5">
        <v>388969.03</v>
      </c>
      <c r="F122" s="5">
        <v>7532600.29</v>
      </c>
      <c r="G122" s="5">
        <f>VLOOKUP(B122,'Руч. класт.1'!$C$2:$I$124,3,0)</f>
        <v>430282944</v>
      </c>
      <c r="H122" s="4">
        <f>VLOOKUP(B122,'Руч. класт.1'!$C$2:$I$124,4,0)</f>
        <v>239758528</v>
      </c>
    </row>
    <row r="123" spans="2:8" x14ac:dyDescent="0.2">
      <c r="B123" s="4" t="s">
        <v>21</v>
      </c>
      <c r="C123" s="5">
        <v>388548.04</v>
      </c>
      <c r="D123" s="5">
        <v>7523209.6100000003</v>
      </c>
      <c r="E123" s="5">
        <v>388719.87</v>
      </c>
      <c r="F123" s="5">
        <v>7524737.1699999999</v>
      </c>
      <c r="G123" s="5">
        <f>VLOOKUP(B123,'Руч. класт.1'!$C$2:$I$124,3,0)</f>
        <v>362126752</v>
      </c>
      <c r="H123" s="4">
        <f>VLOOKUP(B123,'Руч. класт.1'!$C$2:$I$124,4,0)</f>
        <v>87621152</v>
      </c>
    </row>
    <row r="124" spans="2:8" x14ac:dyDescent="0.2">
      <c r="B124" s="4" t="s">
        <v>46</v>
      </c>
      <c r="C124" s="5">
        <v>389896.71</v>
      </c>
      <c r="D124" s="5">
        <v>7531281.4400000004</v>
      </c>
      <c r="E124" s="5">
        <v>389870.07</v>
      </c>
      <c r="F124" s="5">
        <v>7532543.8700000001</v>
      </c>
      <c r="G124" s="5">
        <f>VLOOKUP(B124,'Руч. класт.1'!$C$2:$I$124,3,0)</f>
        <v>230222096</v>
      </c>
      <c r="H124" s="4">
        <f>VLOOKUP(B124,'Руч. класт.1'!$C$2:$I$124,4,0)</f>
        <v>196855632</v>
      </c>
    </row>
    <row r="125" spans="2:8" x14ac:dyDescent="0.2">
      <c r="B125" s="4" t="s">
        <v>33</v>
      </c>
      <c r="C125" s="5">
        <v>389708.26</v>
      </c>
      <c r="D125" s="5">
        <v>7528063.54</v>
      </c>
      <c r="E125" s="5">
        <v>389728.12</v>
      </c>
      <c r="F125" s="5">
        <v>7526382.29</v>
      </c>
      <c r="G125" s="5">
        <f>VLOOKUP(B125,'Руч. класт.1'!$C$2:$I$124,3,0)</f>
        <v>598570176</v>
      </c>
      <c r="H125" s="4">
        <f>VLOOKUP(B125,'Руч. класт.1'!$C$2:$I$124,4,0)</f>
        <v>5832896</v>
      </c>
    </row>
  </sheetData>
  <autoFilter ref="B2:H125" xr:uid="{31708651-CF9E-4921-8DD0-C8658B92E13B}"/>
  <conditionalFormatting sqref="G3:G12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:H1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7A82E-99DA-42A4-BAF0-6B889087905D}">
  <dimension ref="B1:P124"/>
  <sheetViews>
    <sheetView zoomScale="85" zoomScaleNormal="85" workbookViewId="0">
      <selection activeCell="D121" sqref="D121"/>
    </sheetView>
  </sheetViews>
  <sheetFormatPr defaultRowHeight="12.75" x14ac:dyDescent="0.2"/>
  <cols>
    <col min="1" max="1" width="9.140625" style="17"/>
    <col min="2" max="2" width="7.42578125" style="17" customWidth="1"/>
    <col min="3" max="4" width="9.140625" style="17"/>
    <col min="5" max="5" width="11.28515625" style="17" bestFit="1" customWidth="1"/>
    <col min="6" max="7" width="13.140625" style="17" customWidth="1"/>
    <col min="8" max="8" width="12.28515625" style="17" customWidth="1"/>
    <col min="9" max="9" width="7.42578125" style="17" customWidth="1"/>
    <col min="10" max="10" width="9.140625" style="17"/>
    <col min="11" max="11" width="6.28515625" style="17" customWidth="1"/>
    <col min="12" max="13" width="14.85546875" style="17" customWidth="1"/>
    <col min="14" max="14" width="12.85546875" style="17" bestFit="1" customWidth="1"/>
    <col min="15" max="15" width="14.140625" style="17" customWidth="1"/>
    <col min="16" max="16" width="7.42578125" style="17" bestFit="1" customWidth="1"/>
    <col min="17" max="17" width="11.42578125" style="17" customWidth="1"/>
    <col min="18" max="16384" width="9.140625" style="17"/>
  </cols>
  <sheetData>
    <row r="1" spans="2:16" x14ac:dyDescent="0.2">
      <c r="C1" s="14" t="s">
        <v>124</v>
      </c>
      <c r="D1" s="14" t="s">
        <v>150</v>
      </c>
      <c r="E1" s="14" t="s">
        <v>130</v>
      </c>
      <c r="F1" s="14" t="s">
        <v>145</v>
      </c>
      <c r="G1" s="14" t="s">
        <v>146</v>
      </c>
      <c r="H1" s="14" t="s">
        <v>123</v>
      </c>
      <c r="I1" s="14" t="s">
        <v>142</v>
      </c>
      <c r="K1" s="14" t="s">
        <v>144</v>
      </c>
      <c r="L1" s="14" t="s">
        <v>148</v>
      </c>
      <c r="M1" s="14" t="s">
        <v>148</v>
      </c>
      <c r="N1" s="14" t="s">
        <v>147</v>
      </c>
      <c r="O1" s="14" t="s">
        <v>149</v>
      </c>
      <c r="P1" s="14" t="s">
        <v>152</v>
      </c>
    </row>
    <row r="2" spans="2:16" x14ac:dyDescent="0.2">
      <c r="B2" s="17">
        <v>1</v>
      </c>
      <c r="C2" s="15" t="s">
        <v>19</v>
      </c>
      <c r="D2" s="15">
        <v>1</v>
      </c>
      <c r="E2" s="24">
        <v>457731840</v>
      </c>
      <c r="F2" s="15">
        <v>-159441344</v>
      </c>
      <c r="G2" s="23">
        <v>-0.34832915271963605</v>
      </c>
      <c r="H2" s="18">
        <v>-203.879114410971</v>
      </c>
      <c r="I2" s="19">
        <v>0.699096758802498</v>
      </c>
      <c r="K2" s="19">
        <v>0.150451620598751</v>
      </c>
      <c r="L2" s="22">
        <f t="shared" ref="L2:L33" si="0">2*E2/MAX($E$2:$E$124)-5</f>
        <v>-3.7847057728030578</v>
      </c>
      <c r="M2" s="22">
        <f t="shared" ref="M2:M33" si="1">E2/MAX($E$2:$E$124)</f>
        <v>0.60764711359847101</v>
      </c>
      <c r="N2" s="19">
        <f t="shared" ref="N2:N33" si="2">H2/250</f>
        <v>-0.81551645764388403</v>
      </c>
      <c r="O2" s="19">
        <f t="shared" ref="O2:O33" si="3">F2/450000000</f>
        <v>-0.35431409777777778</v>
      </c>
      <c r="P2" s="19">
        <f t="shared" ref="P2:P33" si="4">N2*M2</f>
        <v>-0.49554622157935585</v>
      </c>
    </row>
    <row r="3" spans="2:16" x14ac:dyDescent="0.2">
      <c r="B3" s="17">
        <v>2</v>
      </c>
      <c r="C3" s="15" t="s">
        <v>37</v>
      </c>
      <c r="D3" s="15">
        <v>1</v>
      </c>
      <c r="E3" s="24">
        <v>546110912</v>
      </c>
      <c r="F3" s="15">
        <v>-199589728</v>
      </c>
      <c r="G3" s="23">
        <v>-0.36547471148131899</v>
      </c>
      <c r="H3" s="18">
        <v>-188.04101232709701</v>
      </c>
      <c r="I3" s="19">
        <v>0.55636934837478536</v>
      </c>
      <c r="K3" s="19">
        <v>0.22181532581260732</v>
      </c>
      <c r="L3" s="22">
        <f t="shared" si="0"/>
        <v>-3.5500562102849189</v>
      </c>
      <c r="M3" s="22">
        <f t="shared" si="1"/>
        <v>0.72497189485754054</v>
      </c>
      <c r="N3" s="19">
        <f t="shared" si="2"/>
        <v>-0.75216404930838798</v>
      </c>
      <c r="O3" s="19">
        <f t="shared" si="3"/>
        <v>-0.44353272888888889</v>
      </c>
      <c r="P3" s="19">
        <f t="shared" si="4"/>
        <v>-0.54529779607082263</v>
      </c>
    </row>
    <row r="4" spans="2:16" x14ac:dyDescent="0.2">
      <c r="B4" s="17">
        <v>3</v>
      </c>
      <c r="C4" s="15" t="s">
        <v>64</v>
      </c>
      <c r="D4" s="15">
        <v>1</v>
      </c>
      <c r="E4" s="24">
        <v>95240400</v>
      </c>
      <c r="F4" s="15">
        <v>-71669784</v>
      </c>
      <c r="G4" s="23">
        <v>-0.75251452114858819</v>
      </c>
      <c r="H4" s="18">
        <v>-187.773439331454</v>
      </c>
      <c r="I4" s="19">
        <v>8.3462458171208023E-2</v>
      </c>
      <c r="K4" s="19">
        <v>0.458268770914396</v>
      </c>
      <c r="L4" s="22">
        <f t="shared" si="0"/>
        <v>-4.7471333689263835</v>
      </c>
      <c r="M4" s="22">
        <f t="shared" si="1"/>
        <v>0.12643331553680823</v>
      </c>
      <c r="N4" s="19">
        <f t="shared" si="2"/>
        <v>-0.75109375732581596</v>
      </c>
      <c r="O4" s="19">
        <f t="shared" si="3"/>
        <v>-0.15926618666666667</v>
      </c>
      <c r="P4" s="19">
        <f t="shared" si="4"/>
        <v>-9.4963274017701757E-2</v>
      </c>
    </row>
    <row r="5" spans="2:16" x14ac:dyDescent="0.2">
      <c r="B5" s="17">
        <v>4</v>
      </c>
      <c r="C5" s="15" t="s">
        <v>36</v>
      </c>
      <c r="D5" s="15">
        <v>1</v>
      </c>
      <c r="E5" s="24">
        <v>670789440</v>
      </c>
      <c r="F5" s="15">
        <v>-193372832</v>
      </c>
      <c r="G5" s="23">
        <v>-0.28827649999976146</v>
      </c>
      <c r="H5" s="18">
        <v>-170.12250316145</v>
      </c>
      <c r="I5" s="19">
        <v>0.63462946056404224</v>
      </c>
      <c r="K5" s="19">
        <v>0.18268526971797888</v>
      </c>
      <c r="L5" s="22">
        <f t="shared" si="0"/>
        <v>-3.2190303080146894</v>
      </c>
      <c r="M5" s="22">
        <f t="shared" si="1"/>
        <v>0.89048484599265532</v>
      </c>
      <c r="N5" s="19">
        <f t="shared" si="2"/>
        <v>-0.6804900126458</v>
      </c>
      <c r="O5" s="19">
        <f t="shared" si="3"/>
        <v>-0.42971740444444445</v>
      </c>
      <c r="P5" s="19">
        <f t="shared" si="4"/>
        <v>-0.60596604411043531</v>
      </c>
    </row>
    <row r="6" spans="2:16" x14ac:dyDescent="0.2">
      <c r="B6" s="17">
        <v>5</v>
      </c>
      <c r="C6" s="15" t="s">
        <v>85</v>
      </c>
      <c r="D6" s="15">
        <v>1</v>
      </c>
      <c r="E6" s="24">
        <v>237887232</v>
      </c>
      <c r="F6" s="15">
        <v>-11685136</v>
      </c>
      <c r="G6" s="23">
        <v>-4.9120484112404987E-2</v>
      </c>
      <c r="H6" s="18">
        <v>-159.17238866828501</v>
      </c>
      <c r="I6" s="19">
        <v>-0.10045022816383317</v>
      </c>
      <c r="K6" s="19">
        <v>0.55022511408191654</v>
      </c>
      <c r="L6" s="22">
        <f t="shared" si="0"/>
        <v>-4.3684009839178772</v>
      </c>
      <c r="M6" s="22">
        <f t="shared" si="1"/>
        <v>0.31579950804106138</v>
      </c>
      <c r="N6" s="19">
        <f t="shared" si="2"/>
        <v>-0.63668955467314003</v>
      </c>
      <c r="O6" s="19">
        <f t="shared" si="3"/>
        <v>-2.596696888888889E-2</v>
      </c>
      <c r="P6" s="19">
        <f t="shared" si="4"/>
        <v>-0.20106624814066007</v>
      </c>
    </row>
    <row r="7" spans="2:16" x14ac:dyDescent="0.2">
      <c r="B7" s="17">
        <v>6</v>
      </c>
      <c r="C7" s="15" t="s">
        <v>29</v>
      </c>
      <c r="D7" s="15">
        <v>2</v>
      </c>
      <c r="E7" s="24">
        <v>640737280</v>
      </c>
      <c r="F7" s="15">
        <v>-218860960</v>
      </c>
      <c r="G7" s="23">
        <v>-0.34157675357987599</v>
      </c>
      <c r="H7" s="18">
        <v>-123.27742754219101</v>
      </c>
      <c r="I7" s="19">
        <v>0.59674322235558708</v>
      </c>
      <c r="K7" s="19">
        <v>0.20162838882220646</v>
      </c>
      <c r="L7" s="22">
        <f t="shared" si="0"/>
        <v>-3.2988198558923263</v>
      </c>
      <c r="M7" s="22">
        <f t="shared" si="1"/>
        <v>0.85059007205383685</v>
      </c>
      <c r="N7" s="19">
        <f t="shared" si="2"/>
        <v>-0.49310971016876404</v>
      </c>
      <c r="O7" s="19">
        <f t="shared" si="3"/>
        <v>-0.48635768888888886</v>
      </c>
      <c r="P7" s="19">
        <f t="shared" si="4"/>
        <v>-0.41943422390289559</v>
      </c>
    </row>
    <row r="8" spans="2:16" x14ac:dyDescent="0.2">
      <c r="B8" s="17">
        <v>7</v>
      </c>
      <c r="C8" s="15" t="s">
        <v>28</v>
      </c>
      <c r="D8" s="15">
        <v>2</v>
      </c>
      <c r="E8" s="24">
        <v>753285632</v>
      </c>
      <c r="F8" s="15">
        <v>-91267136</v>
      </c>
      <c r="G8" s="23">
        <v>-0.1211587373008596</v>
      </c>
      <c r="H8" s="18">
        <v>-120.482388520356</v>
      </c>
      <c r="I8" s="19">
        <v>0.49010373175366362</v>
      </c>
      <c r="K8" s="19">
        <v>0.25494813412316819</v>
      </c>
      <c r="L8" s="22">
        <f t="shared" si="0"/>
        <v>-3</v>
      </c>
      <c r="M8" s="22">
        <f t="shared" si="1"/>
        <v>1</v>
      </c>
      <c r="N8" s="19">
        <f t="shared" si="2"/>
        <v>-0.48192955408142396</v>
      </c>
      <c r="O8" s="19">
        <f t="shared" si="3"/>
        <v>-0.20281585777777777</v>
      </c>
      <c r="P8" s="19">
        <f t="shared" si="4"/>
        <v>-0.48192955408142396</v>
      </c>
    </row>
    <row r="9" spans="2:16" x14ac:dyDescent="0.2">
      <c r="B9" s="17">
        <v>8</v>
      </c>
      <c r="C9" s="15" t="s">
        <v>68</v>
      </c>
      <c r="D9" s="15">
        <v>2</v>
      </c>
      <c r="E9" s="24">
        <v>31606586</v>
      </c>
      <c r="F9" s="15">
        <v>-30391769</v>
      </c>
      <c r="G9" s="23">
        <v>-0.96156443470357733</v>
      </c>
      <c r="H9" s="18">
        <v>-111.79962234004699</v>
      </c>
      <c r="I9" s="19">
        <v>-0.43751428316429042</v>
      </c>
      <c r="K9" s="19">
        <v>0.71875714158214521</v>
      </c>
      <c r="L9" s="22">
        <f t="shared" si="0"/>
        <v>-4.9160833961054493</v>
      </c>
      <c r="M9" s="22">
        <f t="shared" si="1"/>
        <v>4.1958301947275158E-2</v>
      </c>
      <c r="N9" s="19">
        <f t="shared" si="2"/>
        <v>-0.44719848936018797</v>
      </c>
      <c r="O9" s="19">
        <f t="shared" si="3"/>
        <v>-6.7537264444444439E-2</v>
      </c>
      <c r="P9" s="19">
        <f t="shared" si="4"/>
        <v>-1.8763689246940083E-2</v>
      </c>
    </row>
    <row r="10" spans="2:16" x14ac:dyDescent="0.2">
      <c r="B10" s="17">
        <v>9</v>
      </c>
      <c r="C10" s="15" t="s">
        <v>17</v>
      </c>
      <c r="D10" s="15">
        <v>2</v>
      </c>
      <c r="E10" s="24">
        <v>365788640</v>
      </c>
      <c r="F10" s="15">
        <v>-147067168</v>
      </c>
      <c r="G10" s="23">
        <v>-0.40205504468372771</v>
      </c>
      <c r="H10" s="18">
        <v>-110.274696208359</v>
      </c>
      <c r="I10" s="19">
        <v>0.24667316962047989</v>
      </c>
      <c r="K10" s="19">
        <v>0.37666341518976004</v>
      </c>
      <c r="L10" s="22">
        <f t="shared" si="0"/>
        <v>-4.0288182212401473</v>
      </c>
      <c r="M10" s="22">
        <f t="shared" si="1"/>
        <v>0.48559088937992645</v>
      </c>
      <c r="N10" s="19">
        <f t="shared" si="2"/>
        <v>-0.44109878483343601</v>
      </c>
      <c r="O10" s="19">
        <f t="shared" si="3"/>
        <v>-0.32681592888888888</v>
      </c>
      <c r="P10" s="19">
        <f t="shared" si="4"/>
        <v>-0.214193551231673</v>
      </c>
    </row>
    <row r="11" spans="2:16" x14ac:dyDescent="0.2">
      <c r="B11" s="17">
        <v>10</v>
      </c>
      <c r="C11" s="15" t="s">
        <v>11</v>
      </c>
      <c r="D11" s="15">
        <v>2</v>
      </c>
      <c r="E11" s="24">
        <v>518132000</v>
      </c>
      <c r="F11" s="15">
        <v>-133858560</v>
      </c>
      <c r="G11" s="23">
        <v>-0.2583483745454826</v>
      </c>
      <c r="H11" s="18">
        <v>-98.697085989199394</v>
      </c>
      <c r="I11" s="19">
        <v>0.26908742043683503</v>
      </c>
      <c r="K11" s="19">
        <v>0.36545628978158251</v>
      </c>
      <c r="L11" s="22">
        <f t="shared" si="0"/>
        <v>-3.6243412113826166</v>
      </c>
      <c r="M11" s="22">
        <f t="shared" si="1"/>
        <v>0.68782939430869161</v>
      </c>
      <c r="N11" s="19">
        <f t="shared" si="2"/>
        <v>-0.39478834395679757</v>
      </c>
      <c r="O11" s="19">
        <f t="shared" si="3"/>
        <v>-0.29746346666666668</v>
      </c>
      <c r="P11" s="19">
        <f t="shared" si="4"/>
        <v>-0.2715470275039355</v>
      </c>
    </row>
    <row r="12" spans="2:16" x14ac:dyDescent="0.2">
      <c r="B12" s="17">
        <v>11</v>
      </c>
      <c r="C12" s="15" t="s">
        <v>115</v>
      </c>
      <c r="D12" s="15">
        <v>2</v>
      </c>
      <c r="E12" s="24">
        <v>208222304</v>
      </c>
      <c r="F12" s="15">
        <v>-146100380</v>
      </c>
      <c r="G12" s="23">
        <v>-0.7016557649847156</v>
      </c>
      <c r="H12" s="18">
        <v>-97.013379394796104</v>
      </c>
      <c r="I12" s="19">
        <v>0.61583072169462527</v>
      </c>
      <c r="K12" s="19">
        <v>0.19208463915268736</v>
      </c>
      <c r="L12" s="22">
        <f t="shared" si="0"/>
        <v>-4.4471624171374078</v>
      </c>
      <c r="M12" s="22">
        <f t="shared" si="1"/>
        <v>0.276418791431296</v>
      </c>
      <c r="N12" s="19">
        <f t="shared" si="2"/>
        <v>-0.38805351757918444</v>
      </c>
      <c r="O12" s="19">
        <f t="shared" si="3"/>
        <v>-0.32466751111111108</v>
      </c>
      <c r="P12" s="19">
        <f t="shared" si="4"/>
        <v>-0.10726528433990133</v>
      </c>
    </row>
    <row r="13" spans="2:16" x14ac:dyDescent="0.2">
      <c r="B13" s="17">
        <v>12</v>
      </c>
      <c r="C13" s="15" t="s">
        <v>40</v>
      </c>
      <c r="D13" s="15">
        <v>2</v>
      </c>
      <c r="E13" s="24">
        <v>415850464</v>
      </c>
      <c r="F13" s="15">
        <v>4650336</v>
      </c>
      <c r="G13" s="23">
        <v>1.1182712062574493E-2</v>
      </c>
      <c r="H13" s="18">
        <v>-96.410020577581804</v>
      </c>
      <c r="I13" s="19">
        <v>0.44821108177493363</v>
      </c>
      <c r="K13" s="19">
        <v>0.27589445911253319</v>
      </c>
      <c r="L13" s="22">
        <f t="shared" si="0"/>
        <v>-3.8959023076123138</v>
      </c>
      <c r="M13" s="22">
        <f t="shared" si="1"/>
        <v>0.5520488461938432</v>
      </c>
      <c r="N13" s="19">
        <f t="shared" si="2"/>
        <v>-0.3856400823103272</v>
      </c>
      <c r="O13" s="19">
        <f t="shared" si="3"/>
        <v>1.0334080000000001E-2</v>
      </c>
      <c r="P13" s="19">
        <f t="shared" si="4"/>
        <v>-0.21289216248551485</v>
      </c>
    </row>
    <row r="14" spans="2:16" x14ac:dyDescent="0.2">
      <c r="B14" s="17">
        <v>13</v>
      </c>
      <c r="C14" s="15" t="s">
        <v>96</v>
      </c>
      <c r="D14" s="15">
        <v>2</v>
      </c>
      <c r="E14" s="24">
        <v>244669744</v>
      </c>
      <c r="F14" s="15">
        <v>-56355600</v>
      </c>
      <c r="G14" s="23">
        <v>-0.23033334272831055</v>
      </c>
      <c r="H14" s="18">
        <v>-88.184286862515904</v>
      </c>
      <c r="I14" s="19">
        <v>-4.6645271236527758E-2</v>
      </c>
      <c r="K14" s="19">
        <v>0.52332263561826386</v>
      </c>
      <c r="L14" s="22">
        <f t="shared" si="0"/>
        <v>-4.3503931746304705</v>
      </c>
      <c r="M14" s="22">
        <f t="shared" si="1"/>
        <v>0.32480341268476498</v>
      </c>
      <c r="N14" s="19">
        <f t="shared" si="2"/>
        <v>-0.35273714745006363</v>
      </c>
      <c r="O14" s="19">
        <f t="shared" si="3"/>
        <v>-0.12523466666666666</v>
      </c>
      <c r="P14" s="19">
        <f t="shared" si="4"/>
        <v>-0.11457022927246981</v>
      </c>
    </row>
    <row r="15" spans="2:16" x14ac:dyDescent="0.2">
      <c r="B15" s="17">
        <v>14</v>
      </c>
      <c r="C15" s="15" t="s">
        <v>103</v>
      </c>
      <c r="D15" s="15">
        <v>2</v>
      </c>
      <c r="E15" s="24">
        <v>134995856</v>
      </c>
      <c r="F15" s="15">
        <v>-106755050</v>
      </c>
      <c r="G15" s="23">
        <v>-0.79080242285363189</v>
      </c>
      <c r="H15" s="18">
        <v>-83.534570317480103</v>
      </c>
      <c r="I15" s="19">
        <v>-0.23959104316868673</v>
      </c>
      <c r="K15" s="19">
        <v>0.61979552158434337</v>
      </c>
      <c r="L15" s="22">
        <f t="shared" si="0"/>
        <v>-4.6415812269203087</v>
      </c>
      <c r="M15" s="22">
        <f t="shared" si="1"/>
        <v>0.17920938653984575</v>
      </c>
      <c r="N15" s="19">
        <f t="shared" si="2"/>
        <v>-0.3341382812699204</v>
      </c>
      <c r="O15" s="19">
        <f t="shared" si="3"/>
        <v>-0.23723344444444444</v>
      </c>
      <c r="P15" s="19">
        <f t="shared" si="4"/>
        <v>-5.9880716405860866E-2</v>
      </c>
    </row>
    <row r="16" spans="2:16" x14ac:dyDescent="0.2">
      <c r="B16" s="17">
        <v>15</v>
      </c>
      <c r="C16" s="15" t="s">
        <v>43</v>
      </c>
      <c r="D16" s="15">
        <v>2</v>
      </c>
      <c r="E16" s="24">
        <v>262723776</v>
      </c>
      <c r="F16" s="15">
        <v>-170658312</v>
      </c>
      <c r="G16" s="23">
        <v>-0.64957315473419508</v>
      </c>
      <c r="H16" s="18">
        <v>-78.941876221344899</v>
      </c>
      <c r="I16" s="19">
        <v>0.49581215756596536</v>
      </c>
      <c r="K16" s="19">
        <v>0.25209392121701735</v>
      </c>
      <c r="L16" s="22">
        <f t="shared" si="0"/>
        <v>-4.3024590810196148</v>
      </c>
      <c r="M16" s="22">
        <f t="shared" si="1"/>
        <v>0.34877045949019242</v>
      </c>
      <c r="N16" s="19">
        <f t="shared" si="2"/>
        <v>-0.31576750488537958</v>
      </c>
      <c r="O16" s="19">
        <f t="shared" si="3"/>
        <v>-0.37924069333333332</v>
      </c>
      <c r="P16" s="19">
        <f t="shared" si="4"/>
        <v>-0.11013037777094542</v>
      </c>
    </row>
    <row r="17" spans="2:16" x14ac:dyDescent="0.2">
      <c r="B17" s="17">
        <v>16</v>
      </c>
      <c r="C17" s="15" t="s">
        <v>16</v>
      </c>
      <c r="D17" s="15">
        <v>2</v>
      </c>
      <c r="E17" s="24">
        <v>444819328</v>
      </c>
      <c r="F17" s="15">
        <v>-149320576</v>
      </c>
      <c r="G17" s="23">
        <v>-0.33568814707619898</v>
      </c>
      <c r="H17" s="18">
        <v>-78.711099866740796</v>
      </c>
      <c r="I17" s="19">
        <v>0.13432335450178789</v>
      </c>
      <c r="K17" s="19">
        <v>0.43283832274910605</v>
      </c>
      <c r="L17" s="22">
        <f t="shared" si="0"/>
        <v>-3.8189889489356412</v>
      </c>
      <c r="M17" s="22">
        <f t="shared" si="1"/>
        <v>0.5905055255321795</v>
      </c>
      <c r="N17" s="19">
        <f t="shared" si="2"/>
        <v>-0.31484439946696319</v>
      </c>
      <c r="O17" s="19">
        <f t="shared" si="3"/>
        <v>-0.33182350222222223</v>
      </c>
      <c r="P17" s="19">
        <f t="shared" si="4"/>
        <v>-0.18591735756810254</v>
      </c>
    </row>
    <row r="18" spans="2:16" x14ac:dyDescent="0.2">
      <c r="B18" s="17">
        <v>17</v>
      </c>
      <c r="C18" s="15" t="s">
        <v>35</v>
      </c>
      <c r="D18" s="15">
        <v>2</v>
      </c>
      <c r="E18" s="24">
        <v>637604672</v>
      </c>
      <c r="F18" s="15">
        <v>-73426688</v>
      </c>
      <c r="G18" s="23">
        <v>-0.11516021011841017</v>
      </c>
      <c r="H18" s="18">
        <v>-76.232800693489494</v>
      </c>
      <c r="I18" s="19">
        <v>0.74869673453437824</v>
      </c>
      <c r="K18" s="19">
        <v>0.12565163273281088</v>
      </c>
      <c r="L18" s="22">
        <f t="shared" si="0"/>
        <v>-3.3071370409465075</v>
      </c>
      <c r="M18" s="22">
        <f t="shared" si="1"/>
        <v>0.84643147952674613</v>
      </c>
      <c r="N18" s="19">
        <f t="shared" si="2"/>
        <v>-0.30493120277395797</v>
      </c>
      <c r="O18" s="19">
        <f t="shared" si="3"/>
        <v>-0.16317041777777777</v>
      </c>
      <c r="P18" s="19">
        <f t="shared" si="4"/>
        <v>-0.25810336911783149</v>
      </c>
    </row>
    <row r="19" spans="2:16" x14ac:dyDescent="0.2">
      <c r="B19" s="17">
        <v>18</v>
      </c>
      <c r="C19" s="15" t="s">
        <v>32</v>
      </c>
      <c r="D19" s="15">
        <v>2</v>
      </c>
      <c r="E19" s="24">
        <v>603897472</v>
      </c>
      <c r="F19" s="15">
        <v>-135157856</v>
      </c>
      <c r="G19" s="23">
        <v>-0.22380927602227155</v>
      </c>
      <c r="H19" s="18">
        <v>-74.474010179199496</v>
      </c>
      <c r="I19" s="19">
        <v>0.86977342250944079</v>
      </c>
      <c r="K19" s="19">
        <v>6.5113288745279607E-2</v>
      </c>
      <c r="L19" s="22">
        <f t="shared" si="0"/>
        <v>-3.3966308493190533</v>
      </c>
      <c r="M19" s="22">
        <f t="shared" si="1"/>
        <v>0.80168457534047322</v>
      </c>
      <c r="N19" s="19">
        <f t="shared" si="2"/>
        <v>-0.29789604071679798</v>
      </c>
      <c r="O19" s="19">
        <f t="shared" si="3"/>
        <v>-0.30035079111111113</v>
      </c>
      <c r="P19" s="19">
        <f t="shared" si="4"/>
        <v>-0.23881866089765452</v>
      </c>
    </row>
    <row r="20" spans="2:16" x14ac:dyDescent="0.2">
      <c r="B20" s="17">
        <v>19</v>
      </c>
      <c r="C20" s="15" t="s">
        <v>58</v>
      </c>
      <c r="D20" s="15">
        <v>2</v>
      </c>
      <c r="E20" s="24">
        <v>349286464</v>
      </c>
      <c r="F20" s="15">
        <v>-64354144</v>
      </c>
      <c r="G20" s="23">
        <v>-0.18424459758051204</v>
      </c>
      <c r="H20" s="18">
        <v>-70.587240272689399</v>
      </c>
      <c r="I20" s="19">
        <v>-0.10071997847196881</v>
      </c>
      <c r="K20" s="19">
        <v>0.55035998923598439</v>
      </c>
      <c r="L20" s="22">
        <f t="shared" si="0"/>
        <v>-4.0726320822750006</v>
      </c>
      <c r="M20" s="22">
        <f t="shared" si="1"/>
        <v>0.46368395886249958</v>
      </c>
      <c r="N20" s="19">
        <f t="shared" si="2"/>
        <v>-0.28234896109075758</v>
      </c>
      <c r="O20" s="19">
        <f t="shared" si="3"/>
        <v>-0.14300920888888888</v>
      </c>
      <c r="P20" s="19">
        <f t="shared" si="4"/>
        <v>-0.13092068405927634</v>
      </c>
    </row>
    <row r="21" spans="2:16" x14ac:dyDescent="0.2">
      <c r="B21" s="17">
        <v>20</v>
      </c>
      <c r="C21" s="15" t="s">
        <v>23</v>
      </c>
      <c r="D21" s="15">
        <v>2</v>
      </c>
      <c r="E21" s="24">
        <v>515187968</v>
      </c>
      <c r="F21" s="15">
        <v>-72189760</v>
      </c>
      <c r="G21" s="23">
        <v>-0.14012314821762298</v>
      </c>
      <c r="H21" s="18">
        <v>-66.462173658998907</v>
      </c>
      <c r="I21" s="19">
        <v>0.85797187532238994</v>
      </c>
      <c r="K21" s="19">
        <v>7.1014062338805028E-2</v>
      </c>
      <c r="L21" s="22">
        <f t="shared" si="0"/>
        <v>-3.632157720486032</v>
      </c>
      <c r="M21" s="22">
        <f t="shared" si="1"/>
        <v>0.68392113975698399</v>
      </c>
      <c r="N21" s="19">
        <f t="shared" si="2"/>
        <v>-0.26584869463599564</v>
      </c>
      <c r="O21" s="19">
        <f t="shared" si="3"/>
        <v>-0.16042168888888889</v>
      </c>
      <c r="P21" s="19">
        <f t="shared" si="4"/>
        <v>-0.18181954223835653</v>
      </c>
    </row>
    <row r="22" spans="2:16" x14ac:dyDescent="0.2">
      <c r="B22" s="17">
        <v>21</v>
      </c>
      <c r="C22" s="15" t="s">
        <v>109</v>
      </c>
      <c r="D22" s="15">
        <v>3</v>
      </c>
      <c r="E22" s="24">
        <v>140179664</v>
      </c>
      <c r="F22" s="15">
        <v>-101793584</v>
      </c>
      <c r="G22" s="23">
        <v>-0.72616513048568876</v>
      </c>
      <c r="H22" s="18">
        <v>-65.946632645850798</v>
      </c>
      <c r="I22" s="19">
        <v>-0.12262002718668637</v>
      </c>
      <c r="K22" s="19">
        <v>0.5613100135933432</v>
      </c>
      <c r="L22" s="22">
        <f t="shared" si="0"/>
        <v>-4.6278180333061227</v>
      </c>
      <c r="M22" s="22">
        <f t="shared" si="1"/>
        <v>0.18609098334693844</v>
      </c>
      <c r="N22" s="19">
        <f t="shared" si="2"/>
        <v>-0.26378653058340318</v>
      </c>
      <c r="O22" s="19">
        <f t="shared" si="3"/>
        <v>-0.22620796444444444</v>
      </c>
      <c r="P22" s="19">
        <f t="shared" si="4"/>
        <v>-4.9088294869942747E-2</v>
      </c>
    </row>
    <row r="23" spans="2:16" x14ac:dyDescent="0.2">
      <c r="B23" s="17">
        <v>22</v>
      </c>
      <c r="C23" s="15" t="s">
        <v>18</v>
      </c>
      <c r="D23" s="15">
        <v>3</v>
      </c>
      <c r="E23" s="24">
        <v>73925960</v>
      </c>
      <c r="F23" s="15">
        <v>13952856</v>
      </c>
      <c r="G23" s="23">
        <v>0.18874095108132516</v>
      </c>
      <c r="H23" s="18">
        <v>-58.961119395485497</v>
      </c>
      <c r="I23" s="19">
        <v>6.7106928482446093E-2</v>
      </c>
      <c r="K23" s="19">
        <v>0.46644653575877693</v>
      </c>
      <c r="L23" s="22">
        <f t="shared" si="0"/>
        <v>-4.8037239611122704</v>
      </c>
      <c r="M23" s="22">
        <f t="shared" si="1"/>
        <v>9.8138019443864827E-2</v>
      </c>
      <c r="N23" s="19">
        <f t="shared" si="2"/>
        <v>-0.23584447758194199</v>
      </c>
      <c r="O23" s="19">
        <f t="shared" si="3"/>
        <v>3.1006346666666667E-2</v>
      </c>
      <c r="P23" s="19">
        <f t="shared" si="4"/>
        <v>-2.3145309926664765E-2</v>
      </c>
    </row>
    <row r="24" spans="2:16" x14ac:dyDescent="0.2">
      <c r="B24" s="17">
        <v>23</v>
      </c>
      <c r="C24" s="15" t="s">
        <v>26</v>
      </c>
      <c r="D24" s="15">
        <v>3</v>
      </c>
      <c r="E24" s="24">
        <v>237890896</v>
      </c>
      <c r="F24" s="15">
        <v>-78019872</v>
      </c>
      <c r="G24" s="23">
        <v>-0.32796493397544729</v>
      </c>
      <c r="H24" s="18">
        <v>-53.771876629978998</v>
      </c>
      <c r="I24" s="19">
        <v>0.14362790985494245</v>
      </c>
      <c r="K24" s="19">
        <v>0.42818604507252878</v>
      </c>
      <c r="L24" s="22">
        <f t="shared" si="0"/>
        <v>-4.3683912558682652</v>
      </c>
      <c r="M24" s="22">
        <f t="shared" si="1"/>
        <v>0.31580437206586731</v>
      </c>
      <c r="N24" s="19">
        <f t="shared" si="2"/>
        <v>-0.21508750651991598</v>
      </c>
      <c r="O24" s="19">
        <f t="shared" si="3"/>
        <v>-0.17337749333333333</v>
      </c>
      <c r="P24" s="19">
        <f t="shared" si="4"/>
        <v>-6.7925574935735214E-2</v>
      </c>
    </row>
    <row r="25" spans="2:16" x14ac:dyDescent="0.2">
      <c r="B25" s="17">
        <v>24</v>
      </c>
      <c r="C25" s="16" t="s">
        <v>38</v>
      </c>
      <c r="D25" s="15">
        <v>3</v>
      </c>
      <c r="E25" s="24">
        <v>696341312</v>
      </c>
      <c r="F25" s="15">
        <v>-42998144</v>
      </c>
      <c r="G25" s="23">
        <v>-6.1748661552913871E-2</v>
      </c>
      <c r="H25" s="18">
        <v>-49.865645825292702</v>
      </c>
      <c r="I25" s="19">
        <v>0.93604336887503059</v>
      </c>
      <c r="K25" s="19">
        <v>3.1978315562484705E-2</v>
      </c>
      <c r="L25" s="22">
        <f t="shared" si="0"/>
        <v>-3.1511891839721162</v>
      </c>
      <c r="M25" s="22">
        <f t="shared" si="1"/>
        <v>0.92440540801394178</v>
      </c>
      <c r="N25" s="19">
        <f t="shared" si="2"/>
        <v>-0.19946258330117081</v>
      </c>
      <c r="O25" s="19">
        <f t="shared" si="3"/>
        <v>-9.5551431111111113E-2</v>
      </c>
      <c r="P25" s="19">
        <f t="shared" si="4"/>
        <v>-0.18438429070003365</v>
      </c>
    </row>
    <row r="26" spans="2:16" x14ac:dyDescent="0.2">
      <c r="B26" s="17">
        <v>25</v>
      </c>
      <c r="C26" s="15" t="s">
        <v>57</v>
      </c>
      <c r="D26" s="15">
        <v>3</v>
      </c>
      <c r="E26" s="24">
        <v>50282160</v>
      </c>
      <c r="F26" s="15">
        <v>-37489363</v>
      </c>
      <c r="G26" s="23">
        <v>-0.7455798040497863</v>
      </c>
      <c r="H26" s="18">
        <v>-47.714690137791401</v>
      </c>
      <c r="I26" s="19">
        <v>-1.0861715321209253E-2</v>
      </c>
      <c r="K26" s="19">
        <v>0.50543085766060458</v>
      </c>
      <c r="L26" s="22">
        <f t="shared" si="0"/>
        <v>-4.8664990864979085</v>
      </c>
      <c r="M26" s="22">
        <f t="shared" si="1"/>
        <v>6.6750456751045531E-2</v>
      </c>
      <c r="N26" s="19">
        <f t="shared" si="2"/>
        <v>-0.1908587605511656</v>
      </c>
      <c r="O26" s="19">
        <f t="shared" si="3"/>
        <v>-8.3309695555555549E-2</v>
      </c>
      <c r="P26" s="19">
        <f t="shared" si="4"/>
        <v>-1.2739909441728734E-2</v>
      </c>
    </row>
    <row r="27" spans="2:16" x14ac:dyDescent="0.2">
      <c r="B27" s="17">
        <v>26</v>
      </c>
      <c r="C27" s="15" t="s">
        <v>22</v>
      </c>
      <c r="D27" s="15">
        <v>3</v>
      </c>
      <c r="E27" s="24">
        <v>646771648</v>
      </c>
      <c r="F27" s="15">
        <v>-28561344</v>
      </c>
      <c r="G27" s="23">
        <v>-4.4159857792653273E-2</v>
      </c>
      <c r="H27" s="18">
        <v>-46.990027849914298</v>
      </c>
      <c r="I27" s="19">
        <v>0.92460474670984194</v>
      </c>
      <c r="K27" s="19">
        <v>3.769762664507903E-2</v>
      </c>
      <c r="L27" s="22">
        <f t="shared" si="0"/>
        <v>-3.2827983953900768</v>
      </c>
      <c r="M27" s="22">
        <f t="shared" si="1"/>
        <v>0.8586008023049615</v>
      </c>
      <c r="N27" s="19">
        <f t="shared" si="2"/>
        <v>-0.18796011139965718</v>
      </c>
      <c r="O27" s="19">
        <f t="shared" si="3"/>
        <v>-6.3469653333333334E-2</v>
      </c>
      <c r="P27" s="19">
        <f t="shared" si="4"/>
        <v>-0.1613827024490756</v>
      </c>
    </row>
    <row r="28" spans="2:16" x14ac:dyDescent="0.2">
      <c r="B28" s="17">
        <v>27</v>
      </c>
      <c r="C28" s="15" t="s">
        <v>112</v>
      </c>
      <c r="D28" s="15">
        <v>3</v>
      </c>
      <c r="E28" s="24">
        <v>34528336</v>
      </c>
      <c r="F28" s="15">
        <v>-31103982</v>
      </c>
      <c r="G28" s="23">
        <v>-0.90082481820149107</v>
      </c>
      <c r="H28" s="18">
        <v>-45.503612760377401</v>
      </c>
      <c r="I28" s="19">
        <v>-0.84704977957747951</v>
      </c>
      <c r="K28" s="19">
        <v>0.92352488978873981</v>
      </c>
      <c r="L28" s="22">
        <f t="shared" si="0"/>
        <v>-4.908326046500247</v>
      </c>
      <c r="M28" s="22">
        <f t="shared" si="1"/>
        <v>4.5836976749876468E-2</v>
      </c>
      <c r="N28" s="19">
        <f t="shared" si="2"/>
        <v>-0.1820144510415096</v>
      </c>
      <c r="O28" s="19">
        <f t="shared" si="3"/>
        <v>-6.9119959999999994E-2</v>
      </c>
      <c r="P28" s="19">
        <f t="shared" si="4"/>
        <v>-8.3429921605312034E-3</v>
      </c>
    </row>
    <row r="29" spans="2:16" x14ac:dyDescent="0.2">
      <c r="B29" s="17">
        <v>28</v>
      </c>
      <c r="C29" s="15" t="s">
        <v>95</v>
      </c>
      <c r="D29" s="15">
        <v>3</v>
      </c>
      <c r="E29" s="24">
        <v>83848440</v>
      </c>
      <c r="F29" s="15">
        <v>-42745376</v>
      </c>
      <c r="G29" s="23">
        <v>-0.50979333664406878</v>
      </c>
      <c r="H29" s="18">
        <v>-43.5997004405626</v>
      </c>
      <c r="I29" s="19">
        <v>0.85235929187372528</v>
      </c>
      <c r="K29" s="19">
        <v>7.3820354063137361E-2</v>
      </c>
      <c r="L29" s="22">
        <f t="shared" si="0"/>
        <v>-4.7773794257103264</v>
      </c>
      <c r="M29" s="22">
        <f t="shared" si="1"/>
        <v>0.11131028714483698</v>
      </c>
      <c r="N29" s="19">
        <f t="shared" si="2"/>
        <v>-0.17439880176225039</v>
      </c>
      <c r="O29" s="19">
        <f t="shared" si="3"/>
        <v>-9.4989724444444451E-2</v>
      </c>
      <c r="P29" s="19">
        <f t="shared" si="4"/>
        <v>-1.9412380701871592E-2</v>
      </c>
    </row>
    <row r="30" spans="2:16" x14ac:dyDescent="0.2">
      <c r="B30" s="17">
        <v>29</v>
      </c>
      <c r="C30" s="15" t="s">
        <v>41</v>
      </c>
      <c r="D30" s="15">
        <v>3</v>
      </c>
      <c r="E30" s="24">
        <v>386130592</v>
      </c>
      <c r="F30" s="15">
        <v>-74870784</v>
      </c>
      <c r="G30" s="23">
        <v>-0.1939001611144035</v>
      </c>
      <c r="H30" s="18">
        <v>-43.181190059848603</v>
      </c>
      <c r="I30" s="19">
        <v>0.91293386331927762</v>
      </c>
      <c r="K30" s="19">
        <v>4.3533068340361192E-2</v>
      </c>
      <c r="L30" s="22">
        <f t="shared" si="0"/>
        <v>-3.9748096190954563</v>
      </c>
      <c r="M30" s="22">
        <f t="shared" si="1"/>
        <v>0.51259519045227186</v>
      </c>
      <c r="N30" s="19">
        <f t="shared" si="2"/>
        <v>-0.17272476023939443</v>
      </c>
      <c r="O30" s="19">
        <f t="shared" si="3"/>
        <v>-0.16637952</v>
      </c>
      <c r="P30" s="19">
        <f t="shared" si="4"/>
        <v>-8.8537881370735386E-2</v>
      </c>
    </row>
    <row r="31" spans="2:16" x14ac:dyDescent="0.2">
      <c r="B31" s="17">
        <v>30</v>
      </c>
      <c r="C31" s="15" t="s">
        <v>25</v>
      </c>
      <c r="D31" s="15">
        <v>3</v>
      </c>
      <c r="E31" s="24">
        <v>117147968</v>
      </c>
      <c r="F31" s="15">
        <v>-86221682</v>
      </c>
      <c r="G31" s="23">
        <v>-0.73600663734944172</v>
      </c>
      <c r="H31" s="18">
        <v>-42.595922296661001</v>
      </c>
      <c r="I31" s="19">
        <v>0.81714102303558134</v>
      </c>
      <c r="K31" s="19">
        <v>9.1429488482209331E-2</v>
      </c>
      <c r="L31" s="22">
        <f t="shared" si="0"/>
        <v>-4.6889680009189396</v>
      </c>
      <c r="M31" s="22">
        <f t="shared" si="1"/>
        <v>0.15551599954053019</v>
      </c>
      <c r="N31" s="19">
        <f t="shared" si="2"/>
        <v>-0.17038368918664401</v>
      </c>
      <c r="O31" s="19">
        <f t="shared" si="3"/>
        <v>-0.19160373777777778</v>
      </c>
      <c r="P31" s="19">
        <f t="shared" si="4"/>
        <v>-2.6497389729263968E-2</v>
      </c>
    </row>
    <row r="32" spans="2:16" x14ac:dyDescent="0.2">
      <c r="B32" s="17">
        <v>31</v>
      </c>
      <c r="C32" s="15" t="s">
        <v>108</v>
      </c>
      <c r="D32" s="15">
        <v>3</v>
      </c>
      <c r="E32" s="24">
        <v>33063226</v>
      </c>
      <c r="F32" s="15">
        <v>-25009052</v>
      </c>
      <c r="G32" s="23">
        <v>-0.75640084243443151</v>
      </c>
      <c r="H32" s="18">
        <v>-41.786541628781997</v>
      </c>
      <c r="I32" s="19">
        <v>0.96171684324759643</v>
      </c>
      <c r="K32" s="19">
        <v>1.9141578376201784E-2</v>
      </c>
      <c r="L32" s="22">
        <f t="shared" si="0"/>
        <v>-4.9122159653776594</v>
      </c>
      <c r="M32" s="22">
        <f t="shared" si="1"/>
        <v>4.3892017311170484E-2</v>
      </c>
      <c r="N32" s="19">
        <f t="shared" si="2"/>
        <v>-0.16714616651512798</v>
      </c>
      <c r="O32" s="19">
        <f t="shared" si="3"/>
        <v>-5.5575671111111113E-2</v>
      </c>
      <c r="P32" s="19">
        <f t="shared" si="4"/>
        <v>-7.3363824341777812E-3</v>
      </c>
    </row>
    <row r="33" spans="2:16" x14ac:dyDescent="0.2">
      <c r="B33" s="17">
        <v>32</v>
      </c>
      <c r="C33" s="15" t="s">
        <v>74</v>
      </c>
      <c r="D33" s="15">
        <v>3</v>
      </c>
      <c r="E33" s="24">
        <v>53270668</v>
      </c>
      <c r="F33" s="15">
        <v>-44177222</v>
      </c>
      <c r="G33" s="23">
        <v>-0.82929731611400104</v>
      </c>
      <c r="H33" s="18">
        <v>-35.300655704816201</v>
      </c>
      <c r="I33" s="19">
        <v>-0.86674994582421983</v>
      </c>
      <c r="K33" s="19">
        <v>0.93337497291210991</v>
      </c>
      <c r="L33" s="22">
        <f t="shared" si="0"/>
        <v>-4.8585644920411806</v>
      </c>
      <c r="M33" s="22">
        <f t="shared" si="1"/>
        <v>7.0717753979409506E-2</v>
      </c>
      <c r="N33" s="19">
        <f t="shared" si="2"/>
        <v>-0.14120262281926479</v>
      </c>
      <c r="O33" s="19">
        <f t="shared" si="3"/>
        <v>-9.8171604444444449E-2</v>
      </c>
      <c r="P33" s="19">
        <f t="shared" si="4"/>
        <v>-9.9855323417801217E-3</v>
      </c>
    </row>
    <row r="34" spans="2:16" x14ac:dyDescent="0.2">
      <c r="B34" s="17">
        <v>33</v>
      </c>
      <c r="C34" s="15" t="s">
        <v>83</v>
      </c>
      <c r="D34" s="15">
        <v>3</v>
      </c>
      <c r="E34" s="24">
        <v>121035992</v>
      </c>
      <c r="F34" s="15">
        <v>-37619392</v>
      </c>
      <c r="G34" s="23">
        <v>-0.31081161378840105</v>
      </c>
      <c r="H34" s="18">
        <v>-34.019077164625401</v>
      </c>
      <c r="I34" s="19">
        <v>0.78907317521085873</v>
      </c>
      <c r="K34" s="19">
        <v>0.10546341239457063</v>
      </c>
      <c r="L34" s="22">
        <f t="shared" ref="L34:L65" si="5">2*E34/MAX($E$2:$E$124)-5</f>
        <v>-4.6786451596623575</v>
      </c>
      <c r="M34" s="22">
        <f t="shared" ref="M34:M65" si="6">E34/MAX($E$2:$E$124)</f>
        <v>0.16067742016882117</v>
      </c>
      <c r="N34" s="19">
        <f t="shared" ref="N34:N65" si="7">H34/250</f>
        <v>-0.13607630865850159</v>
      </c>
      <c r="O34" s="19">
        <f t="shared" ref="O34:O65" si="8">F34/450000000</f>
        <v>-8.3598648888888891E-2</v>
      </c>
      <c r="P34" s="19">
        <f t="shared" ref="P34:P65" si="9">N34*M34</f>
        <v>-2.186439022134426E-2</v>
      </c>
    </row>
    <row r="35" spans="2:16" x14ac:dyDescent="0.2">
      <c r="B35" s="17">
        <v>34</v>
      </c>
      <c r="C35" s="15" t="s">
        <v>0</v>
      </c>
      <c r="D35" s="15">
        <v>3</v>
      </c>
      <c r="E35" s="24">
        <v>140111328</v>
      </c>
      <c r="F35" s="15">
        <v>-64603472</v>
      </c>
      <c r="G35" s="23">
        <v>-0.46108671527258666</v>
      </c>
      <c r="H35" s="18">
        <v>-33.765202919893298</v>
      </c>
      <c r="I35" s="19">
        <v>0.17283110592522136</v>
      </c>
      <c r="K35" s="19">
        <v>0.41358444703738934</v>
      </c>
      <c r="L35" s="22">
        <f t="shared" si="5"/>
        <v>-4.6279994678034697</v>
      </c>
      <c r="M35" s="22">
        <f t="shared" si="6"/>
        <v>0.18600026609826537</v>
      </c>
      <c r="N35" s="19">
        <f t="shared" si="7"/>
        <v>-0.13506081167957318</v>
      </c>
      <c r="O35" s="19">
        <f t="shared" si="8"/>
        <v>-0.14356327111111111</v>
      </c>
      <c r="P35" s="19">
        <f t="shared" si="9"/>
        <v>-2.5121346911848318E-2</v>
      </c>
    </row>
    <row r="36" spans="2:16" x14ac:dyDescent="0.2">
      <c r="B36" s="17">
        <v>35</v>
      </c>
      <c r="C36" s="15" t="s">
        <v>27</v>
      </c>
      <c r="D36" s="15">
        <v>3</v>
      </c>
      <c r="E36" s="24">
        <v>501975008</v>
      </c>
      <c r="F36" s="15">
        <v>-25489184</v>
      </c>
      <c r="G36" s="23">
        <v>-5.0777794897709332E-2</v>
      </c>
      <c r="H36" s="18">
        <v>-33.0326418041127</v>
      </c>
      <c r="I36" s="19">
        <v>0.85242379511582045</v>
      </c>
      <c r="K36" s="19">
        <v>7.3788102442089776E-2</v>
      </c>
      <c r="L36" s="22">
        <f t="shared" si="5"/>
        <v>-3.6672385966867878</v>
      </c>
      <c r="M36" s="22">
        <f t="shared" si="6"/>
        <v>0.66638070165660612</v>
      </c>
      <c r="N36" s="19">
        <f t="shared" si="7"/>
        <v>-0.13213056721645081</v>
      </c>
      <c r="O36" s="19">
        <f t="shared" si="8"/>
        <v>-5.6642631111111112E-2</v>
      </c>
      <c r="P36" s="19">
        <f t="shared" si="9"/>
        <v>-8.8049260091983841E-2</v>
      </c>
    </row>
    <row r="37" spans="2:16" x14ac:dyDescent="0.2">
      <c r="B37" s="17">
        <v>36</v>
      </c>
      <c r="C37" s="15" t="s">
        <v>59</v>
      </c>
      <c r="D37" s="15">
        <v>3</v>
      </c>
      <c r="E37" s="24">
        <v>124710648</v>
      </c>
      <c r="F37" s="15">
        <v>-28594056</v>
      </c>
      <c r="G37" s="23">
        <v>-0.22928319641158468</v>
      </c>
      <c r="H37" s="18">
        <v>-27.014458912202802</v>
      </c>
      <c r="I37" s="19">
        <v>0.7887170168387817</v>
      </c>
      <c r="K37" s="19">
        <v>0.10564149158060915</v>
      </c>
      <c r="L37" s="22">
        <f t="shared" si="5"/>
        <v>-4.6688888179935439</v>
      </c>
      <c r="M37" s="22">
        <f t="shared" si="6"/>
        <v>0.16555559100322784</v>
      </c>
      <c r="N37" s="19">
        <f t="shared" si="7"/>
        <v>-0.1080578356488112</v>
      </c>
      <c r="O37" s="19">
        <f t="shared" si="8"/>
        <v>-6.3542346666666666E-2</v>
      </c>
      <c r="P37" s="19">
        <f t="shared" si="9"/>
        <v>-1.78895788433686E-2</v>
      </c>
    </row>
    <row r="38" spans="2:16" x14ac:dyDescent="0.2">
      <c r="B38" s="17">
        <v>37</v>
      </c>
      <c r="C38" s="15" t="s">
        <v>91</v>
      </c>
      <c r="D38" s="15">
        <v>3</v>
      </c>
      <c r="E38" s="24">
        <v>62389256</v>
      </c>
      <c r="F38" s="15">
        <v>-9151212</v>
      </c>
      <c r="G38" s="23">
        <v>-0.14667929362709503</v>
      </c>
      <c r="H38" s="18">
        <v>-26.934658420031901</v>
      </c>
      <c r="I38" s="19">
        <v>-0.70433870842506674</v>
      </c>
      <c r="K38" s="19">
        <v>0.85216935421253337</v>
      </c>
      <c r="L38" s="22">
        <f t="shared" si="5"/>
        <v>-4.8343543183364472</v>
      </c>
      <c r="M38" s="22">
        <f t="shared" si="6"/>
        <v>8.2822840831776282E-2</v>
      </c>
      <c r="N38" s="19">
        <f t="shared" si="7"/>
        <v>-0.10773863368012761</v>
      </c>
      <c r="O38" s="19">
        <f t="shared" si="8"/>
        <v>-2.0336026666666666E-2</v>
      </c>
      <c r="P38" s="19">
        <f t="shared" si="9"/>
        <v>-8.9232197087222593E-3</v>
      </c>
    </row>
    <row r="39" spans="2:16" x14ac:dyDescent="0.2">
      <c r="B39" s="17">
        <v>38</v>
      </c>
      <c r="C39" s="15" t="s">
        <v>120</v>
      </c>
      <c r="D39" s="15">
        <v>3</v>
      </c>
      <c r="E39" s="24">
        <v>51086016</v>
      </c>
      <c r="F39" s="15">
        <v>-25878150</v>
      </c>
      <c r="G39" s="23">
        <v>-0.5065603471603658</v>
      </c>
      <c r="H39" s="18">
        <v>-26.573697051694399</v>
      </c>
      <c r="I39" s="19">
        <v>0.37969894990233677</v>
      </c>
      <c r="K39" s="19">
        <v>0.31015052504883162</v>
      </c>
      <c r="L39" s="22">
        <f t="shared" si="5"/>
        <v>-4.8643648203819714</v>
      </c>
      <c r="M39" s="22">
        <f t="shared" si="6"/>
        <v>6.7817589809014173E-2</v>
      </c>
      <c r="N39" s="19">
        <f t="shared" si="7"/>
        <v>-0.1062947882067776</v>
      </c>
      <c r="O39" s="19">
        <f t="shared" si="8"/>
        <v>-5.7507000000000003E-2</v>
      </c>
      <c r="P39" s="19">
        <f t="shared" si="9"/>
        <v>-7.2086563454432798E-3</v>
      </c>
    </row>
    <row r="40" spans="2:16" x14ac:dyDescent="0.2">
      <c r="B40" s="17">
        <v>39</v>
      </c>
      <c r="C40" s="15" t="s">
        <v>52</v>
      </c>
      <c r="D40" s="15">
        <v>3</v>
      </c>
      <c r="E40" s="24">
        <v>207625952</v>
      </c>
      <c r="F40" s="15">
        <v>-20456768</v>
      </c>
      <c r="G40" s="23">
        <v>-9.8527028066318023E-2</v>
      </c>
      <c r="H40" s="18">
        <v>-25.9122241762825</v>
      </c>
      <c r="I40" s="19">
        <v>0.77507965646080224</v>
      </c>
      <c r="K40" s="19">
        <v>0.11246017176959888</v>
      </c>
      <c r="L40" s="22">
        <f t="shared" si="5"/>
        <v>-4.4487457527930125</v>
      </c>
      <c r="M40" s="22">
        <f t="shared" si="6"/>
        <v>0.2756271236034939</v>
      </c>
      <c r="N40" s="19">
        <f t="shared" si="7"/>
        <v>-0.10364889670513</v>
      </c>
      <c r="O40" s="19">
        <f t="shared" si="8"/>
        <v>-4.5459484444444448E-2</v>
      </c>
      <c r="P40" s="19">
        <f t="shared" si="9"/>
        <v>-2.8568447263510637E-2</v>
      </c>
    </row>
    <row r="41" spans="2:16" x14ac:dyDescent="0.2">
      <c r="B41" s="17">
        <v>40</v>
      </c>
      <c r="C41" s="16" t="s">
        <v>93</v>
      </c>
      <c r="D41" s="15">
        <v>4</v>
      </c>
      <c r="E41" s="24">
        <v>91378232</v>
      </c>
      <c r="F41" s="15">
        <v>-36832612</v>
      </c>
      <c r="G41" s="23">
        <v>-0.40307862380178244</v>
      </c>
      <c r="H41" s="18">
        <v>-25.394998212633801</v>
      </c>
      <c r="I41" s="19">
        <v>0.25367570388401173</v>
      </c>
      <c r="K41" s="19">
        <v>0.37316214805799414</v>
      </c>
      <c r="L41" s="22">
        <f t="shared" si="5"/>
        <v>-4.7573875615883248</v>
      </c>
      <c r="M41" s="22">
        <f t="shared" si="6"/>
        <v>0.12130621920583771</v>
      </c>
      <c r="N41" s="19">
        <f t="shared" si="7"/>
        <v>-0.10157999285053521</v>
      </c>
      <c r="O41" s="19">
        <f t="shared" si="8"/>
        <v>-8.1850248888888893E-2</v>
      </c>
      <c r="P41" s="19">
        <f t="shared" si="9"/>
        <v>-1.2322284879654451E-2</v>
      </c>
    </row>
    <row r="42" spans="2:16" x14ac:dyDescent="0.2">
      <c r="B42" s="17">
        <v>41</v>
      </c>
      <c r="C42" s="15" t="s">
        <v>77</v>
      </c>
      <c r="D42" s="15">
        <v>4</v>
      </c>
      <c r="E42" s="24">
        <v>128224192</v>
      </c>
      <c r="F42" s="15">
        <v>-8593808</v>
      </c>
      <c r="G42" s="23">
        <v>-6.7021736428645229E-2</v>
      </c>
      <c r="H42" s="18">
        <v>-20.9863449747522</v>
      </c>
      <c r="I42" s="19">
        <v>0.71745320660881196</v>
      </c>
      <c r="K42" s="19">
        <v>0.14127339669559402</v>
      </c>
      <c r="L42" s="22">
        <f t="shared" si="5"/>
        <v>-4.6595602343839744</v>
      </c>
      <c r="M42" s="22">
        <f t="shared" si="6"/>
        <v>0.17021988280801298</v>
      </c>
      <c r="N42" s="19">
        <f t="shared" si="7"/>
        <v>-8.3945379899008798E-2</v>
      </c>
      <c r="O42" s="19">
        <f t="shared" si="8"/>
        <v>-1.9097351111111112E-2</v>
      </c>
      <c r="P42" s="19">
        <f t="shared" si="9"/>
        <v>-1.4289172728683406E-2</v>
      </c>
    </row>
    <row r="43" spans="2:16" x14ac:dyDescent="0.2">
      <c r="B43" s="17">
        <v>42</v>
      </c>
      <c r="C43" s="15" t="s">
        <v>86</v>
      </c>
      <c r="D43" s="15">
        <v>4</v>
      </c>
      <c r="E43" s="24">
        <v>104426376</v>
      </c>
      <c r="F43" s="15">
        <v>-25566408</v>
      </c>
      <c r="G43" s="23">
        <v>-0.24482711149527969</v>
      </c>
      <c r="H43" s="18">
        <v>-20.342715793347001</v>
      </c>
      <c r="I43" s="19">
        <v>0.78355116765622079</v>
      </c>
      <c r="K43" s="19">
        <v>0.1082244161718896</v>
      </c>
      <c r="L43" s="22">
        <f t="shared" si="5"/>
        <v>-4.7227442776978386</v>
      </c>
      <c r="M43" s="22">
        <f t="shared" si="6"/>
        <v>0.13862786115108061</v>
      </c>
      <c r="N43" s="19">
        <f t="shared" si="7"/>
        <v>-8.1370863173388E-2</v>
      </c>
      <c r="O43" s="19">
        <f t="shared" si="8"/>
        <v>-5.6814240000000002E-2</v>
      </c>
      <c r="P43" s="19">
        <f t="shared" si="9"/>
        <v>-1.128026872174401E-2</v>
      </c>
    </row>
    <row r="44" spans="2:16" x14ac:dyDescent="0.2">
      <c r="B44" s="17">
        <v>43</v>
      </c>
      <c r="C44" s="15" t="s">
        <v>14</v>
      </c>
      <c r="D44" s="15">
        <v>4</v>
      </c>
      <c r="E44" s="24">
        <v>76482328</v>
      </c>
      <c r="F44" s="15">
        <v>-23781076</v>
      </c>
      <c r="G44" s="23">
        <v>-0.31093556671026018</v>
      </c>
      <c r="H44" s="18">
        <v>-20.260940805798199</v>
      </c>
      <c r="I44" s="19">
        <v>-0.36864964541924827</v>
      </c>
      <c r="K44" s="19">
        <v>0.68432482270962414</v>
      </c>
      <c r="L44" s="22">
        <f t="shared" si="5"/>
        <v>-4.7969367136422427</v>
      </c>
      <c r="M44" s="22">
        <f t="shared" si="6"/>
        <v>0.10153164317887853</v>
      </c>
      <c r="N44" s="19">
        <f t="shared" si="7"/>
        <v>-8.1043763223192802E-2</v>
      </c>
      <c r="O44" s="19">
        <f t="shared" si="8"/>
        <v>-5.2846835555555555E-2</v>
      </c>
      <c r="P44" s="19">
        <f t="shared" si="9"/>
        <v>-8.2285064494507301E-3</v>
      </c>
    </row>
    <row r="45" spans="2:16" x14ac:dyDescent="0.2">
      <c r="B45" s="17">
        <v>44</v>
      </c>
      <c r="C45" s="15" t="s">
        <v>87</v>
      </c>
      <c r="D45" s="15">
        <v>4</v>
      </c>
      <c r="E45" s="24">
        <v>87452312</v>
      </c>
      <c r="F45" s="15">
        <v>-19616296</v>
      </c>
      <c r="G45" s="23">
        <v>-0.22430848940849044</v>
      </c>
      <c r="H45" s="18">
        <v>-19.448361803386401</v>
      </c>
      <c r="I45" s="19">
        <v>0.52508646344361354</v>
      </c>
      <c r="K45" s="19">
        <v>0.23745676827819323</v>
      </c>
      <c r="L45" s="22">
        <f t="shared" si="5"/>
        <v>-4.7678110180654558</v>
      </c>
      <c r="M45" s="22">
        <f t="shared" si="6"/>
        <v>0.1160944909672723</v>
      </c>
      <c r="N45" s="19">
        <f t="shared" si="7"/>
        <v>-7.77934472135456E-2</v>
      </c>
      <c r="O45" s="19">
        <f t="shared" si="8"/>
        <v>-4.3591768888888889E-2</v>
      </c>
      <c r="P45" s="19">
        <f t="shared" si="9"/>
        <v>-9.0313906548459433E-3</v>
      </c>
    </row>
    <row r="46" spans="2:16" x14ac:dyDescent="0.2">
      <c r="B46" s="17">
        <v>45</v>
      </c>
      <c r="C46" s="15" t="s">
        <v>54</v>
      </c>
      <c r="D46" s="15">
        <v>4</v>
      </c>
      <c r="E46" s="24">
        <v>56496056</v>
      </c>
      <c r="F46" s="15">
        <v>-10420440</v>
      </c>
      <c r="G46" s="23">
        <v>-0.18444544164286442</v>
      </c>
      <c r="H46" s="18">
        <v>-19.301295716271301</v>
      </c>
      <c r="I46" s="19">
        <v>-0.20334373603954814</v>
      </c>
      <c r="K46" s="19">
        <v>0.60167186801977413</v>
      </c>
      <c r="L46" s="22">
        <f t="shared" si="5"/>
        <v>-4.8500009728049616</v>
      </c>
      <c r="M46" s="22">
        <f t="shared" si="6"/>
        <v>7.4999513597519413E-2</v>
      </c>
      <c r="N46" s="19">
        <f t="shared" si="7"/>
        <v>-7.7205182865085209E-2</v>
      </c>
      <c r="O46" s="19">
        <f t="shared" si="8"/>
        <v>-2.3156533333333333E-2</v>
      </c>
      <c r="P46" s="19">
        <f t="shared" si="9"/>
        <v>-5.7903511620889308E-3</v>
      </c>
    </row>
    <row r="47" spans="2:16" x14ac:dyDescent="0.2">
      <c r="B47" s="17">
        <v>46</v>
      </c>
      <c r="C47" s="15" t="s">
        <v>79</v>
      </c>
      <c r="D47" s="15">
        <v>4</v>
      </c>
      <c r="E47" s="24">
        <v>43877628</v>
      </c>
      <c r="F47" s="15">
        <v>-7084636</v>
      </c>
      <c r="G47" s="23">
        <v>-0.16146351393470951</v>
      </c>
      <c r="H47" s="18">
        <v>-19.1873617283808</v>
      </c>
      <c r="I47" s="19">
        <v>-0.12067862923668576</v>
      </c>
      <c r="K47" s="19">
        <v>0.56033931461834285</v>
      </c>
      <c r="L47" s="22">
        <f t="shared" si="5"/>
        <v>-4.8835033455144936</v>
      </c>
      <c r="M47" s="22">
        <f t="shared" si="6"/>
        <v>5.8248327242752987E-2</v>
      </c>
      <c r="N47" s="19">
        <f t="shared" si="7"/>
        <v>-7.67494469135232E-2</v>
      </c>
      <c r="O47" s="19">
        <f t="shared" si="8"/>
        <v>-1.5743635555555555E-2</v>
      </c>
      <c r="P47" s="19">
        <f t="shared" si="9"/>
        <v>-4.4705268995191977E-3</v>
      </c>
    </row>
    <row r="48" spans="2:16" x14ac:dyDescent="0.2">
      <c r="B48" s="17">
        <v>47</v>
      </c>
      <c r="C48" s="15" t="s">
        <v>69</v>
      </c>
      <c r="D48" s="15">
        <v>4</v>
      </c>
      <c r="E48" s="24">
        <v>20763824</v>
      </c>
      <c r="F48" s="15">
        <v>-16383548</v>
      </c>
      <c r="G48" s="23">
        <v>-0.7890429046210371</v>
      </c>
      <c r="H48" s="18">
        <v>-16.971578283601101</v>
      </c>
      <c r="I48" s="19">
        <v>-0.66954814451359401</v>
      </c>
      <c r="K48" s="19">
        <v>0.83477407225679701</v>
      </c>
      <c r="L48" s="22">
        <f t="shared" si="5"/>
        <v>-4.9448713127718333</v>
      </c>
      <c r="M48" s="22">
        <f t="shared" si="6"/>
        <v>2.7564343614083428E-2</v>
      </c>
      <c r="N48" s="19">
        <f t="shared" si="7"/>
        <v>-6.7886313134404408E-2</v>
      </c>
      <c r="O48" s="19">
        <f t="shared" si="8"/>
        <v>-3.6407884444444441E-2</v>
      </c>
      <c r="P48" s="19">
        <f t="shared" si="9"/>
        <v>-1.8712416619299881E-3</v>
      </c>
    </row>
    <row r="49" spans="2:16" x14ac:dyDescent="0.2">
      <c r="B49" s="17">
        <v>48</v>
      </c>
      <c r="C49" s="15" t="s">
        <v>113</v>
      </c>
      <c r="D49" s="15">
        <v>4</v>
      </c>
      <c r="E49" s="24">
        <v>19741248</v>
      </c>
      <c r="F49" s="15">
        <v>-16961529.75</v>
      </c>
      <c r="G49" s="23">
        <v>-0.85919237476779586</v>
      </c>
      <c r="H49" s="18">
        <v>-16.5211000619787</v>
      </c>
      <c r="I49" s="19">
        <v>-0.18666354835495949</v>
      </c>
      <c r="K49" s="19">
        <v>0.59333177417747973</v>
      </c>
      <c r="L49" s="22">
        <f t="shared" si="5"/>
        <v>-4.9475862882248629</v>
      </c>
      <c r="M49" s="22">
        <f t="shared" si="6"/>
        <v>2.6206855887568554E-2</v>
      </c>
      <c r="N49" s="19">
        <f t="shared" si="7"/>
        <v>-6.6084400247914801E-2</v>
      </c>
      <c r="O49" s="19">
        <f t="shared" si="8"/>
        <v>-3.7692288333333331E-2</v>
      </c>
      <c r="P49" s="19">
        <f t="shared" si="9"/>
        <v>-1.7318643537135028E-3</v>
      </c>
    </row>
    <row r="50" spans="2:16" x14ac:dyDescent="0.2">
      <c r="B50" s="17">
        <v>49</v>
      </c>
      <c r="C50" s="15" t="s">
        <v>106</v>
      </c>
      <c r="D50" s="15">
        <v>4</v>
      </c>
      <c r="E50" s="24">
        <v>24775896</v>
      </c>
      <c r="F50" s="15">
        <v>-1454546</v>
      </c>
      <c r="G50" s="23">
        <v>-5.8708108881309479E-2</v>
      </c>
      <c r="H50" s="18">
        <v>-14.924859040546799</v>
      </c>
      <c r="I50" s="19">
        <v>-0.28751672779437071</v>
      </c>
      <c r="K50" s="19">
        <v>0.64375836389718533</v>
      </c>
      <c r="L50" s="22">
        <f t="shared" si="5"/>
        <v>-4.9342191196871257</v>
      </c>
      <c r="M50" s="22">
        <f t="shared" si="6"/>
        <v>3.2890440156437231E-2</v>
      </c>
      <c r="N50" s="19">
        <f t="shared" si="7"/>
        <v>-5.9699436162187196E-2</v>
      </c>
      <c r="O50" s="19">
        <f t="shared" si="8"/>
        <v>-3.2323244444444443E-3</v>
      </c>
      <c r="P50" s="19">
        <f t="shared" si="9"/>
        <v>-1.9635407324654626E-3</v>
      </c>
    </row>
    <row r="51" spans="2:16" x14ac:dyDescent="0.2">
      <c r="B51" s="17">
        <v>50</v>
      </c>
      <c r="C51" s="15" t="s">
        <v>110</v>
      </c>
      <c r="D51" s="15">
        <v>4</v>
      </c>
      <c r="E51" s="24">
        <v>53634092</v>
      </c>
      <c r="F51" s="15">
        <v>-20307818</v>
      </c>
      <c r="G51" s="23">
        <v>-0.37863637180620119</v>
      </c>
      <c r="H51" s="18">
        <v>-14.3043824447624</v>
      </c>
      <c r="I51" s="19">
        <v>0.76457241106677554</v>
      </c>
      <c r="K51" s="19">
        <v>0.11771379446661223</v>
      </c>
      <c r="L51" s="22">
        <f t="shared" si="5"/>
        <v>-4.857599588465269</v>
      </c>
      <c r="M51" s="22">
        <f t="shared" si="6"/>
        <v>7.1200205767365549E-2</v>
      </c>
      <c r="N51" s="19">
        <f t="shared" si="7"/>
        <v>-5.7217529779049599E-2</v>
      </c>
      <c r="O51" s="19">
        <f t="shared" si="8"/>
        <v>-4.5128484444444443E-2</v>
      </c>
      <c r="P51" s="19">
        <f t="shared" si="9"/>
        <v>-4.0738998937686977E-3</v>
      </c>
    </row>
    <row r="52" spans="2:16" x14ac:dyDescent="0.2">
      <c r="B52" s="17">
        <v>51</v>
      </c>
      <c r="C52" s="15" t="s">
        <v>81</v>
      </c>
      <c r="D52" s="15">
        <v>4</v>
      </c>
      <c r="E52" s="24">
        <v>25799340</v>
      </c>
      <c r="F52" s="15">
        <v>-12951098</v>
      </c>
      <c r="G52" s="23">
        <v>-0.50199338432688589</v>
      </c>
      <c r="H52" s="18">
        <v>-11.504031929376399</v>
      </c>
      <c r="I52" s="19">
        <v>0.77758223712760988</v>
      </c>
      <c r="K52" s="19">
        <v>0.11120888143619506</v>
      </c>
      <c r="L52" s="22">
        <f t="shared" si="5"/>
        <v>-4.9315018396633912</v>
      </c>
      <c r="M52" s="22">
        <f t="shared" si="6"/>
        <v>3.4249080168304601E-2</v>
      </c>
      <c r="N52" s="19">
        <f t="shared" si="7"/>
        <v>-4.60161277175056E-2</v>
      </c>
      <c r="O52" s="19">
        <f t="shared" si="8"/>
        <v>-2.8780217777777777E-2</v>
      </c>
      <c r="P52" s="19">
        <f t="shared" si="9"/>
        <v>-1.5760100472317928E-3</v>
      </c>
    </row>
    <row r="53" spans="2:16" x14ac:dyDescent="0.2">
      <c r="B53" s="17">
        <v>52</v>
      </c>
      <c r="C53" s="15" t="s">
        <v>80</v>
      </c>
      <c r="D53" s="15">
        <v>4</v>
      </c>
      <c r="E53" s="24">
        <v>32269082</v>
      </c>
      <c r="F53" s="15">
        <v>-12526454</v>
      </c>
      <c r="G53" s="23">
        <v>-0.38818749166772082</v>
      </c>
      <c r="H53" s="18">
        <v>-11.4779950260068</v>
      </c>
      <c r="I53" s="19">
        <v>-0.36496105326641004</v>
      </c>
      <c r="K53" s="19">
        <v>0.68248052663320502</v>
      </c>
      <c r="L53" s="22">
        <f t="shared" si="5"/>
        <v>-4.9143244457900401</v>
      </c>
      <c r="M53" s="22">
        <f t="shared" si="6"/>
        <v>4.2837777104980011E-2</v>
      </c>
      <c r="N53" s="19">
        <f t="shared" si="7"/>
        <v>-4.5911980104027202E-2</v>
      </c>
      <c r="O53" s="19">
        <f t="shared" si="8"/>
        <v>-2.7836564444444444E-2</v>
      </c>
      <c r="P53" s="19">
        <f t="shared" si="9"/>
        <v>-1.9667671701445941E-3</v>
      </c>
    </row>
    <row r="54" spans="2:16" x14ac:dyDescent="0.2">
      <c r="B54" s="17">
        <v>53</v>
      </c>
      <c r="C54" s="15" t="s">
        <v>111</v>
      </c>
      <c r="D54" s="15">
        <v>4</v>
      </c>
      <c r="E54" s="24">
        <v>16039972</v>
      </c>
      <c r="F54" s="15">
        <v>-9456599</v>
      </c>
      <c r="G54" s="23">
        <v>-0.58956455784336781</v>
      </c>
      <c r="H54" s="18">
        <v>-8.7330653459322001</v>
      </c>
      <c r="I54" s="19">
        <v>0.25237983438545641</v>
      </c>
      <c r="K54" s="19">
        <v>0.37381008280727179</v>
      </c>
      <c r="L54" s="22">
        <f t="shared" si="5"/>
        <v>-4.9574133069353437</v>
      </c>
      <c r="M54" s="22">
        <f t="shared" si="6"/>
        <v>2.1293346532328391E-2</v>
      </c>
      <c r="N54" s="19">
        <f t="shared" si="7"/>
        <v>-3.4932261383728798E-2</v>
      </c>
      <c r="O54" s="19">
        <f t="shared" si="8"/>
        <v>-2.1014664444444445E-2</v>
      </c>
      <c r="P54" s="19">
        <f t="shared" si="9"/>
        <v>-7.4382474680161059E-4</v>
      </c>
    </row>
    <row r="55" spans="2:16" x14ac:dyDescent="0.2">
      <c r="B55" s="17">
        <v>54</v>
      </c>
      <c r="C55" s="15" t="s">
        <v>101</v>
      </c>
      <c r="D55" s="15">
        <v>4</v>
      </c>
      <c r="E55" s="24">
        <v>29168860</v>
      </c>
      <c r="F55" s="15">
        <v>-5306832</v>
      </c>
      <c r="G55" s="23">
        <v>-0.18193484421400083</v>
      </c>
      <c r="H55" s="18">
        <v>-8.6659446106581495</v>
      </c>
      <c r="I55" s="19">
        <v>0.27022566220698757</v>
      </c>
      <c r="K55" s="19">
        <v>0.36488716889650619</v>
      </c>
      <c r="L55" s="22">
        <f t="shared" si="5"/>
        <v>-4.9225556448685852</v>
      </c>
      <c r="M55" s="22">
        <f t="shared" si="6"/>
        <v>3.8722177565707241E-2</v>
      </c>
      <c r="N55" s="19">
        <f t="shared" si="7"/>
        <v>-3.4663778442632596E-2</v>
      </c>
      <c r="O55" s="19">
        <f t="shared" si="8"/>
        <v>-1.179296E-2</v>
      </c>
      <c r="P55" s="19">
        <f t="shared" si="9"/>
        <v>-1.3422569839539541E-3</v>
      </c>
    </row>
    <row r="56" spans="2:16" x14ac:dyDescent="0.2">
      <c r="B56" s="17">
        <v>55</v>
      </c>
      <c r="C56" s="15" t="s">
        <v>99</v>
      </c>
      <c r="D56" s="15">
        <v>4</v>
      </c>
      <c r="E56" s="24">
        <v>16990072</v>
      </c>
      <c r="F56" s="15">
        <v>-8039005</v>
      </c>
      <c r="G56" s="23">
        <v>-0.47315897189841222</v>
      </c>
      <c r="H56" s="18">
        <v>-7.5361396570966201</v>
      </c>
      <c r="I56" s="19">
        <v>0.30542627885994322</v>
      </c>
      <c r="K56" s="19">
        <v>0.34728686057002839</v>
      </c>
      <c r="L56" s="22">
        <f t="shared" si="5"/>
        <v>-4.9548907578261101</v>
      </c>
      <c r="M56" s="22">
        <f t="shared" si="6"/>
        <v>2.2554621086945146E-2</v>
      </c>
      <c r="N56" s="19">
        <f t="shared" si="7"/>
        <v>-3.014455862838648E-2</v>
      </c>
      <c r="O56" s="19">
        <f t="shared" si="8"/>
        <v>-1.7864455555555554E-2</v>
      </c>
      <c r="P56" s="19">
        <f t="shared" si="9"/>
        <v>-6.7989909769645995E-4</v>
      </c>
    </row>
    <row r="57" spans="2:16" x14ac:dyDescent="0.2">
      <c r="B57" s="17">
        <v>56</v>
      </c>
      <c r="C57" s="15" t="s">
        <v>118</v>
      </c>
      <c r="D57" s="15">
        <v>4</v>
      </c>
      <c r="E57" s="24">
        <v>7210134.5</v>
      </c>
      <c r="F57" s="15">
        <v>-7210134.4349282896</v>
      </c>
      <c r="G57" s="23">
        <v>-0.99999999097496584</v>
      </c>
      <c r="H57" s="18">
        <v>-7.1746124313791499</v>
      </c>
      <c r="I57" s="19">
        <v>-0.87623568253444817</v>
      </c>
      <c r="K57" s="19">
        <v>0.93811784126722408</v>
      </c>
      <c r="L57" s="22">
        <f t="shared" si="5"/>
        <v>-4.9808568378481963</v>
      </c>
      <c r="M57" s="22">
        <f t="shared" si="6"/>
        <v>9.5715810759018968E-3</v>
      </c>
      <c r="N57" s="19">
        <f t="shared" si="7"/>
        <v>-2.8698449725516599E-2</v>
      </c>
      <c r="O57" s="19">
        <f t="shared" si="8"/>
        <v>-1.602252096650731E-2</v>
      </c>
      <c r="P57" s="19">
        <f t="shared" si="9"/>
        <v>-2.7468953830047667E-4</v>
      </c>
    </row>
    <row r="58" spans="2:16" x14ac:dyDescent="0.2">
      <c r="B58" s="17">
        <v>57</v>
      </c>
      <c r="C58" s="15" t="s">
        <v>75</v>
      </c>
      <c r="D58" s="15">
        <v>4</v>
      </c>
      <c r="E58" s="24">
        <v>8995309</v>
      </c>
      <c r="F58" s="15">
        <v>-8248881.6875</v>
      </c>
      <c r="G58" s="23">
        <v>-0.91702038112309425</v>
      </c>
      <c r="H58" s="18">
        <v>-6.7019722934326804</v>
      </c>
      <c r="I58" s="19">
        <v>0.23638513797936772</v>
      </c>
      <c r="K58" s="19">
        <v>0.38180743101031611</v>
      </c>
      <c r="L58" s="22">
        <f t="shared" si="5"/>
        <v>-4.9761171364011894</v>
      </c>
      <c r="M58" s="22">
        <f t="shared" si="6"/>
        <v>1.1941431799405409E-2</v>
      </c>
      <c r="N58" s="19">
        <f t="shared" si="7"/>
        <v>-2.6807889173730722E-2</v>
      </c>
      <c r="O58" s="19">
        <f t="shared" si="8"/>
        <v>-1.8330848194444443E-2</v>
      </c>
      <c r="P58" s="19">
        <f t="shared" si="9"/>
        <v>-3.2012458025412402E-4</v>
      </c>
    </row>
    <row r="59" spans="2:16" x14ac:dyDescent="0.2">
      <c r="B59" s="17">
        <v>58</v>
      </c>
      <c r="C59" s="15" t="s">
        <v>117</v>
      </c>
      <c r="D59" s="15">
        <v>4</v>
      </c>
      <c r="E59" s="24">
        <v>6777898</v>
      </c>
      <c r="F59" s="15">
        <v>-6777897.9954933403</v>
      </c>
      <c r="G59" s="23">
        <v>-0.99999999933509476</v>
      </c>
      <c r="H59" s="18">
        <v>-6.6036966922742204</v>
      </c>
      <c r="I59" s="19">
        <v>-0.40146738247880692</v>
      </c>
      <c r="K59" s="19">
        <v>0.70073369123940343</v>
      </c>
      <c r="L59" s="22">
        <f t="shared" si="5"/>
        <v>-4.9820044410458104</v>
      </c>
      <c r="M59" s="22">
        <f t="shared" si="6"/>
        <v>8.9977794770948194E-3</v>
      </c>
      <c r="N59" s="19">
        <f t="shared" si="7"/>
        <v>-2.6414786769096883E-2</v>
      </c>
      <c r="O59" s="19">
        <f t="shared" si="8"/>
        <v>-1.5061995545540757E-2</v>
      </c>
      <c r="P59" s="19">
        <f t="shared" si="9"/>
        <v>-2.3767442628281569E-4</v>
      </c>
    </row>
    <row r="60" spans="2:16" x14ac:dyDescent="0.2">
      <c r="B60" s="17">
        <v>59</v>
      </c>
      <c r="C60" s="15" t="s">
        <v>102</v>
      </c>
      <c r="D60" s="15">
        <v>4</v>
      </c>
      <c r="E60" s="24">
        <v>13764152</v>
      </c>
      <c r="F60" s="15">
        <v>-2015404</v>
      </c>
      <c r="G60" s="23">
        <v>-0.1464241313231647</v>
      </c>
      <c r="H60" s="18">
        <v>-4.9421680718571297</v>
      </c>
      <c r="I60" s="19">
        <v>-0.72627694486808947</v>
      </c>
      <c r="K60" s="19">
        <v>0.86313847243404473</v>
      </c>
      <c r="L60" s="22">
        <f t="shared" si="5"/>
        <v>-4.9634556895411484</v>
      </c>
      <c r="M60" s="22">
        <f t="shared" si="6"/>
        <v>1.8272155229425643E-2</v>
      </c>
      <c r="N60" s="19">
        <f t="shared" si="7"/>
        <v>-1.976867228742852E-2</v>
      </c>
      <c r="O60" s="19">
        <f t="shared" si="8"/>
        <v>-4.4786755555555552E-3</v>
      </c>
      <c r="P60" s="19">
        <f t="shared" si="9"/>
        <v>-3.6121624871553881E-4</v>
      </c>
    </row>
    <row r="61" spans="2:16" x14ac:dyDescent="0.2">
      <c r="B61" s="17">
        <v>60</v>
      </c>
      <c r="C61" s="15" t="s">
        <v>119</v>
      </c>
      <c r="D61" s="15">
        <v>4</v>
      </c>
      <c r="E61" s="24">
        <v>5703419.5</v>
      </c>
      <c r="F61" s="15">
        <v>-5703419.4999975897</v>
      </c>
      <c r="G61" s="23">
        <v>-0.99999999999957745</v>
      </c>
      <c r="H61" s="18">
        <v>-4.8521139674302498</v>
      </c>
      <c r="I61" s="19">
        <v>-0.26182362601445081</v>
      </c>
      <c r="K61" s="19">
        <v>0.63091181300722543</v>
      </c>
      <c r="L61" s="22">
        <f t="shared" si="5"/>
        <v>-4.984857219472361</v>
      </c>
      <c r="M61" s="22">
        <f t="shared" si="6"/>
        <v>7.5713902638196075E-3</v>
      </c>
      <c r="N61" s="19">
        <f t="shared" si="7"/>
        <v>-1.9408455869720998E-2</v>
      </c>
      <c r="O61" s="19">
        <f t="shared" si="8"/>
        <v>-1.26742655555502E-2</v>
      </c>
      <c r="P61" s="19">
        <f t="shared" si="9"/>
        <v>-1.4694899380777809E-4</v>
      </c>
    </row>
    <row r="62" spans="2:16" x14ac:dyDescent="0.2">
      <c r="B62" s="17">
        <v>61</v>
      </c>
      <c r="C62" s="15" t="s">
        <v>116</v>
      </c>
      <c r="D62" s="15">
        <v>4</v>
      </c>
      <c r="E62" s="24">
        <v>3656106.25</v>
      </c>
      <c r="F62" s="15">
        <v>-3650086.5205078102</v>
      </c>
      <c r="G62" s="23">
        <v>-0.9983535135248901</v>
      </c>
      <c r="H62" s="18">
        <v>-3.86502059706496</v>
      </c>
      <c r="I62" s="19">
        <v>0.85682118324475853</v>
      </c>
      <c r="K62" s="19">
        <v>7.1589408377620734E-2</v>
      </c>
      <c r="L62" s="22">
        <f t="shared" si="5"/>
        <v>-4.9902929085736236</v>
      </c>
      <c r="M62" s="22">
        <f t="shared" si="6"/>
        <v>4.8535457131883807E-3</v>
      </c>
      <c r="N62" s="19">
        <f t="shared" si="7"/>
        <v>-1.5460082388259841E-2</v>
      </c>
      <c r="O62" s="19">
        <f t="shared" si="8"/>
        <v>-8.1113033789062452E-3</v>
      </c>
      <c r="P62" s="19">
        <f t="shared" si="9"/>
        <v>-7.5036216601077736E-5</v>
      </c>
    </row>
    <row r="63" spans="2:16" x14ac:dyDescent="0.2">
      <c r="B63" s="17">
        <v>62</v>
      </c>
      <c r="C63" s="15" t="s">
        <v>114</v>
      </c>
      <c r="D63" s="15">
        <v>4</v>
      </c>
      <c r="E63" s="24">
        <v>2798246.25</v>
      </c>
      <c r="F63" s="15">
        <v>-2798246.24999996</v>
      </c>
      <c r="G63" s="23">
        <v>-0.99999999999998568</v>
      </c>
      <c r="H63" s="18">
        <v>-2.9904297540657301</v>
      </c>
      <c r="I63" s="19">
        <v>0</v>
      </c>
      <c r="K63" s="19">
        <v>0.5</v>
      </c>
      <c r="L63" s="22">
        <f t="shared" si="5"/>
        <v>-4.9925705572199206</v>
      </c>
      <c r="M63" s="22">
        <f t="shared" si="6"/>
        <v>3.7147213900397347E-3</v>
      </c>
      <c r="N63" s="19">
        <f t="shared" si="7"/>
        <v>-1.1961719016262921E-2</v>
      </c>
      <c r="O63" s="19">
        <f t="shared" si="8"/>
        <v>-6.2183249999999109E-3</v>
      </c>
      <c r="P63" s="19">
        <f t="shared" si="9"/>
        <v>-4.4434453491356922E-5</v>
      </c>
    </row>
    <row r="64" spans="2:16" x14ac:dyDescent="0.2">
      <c r="B64" s="17">
        <v>63</v>
      </c>
      <c r="C64" s="15" t="s">
        <v>67</v>
      </c>
      <c r="D64" s="15">
        <v>4</v>
      </c>
      <c r="E64" s="24">
        <v>869990.4375</v>
      </c>
      <c r="F64" s="15">
        <v>-725988.09375</v>
      </c>
      <c r="G64" s="23">
        <v>-0.83447824534278281</v>
      </c>
      <c r="H64" s="18">
        <v>-1.6190344814984901</v>
      </c>
      <c r="I64" s="19">
        <v>-0.91100046822006342</v>
      </c>
      <c r="K64" s="19">
        <v>0.95550023411003171</v>
      </c>
      <c r="L64" s="22">
        <f t="shared" si="5"/>
        <v>-4.9976901446130331</v>
      </c>
      <c r="M64" s="22">
        <f t="shared" si="6"/>
        <v>1.1549276934834727E-3</v>
      </c>
      <c r="N64" s="19">
        <f t="shared" si="7"/>
        <v>-6.4761379259939602E-3</v>
      </c>
      <c r="O64" s="19">
        <f t="shared" si="8"/>
        <v>-1.6133068750000001E-3</v>
      </c>
      <c r="P64" s="19">
        <f t="shared" si="9"/>
        <v>-7.4794710375490451E-6</v>
      </c>
    </row>
    <row r="65" spans="2:16" x14ac:dyDescent="0.2">
      <c r="B65" s="17">
        <v>64</v>
      </c>
      <c r="C65" s="15" t="s">
        <v>72</v>
      </c>
      <c r="D65" s="15">
        <v>4</v>
      </c>
      <c r="E65" s="24">
        <v>1880312</v>
      </c>
      <c r="F65" s="15">
        <v>-285899.25</v>
      </c>
      <c r="G65" s="23">
        <v>-0.15204883551240433</v>
      </c>
      <c r="H65" s="18">
        <v>-1.4881047913782399</v>
      </c>
      <c r="I65" s="19">
        <v>0.71346261753530926</v>
      </c>
      <c r="K65" s="19">
        <v>0.14326869123234537</v>
      </c>
      <c r="L65" s="22">
        <f t="shared" si="5"/>
        <v>-4.995007705125059</v>
      </c>
      <c r="M65" s="22">
        <f t="shared" si="6"/>
        <v>2.4961474374703063E-3</v>
      </c>
      <c r="N65" s="19">
        <f t="shared" si="7"/>
        <v>-5.9524191655129597E-3</v>
      </c>
      <c r="O65" s="19">
        <f t="shared" si="8"/>
        <v>-6.3533166666666669E-4</v>
      </c>
      <c r="P65" s="19">
        <f t="shared" si="9"/>
        <v>-1.4858115846744313E-5</v>
      </c>
    </row>
    <row r="66" spans="2:16" x14ac:dyDescent="0.2">
      <c r="B66" s="17">
        <v>65</v>
      </c>
      <c r="C66" s="15" t="s">
        <v>1</v>
      </c>
      <c r="D66" s="15">
        <v>4</v>
      </c>
      <c r="E66" s="24">
        <v>0</v>
      </c>
      <c r="F66" s="15">
        <v>0</v>
      </c>
      <c r="G66" s="23">
        <v>0</v>
      </c>
      <c r="H66" s="18">
        <v>0</v>
      </c>
      <c r="I66" s="19">
        <v>0</v>
      </c>
      <c r="K66" s="19">
        <v>0.5</v>
      </c>
      <c r="L66" s="22">
        <f t="shared" ref="L66:L97" si="10">2*E66/MAX($E$2:$E$124)-5</f>
        <v>-5</v>
      </c>
      <c r="M66" s="22">
        <f t="shared" ref="M66:M97" si="11">E66/MAX($E$2:$E$124)</f>
        <v>0</v>
      </c>
      <c r="N66" s="19">
        <f t="shared" ref="N66:N97" si="12">H66/250</f>
        <v>0</v>
      </c>
      <c r="O66" s="19">
        <f t="shared" ref="O66:O97" si="13">F66/450000000</f>
        <v>0</v>
      </c>
      <c r="P66" s="19">
        <f t="shared" ref="P66:P97" si="14">N66*M66</f>
        <v>0</v>
      </c>
    </row>
    <row r="67" spans="2:16" x14ac:dyDescent="0.2">
      <c r="B67" s="17">
        <v>66</v>
      </c>
      <c r="C67" s="15" t="s">
        <v>2</v>
      </c>
      <c r="D67" s="15">
        <v>4</v>
      </c>
      <c r="E67" s="24">
        <v>0</v>
      </c>
      <c r="F67" s="15">
        <v>0</v>
      </c>
      <c r="G67" s="23">
        <v>0</v>
      </c>
      <c r="H67" s="18">
        <v>0</v>
      </c>
      <c r="I67" s="19">
        <v>0</v>
      </c>
      <c r="K67" s="19">
        <v>0.5</v>
      </c>
      <c r="L67" s="22">
        <f t="shared" si="10"/>
        <v>-5</v>
      </c>
      <c r="M67" s="22">
        <f t="shared" si="11"/>
        <v>0</v>
      </c>
      <c r="N67" s="19">
        <f t="shared" si="12"/>
        <v>0</v>
      </c>
      <c r="O67" s="19">
        <f t="shared" si="13"/>
        <v>0</v>
      </c>
      <c r="P67" s="19">
        <f t="shared" si="14"/>
        <v>0</v>
      </c>
    </row>
    <row r="68" spans="2:16" x14ac:dyDescent="0.2">
      <c r="B68" s="17">
        <v>67</v>
      </c>
      <c r="C68" s="15" t="s">
        <v>3</v>
      </c>
      <c r="D68" s="15">
        <v>4</v>
      </c>
      <c r="E68" s="24">
        <v>0</v>
      </c>
      <c r="F68" s="15">
        <v>0</v>
      </c>
      <c r="G68" s="23">
        <v>0</v>
      </c>
      <c r="H68" s="18">
        <v>0</v>
      </c>
      <c r="I68" s="19">
        <v>0</v>
      </c>
      <c r="K68" s="19">
        <v>0.5</v>
      </c>
      <c r="L68" s="22">
        <f t="shared" si="10"/>
        <v>-5</v>
      </c>
      <c r="M68" s="22">
        <f t="shared" si="11"/>
        <v>0</v>
      </c>
      <c r="N68" s="19">
        <f t="shared" si="12"/>
        <v>0</v>
      </c>
      <c r="O68" s="19">
        <f t="shared" si="13"/>
        <v>0</v>
      </c>
      <c r="P68" s="19">
        <f t="shared" si="14"/>
        <v>0</v>
      </c>
    </row>
    <row r="69" spans="2:16" x14ac:dyDescent="0.2">
      <c r="B69" s="17">
        <v>68</v>
      </c>
      <c r="C69" s="15" t="s">
        <v>4</v>
      </c>
      <c r="D69" s="15">
        <v>4</v>
      </c>
      <c r="E69" s="24">
        <v>0</v>
      </c>
      <c r="F69" s="15">
        <v>0</v>
      </c>
      <c r="G69" s="23">
        <v>0</v>
      </c>
      <c r="H69" s="18">
        <v>0</v>
      </c>
      <c r="I69" s="19">
        <v>0</v>
      </c>
      <c r="K69" s="19">
        <v>0.5</v>
      </c>
      <c r="L69" s="22">
        <f t="shared" si="10"/>
        <v>-5</v>
      </c>
      <c r="M69" s="22">
        <f t="shared" si="11"/>
        <v>0</v>
      </c>
      <c r="N69" s="19">
        <f t="shared" si="12"/>
        <v>0</v>
      </c>
      <c r="O69" s="19">
        <f t="shared" si="13"/>
        <v>0</v>
      </c>
      <c r="P69" s="19">
        <f t="shared" si="14"/>
        <v>0</v>
      </c>
    </row>
    <row r="70" spans="2:16" x14ac:dyDescent="0.2">
      <c r="B70" s="17">
        <v>69</v>
      </c>
      <c r="C70" s="15" t="s">
        <v>5</v>
      </c>
      <c r="D70" s="15">
        <v>4</v>
      </c>
      <c r="E70" s="24">
        <v>0</v>
      </c>
      <c r="F70" s="15">
        <v>0</v>
      </c>
      <c r="G70" s="23">
        <v>0</v>
      </c>
      <c r="H70" s="18">
        <v>0</v>
      </c>
      <c r="I70" s="19">
        <v>0</v>
      </c>
      <c r="K70" s="19">
        <v>0.5</v>
      </c>
      <c r="L70" s="22">
        <f t="shared" si="10"/>
        <v>-5</v>
      </c>
      <c r="M70" s="22">
        <f t="shared" si="11"/>
        <v>0</v>
      </c>
      <c r="N70" s="19">
        <f t="shared" si="12"/>
        <v>0</v>
      </c>
      <c r="O70" s="19">
        <f t="shared" si="13"/>
        <v>0</v>
      </c>
      <c r="P70" s="19">
        <f t="shared" si="14"/>
        <v>0</v>
      </c>
    </row>
    <row r="71" spans="2:16" x14ac:dyDescent="0.2">
      <c r="B71" s="17">
        <v>70</v>
      </c>
      <c r="C71" s="15" t="s">
        <v>7</v>
      </c>
      <c r="D71" s="15">
        <v>4</v>
      </c>
      <c r="E71" s="24">
        <v>0</v>
      </c>
      <c r="F71" s="15">
        <v>0</v>
      </c>
      <c r="G71" s="23">
        <v>0</v>
      </c>
      <c r="H71" s="18">
        <v>0</v>
      </c>
      <c r="I71" s="19">
        <v>0</v>
      </c>
      <c r="K71" s="19">
        <v>0.5</v>
      </c>
      <c r="L71" s="22">
        <f t="shared" si="10"/>
        <v>-5</v>
      </c>
      <c r="M71" s="22">
        <f t="shared" si="11"/>
        <v>0</v>
      </c>
      <c r="N71" s="19">
        <f t="shared" si="12"/>
        <v>0</v>
      </c>
      <c r="O71" s="19">
        <f t="shared" si="13"/>
        <v>0</v>
      </c>
      <c r="P71" s="19">
        <f t="shared" si="14"/>
        <v>0</v>
      </c>
    </row>
    <row r="72" spans="2:16" x14ac:dyDescent="0.2">
      <c r="B72" s="17">
        <v>71</v>
      </c>
      <c r="C72" s="15" t="s">
        <v>8</v>
      </c>
      <c r="D72" s="15">
        <v>4</v>
      </c>
      <c r="E72" s="24">
        <v>0</v>
      </c>
      <c r="F72" s="15">
        <v>0</v>
      </c>
      <c r="G72" s="23">
        <v>0</v>
      </c>
      <c r="H72" s="18">
        <v>0</v>
      </c>
      <c r="I72" s="19">
        <v>0</v>
      </c>
      <c r="K72" s="19">
        <v>0.5</v>
      </c>
      <c r="L72" s="22">
        <f t="shared" si="10"/>
        <v>-5</v>
      </c>
      <c r="M72" s="22">
        <f t="shared" si="11"/>
        <v>0</v>
      </c>
      <c r="N72" s="19">
        <f t="shared" si="12"/>
        <v>0</v>
      </c>
      <c r="O72" s="19">
        <f t="shared" si="13"/>
        <v>0</v>
      </c>
      <c r="P72" s="19">
        <f t="shared" si="14"/>
        <v>0</v>
      </c>
    </row>
    <row r="73" spans="2:16" x14ac:dyDescent="0.2">
      <c r="B73" s="17">
        <v>72</v>
      </c>
      <c r="C73" s="15" t="s">
        <v>6</v>
      </c>
      <c r="D73" s="15">
        <v>4</v>
      </c>
      <c r="E73" s="24">
        <v>0</v>
      </c>
      <c r="F73" s="15">
        <v>0</v>
      </c>
      <c r="G73" s="23">
        <v>0</v>
      </c>
      <c r="H73" s="18">
        <v>0</v>
      </c>
      <c r="I73" s="19">
        <v>0</v>
      </c>
      <c r="K73" s="19">
        <v>0.5</v>
      </c>
      <c r="L73" s="22">
        <f t="shared" si="10"/>
        <v>-5</v>
      </c>
      <c r="M73" s="22">
        <f t="shared" si="11"/>
        <v>0</v>
      </c>
      <c r="N73" s="19">
        <f t="shared" si="12"/>
        <v>0</v>
      </c>
      <c r="O73" s="19">
        <f t="shared" si="13"/>
        <v>0</v>
      </c>
      <c r="P73" s="19">
        <f t="shared" si="14"/>
        <v>0</v>
      </c>
    </row>
    <row r="74" spans="2:16" x14ac:dyDescent="0.2">
      <c r="B74" s="17">
        <v>73</v>
      </c>
      <c r="C74" s="15" t="s">
        <v>9</v>
      </c>
      <c r="D74" s="15">
        <v>4</v>
      </c>
      <c r="E74" s="24">
        <v>0</v>
      </c>
      <c r="F74" s="15">
        <v>0</v>
      </c>
      <c r="G74" s="23">
        <v>0</v>
      </c>
      <c r="H74" s="18">
        <v>0</v>
      </c>
      <c r="I74" s="19">
        <v>0</v>
      </c>
      <c r="K74" s="19">
        <v>0.5</v>
      </c>
      <c r="L74" s="22">
        <f t="shared" si="10"/>
        <v>-5</v>
      </c>
      <c r="M74" s="22">
        <f t="shared" si="11"/>
        <v>0</v>
      </c>
      <c r="N74" s="19">
        <f t="shared" si="12"/>
        <v>0</v>
      </c>
      <c r="O74" s="19">
        <f t="shared" si="13"/>
        <v>0</v>
      </c>
      <c r="P74" s="19">
        <f t="shared" si="14"/>
        <v>0</v>
      </c>
    </row>
    <row r="75" spans="2:16" x14ac:dyDescent="0.2">
      <c r="B75" s="17">
        <v>74</v>
      </c>
      <c r="C75" s="15" t="s">
        <v>10</v>
      </c>
      <c r="D75" s="15">
        <v>4</v>
      </c>
      <c r="E75" s="24">
        <v>0</v>
      </c>
      <c r="F75" s="15">
        <v>0</v>
      </c>
      <c r="G75" s="23">
        <v>0</v>
      </c>
      <c r="H75" s="18">
        <v>0</v>
      </c>
      <c r="I75" s="19">
        <v>0</v>
      </c>
      <c r="K75" s="19">
        <v>0.5</v>
      </c>
      <c r="L75" s="22">
        <f t="shared" si="10"/>
        <v>-5</v>
      </c>
      <c r="M75" s="22">
        <f t="shared" si="11"/>
        <v>0</v>
      </c>
      <c r="N75" s="19">
        <f t="shared" si="12"/>
        <v>0</v>
      </c>
      <c r="O75" s="19">
        <f t="shared" si="13"/>
        <v>0</v>
      </c>
      <c r="P75" s="19">
        <f t="shared" si="14"/>
        <v>0</v>
      </c>
    </row>
    <row r="76" spans="2:16" x14ac:dyDescent="0.2">
      <c r="B76" s="17">
        <v>75</v>
      </c>
      <c r="C76" s="15" t="s">
        <v>121</v>
      </c>
      <c r="D76" s="15">
        <v>4</v>
      </c>
      <c r="E76" s="24">
        <v>0</v>
      </c>
      <c r="F76" s="15">
        <v>0</v>
      </c>
      <c r="G76" s="23">
        <v>0</v>
      </c>
      <c r="H76" s="18">
        <v>0</v>
      </c>
      <c r="I76" s="19">
        <v>0</v>
      </c>
      <c r="K76" s="19">
        <v>0.5</v>
      </c>
      <c r="L76" s="22">
        <f t="shared" si="10"/>
        <v>-5</v>
      </c>
      <c r="M76" s="22">
        <f t="shared" si="11"/>
        <v>0</v>
      </c>
      <c r="N76" s="19">
        <f t="shared" si="12"/>
        <v>0</v>
      </c>
      <c r="O76" s="19">
        <f t="shared" si="13"/>
        <v>0</v>
      </c>
      <c r="P76" s="19">
        <f t="shared" si="14"/>
        <v>0</v>
      </c>
    </row>
    <row r="77" spans="2:16" x14ac:dyDescent="0.2">
      <c r="B77" s="17">
        <v>76</v>
      </c>
      <c r="C77" s="15" t="s">
        <v>122</v>
      </c>
      <c r="D77" s="15">
        <v>4</v>
      </c>
      <c r="E77" s="24">
        <v>0</v>
      </c>
      <c r="F77" s="15">
        <v>0</v>
      </c>
      <c r="G77" s="23">
        <v>0</v>
      </c>
      <c r="H77" s="18">
        <v>0</v>
      </c>
      <c r="I77" s="19">
        <v>0</v>
      </c>
      <c r="K77" s="19">
        <v>0.5</v>
      </c>
      <c r="L77" s="22">
        <f t="shared" si="10"/>
        <v>-5</v>
      </c>
      <c r="M77" s="22">
        <f t="shared" si="11"/>
        <v>0</v>
      </c>
      <c r="N77" s="19">
        <f t="shared" si="12"/>
        <v>0</v>
      </c>
      <c r="O77" s="19">
        <f t="shared" si="13"/>
        <v>0</v>
      </c>
      <c r="P77" s="19">
        <f t="shared" si="14"/>
        <v>0</v>
      </c>
    </row>
    <row r="78" spans="2:16" x14ac:dyDescent="0.2">
      <c r="B78" s="17">
        <v>77</v>
      </c>
      <c r="C78" s="15" t="s">
        <v>73</v>
      </c>
      <c r="D78" s="15">
        <v>4</v>
      </c>
      <c r="E78" s="24">
        <v>1705288.875</v>
      </c>
      <c r="F78" s="15">
        <v>673317.875</v>
      </c>
      <c r="G78" s="23">
        <v>0.39484094740253317</v>
      </c>
      <c r="H78" s="18">
        <v>1.05038124106082</v>
      </c>
      <c r="I78" s="19">
        <v>0.53827925330365556</v>
      </c>
      <c r="K78" s="19">
        <v>0.23086037334817222</v>
      </c>
      <c r="L78" s="22">
        <f t="shared" si="10"/>
        <v>-4.9954723977132751</v>
      </c>
      <c r="M78" s="22">
        <f t="shared" si="11"/>
        <v>2.2638011433623096E-3</v>
      </c>
      <c r="N78" s="19">
        <f t="shared" si="12"/>
        <v>4.2015249642432797E-3</v>
      </c>
      <c r="O78" s="19">
        <f t="shared" si="13"/>
        <v>1.4962619444444443E-3</v>
      </c>
      <c r="P78" s="19">
        <f t="shared" si="14"/>
        <v>9.5114170179192242E-6</v>
      </c>
    </row>
    <row r="79" spans="2:16" x14ac:dyDescent="0.2">
      <c r="B79" s="17">
        <v>78</v>
      </c>
      <c r="C79" s="15" t="s">
        <v>71</v>
      </c>
      <c r="D79" s="15">
        <v>4</v>
      </c>
      <c r="E79" s="24">
        <v>1176138.375</v>
      </c>
      <c r="F79" s="15">
        <v>1328794.375</v>
      </c>
      <c r="G79" s="23">
        <v>1.1297942514629709</v>
      </c>
      <c r="H79" s="18">
        <v>3.6475595942310401</v>
      </c>
      <c r="I79" s="19">
        <v>0.56850995611856681</v>
      </c>
      <c r="K79" s="19">
        <v>0.2157450219407166</v>
      </c>
      <c r="L79" s="22">
        <f t="shared" si="10"/>
        <v>-4.9968773110091655</v>
      </c>
      <c r="M79" s="22">
        <f t="shared" si="11"/>
        <v>1.5613444954171115E-3</v>
      </c>
      <c r="N79" s="19">
        <f t="shared" si="12"/>
        <v>1.459023837692416E-2</v>
      </c>
      <c r="O79" s="19">
        <f t="shared" si="13"/>
        <v>2.9528763888888891E-3</v>
      </c>
      <c r="P79" s="19">
        <f t="shared" si="14"/>
        <v>2.278038837663403E-5</v>
      </c>
    </row>
    <row r="80" spans="2:16" x14ac:dyDescent="0.2">
      <c r="B80" s="17">
        <v>79</v>
      </c>
      <c r="C80" s="15" t="s">
        <v>13</v>
      </c>
      <c r="D80" s="15">
        <v>4</v>
      </c>
      <c r="E80" s="24">
        <v>22744052</v>
      </c>
      <c r="F80" s="15">
        <v>2846162</v>
      </c>
      <c r="G80" s="23">
        <v>0.12513873957024016</v>
      </c>
      <c r="H80" s="18">
        <v>4.2718744263740396</v>
      </c>
      <c r="I80" s="19">
        <v>0.17816534263744235</v>
      </c>
      <c r="K80" s="19">
        <v>0.41091732868127884</v>
      </c>
      <c r="L80" s="22">
        <f t="shared" si="10"/>
        <v>-4.9396137373824223</v>
      </c>
      <c r="M80" s="22">
        <f t="shared" si="11"/>
        <v>3.0193131308788854E-2</v>
      </c>
      <c r="N80" s="19">
        <f t="shared" si="12"/>
        <v>1.7087497705496158E-2</v>
      </c>
      <c r="O80" s="19">
        <f t="shared" si="13"/>
        <v>6.3248044444444446E-3</v>
      </c>
      <c r="P80" s="19">
        <f t="shared" si="14"/>
        <v>5.1592506196067377E-4</v>
      </c>
    </row>
    <row r="81" spans="2:16" x14ac:dyDescent="0.2">
      <c r="B81" s="17">
        <v>80</v>
      </c>
      <c r="C81" s="15" t="s">
        <v>66</v>
      </c>
      <c r="D81" s="15">
        <v>4</v>
      </c>
      <c r="E81" s="24">
        <v>1753718.375</v>
      </c>
      <c r="F81" s="15">
        <v>4526127.625</v>
      </c>
      <c r="G81" s="23">
        <v>2.5808748368733947</v>
      </c>
      <c r="H81" s="18">
        <v>5.4749609620269704</v>
      </c>
      <c r="I81" s="19">
        <v>-0.31569025534348366</v>
      </c>
      <c r="K81" s="19">
        <v>0.65784512767174186</v>
      </c>
      <c r="L81" s="22">
        <f t="shared" si="10"/>
        <v>-4.99534381567761</v>
      </c>
      <c r="M81" s="22">
        <f t="shared" si="11"/>
        <v>2.3280921611949714E-3</v>
      </c>
      <c r="N81" s="19">
        <f t="shared" si="12"/>
        <v>2.1899843848107881E-2</v>
      </c>
      <c r="O81" s="19">
        <f t="shared" si="13"/>
        <v>1.0058061388888888E-2</v>
      </c>
      <c r="P81" s="19">
        <f t="shared" si="14"/>
        <v>5.0984854794173878E-5</v>
      </c>
    </row>
    <row r="82" spans="2:16" x14ac:dyDescent="0.2">
      <c r="B82" s="17">
        <v>81</v>
      </c>
      <c r="C82" s="15" t="s">
        <v>65</v>
      </c>
      <c r="D82" s="15">
        <v>4</v>
      </c>
      <c r="E82" s="24">
        <v>9443752</v>
      </c>
      <c r="F82" s="15">
        <v>10785518</v>
      </c>
      <c r="G82" s="23">
        <v>1.1420797581300313</v>
      </c>
      <c r="H82" s="18">
        <v>9.6560843062875996</v>
      </c>
      <c r="I82" s="19">
        <v>0.64131521375030254</v>
      </c>
      <c r="K82" s="19">
        <v>0.17934239312484873</v>
      </c>
      <c r="L82" s="22">
        <f t="shared" si="10"/>
        <v>-4.9749265043727799</v>
      </c>
      <c r="M82" s="22">
        <f t="shared" si="11"/>
        <v>1.253674781361023E-2</v>
      </c>
      <c r="N82" s="19">
        <f t="shared" si="12"/>
        <v>3.86243372251504E-2</v>
      </c>
      <c r="O82" s="19">
        <f t="shared" si="13"/>
        <v>2.3967817777777779E-2</v>
      </c>
      <c r="P82" s="19">
        <f t="shared" si="14"/>
        <v>4.8422357525954854E-4</v>
      </c>
    </row>
    <row r="83" spans="2:16" x14ac:dyDescent="0.2">
      <c r="B83" s="17">
        <v>82</v>
      </c>
      <c r="C83" s="15" t="s">
        <v>53</v>
      </c>
      <c r="D83" s="15">
        <v>4</v>
      </c>
      <c r="E83" s="24">
        <v>74450264</v>
      </c>
      <c r="F83" s="15">
        <v>275464</v>
      </c>
      <c r="G83" s="23">
        <v>3.6999734480457989E-3</v>
      </c>
      <c r="H83" s="18">
        <v>10.6140764454893</v>
      </c>
      <c r="I83" s="19">
        <v>0.64347216649108585</v>
      </c>
      <c r="K83" s="19">
        <v>0.17826391675445707</v>
      </c>
      <c r="L83" s="22">
        <f t="shared" si="10"/>
        <v>-4.8023319154453219</v>
      </c>
      <c r="M83" s="22">
        <f t="shared" si="11"/>
        <v>9.8834042277338968E-2</v>
      </c>
      <c r="N83" s="19">
        <f t="shared" si="12"/>
        <v>4.24563057819572E-2</v>
      </c>
      <c r="O83" s="19">
        <f t="shared" si="13"/>
        <v>6.1214222222222227E-4</v>
      </c>
      <c r="P83" s="19">
        <f t="shared" si="14"/>
        <v>4.1961283205935885E-3</v>
      </c>
    </row>
    <row r="84" spans="2:16" x14ac:dyDescent="0.2">
      <c r="B84" s="17">
        <v>83</v>
      </c>
      <c r="C84" s="15" t="s">
        <v>98</v>
      </c>
      <c r="D84" s="15">
        <v>4</v>
      </c>
      <c r="E84" s="24">
        <v>37639060</v>
      </c>
      <c r="F84" s="15">
        <v>1225400</v>
      </c>
      <c r="G84" s="23">
        <v>3.2556604761117838E-2</v>
      </c>
      <c r="H84" s="18">
        <v>11.6903597971592</v>
      </c>
      <c r="I84" s="19">
        <v>0.67666172257193358</v>
      </c>
      <c r="K84" s="19">
        <v>0.16166913871403321</v>
      </c>
      <c r="L84" s="22">
        <f t="shared" si="10"/>
        <v>-4.9000669642401995</v>
      </c>
      <c r="M84" s="22">
        <f t="shared" si="11"/>
        <v>4.99665178799003E-2</v>
      </c>
      <c r="N84" s="19">
        <f t="shared" si="12"/>
        <v>4.6761439188636802E-2</v>
      </c>
      <c r="O84" s="19">
        <f t="shared" si="13"/>
        <v>2.723111111111111E-3</v>
      </c>
      <c r="P84" s="19">
        <f t="shared" si="14"/>
        <v>2.3365062873088914E-3</v>
      </c>
    </row>
    <row r="85" spans="2:16" x14ac:dyDescent="0.2">
      <c r="B85" s="17">
        <v>84</v>
      </c>
      <c r="C85" s="15" t="s">
        <v>70</v>
      </c>
      <c r="D85" s="15">
        <v>4</v>
      </c>
      <c r="E85" s="24">
        <v>54547628</v>
      </c>
      <c r="F85" s="15">
        <v>2074360</v>
      </c>
      <c r="G85" s="23">
        <v>3.8028418027636325E-2</v>
      </c>
      <c r="H85" s="18">
        <v>13.4550157015009</v>
      </c>
      <c r="I85" s="19">
        <v>0.75859093675836087</v>
      </c>
      <c r="K85" s="19">
        <v>0.12070453162081957</v>
      </c>
      <c r="L85" s="22">
        <f t="shared" si="10"/>
        <v>-4.8551741180694652</v>
      </c>
      <c r="M85" s="22">
        <f t="shared" si="11"/>
        <v>7.2412940965267208E-2</v>
      </c>
      <c r="N85" s="19">
        <f t="shared" si="12"/>
        <v>5.3820062806003599E-2</v>
      </c>
      <c r="O85" s="19">
        <f t="shared" si="13"/>
        <v>4.6096888888888885E-3</v>
      </c>
      <c r="P85" s="19">
        <f t="shared" si="14"/>
        <v>3.8972690307181122E-3</v>
      </c>
    </row>
    <row r="86" spans="2:16" x14ac:dyDescent="0.2">
      <c r="B86" s="17">
        <v>85</v>
      </c>
      <c r="C86" s="15" t="s">
        <v>12</v>
      </c>
      <c r="D86" s="15">
        <v>4</v>
      </c>
      <c r="E86" s="24">
        <v>83892304</v>
      </c>
      <c r="F86" s="15">
        <v>11489560</v>
      </c>
      <c r="G86" s="23">
        <v>0.13695606691169193</v>
      </c>
      <c r="H86" s="18">
        <v>16.9083096163513</v>
      </c>
      <c r="I86" s="19">
        <v>0.94018702448428271</v>
      </c>
      <c r="K86" s="19">
        <v>2.9906487757858646E-2</v>
      </c>
      <c r="L86" s="22">
        <f t="shared" si="10"/>
        <v>-4.7772629652386627</v>
      </c>
      <c r="M86" s="22">
        <f t="shared" si="11"/>
        <v>0.11136851738066869</v>
      </c>
      <c r="N86" s="19">
        <f t="shared" si="12"/>
        <v>6.7633238465405199E-2</v>
      </c>
      <c r="O86" s="19">
        <f t="shared" si="13"/>
        <v>2.5532355555555556E-2</v>
      </c>
      <c r="P86" s="19">
        <f t="shared" si="14"/>
        <v>7.5322134935453889E-3</v>
      </c>
    </row>
    <row r="87" spans="2:16" x14ac:dyDescent="0.2">
      <c r="B87" s="17">
        <v>86</v>
      </c>
      <c r="C87" s="15" t="s">
        <v>100</v>
      </c>
      <c r="D87" s="15">
        <v>4</v>
      </c>
      <c r="E87" s="24">
        <v>33907612</v>
      </c>
      <c r="F87" s="15">
        <v>8629736</v>
      </c>
      <c r="G87" s="23">
        <v>0.25450733599287384</v>
      </c>
      <c r="H87" s="18">
        <v>18.690498582550301</v>
      </c>
      <c r="I87" s="19">
        <v>-9.8904707488292803E-2</v>
      </c>
      <c r="K87" s="19">
        <v>0.54945235374414636</v>
      </c>
      <c r="L87" s="22">
        <f t="shared" si="10"/>
        <v>-4.9099740906779967</v>
      </c>
      <c r="M87" s="22">
        <f t="shared" si="11"/>
        <v>4.5012954661001685E-2</v>
      </c>
      <c r="N87" s="19">
        <f t="shared" si="12"/>
        <v>7.4761994330201198E-2</v>
      </c>
      <c r="O87" s="19">
        <f t="shared" si="13"/>
        <v>1.917719111111111E-2</v>
      </c>
      <c r="P87" s="19">
        <f t="shared" si="14"/>
        <v>3.3652582611514116E-3</v>
      </c>
    </row>
    <row r="88" spans="2:16" x14ac:dyDescent="0.2">
      <c r="B88" s="17">
        <v>87</v>
      </c>
      <c r="C88" s="15" t="s">
        <v>88</v>
      </c>
      <c r="D88" s="15">
        <v>4</v>
      </c>
      <c r="E88" s="24">
        <v>79364888</v>
      </c>
      <c r="F88" s="15">
        <v>20785936</v>
      </c>
      <c r="G88" s="23">
        <v>0.26190342510153858</v>
      </c>
      <c r="H88" s="18">
        <v>21.024130834584302</v>
      </c>
      <c r="I88" s="19">
        <v>0.67747859043678704</v>
      </c>
      <c r="K88" s="19">
        <v>0.16126070478160648</v>
      </c>
      <c r="L88" s="22">
        <f t="shared" si="10"/>
        <v>-4.7892834148733634</v>
      </c>
      <c r="M88" s="22">
        <f t="shared" si="11"/>
        <v>0.10535829256331813</v>
      </c>
      <c r="N88" s="19">
        <f t="shared" si="12"/>
        <v>8.4096523338337212E-2</v>
      </c>
      <c r="O88" s="19">
        <f t="shared" si="13"/>
        <v>4.6190968888888892E-2</v>
      </c>
      <c r="P88" s="19">
        <f t="shared" si="14"/>
        <v>8.860266109438443E-3</v>
      </c>
    </row>
    <row r="89" spans="2:16" x14ac:dyDescent="0.2">
      <c r="B89" s="17">
        <v>88</v>
      </c>
      <c r="C89" s="15" t="s">
        <v>15</v>
      </c>
      <c r="D89" s="15">
        <v>4</v>
      </c>
      <c r="E89" s="24">
        <v>121427368</v>
      </c>
      <c r="F89" s="15">
        <v>5093104</v>
      </c>
      <c r="G89" s="23">
        <v>4.1943625097762144E-2</v>
      </c>
      <c r="H89" s="18">
        <v>23.653149234984902</v>
      </c>
      <c r="I89" s="19">
        <v>0.70938179759880304</v>
      </c>
      <c r="K89" s="19">
        <v>0.14530910120059848</v>
      </c>
      <c r="L89" s="22">
        <f t="shared" si="10"/>
        <v>-4.6776060425376595</v>
      </c>
      <c r="M89" s="22">
        <f t="shared" si="11"/>
        <v>0.16119697873117006</v>
      </c>
      <c r="N89" s="19">
        <f t="shared" si="12"/>
        <v>9.4612596939939606E-2</v>
      </c>
      <c r="O89" s="19">
        <f t="shared" si="13"/>
        <v>1.1318008888888889E-2</v>
      </c>
      <c r="P89" s="19">
        <f t="shared" si="14"/>
        <v>1.525126477662821E-2</v>
      </c>
    </row>
    <row r="90" spans="2:16" x14ac:dyDescent="0.2">
      <c r="B90" s="17">
        <v>89</v>
      </c>
      <c r="C90" s="15" t="s">
        <v>84</v>
      </c>
      <c r="D90" s="15">
        <v>4</v>
      </c>
      <c r="E90" s="24">
        <v>82169336</v>
      </c>
      <c r="F90" s="15">
        <v>30759600</v>
      </c>
      <c r="G90" s="23">
        <v>0.37434402536732192</v>
      </c>
      <c r="H90" s="18">
        <v>25.843111471962501</v>
      </c>
      <c r="I90" s="19">
        <v>0.9083041329032906</v>
      </c>
      <c r="K90" s="19">
        <v>4.5847933548354702E-2</v>
      </c>
      <c r="L90" s="22">
        <f t="shared" si="10"/>
        <v>-4.7818375062276512</v>
      </c>
      <c r="M90" s="22">
        <f t="shared" si="11"/>
        <v>0.10908124688617452</v>
      </c>
      <c r="N90" s="19">
        <f t="shared" si="12"/>
        <v>0.10337244588785001</v>
      </c>
      <c r="O90" s="19">
        <f t="shared" si="13"/>
        <v>6.8354666666666661E-2</v>
      </c>
      <c r="P90" s="19">
        <f t="shared" si="14"/>
        <v>1.1275995291120283E-2</v>
      </c>
    </row>
    <row r="91" spans="2:16" x14ac:dyDescent="0.2">
      <c r="B91" s="17">
        <v>90</v>
      </c>
      <c r="C91" s="15" t="s">
        <v>89</v>
      </c>
      <c r="D91" s="15">
        <v>4</v>
      </c>
      <c r="E91" s="24">
        <v>47039896</v>
      </c>
      <c r="F91" s="15">
        <v>35179152</v>
      </c>
      <c r="G91" s="23">
        <v>0.74785777587603508</v>
      </c>
      <c r="H91" s="18">
        <v>27.529673426411801</v>
      </c>
      <c r="I91" s="19">
        <v>0.8821425484193528</v>
      </c>
      <c r="K91" s="19">
        <v>5.8928725790323599E-2</v>
      </c>
      <c r="L91" s="22">
        <f t="shared" si="10"/>
        <v>-4.8751074121111078</v>
      </c>
      <c r="M91" s="22">
        <f t="shared" si="11"/>
        <v>6.2446293944446292E-2</v>
      </c>
      <c r="N91" s="19">
        <f t="shared" si="12"/>
        <v>0.1101186937056472</v>
      </c>
      <c r="O91" s="19">
        <f t="shared" si="13"/>
        <v>7.8175893333333329E-2</v>
      </c>
      <c r="P91" s="19">
        <f t="shared" si="14"/>
        <v>6.8765043159212929E-3</v>
      </c>
    </row>
    <row r="92" spans="2:16" x14ac:dyDescent="0.2">
      <c r="B92" s="17">
        <v>91</v>
      </c>
      <c r="C92" s="15" t="s">
        <v>50</v>
      </c>
      <c r="D92" s="15">
        <v>4</v>
      </c>
      <c r="E92" s="24">
        <v>151544272</v>
      </c>
      <c r="F92" s="15">
        <v>42265728</v>
      </c>
      <c r="G92" s="23">
        <v>0.27890020151998884</v>
      </c>
      <c r="H92" s="18">
        <v>28.802103927061601</v>
      </c>
      <c r="I92" s="19">
        <v>0.65000876624616477</v>
      </c>
      <c r="K92" s="19">
        <v>0.17499561687691761</v>
      </c>
      <c r="L92" s="22">
        <f t="shared" si="10"/>
        <v>-4.5976445970497419</v>
      </c>
      <c r="M92" s="22">
        <f t="shared" si="11"/>
        <v>0.20117770147512914</v>
      </c>
      <c r="N92" s="19">
        <f t="shared" si="12"/>
        <v>0.1152084157082464</v>
      </c>
      <c r="O92" s="19">
        <f t="shared" si="13"/>
        <v>9.3923839999999995E-2</v>
      </c>
      <c r="P92" s="19">
        <f t="shared" si="14"/>
        <v>2.3177364262776175E-2</v>
      </c>
    </row>
    <row r="93" spans="2:16" x14ac:dyDescent="0.2">
      <c r="B93" s="17">
        <v>92</v>
      </c>
      <c r="C93" s="15" t="s">
        <v>42</v>
      </c>
      <c r="D93" s="15">
        <v>4</v>
      </c>
      <c r="E93" s="24">
        <v>14133681</v>
      </c>
      <c r="F93" s="15">
        <v>27185455</v>
      </c>
      <c r="G93" s="23">
        <v>1.9234518594271373</v>
      </c>
      <c r="H93" s="18">
        <v>31.8239320372865</v>
      </c>
      <c r="I93" s="19">
        <v>0.86460076221948523</v>
      </c>
      <c r="K93" s="19">
        <v>6.7699618890257385E-2</v>
      </c>
      <c r="L93" s="22">
        <f t="shared" si="10"/>
        <v>-4.9624745769742757</v>
      </c>
      <c r="M93" s="22">
        <f t="shared" si="11"/>
        <v>1.8762711512862094E-2</v>
      </c>
      <c r="N93" s="19">
        <f t="shared" si="12"/>
        <v>0.127295728149146</v>
      </c>
      <c r="O93" s="19">
        <f t="shared" si="13"/>
        <v>6.0412122222222225E-2</v>
      </c>
      <c r="P93" s="19">
        <f t="shared" si="14"/>
        <v>2.388413024082145E-3</v>
      </c>
    </row>
    <row r="94" spans="2:16" x14ac:dyDescent="0.2">
      <c r="B94" s="17">
        <v>93</v>
      </c>
      <c r="C94" s="15" t="s">
        <v>82</v>
      </c>
      <c r="D94" s="15">
        <v>4</v>
      </c>
      <c r="E94" s="24">
        <v>26861678</v>
      </c>
      <c r="F94" s="15">
        <v>27355198</v>
      </c>
      <c r="G94" s="23">
        <v>1.0183726422452088</v>
      </c>
      <c r="H94" s="18">
        <v>33.377038718536703</v>
      </c>
      <c r="I94" s="19">
        <v>0.82287696117073994</v>
      </c>
      <c r="K94" s="19">
        <v>8.856151941463003E-2</v>
      </c>
      <c r="L94" s="22">
        <f t="shared" si="10"/>
        <v>-4.9286812946938037</v>
      </c>
      <c r="M94" s="22">
        <f t="shared" si="11"/>
        <v>3.5659352653098261E-2</v>
      </c>
      <c r="N94" s="19">
        <f t="shared" si="12"/>
        <v>0.1335081548741468</v>
      </c>
      <c r="O94" s="19">
        <f t="shared" si="13"/>
        <v>6.078932888888889E-2</v>
      </c>
      <c r="P94" s="19">
        <f t="shared" si="14"/>
        <v>4.7608143767216603E-3</v>
      </c>
    </row>
    <row r="95" spans="2:16" x14ac:dyDescent="0.2">
      <c r="B95" s="17">
        <v>94</v>
      </c>
      <c r="C95" s="15" t="s">
        <v>60</v>
      </c>
      <c r="D95" s="15">
        <v>4</v>
      </c>
      <c r="E95" s="24">
        <v>51740840</v>
      </c>
      <c r="F95" s="15">
        <v>-4686756</v>
      </c>
      <c r="G95" s="23">
        <v>-9.058136667282557E-2</v>
      </c>
      <c r="H95" s="18">
        <v>38.856966014233599</v>
      </c>
      <c r="I95" s="19">
        <v>8.2693747448271293E-2</v>
      </c>
      <c r="K95" s="19">
        <v>0.45865312627586435</v>
      </c>
      <c r="L95" s="22">
        <f t="shared" si="10"/>
        <v>-4.8626262394979545</v>
      </c>
      <c r="M95" s="22">
        <f t="shared" si="11"/>
        <v>6.8686880251022764E-2</v>
      </c>
      <c r="N95" s="19">
        <f t="shared" si="12"/>
        <v>0.1554278640569344</v>
      </c>
      <c r="O95" s="19">
        <f t="shared" si="13"/>
        <v>-1.0415013333333334E-2</v>
      </c>
      <c r="P95" s="19">
        <f t="shared" si="14"/>
        <v>1.0675855086150899E-2</v>
      </c>
    </row>
    <row r="96" spans="2:16" x14ac:dyDescent="0.2">
      <c r="B96" s="17">
        <v>95</v>
      </c>
      <c r="C96" s="15" t="s">
        <v>55</v>
      </c>
      <c r="D96" s="15">
        <v>4</v>
      </c>
      <c r="E96" s="24">
        <v>346194368</v>
      </c>
      <c r="F96" s="15">
        <v>23410144</v>
      </c>
      <c r="G96" s="23">
        <v>6.7621388918724407E-2</v>
      </c>
      <c r="H96" s="18">
        <v>44.4281904852172</v>
      </c>
      <c r="I96" s="19">
        <v>0.17592556376922378</v>
      </c>
      <c r="K96" s="19">
        <v>0.41203721811538813</v>
      </c>
      <c r="L96" s="22">
        <f t="shared" si="10"/>
        <v>-4.080841706536094</v>
      </c>
      <c r="M96" s="22">
        <f t="shared" si="11"/>
        <v>0.45957914673195305</v>
      </c>
      <c r="N96" s="19">
        <f t="shared" si="12"/>
        <v>0.1777127619408688</v>
      </c>
      <c r="O96" s="19">
        <f t="shared" si="13"/>
        <v>5.2022542222222225E-2</v>
      </c>
      <c r="P96" s="19">
        <f t="shared" si="14"/>
        <v>8.1673079496163176E-2</v>
      </c>
    </row>
    <row r="97" spans="2:16" x14ac:dyDescent="0.2">
      <c r="B97" s="17">
        <v>96</v>
      </c>
      <c r="C97" s="15" t="s">
        <v>62</v>
      </c>
      <c r="D97" s="15">
        <v>4</v>
      </c>
      <c r="E97" s="24">
        <v>87441056</v>
      </c>
      <c r="F97" s="15">
        <v>56995472</v>
      </c>
      <c r="G97" s="23">
        <v>0.65181591585536203</v>
      </c>
      <c r="H97" s="18">
        <v>46.520298365854302</v>
      </c>
      <c r="I97" s="19">
        <v>-0.53148021168105908</v>
      </c>
      <c r="K97" s="19">
        <v>0.76574010584052954</v>
      </c>
      <c r="L97" s="22">
        <f t="shared" si="10"/>
        <v>-4.7678409031436297</v>
      </c>
      <c r="M97" s="22">
        <f t="shared" si="11"/>
        <v>0.11607954842818508</v>
      </c>
      <c r="N97" s="19">
        <f t="shared" si="12"/>
        <v>0.1860811934634172</v>
      </c>
      <c r="O97" s="19">
        <f t="shared" si="13"/>
        <v>0.12665660444444443</v>
      </c>
      <c r="P97" s="19">
        <f t="shared" si="14"/>
        <v>2.1600220908211214E-2</v>
      </c>
    </row>
    <row r="98" spans="2:16" x14ac:dyDescent="0.2">
      <c r="B98" s="17">
        <v>97</v>
      </c>
      <c r="C98" s="15" t="s">
        <v>92</v>
      </c>
      <c r="D98" s="15">
        <v>4</v>
      </c>
      <c r="E98" s="24">
        <v>74199040</v>
      </c>
      <c r="F98" s="15">
        <v>53066888</v>
      </c>
      <c r="G98" s="23">
        <v>0.71519642302649733</v>
      </c>
      <c r="H98" s="18">
        <v>46.606757032258599</v>
      </c>
      <c r="I98" s="19">
        <v>0.80606871589594908</v>
      </c>
      <c r="K98" s="19">
        <v>9.6965642052025458E-2</v>
      </c>
      <c r="L98" s="22">
        <f t="shared" ref="L98:L124" si="15">2*E98/MAX($E$2:$E$124)-5</f>
        <v>-4.8029989240522246</v>
      </c>
      <c r="M98" s="22">
        <f t="shared" ref="M98:M124" si="16">E98/MAX($E$2:$E$124)</f>
        <v>9.8500537973887706E-2</v>
      </c>
      <c r="N98" s="19">
        <f t="shared" ref="N98:N124" si="17">H98/250</f>
        <v>0.18642702812903439</v>
      </c>
      <c r="O98" s="19">
        <f t="shared" ref="O98:O124" si="18">F98/450000000</f>
        <v>0.11792641777777778</v>
      </c>
      <c r="P98" s="19">
        <f t="shared" ref="P98:P124" si="19">N98*M98</f>
        <v>1.8363162563582985E-2</v>
      </c>
    </row>
    <row r="99" spans="2:16" x14ac:dyDescent="0.2">
      <c r="B99" s="17">
        <v>98</v>
      </c>
      <c r="C99" s="15" t="s">
        <v>63</v>
      </c>
      <c r="D99" s="15">
        <v>4</v>
      </c>
      <c r="E99" s="24">
        <v>76451080</v>
      </c>
      <c r="F99" s="15">
        <v>70454952</v>
      </c>
      <c r="G99" s="23">
        <v>0.92156908705540852</v>
      </c>
      <c r="H99" s="18">
        <v>47.151634387578902</v>
      </c>
      <c r="I99" s="19">
        <v>0.15440928722782118</v>
      </c>
      <c r="K99" s="19">
        <v>0.42279535638608939</v>
      </c>
      <c r="L99" s="22">
        <f t="shared" si="15"/>
        <v>-4.7970196781876231</v>
      </c>
      <c r="M99" s="22">
        <f t="shared" si="16"/>
        <v>0.10149016090618863</v>
      </c>
      <c r="N99" s="19">
        <f t="shared" si="17"/>
        <v>0.18860653755031562</v>
      </c>
      <c r="O99" s="19">
        <f t="shared" si="18"/>
        <v>0.15656655999999999</v>
      </c>
      <c r="P99" s="19">
        <f t="shared" si="19"/>
        <v>1.914170784394064E-2</v>
      </c>
    </row>
    <row r="100" spans="2:16" x14ac:dyDescent="0.2">
      <c r="B100" s="17">
        <v>99</v>
      </c>
      <c r="C100" s="15" t="s">
        <v>107</v>
      </c>
      <c r="D100" s="15">
        <v>4</v>
      </c>
      <c r="E100" s="24">
        <v>36145080</v>
      </c>
      <c r="F100" s="15">
        <v>24568776</v>
      </c>
      <c r="G100" s="23">
        <v>0.67972670139338465</v>
      </c>
      <c r="H100" s="18">
        <v>48.611421482164999</v>
      </c>
      <c r="I100" s="19">
        <v>0.5475804020791446</v>
      </c>
      <c r="K100" s="19">
        <v>0.2262097989604277</v>
      </c>
      <c r="L100" s="22">
        <f t="shared" si="15"/>
        <v>-4.904033533988871</v>
      </c>
      <c r="M100" s="22">
        <f t="shared" si="16"/>
        <v>4.7983233005564611E-2</v>
      </c>
      <c r="N100" s="19">
        <f t="shared" si="17"/>
        <v>0.19444568592865999</v>
      </c>
      <c r="O100" s="19">
        <f t="shared" si="18"/>
        <v>5.4597279999999998E-2</v>
      </c>
      <c r="P100" s="19">
        <f t="shared" si="19"/>
        <v>9.3301326548417291E-3</v>
      </c>
    </row>
    <row r="101" spans="2:16" x14ac:dyDescent="0.2">
      <c r="B101" s="17">
        <v>100</v>
      </c>
      <c r="C101" s="15" t="s">
        <v>90</v>
      </c>
      <c r="D101" s="15">
        <v>4</v>
      </c>
      <c r="E101" s="24">
        <v>68108184</v>
      </c>
      <c r="F101" s="15">
        <v>66531256</v>
      </c>
      <c r="G101" s="23">
        <v>0.97684671786286359</v>
      </c>
      <c r="H101" s="18">
        <v>50.053183216742902</v>
      </c>
      <c r="I101" s="19">
        <v>0.3441930271985047</v>
      </c>
      <c r="K101" s="19">
        <v>0.32790348640074762</v>
      </c>
      <c r="L101" s="22">
        <f t="shared" si="15"/>
        <v>-4.819170362192704</v>
      </c>
      <c r="M101" s="22">
        <f t="shared" si="16"/>
        <v>9.0414818903647956E-2</v>
      </c>
      <c r="N101" s="19">
        <f t="shared" si="17"/>
        <v>0.20021273286697161</v>
      </c>
      <c r="O101" s="19">
        <f t="shared" si="18"/>
        <v>0.14784723555555557</v>
      </c>
      <c r="P101" s="19">
        <f t="shared" si="19"/>
        <v>1.8102197984371682E-2</v>
      </c>
    </row>
    <row r="102" spans="2:16" x14ac:dyDescent="0.2">
      <c r="B102" s="17">
        <v>101</v>
      </c>
      <c r="C102" s="15" t="s">
        <v>30</v>
      </c>
      <c r="D102" s="15">
        <v>4</v>
      </c>
      <c r="E102" s="24">
        <v>231247072</v>
      </c>
      <c r="F102" s="15">
        <v>90717760</v>
      </c>
      <c r="G102" s="23">
        <v>0.39229798334484428</v>
      </c>
      <c r="H102" s="18">
        <v>53.100705930082299</v>
      </c>
      <c r="I102" s="19">
        <v>0.86665416658147509</v>
      </c>
      <c r="K102" s="19">
        <v>6.6672916709262453E-2</v>
      </c>
      <c r="L102" s="22">
        <f t="shared" si="15"/>
        <v>-4.3860308436096656</v>
      </c>
      <c r="M102" s="22">
        <f t="shared" si="16"/>
        <v>0.30698457819516728</v>
      </c>
      <c r="N102" s="19">
        <f t="shared" si="17"/>
        <v>0.2124028237203292</v>
      </c>
      <c r="O102" s="19">
        <f t="shared" si="18"/>
        <v>0.20159502222222223</v>
      </c>
      <c r="P102" s="19">
        <f t="shared" si="19"/>
        <v>6.5204391247247737E-2</v>
      </c>
    </row>
    <row r="103" spans="2:16" x14ac:dyDescent="0.2">
      <c r="B103" s="17">
        <v>102</v>
      </c>
      <c r="C103" s="15" t="s">
        <v>20</v>
      </c>
      <c r="D103" s="15">
        <v>4</v>
      </c>
      <c r="E103" s="24">
        <v>63347964</v>
      </c>
      <c r="F103" s="15">
        <v>105592628</v>
      </c>
      <c r="G103" s="23">
        <v>1.6668669572395414</v>
      </c>
      <c r="H103" s="18">
        <v>55.070819488559103</v>
      </c>
      <c r="I103" s="19">
        <v>0.66007667371560608</v>
      </c>
      <c r="K103" s="19">
        <v>0.16996166314219696</v>
      </c>
      <c r="L103" s="22">
        <f t="shared" si="15"/>
        <v>-4.8318089146827106</v>
      </c>
      <c r="M103" s="22">
        <f t="shared" si="16"/>
        <v>8.4095542658644523E-2</v>
      </c>
      <c r="N103" s="19">
        <f t="shared" si="17"/>
        <v>0.22028327795423641</v>
      </c>
      <c r="O103" s="19">
        <f t="shared" si="18"/>
        <v>0.23465028444444444</v>
      </c>
      <c r="P103" s="19">
        <f t="shared" si="19"/>
        <v>1.8524841798186538E-2</v>
      </c>
    </row>
    <row r="104" spans="2:16" x14ac:dyDescent="0.2">
      <c r="B104" s="17">
        <v>103</v>
      </c>
      <c r="C104" s="15" t="s">
        <v>76</v>
      </c>
      <c r="D104" s="15">
        <v>4</v>
      </c>
      <c r="E104" s="24">
        <v>41882060</v>
      </c>
      <c r="F104" s="15">
        <v>49081644</v>
      </c>
      <c r="G104" s="23">
        <v>1.1719013821192177</v>
      </c>
      <c r="H104" s="18">
        <v>56.199100258206599</v>
      </c>
      <c r="I104" s="19">
        <v>0.74750179420188578</v>
      </c>
      <c r="K104" s="19">
        <v>0.12624910289905711</v>
      </c>
      <c r="L104" s="22">
        <f t="shared" si="15"/>
        <v>-4.888801649146548</v>
      </c>
      <c r="M104" s="22">
        <f t="shared" si="16"/>
        <v>5.559917542672578E-2</v>
      </c>
      <c r="N104" s="19">
        <f t="shared" si="17"/>
        <v>0.22479640103282639</v>
      </c>
      <c r="O104" s="19">
        <f t="shared" si="18"/>
        <v>0.10907032</v>
      </c>
      <c r="P104" s="19">
        <f t="shared" si="19"/>
        <v>1.2498494536320714E-2</v>
      </c>
    </row>
    <row r="105" spans="2:16" x14ac:dyDescent="0.2">
      <c r="B105" s="17">
        <v>104</v>
      </c>
      <c r="C105" s="15" t="s">
        <v>61</v>
      </c>
      <c r="D105" s="15">
        <v>4</v>
      </c>
      <c r="E105" s="24">
        <v>52571788</v>
      </c>
      <c r="F105" s="15">
        <v>106968388</v>
      </c>
      <c r="G105" s="23">
        <v>2.0347108605094428</v>
      </c>
      <c r="H105" s="18">
        <v>57.5081663532956</v>
      </c>
      <c r="I105" s="19">
        <v>0.4740088906318205</v>
      </c>
      <c r="K105" s="19">
        <v>0.26299555468408975</v>
      </c>
      <c r="L105" s="22">
        <f t="shared" si="15"/>
        <v>-4.8604200431636535</v>
      </c>
      <c r="M105" s="22">
        <f t="shared" si="16"/>
        <v>6.9789978418173249E-2</v>
      </c>
      <c r="N105" s="19">
        <f t="shared" si="17"/>
        <v>0.2300326654131824</v>
      </c>
      <c r="O105" s="19">
        <f t="shared" si="18"/>
        <v>0.23770752888888888</v>
      </c>
      <c r="P105" s="19">
        <f t="shared" si="19"/>
        <v>1.6053974754660867E-2</v>
      </c>
    </row>
    <row r="106" spans="2:16" x14ac:dyDescent="0.2">
      <c r="B106" s="17">
        <v>105</v>
      </c>
      <c r="C106" s="15" t="s">
        <v>97</v>
      </c>
      <c r="D106" s="15">
        <v>4</v>
      </c>
      <c r="E106" s="24">
        <v>32209502</v>
      </c>
      <c r="F106" s="15">
        <v>54573434</v>
      </c>
      <c r="G106" s="23">
        <v>1.6943271584888211</v>
      </c>
      <c r="H106" s="18">
        <v>59.558120031864803</v>
      </c>
      <c r="I106" s="19">
        <v>0.94043576750583702</v>
      </c>
      <c r="K106" s="19">
        <v>2.9782116247081492E-2</v>
      </c>
      <c r="L106" s="22">
        <f t="shared" si="15"/>
        <v>-4.9144826327976476</v>
      </c>
      <c r="M106" s="22">
        <f t="shared" si="16"/>
        <v>4.2758683601176135E-2</v>
      </c>
      <c r="N106" s="19">
        <f t="shared" si="17"/>
        <v>0.23823248012745921</v>
      </c>
      <c r="O106" s="19">
        <f t="shared" si="18"/>
        <v>0.12127429777777778</v>
      </c>
      <c r="P106" s="19">
        <f t="shared" si="19"/>
        <v>1.018650724129351E-2</v>
      </c>
    </row>
    <row r="107" spans="2:16" x14ac:dyDescent="0.2">
      <c r="B107" s="17">
        <v>106</v>
      </c>
      <c r="C107" s="15" t="s">
        <v>21</v>
      </c>
      <c r="D107" s="15">
        <v>5</v>
      </c>
      <c r="E107" s="24">
        <v>362126752</v>
      </c>
      <c r="F107" s="15">
        <v>87621152</v>
      </c>
      <c r="G107" s="23">
        <v>0.24196265952756785</v>
      </c>
      <c r="H107" s="18">
        <v>62.823409478128099</v>
      </c>
      <c r="I107" s="19">
        <v>0.79087644565933191</v>
      </c>
      <c r="K107" s="19">
        <v>0.10456177717033405</v>
      </c>
      <c r="L107" s="22">
        <f t="shared" si="15"/>
        <v>-4.0385406634173</v>
      </c>
      <c r="M107" s="22">
        <f t="shared" si="16"/>
        <v>0.48072966829135005</v>
      </c>
      <c r="N107" s="19">
        <f t="shared" si="17"/>
        <v>0.25129363791251241</v>
      </c>
      <c r="O107" s="19">
        <f t="shared" si="18"/>
        <v>0.1947136711111111</v>
      </c>
      <c r="P107" s="19">
        <f t="shared" si="19"/>
        <v>0.12080430719740871</v>
      </c>
    </row>
    <row r="108" spans="2:16" x14ac:dyDescent="0.2">
      <c r="B108" s="17">
        <v>107</v>
      </c>
      <c r="C108" s="15" t="s">
        <v>33</v>
      </c>
      <c r="D108" s="15">
        <v>5</v>
      </c>
      <c r="E108" s="24">
        <v>598570176</v>
      </c>
      <c r="F108" s="15">
        <v>5832896</v>
      </c>
      <c r="G108" s="23">
        <v>9.7447153798721833E-3</v>
      </c>
      <c r="H108" s="18">
        <v>68.655760301033695</v>
      </c>
      <c r="I108" s="19">
        <v>0.83982108477086836</v>
      </c>
      <c r="K108" s="19">
        <v>8.0089457614565818E-2</v>
      </c>
      <c r="L108" s="22">
        <f t="shared" si="15"/>
        <v>-3.4107750086490434</v>
      </c>
      <c r="M108" s="22">
        <f t="shared" si="16"/>
        <v>0.79461249567547843</v>
      </c>
      <c r="N108" s="19">
        <f t="shared" si="17"/>
        <v>0.27462304120413478</v>
      </c>
      <c r="O108" s="19">
        <f t="shared" si="18"/>
        <v>1.2961991111111111E-2</v>
      </c>
      <c r="P108" s="19">
        <f t="shared" si="19"/>
        <v>0.21821890014120729</v>
      </c>
    </row>
    <row r="109" spans="2:16" x14ac:dyDescent="0.2">
      <c r="B109" s="17">
        <v>108</v>
      </c>
      <c r="C109" s="15" t="s">
        <v>34</v>
      </c>
      <c r="D109" s="15">
        <v>5</v>
      </c>
      <c r="E109" s="24">
        <v>282187776</v>
      </c>
      <c r="F109" s="15">
        <v>78063744</v>
      </c>
      <c r="G109" s="23">
        <v>0.27663758191991988</v>
      </c>
      <c r="H109" s="18">
        <v>74.585573406144107</v>
      </c>
      <c r="I109" s="19">
        <v>0.32935133891700924</v>
      </c>
      <c r="K109" s="19">
        <v>0.33532433054149535</v>
      </c>
      <c r="L109" s="22">
        <f t="shared" si="15"/>
        <v>-4.2507814724919646</v>
      </c>
      <c r="M109" s="22">
        <f t="shared" si="16"/>
        <v>0.37460926375401782</v>
      </c>
      <c r="N109" s="19">
        <f t="shared" si="17"/>
        <v>0.29834229362457643</v>
      </c>
      <c r="O109" s="19">
        <f t="shared" si="18"/>
        <v>0.17347498666666666</v>
      </c>
      <c r="P109" s="19">
        <f t="shared" si="19"/>
        <v>0.11176178696138758</v>
      </c>
    </row>
    <row r="110" spans="2:16" x14ac:dyDescent="0.2">
      <c r="B110" s="17">
        <v>109</v>
      </c>
      <c r="C110" s="15" t="s">
        <v>47</v>
      </c>
      <c r="D110" s="15">
        <v>5</v>
      </c>
      <c r="E110" s="24">
        <v>276128576</v>
      </c>
      <c r="F110" s="15">
        <v>131134624</v>
      </c>
      <c r="G110" s="23">
        <v>0.47490421273892347</v>
      </c>
      <c r="H110" s="18">
        <v>76.466152431365003</v>
      </c>
      <c r="I110" s="19">
        <v>0.88988575938328141</v>
      </c>
      <c r="K110" s="19">
        <v>5.5057120308359297E-2</v>
      </c>
      <c r="L110" s="22">
        <f t="shared" si="15"/>
        <v>-4.2668688628326317</v>
      </c>
      <c r="M110" s="22">
        <f t="shared" si="16"/>
        <v>0.36656556858368433</v>
      </c>
      <c r="N110" s="19">
        <f t="shared" si="17"/>
        <v>0.30586460972546003</v>
      </c>
      <c r="O110" s="19">
        <f t="shared" si="18"/>
        <v>0.29141027555555554</v>
      </c>
      <c r="P110" s="19">
        <f t="shared" si="19"/>
        <v>0.11211943457363996</v>
      </c>
    </row>
    <row r="111" spans="2:16" x14ac:dyDescent="0.2">
      <c r="B111" s="17">
        <v>110</v>
      </c>
      <c r="C111" s="15" t="s">
        <v>48</v>
      </c>
      <c r="D111" s="15">
        <v>5</v>
      </c>
      <c r="E111" s="24">
        <v>565923456</v>
      </c>
      <c r="F111" s="15">
        <v>31819200</v>
      </c>
      <c r="G111" s="23">
        <v>5.6225271567467948E-2</v>
      </c>
      <c r="H111" s="18">
        <v>76.870170490712496</v>
      </c>
      <c r="I111" s="19">
        <v>0.44759347573558922</v>
      </c>
      <c r="K111" s="19">
        <v>0.27620326213220536</v>
      </c>
      <c r="L111" s="22">
        <f t="shared" si="15"/>
        <v>-3.4974532051077274</v>
      </c>
      <c r="M111" s="22">
        <f t="shared" si="16"/>
        <v>0.7512733974461363</v>
      </c>
      <c r="N111" s="19">
        <f t="shared" si="17"/>
        <v>0.30748068196285</v>
      </c>
      <c r="O111" s="19">
        <f t="shared" si="18"/>
        <v>7.0709333333333332E-2</v>
      </c>
      <c r="P111" s="19">
        <f t="shared" si="19"/>
        <v>0.23100205658728523</v>
      </c>
    </row>
    <row r="112" spans="2:16" x14ac:dyDescent="0.2">
      <c r="B112" s="17">
        <v>111</v>
      </c>
      <c r="C112" s="15" t="s">
        <v>49</v>
      </c>
      <c r="D112" s="15">
        <v>5</v>
      </c>
      <c r="E112" s="24">
        <v>308561280</v>
      </c>
      <c r="F112" s="15">
        <v>64867072</v>
      </c>
      <c r="G112" s="23">
        <v>0.21022427700585117</v>
      </c>
      <c r="H112" s="18">
        <v>79.786585963880896</v>
      </c>
      <c r="I112" s="19">
        <v>4.6458152933964237E-3</v>
      </c>
      <c r="K112" s="19">
        <v>0.49767709235330176</v>
      </c>
      <c r="L112" s="22">
        <f t="shared" si="15"/>
        <v>-4.1807588864246386</v>
      </c>
      <c r="M112" s="22">
        <f t="shared" si="16"/>
        <v>0.40962055678768078</v>
      </c>
      <c r="N112" s="19">
        <f t="shared" si="17"/>
        <v>0.3191463438555236</v>
      </c>
      <c r="O112" s="19">
        <f t="shared" si="18"/>
        <v>0.14414904888888888</v>
      </c>
      <c r="P112" s="19">
        <f t="shared" si="19"/>
        <v>0.1307289030668522</v>
      </c>
    </row>
    <row r="113" spans="2:16" x14ac:dyDescent="0.2">
      <c r="B113" s="17">
        <v>112</v>
      </c>
      <c r="C113" s="15" t="s">
        <v>105</v>
      </c>
      <c r="D113" s="15">
        <v>5</v>
      </c>
      <c r="E113" s="24">
        <v>58618072</v>
      </c>
      <c r="F113" s="15">
        <v>65074736</v>
      </c>
      <c r="G113" s="23">
        <v>1.1101480103269177</v>
      </c>
      <c r="H113" s="18">
        <v>80.771933347813601</v>
      </c>
      <c r="I113" s="19">
        <v>0.21294481556486008</v>
      </c>
      <c r="K113" s="19">
        <v>0.39352759221756994</v>
      </c>
      <c r="L113" s="22">
        <f t="shared" si="15"/>
        <v>-4.8443669452598828</v>
      </c>
      <c r="M113" s="22">
        <f t="shared" si="16"/>
        <v>7.7816527370058744E-2</v>
      </c>
      <c r="N113" s="19">
        <f t="shared" si="17"/>
        <v>0.32308773339125441</v>
      </c>
      <c r="O113" s="19">
        <f t="shared" si="18"/>
        <v>0.14461052444444444</v>
      </c>
      <c r="P113" s="19">
        <f t="shared" si="19"/>
        <v>2.514156544837079E-2</v>
      </c>
    </row>
    <row r="114" spans="2:16" x14ac:dyDescent="0.2">
      <c r="B114" s="17">
        <v>113</v>
      </c>
      <c r="C114" s="15" t="s">
        <v>51</v>
      </c>
      <c r="D114" s="15">
        <v>5</v>
      </c>
      <c r="E114" s="24">
        <v>284090592</v>
      </c>
      <c r="F114" s="15">
        <v>115031232</v>
      </c>
      <c r="G114" s="23">
        <v>0.40491038858477935</v>
      </c>
      <c r="H114" s="18">
        <v>83.489727584809202</v>
      </c>
      <c r="I114" s="19">
        <v>7.7783310811454717E-2</v>
      </c>
      <c r="K114" s="19">
        <v>0.46110834459427263</v>
      </c>
      <c r="L114" s="22">
        <f t="shared" si="15"/>
        <v>-4.2457294287009582</v>
      </c>
      <c r="M114" s="22">
        <f t="shared" si="16"/>
        <v>0.37713528564952103</v>
      </c>
      <c r="N114" s="19">
        <f t="shared" si="17"/>
        <v>0.3339589103392368</v>
      </c>
      <c r="O114" s="19">
        <f t="shared" si="18"/>
        <v>0.25562496000000001</v>
      </c>
      <c r="P114" s="19">
        <f t="shared" si="19"/>
        <v>0.12594768904599085</v>
      </c>
    </row>
    <row r="115" spans="2:16" x14ac:dyDescent="0.2">
      <c r="B115" s="17">
        <v>114</v>
      </c>
      <c r="C115" s="15" t="s">
        <v>39</v>
      </c>
      <c r="D115" s="15">
        <v>5</v>
      </c>
      <c r="E115" s="24">
        <v>718246144</v>
      </c>
      <c r="F115" s="15">
        <v>121076416</v>
      </c>
      <c r="G115" s="23">
        <v>0.16857231606662132</v>
      </c>
      <c r="H115" s="18">
        <v>91.868446030175306</v>
      </c>
      <c r="I115" s="19">
        <v>0.87091254206284652</v>
      </c>
      <c r="K115" s="19">
        <v>6.4543728968576741E-2</v>
      </c>
      <c r="L115" s="22">
        <f t="shared" si="15"/>
        <v>-3.0930310801414569</v>
      </c>
      <c r="M115" s="22">
        <f t="shared" si="16"/>
        <v>0.95348445992927156</v>
      </c>
      <c r="N115" s="19">
        <f t="shared" si="17"/>
        <v>0.36747378412070125</v>
      </c>
      <c r="O115" s="19">
        <f t="shared" si="18"/>
        <v>0.26905870222222222</v>
      </c>
      <c r="P115" s="19">
        <f t="shared" si="19"/>
        <v>0.35038054259049256</v>
      </c>
    </row>
    <row r="116" spans="2:16" x14ac:dyDescent="0.2">
      <c r="B116" s="17">
        <v>115</v>
      </c>
      <c r="C116" s="15" t="s">
        <v>24</v>
      </c>
      <c r="D116" s="15">
        <v>5</v>
      </c>
      <c r="E116" s="24">
        <v>274262848</v>
      </c>
      <c r="F116" s="15">
        <v>16221664</v>
      </c>
      <c r="G116" s="23">
        <v>5.9146414172728201E-2</v>
      </c>
      <c r="H116" s="18">
        <v>93.280646606421897</v>
      </c>
      <c r="I116" s="19">
        <v>0.15882134960247457</v>
      </c>
      <c r="K116" s="19">
        <v>0.42058932519876269</v>
      </c>
      <c r="L116" s="22">
        <f t="shared" si="15"/>
        <v>-4.2718224366716715</v>
      </c>
      <c r="M116" s="22">
        <f t="shared" si="16"/>
        <v>0.36408878166416425</v>
      </c>
      <c r="N116" s="19">
        <f t="shared" si="17"/>
        <v>0.37312258642568757</v>
      </c>
      <c r="O116" s="19">
        <f t="shared" si="18"/>
        <v>3.6048142222222225E-2</v>
      </c>
      <c r="P116" s="19">
        <f t="shared" si="19"/>
        <v>0.13584974790311041</v>
      </c>
    </row>
    <row r="117" spans="2:16" x14ac:dyDescent="0.2">
      <c r="B117" s="17">
        <v>116</v>
      </c>
      <c r="C117" s="15" t="s">
        <v>56</v>
      </c>
      <c r="D117" s="15">
        <v>5</v>
      </c>
      <c r="E117" s="24">
        <v>266430064</v>
      </c>
      <c r="F117" s="15">
        <v>131714352</v>
      </c>
      <c r="G117" s="23">
        <v>0.49436745246587488</v>
      </c>
      <c r="H117" s="18">
        <v>106.70830736545901</v>
      </c>
      <c r="I117" s="19">
        <v>-0.27431986669705566</v>
      </c>
      <c r="K117" s="19">
        <v>0.63715993334852783</v>
      </c>
      <c r="L117" s="22">
        <f t="shared" si="15"/>
        <v>-4.292618755271838</v>
      </c>
      <c r="M117" s="22">
        <f t="shared" si="16"/>
        <v>0.35369062236408089</v>
      </c>
      <c r="N117" s="19">
        <f t="shared" si="17"/>
        <v>0.42683322946183605</v>
      </c>
      <c r="O117" s="19">
        <f t="shared" si="18"/>
        <v>0.29269856</v>
      </c>
      <c r="P117" s="19">
        <f t="shared" si="19"/>
        <v>0.15096691057402734</v>
      </c>
    </row>
    <row r="118" spans="2:16" x14ac:dyDescent="0.2">
      <c r="B118" s="17">
        <v>117</v>
      </c>
      <c r="C118" s="15" t="s">
        <v>104</v>
      </c>
      <c r="D118" s="15">
        <v>5</v>
      </c>
      <c r="E118" s="24">
        <v>53328300</v>
      </c>
      <c r="F118" s="15">
        <v>91649764</v>
      </c>
      <c r="G118" s="23">
        <v>1.7185952674283635</v>
      </c>
      <c r="H118" s="18">
        <v>112.907095446505</v>
      </c>
      <c r="I118" s="19">
        <v>0.85481201042272947</v>
      </c>
      <c r="K118" s="19">
        <v>7.2593994788635263E-2</v>
      </c>
      <c r="L118" s="22">
        <f t="shared" si="15"/>
        <v>-4.8584114770424822</v>
      </c>
      <c r="M118" s="22">
        <f t="shared" si="16"/>
        <v>7.0794261478758697E-2</v>
      </c>
      <c r="N118" s="19">
        <f t="shared" si="17"/>
        <v>0.45162838178601999</v>
      </c>
      <c r="O118" s="19">
        <f t="shared" si="18"/>
        <v>0.20366614222222224</v>
      </c>
      <c r="P118" s="19">
        <f t="shared" si="19"/>
        <v>3.1972697751388161E-2</v>
      </c>
    </row>
    <row r="119" spans="2:16" x14ac:dyDescent="0.2">
      <c r="B119" s="17">
        <v>118</v>
      </c>
      <c r="C119" s="15" t="s">
        <v>46</v>
      </c>
      <c r="D119" s="15">
        <v>5</v>
      </c>
      <c r="E119" s="24">
        <v>230222096</v>
      </c>
      <c r="F119" s="15">
        <v>196855632</v>
      </c>
      <c r="G119" s="23">
        <v>0.8550683684158622</v>
      </c>
      <c r="H119" s="18">
        <v>116.038241504385</v>
      </c>
      <c r="I119" s="19">
        <v>0.92838518400833947</v>
      </c>
      <c r="K119" s="19">
        <v>3.5807407995830265E-2</v>
      </c>
      <c r="L119" s="22">
        <f t="shared" si="15"/>
        <v>-4.388752191147594</v>
      </c>
      <c r="M119" s="22">
        <f t="shared" si="16"/>
        <v>0.30562390442620307</v>
      </c>
      <c r="N119" s="19">
        <f t="shared" si="17"/>
        <v>0.46415296601753997</v>
      </c>
      <c r="O119" s="19">
        <f t="shared" si="18"/>
        <v>0.43745696000000001</v>
      </c>
      <c r="P119" s="19">
        <f t="shared" si="19"/>
        <v>0.14185624172528333</v>
      </c>
    </row>
    <row r="120" spans="2:16" x14ac:dyDescent="0.2">
      <c r="B120" s="17">
        <v>119</v>
      </c>
      <c r="C120" s="15" t="s">
        <v>94</v>
      </c>
      <c r="D120" s="15">
        <v>5</v>
      </c>
      <c r="E120" s="24">
        <v>76713520</v>
      </c>
      <c r="F120" s="15">
        <v>164508416</v>
      </c>
      <c r="G120" s="23">
        <v>2.1444514083045596</v>
      </c>
      <c r="H120" s="18">
        <v>120.88727830009</v>
      </c>
      <c r="I120" s="19">
        <v>0.73645784911286927</v>
      </c>
      <c r="K120" s="19">
        <v>0.13177107544356537</v>
      </c>
      <c r="L120" s="22">
        <f t="shared" si="15"/>
        <v>-4.7963228907039603</v>
      </c>
      <c r="M120" s="22">
        <f t="shared" si="16"/>
        <v>0.10183855464801962</v>
      </c>
      <c r="N120" s="19">
        <f t="shared" si="17"/>
        <v>0.48354911320036004</v>
      </c>
      <c r="O120" s="19">
        <f t="shared" si="18"/>
        <v>0.3655742577777778</v>
      </c>
      <c r="P120" s="19">
        <f t="shared" si="19"/>
        <v>4.9243942789656291E-2</v>
      </c>
    </row>
    <row r="121" spans="2:16" x14ac:dyDescent="0.2">
      <c r="B121" s="17">
        <v>120</v>
      </c>
      <c r="C121" s="15" t="s">
        <v>45</v>
      </c>
      <c r="D121" s="15">
        <v>6</v>
      </c>
      <c r="E121" s="24">
        <v>430282944</v>
      </c>
      <c r="F121" s="15">
        <v>239758528</v>
      </c>
      <c r="G121" s="23">
        <v>0.55721132185987832</v>
      </c>
      <c r="H121" s="18">
        <v>130.36443299681301</v>
      </c>
      <c r="I121" s="19">
        <v>0.83591284671420651</v>
      </c>
      <c r="K121" s="19">
        <v>8.2043576642896743E-2</v>
      </c>
      <c r="L121" s="22">
        <f t="shared" si="15"/>
        <v>-3.8575835626717492</v>
      </c>
      <c r="M121" s="22">
        <f t="shared" si="16"/>
        <v>0.57120821866412552</v>
      </c>
      <c r="N121" s="19">
        <f t="shared" si="17"/>
        <v>0.52145773198725198</v>
      </c>
      <c r="O121" s="19">
        <f t="shared" si="18"/>
        <v>0.53279672888888885</v>
      </c>
      <c r="P121" s="19">
        <f t="shared" si="19"/>
        <v>0.29786094219707321</v>
      </c>
    </row>
    <row r="122" spans="2:16" x14ac:dyDescent="0.2">
      <c r="B122" s="17">
        <v>121</v>
      </c>
      <c r="C122" s="15" t="s">
        <v>78</v>
      </c>
      <c r="D122" s="15">
        <v>6</v>
      </c>
      <c r="E122" s="24">
        <v>42679032</v>
      </c>
      <c r="F122" s="15">
        <v>162550280</v>
      </c>
      <c r="G122" s="23">
        <v>3.8086683877928627</v>
      </c>
      <c r="H122" s="18">
        <v>131.392026872505</v>
      </c>
      <c r="I122" s="19">
        <v>0.50124486644916078</v>
      </c>
      <c r="K122" s="19">
        <v>0.24937756677541961</v>
      </c>
      <c r="L122" s="22">
        <f t="shared" si="15"/>
        <v>-4.8866856602941287</v>
      </c>
      <c r="M122" s="22">
        <f t="shared" si="16"/>
        <v>5.6657169852935681E-2</v>
      </c>
      <c r="N122" s="19">
        <f t="shared" si="17"/>
        <v>0.52556810749002003</v>
      </c>
      <c r="O122" s="19">
        <f t="shared" si="18"/>
        <v>0.36122284444444447</v>
      </c>
      <c r="P122" s="19">
        <f t="shared" si="19"/>
        <v>2.9777201535348023E-2</v>
      </c>
    </row>
    <row r="123" spans="2:16" x14ac:dyDescent="0.2">
      <c r="B123" s="17">
        <v>122</v>
      </c>
      <c r="C123" s="15" t="s">
        <v>44</v>
      </c>
      <c r="D123" s="15">
        <v>6</v>
      </c>
      <c r="E123" s="24">
        <v>362255232</v>
      </c>
      <c r="F123" s="15">
        <v>409230336</v>
      </c>
      <c r="G123" s="23">
        <v>1.1296740525751745</v>
      </c>
      <c r="H123" s="18">
        <v>222.929774078847</v>
      </c>
      <c r="I123" s="19">
        <v>0.93517105106936094</v>
      </c>
      <c r="K123" s="19">
        <v>3.2414474465319532E-2</v>
      </c>
      <c r="L123" s="22">
        <f t="shared" si="15"/>
        <v>-4.0381995444723948</v>
      </c>
      <c r="M123" s="22">
        <f t="shared" si="16"/>
        <v>0.48090022776380259</v>
      </c>
      <c r="N123" s="19">
        <f t="shared" si="17"/>
        <v>0.89171909631538804</v>
      </c>
      <c r="O123" s="19">
        <f t="shared" si="18"/>
        <v>0.9094007466666667</v>
      </c>
      <c r="P123" s="19">
        <f t="shared" si="19"/>
        <v>0.42882791651940233</v>
      </c>
    </row>
    <row r="124" spans="2:16" x14ac:dyDescent="0.2">
      <c r="B124" s="17">
        <v>123</v>
      </c>
      <c r="C124" s="15" t="s">
        <v>31</v>
      </c>
      <c r="D124" s="15">
        <v>6</v>
      </c>
      <c r="E124" s="24">
        <v>590285312</v>
      </c>
      <c r="F124" s="15">
        <v>447827200</v>
      </c>
      <c r="G124" s="23">
        <v>0.7586622788947186</v>
      </c>
      <c r="H124" s="18">
        <v>234.933519266736</v>
      </c>
      <c r="I124" s="19">
        <v>0.88394501050294849</v>
      </c>
      <c r="K124" s="19">
        <v>5.8027494748525754E-2</v>
      </c>
      <c r="L124" s="22">
        <f t="shared" si="15"/>
        <v>-3.4327716156412764</v>
      </c>
      <c r="M124" s="22">
        <f t="shared" si="16"/>
        <v>0.78361419217936179</v>
      </c>
      <c r="N124" s="19">
        <f t="shared" si="17"/>
        <v>0.93973407706694401</v>
      </c>
      <c r="O124" s="19">
        <f t="shared" si="18"/>
        <v>0.99517155555555559</v>
      </c>
      <c r="P124" s="19">
        <f t="shared" si="19"/>
        <v>0.73638895966423146</v>
      </c>
    </row>
  </sheetData>
  <autoFilter ref="B1:O1" xr:uid="{0FDE82F2-E897-4016-B17E-1AE3ABA4A00D}"/>
  <sortState ref="C2:P124">
    <sortCondition ref="H2:H124"/>
  </sortState>
  <conditionalFormatting sqref="I2:I12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G124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124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12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max"/>
        <color rgb="FFFCFCFF"/>
        <color rgb="FF63BE7B"/>
      </colorScale>
    </cfRule>
  </conditionalFormatting>
  <conditionalFormatting sqref="G2:G124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12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M12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2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1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12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C082C-E2BF-4FA3-98A9-374858657683}">
  <dimension ref="A1:N124"/>
  <sheetViews>
    <sheetView zoomScale="85" zoomScaleNormal="85" workbookViewId="0">
      <selection activeCell="F56" sqref="F56"/>
    </sheetView>
  </sheetViews>
  <sheetFormatPr defaultRowHeight="12.75" x14ac:dyDescent="0.2"/>
  <cols>
    <col min="1" max="1" width="9.140625" style="17"/>
    <col min="2" max="2" width="7.42578125" style="17" customWidth="1"/>
    <col min="3" max="4" width="9.140625" style="17"/>
    <col min="5" max="5" width="11.28515625" style="17" bestFit="1" customWidth="1"/>
    <col min="6" max="7" width="13.140625" style="17" customWidth="1"/>
    <col min="8" max="8" width="12.28515625" style="17" customWidth="1"/>
    <col min="9" max="9" width="7.42578125" style="17" customWidth="1"/>
    <col min="10" max="10" width="9.140625" style="17"/>
    <col min="11" max="11" width="6.28515625" style="17" customWidth="1"/>
    <col min="12" max="12" width="14.85546875" style="17" customWidth="1"/>
    <col min="13" max="13" width="12.85546875" style="17" bestFit="1" customWidth="1"/>
    <col min="14" max="14" width="14.140625" style="17" customWidth="1"/>
    <col min="15" max="15" width="14.140625" style="17" bestFit="1" customWidth="1"/>
    <col min="16" max="16" width="11.42578125" style="17" customWidth="1"/>
    <col min="17" max="16384" width="9.140625" style="17"/>
  </cols>
  <sheetData>
    <row r="1" spans="1:14" x14ac:dyDescent="0.2">
      <c r="C1" s="14" t="s">
        <v>124</v>
      </c>
      <c r="D1" s="14" t="s">
        <v>150</v>
      </c>
      <c r="E1" s="14" t="s">
        <v>130</v>
      </c>
      <c r="F1" s="14" t="s">
        <v>145</v>
      </c>
      <c r="G1" s="14" t="s">
        <v>146</v>
      </c>
      <c r="H1" s="14" t="s">
        <v>123</v>
      </c>
      <c r="I1" s="14" t="s">
        <v>142</v>
      </c>
      <c r="K1" s="14" t="s">
        <v>144</v>
      </c>
      <c r="L1" s="14" t="s">
        <v>148</v>
      </c>
      <c r="M1" s="14" t="s">
        <v>147</v>
      </c>
      <c r="N1" s="14" t="s">
        <v>149</v>
      </c>
    </row>
    <row r="2" spans="1:14" x14ac:dyDescent="0.2">
      <c r="A2" s="17">
        <v>1</v>
      </c>
      <c r="B2" s="17">
        <v>1</v>
      </c>
      <c r="C2" s="15" t="s">
        <v>31</v>
      </c>
      <c r="D2" s="17">
        <v>1</v>
      </c>
      <c r="E2" s="24">
        <v>590285312</v>
      </c>
      <c r="F2" s="15">
        <v>447827200</v>
      </c>
      <c r="G2" s="23">
        <v>0.7586622788947186</v>
      </c>
      <c r="H2" s="18">
        <v>234.933519266736</v>
      </c>
      <c r="I2" s="19">
        <v>0.88394501050294849</v>
      </c>
      <c r="K2" s="19">
        <v>5.8027494748525754E-2</v>
      </c>
      <c r="L2" s="22">
        <f t="shared" ref="L2:L40" si="0">E2/MAX($E$2:$E$124)-5</f>
        <v>-4.2163858078206378</v>
      </c>
      <c r="M2" s="19">
        <f t="shared" ref="M2:M40" si="1">H2/250</f>
        <v>0.93973407706694401</v>
      </c>
      <c r="N2" s="19">
        <f t="shared" ref="N2:N40" si="2">F2/450000000</f>
        <v>0.99517155555555559</v>
      </c>
    </row>
    <row r="3" spans="1:14" x14ac:dyDescent="0.2">
      <c r="A3" s="17">
        <v>1</v>
      </c>
      <c r="B3" s="17">
        <v>2</v>
      </c>
      <c r="C3" s="15" t="s">
        <v>44</v>
      </c>
      <c r="D3" s="17">
        <v>1</v>
      </c>
      <c r="E3" s="24">
        <v>362255232</v>
      </c>
      <c r="F3" s="15">
        <v>409230336</v>
      </c>
      <c r="G3" s="23">
        <v>1.1296740525751745</v>
      </c>
      <c r="H3" s="18">
        <v>222.929774078847</v>
      </c>
      <c r="I3" s="19">
        <v>0.93517105106936094</v>
      </c>
      <c r="K3" s="19">
        <v>3.2414474465319532E-2</v>
      </c>
      <c r="L3" s="22">
        <f t="shared" si="0"/>
        <v>-4.5190997722361974</v>
      </c>
      <c r="M3" s="19">
        <f t="shared" si="1"/>
        <v>0.89171909631538804</v>
      </c>
      <c r="N3" s="19">
        <f t="shared" si="2"/>
        <v>0.9094007466666667</v>
      </c>
    </row>
    <row r="4" spans="1:14" x14ac:dyDescent="0.2">
      <c r="A4" s="17">
        <v>2</v>
      </c>
      <c r="B4" s="17">
        <v>3</v>
      </c>
      <c r="C4" s="15" t="s">
        <v>45</v>
      </c>
      <c r="D4" s="17">
        <v>2</v>
      </c>
      <c r="E4" s="24">
        <v>430282944</v>
      </c>
      <c r="F4" s="15">
        <v>239758528</v>
      </c>
      <c r="G4" s="23">
        <v>0.55721132185987832</v>
      </c>
      <c r="H4" s="18">
        <v>130.36443299681301</v>
      </c>
      <c r="I4" s="19">
        <v>0.83591284671420651</v>
      </c>
      <c r="K4" s="19">
        <v>8.2043576642896743E-2</v>
      </c>
      <c r="L4" s="22">
        <f t="shared" si="0"/>
        <v>-4.4287917813358746</v>
      </c>
      <c r="M4" s="19">
        <f t="shared" si="1"/>
        <v>0.52145773198725198</v>
      </c>
      <c r="N4" s="19">
        <f t="shared" si="2"/>
        <v>0.53279672888888885</v>
      </c>
    </row>
    <row r="5" spans="1:14" x14ac:dyDescent="0.2">
      <c r="A5" s="17">
        <v>2</v>
      </c>
      <c r="B5" s="17">
        <v>4</v>
      </c>
      <c r="C5" s="15" t="s">
        <v>46</v>
      </c>
      <c r="D5" s="17">
        <v>2</v>
      </c>
      <c r="E5" s="24">
        <v>230222096</v>
      </c>
      <c r="F5" s="15">
        <v>196855632</v>
      </c>
      <c r="G5" s="23">
        <v>0.8550683684158622</v>
      </c>
      <c r="H5" s="18">
        <v>116.038241504385</v>
      </c>
      <c r="I5" s="19">
        <v>0.92838518400833947</v>
      </c>
      <c r="K5" s="19">
        <v>3.5807407995830265E-2</v>
      </c>
      <c r="L5" s="22">
        <f t="shared" si="0"/>
        <v>-4.694376095573797</v>
      </c>
      <c r="M5" s="19">
        <f t="shared" si="1"/>
        <v>0.46415296601753997</v>
      </c>
      <c r="N5" s="19">
        <f t="shared" si="2"/>
        <v>0.43745696000000001</v>
      </c>
    </row>
    <row r="6" spans="1:14" x14ac:dyDescent="0.2">
      <c r="A6" s="17">
        <v>2</v>
      </c>
      <c r="B6" s="17">
        <v>5</v>
      </c>
      <c r="C6" s="15" t="s">
        <v>56</v>
      </c>
      <c r="D6" s="17">
        <v>2</v>
      </c>
      <c r="E6" s="24">
        <v>266430064</v>
      </c>
      <c r="F6" s="15">
        <v>131714352</v>
      </c>
      <c r="G6" s="23">
        <v>0.49436745246587488</v>
      </c>
      <c r="H6" s="18">
        <v>106.70830736545901</v>
      </c>
      <c r="I6" s="19">
        <v>-0.27431986669705566</v>
      </c>
      <c r="K6" s="19">
        <v>0.63715993334852783</v>
      </c>
      <c r="L6" s="22">
        <f t="shared" si="0"/>
        <v>-4.6463093776359194</v>
      </c>
      <c r="M6" s="19">
        <f t="shared" si="1"/>
        <v>0.42683322946183605</v>
      </c>
      <c r="N6" s="19">
        <f t="shared" si="2"/>
        <v>0.29269856</v>
      </c>
    </row>
    <row r="7" spans="1:14" x14ac:dyDescent="0.2">
      <c r="A7" s="17">
        <v>2</v>
      </c>
      <c r="B7" s="17">
        <v>6</v>
      </c>
      <c r="C7" s="15" t="s">
        <v>24</v>
      </c>
      <c r="D7" s="17">
        <v>2</v>
      </c>
      <c r="E7" s="24">
        <v>274262848</v>
      </c>
      <c r="F7" s="15">
        <v>16221664</v>
      </c>
      <c r="G7" s="23">
        <v>5.9146414172728201E-2</v>
      </c>
      <c r="H7" s="18">
        <v>93.280646606421897</v>
      </c>
      <c r="I7" s="19">
        <v>0.15882134960247457</v>
      </c>
      <c r="K7" s="19">
        <v>0.42058932519876269</v>
      </c>
      <c r="L7" s="22">
        <f t="shared" si="0"/>
        <v>-4.6359112183358357</v>
      </c>
      <c r="M7" s="19">
        <f t="shared" si="1"/>
        <v>0.37312258642568757</v>
      </c>
      <c r="N7" s="19">
        <f t="shared" si="2"/>
        <v>3.6048142222222225E-2</v>
      </c>
    </row>
    <row r="8" spans="1:14" x14ac:dyDescent="0.2">
      <c r="A8" s="17">
        <v>2</v>
      </c>
      <c r="B8" s="17">
        <v>7</v>
      </c>
      <c r="C8" s="15" t="s">
        <v>39</v>
      </c>
      <c r="D8" s="17">
        <v>2</v>
      </c>
      <c r="E8" s="24">
        <v>718246144</v>
      </c>
      <c r="F8" s="15">
        <v>121076416</v>
      </c>
      <c r="G8" s="23">
        <v>0.16857231606662132</v>
      </c>
      <c r="H8" s="18">
        <v>91.868446030175306</v>
      </c>
      <c r="I8" s="19">
        <v>0.87091254206284652</v>
      </c>
      <c r="K8" s="19">
        <v>6.4543728968576741E-2</v>
      </c>
      <c r="L8" s="22">
        <f t="shared" si="0"/>
        <v>-4.0465155400707289</v>
      </c>
      <c r="M8" s="19">
        <f t="shared" si="1"/>
        <v>0.36747378412070125</v>
      </c>
      <c r="N8" s="19">
        <f t="shared" si="2"/>
        <v>0.26905870222222222</v>
      </c>
    </row>
    <row r="9" spans="1:14" x14ac:dyDescent="0.2">
      <c r="A9" s="17">
        <v>2</v>
      </c>
      <c r="B9" s="17">
        <v>8</v>
      </c>
      <c r="C9" s="15" t="s">
        <v>51</v>
      </c>
      <c r="D9" s="17">
        <v>2</v>
      </c>
      <c r="E9" s="24">
        <v>284090592</v>
      </c>
      <c r="F9" s="15">
        <v>115031232</v>
      </c>
      <c r="G9" s="23">
        <v>0.40491038858477935</v>
      </c>
      <c r="H9" s="18">
        <v>83.489727584809202</v>
      </c>
      <c r="I9" s="19">
        <v>7.7783310811454717E-2</v>
      </c>
      <c r="K9" s="19">
        <v>0.46110834459427263</v>
      </c>
      <c r="L9" s="22">
        <f t="shared" si="0"/>
        <v>-4.6228647143504791</v>
      </c>
      <c r="M9" s="19">
        <f t="shared" si="1"/>
        <v>0.3339589103392368</v>
      </c>
      <c r="N9" s="19">
        <f t="shared" si="2"/>
        <v>0.25562496000000001</v>
      </c>
    </row>
    <row r="10" spans="1:14" x14ac:dyDescent="0.2">
      <c r="A10" s="17">
        <v>2</v>
      </c>
      <c r="B10" s="17">
        <v>9</v>
      </c>
      <c r="C10" s="15" t="s">
        <v>49</v>
      </c>
      <c r="D10" s="17">
        <v>2</v>
      </c>
      <c r="E10" s="24">
        <v>308561280</v>
      </c>
      <c r="F10" s="15">
        <v>64867072</v>
      </c>
      <c r="G10" s="23">
        <v>0.21022427700585117</v>
      </c>
      <c r="H10" s="18">
        <v>79.786585963880896</v>
      </c>
      <c r="I10" s="19">
        <v>4.6458152933964237E-3</v>
      </c>
      <c r="K10" s="19">
        <v>0.49767709235330176</v>
      </c>
      <c r="L10" s="22">
        <f t="shared" si="0"/>
        <v>-4.5903794432123188</v>
      </c>
      <c r="M10" s="19">
        <f t="shared" si="1"/>
        <v>0.3191463438555236</v>
      </c>
      <c r="N10" s="19">
        <f t="shared" si="2"/>
        <v>0.14414904888888888</v>
      </c>
    </row>
    <row r="11" spans="1:14" x14ac:dyDescent="0.2">
      <c r="A11" s="17">
        <v>2</v>
      </c>
      <c r="B11" s="17">
        <v>10</v>
      </c>
      <c r="C11" s="15" t="s">
        <v>48</v>
      </c>
      <c r="D11" s="17">
        <v>2</v>
      </c>
      <c r="E11" s="24">
        <v>565923456</v>
      </c>
      <c r="F11" s="15">
        <v>31819200</v>
      </c>
      <c r="G11" s="23">
        <v>5.6225271567467948E-2</v>
      </c>
      <c r="H11" s="18">
        <v>76.870170490712496</v>
      </c>
      <c r="I11" s="19">
        <v>0.44759347573558922</v>
      </c>
      <c r="K11" s="19">
        <v>0.27620326213220536</v>
      </c>
      <c r="L11" s="22">
        <f t="shared" si="0"/>
        <v>-4.2487266025538641</v>
      </c>
      <c r="M11" s="19">
        <f t="shared" si="1"/>
        <v>0.30748068196285</v>
      </c>
      <c r="N11" s="19">
        <f t="shared" si="2"/>
        <v>7.0709333333333332E-2</v>
      </c>
    </row>
    <row r="12" spans="1:14" x14ac:dyDescent="0.2">
      <c r="A12" s="17">
        <v>2</v>
      </c>
      <c r="B12" s="17">
        <v>11</v>
      </c>
      <c r="C12" s="15" t="s">
        <v>47</v>
      </c>
      <c r="D12" s="17">
        <v>2</v>
      </c>
      <c r="E12" s="24">
        <v>276128576</v>
      </c>
      <c r="F12" s="15">
        <v>131134624</v>
      </c>
      <c r="G12" s="23">
        <v>0.47490421273892347</v>
      </c>
      <c r="H12" s="18">
        <v>76.466152431365003</v>
      </c>
      <c r="I12" s="19">
        <v>0.88988575938328141</v>
      </c>
      <c r="K12" s="19">
        <v>5.5057120308359297E-2</v>
      </c>
      <c r="L12" s="22">
        <f t="shared" si="0"/>
        <v>-4.6334344314163154</v>
      </c>
      <c r="M12" s="19">
        <f t="shared" si="1"/>
        <v>0.30586460972546003</v>
      </c>
      <c r="N12" s="19">
        <f t="shared" si="2"/>
        <v>0.29141027555555554</v>
      </c>
    </row>
    <row r="13" spans="1:14" x14ac:dyDescent="0.2">
      <c r="A13" s="17">
        <v>2</v>
      </c>
      <c r="B13" s="17">
        <v>12</v>
      </c>
      <c r="C13" s="15" t="s">
        <v>34</v>
      </c>
      <c r="D13" s="17">
        <v>2</v>
      </c>
      <c r="E13" s="24">
        <v>282187776</v>
      </c>
      <c r="F13" s="15">
        <v>78063744</v>
      </c>
      <c r="G13" s="23">
        <v>0.27663758191991988</v>
      </c>
      <c r="H13" s="18">
        <v>74.585573406144107</v>
      </c>
      <c r="I13" s="19">
        <v>0.32935133891700924</v>
      </c>
      <c r="K13" s="19">
        <v>0.33532433054149535</v>
      </c>
      <c r="L13" s="22">
        <f t="shared" si="0"/>
        <v>-4.6253907362459818</v>
      </c>
      <c r="M13" s="19">
        <f t="shared" si="1"/>
        <v>0.29834229362457643</v>
      </c>
      <c r="N13" s="19">
        <f t="shared" si="2"/>
        <v>0.17347498666666666</v>
      </c>
    </row>
    <row r="14" spans="1:14" x14ac:dyDescent="0.2">
      <c r="A14" s="17">
        <v>2</v>
      </c>
      <c r="B14" s="17">
        <v>13</v>
      </c>
      <c r="C14" s="15" t="s">
        <v>33</v>
      </c>
      <c r="D14" s="17">
        <v>2</v>
      </c>
      <c r="E14" s="24">
        <v>598570176</v>
      </c>
      <c r="F14" s="15">
        <v>5832896</v>
      </c>
      <c r="G14" s="23">
        <v>9.7447153798721833E-3</v>
      </c>
      <c r="H14" s="18">
        <v>68.655760301033695</v>
      </c>
      <c r="I14" s="19">
        <v>0.83982108477086836</v>
      </c>
      <c r="K14" s="19">
        <v>8.0089457614565818E-2</v>
      </c>
      <c r="L14" s="22">
        <f t="shared" si="0"/>
        <v>-4.2053875043245217</v>
      </c>
      <c r="M14" s="19">
        <f t="shared" si="1"/>
        <v>0.27462304120413478</v>
      </c>
      <c r="N14" s="19">
        <f t="shared" si="2"/>
        <v>1.2961991111111111E-2</v>
      </c>
    </row>
    <row r="15" spans="1:14" x14ac:dyDescent="0.2">
      <c r="A15" s="17">
        <v>2</v>
      </c>
      <c r="B15" s="17">
        <v>14</v>
      </c>
      <c r="C15" s="15" t="s">
        <v>21</v>
      </c>
      <c r="D15" s="17">
        <v>2</v>
      </c>
      <c r="E15" s="24">
        <v>362126752</v>
      </c>
      <c r="F15" s="15">
        <v>87621152</v>
      </c>
      <c r="G15" s="23">
        <v>0.24196265952756785</v>
      </c>
      <c r="H15" s="18">
        <v>62.823409478128099</v>
      </c>
      <c r="I15" s="19">
        <v>0.79087644565933191</v>
      </c>
      <c r="K15" s="19">
        <v>0.10456177717033405</v>
      </c>
      <c r="L15" s="22">
        <f t="shared" si="0"/>
        <v>-4.5192703317086496</v>
      </c>
      <c r="M15" s="19">
        <f t="shared" si="1"/>
        <v>0.25129363791251241</v>
      </c>
      <c r="N15" s="19">
        <f t="shared" si="2"/>
        <v>0.1947136711111111</v>
      </c>
    </row>
    <row r="16" spans="1:14" x14ac:dyDescent="0.2">
      <c r="A16" s="17">
        <v>2</v>
      </c>
      <c r="B16" s="17">
        <v>15</v>
      </c>
      <c r="C16" s="15" t="s">
        <v>30</v>
      </c>
      <c r="D16" s="17">
        <v>2</v>
      </c>
      <c r="E16" s="24">
        <v>231247072</v>
      </c>
      <c r="F16" s="15">
        <v>90717760</v>
      </c>
      <c r="G16" s="23">
        <v>0.39229798334484428</v>
      </c>
      <c r="H16" s="18">
        <v>53.100705930082299</v>
      </c>
      <c r="I16" s="19">
        <v>0.86665416658147509</v>
      </c>
      <c r="K16" s="19">
        <v>6.6672916709262453E-2</v>
      </c>
      <c r="L16" s="22">
        <f t="shared" si="0"/>
        <v>-4.6930154218048328</v>
      </c>
      <c r="M16" s="19">
        <f t="shared" si="1"/>
        <v>0.2124028237203292</v>
      </c>
      <c r="N16" s="19">
        <f t="shared" si="2"/>
        <v>0.20159502222222223</v>
      </c>
    </row>
    <row r="17" spans="1:14" x14ac:dyDescent="0.2">
      <c r="A17" s="17">
        <v>2</v>
      </c>
      <c r="B17" s="17">
        <v>16</v>
      </c>
      <c r="C17" s="15" t="s">
        <v>55</v>
      </c>
      <c r="D17" s="17">
        <v>2</v>
      </c>
      <c r="E17" s="24">
        <v>346194368</v>
      </c>
      <c r="F17" s="15">
        <v>23410144</v>
      </c>
      <c r="G17" s="23">
        <v>6.7621388918724407E-2</v>
      </c>
      <c r="H17" s="18">
        <v>44.4281904852172</v>
      </c>
      <c r="I17" s="19">
        <v>0.17592556376922378</v>
      </c>
      <c r="K17" s="19">
        <v>0.41203721811538813</v>
      </c>
      <c r="L17" s="22">
        <f t="shared" si="0"/>
        <v>-4.5404208532680466</v>
      </c>
      <c r="M17" s="19">
        <f t="shared" si="1"/>
        <v>0.1777127619408688</v>
      </c>
      <c r="N17" s="19">
        <f t="shared" si="2"/>
        <v>5.2022542222222225E-2</v>
      </c>
    </row>
    <row r="18" spans="1:14" x14ac:dyDescent="0.2">
      <c r="A18" s="17">
        <v>3</v>
      </c>
      <c r="B18" s="17">
        <v>17</v>
      </c>
      <c r="C18" s="15" t="s">
        <v>52</v>
      </c>
      <c r="D18" s="17">
        <v>3</v>
      </c>
      <c r="E18" s="24">
        <v>207625952</v>
      </c>
      <c r="F18" s="15">
        <v>-20456768</v>
      </c>
      <c r="G18" s="23">
        <v>-9.8527028066318023E-2</v>
      </c>
      <c r="H18" s="18">
        <v>-25.9122241762825</v>
      </c>
      <c r="I18" s="19">
        <v>0.77507965646080224</v>
      </c>
      <c r="K18" s="19">
        <v>0.11246017176959888</v>
      </c>
      <c r="L18" s="22">
        <f t="shared" si="0"/>
        <v>-4.7243728763965063</v>
      </c>
      <c r="M18" s="19">
        <f t="shared" si="1"/>
        <v>-0.10364889670513</v>
      </c>
      <c r="N18" s="19">
        <f t="shared" si="2"/>
        <v>-4.5459484444444448E-2</v>
      </c>
    </row>
    <row r="19" spans="1:14" x14ac:dyDescent="0.2">
      <c r="A19" s="17">
        <v>3</v>
      </c>
      <c r="B19" s="17">
        <v>18</v>
      </c>
      <c r="C19" s="15" t="s">
        <v>27</v>
      </c>
      <c r="D19" s="17">
        <v>3</v>
      </c>
      <c r="E19" s="24">
        <v>501975008</v>
      </c>
      <c r="F19" s="15">
        <v>-25489184</v>
      </c>
      <c r="G19" s="23">
        <v>-5.0777794897709332E-2</v>
      </c>
      <c r="H19" s="18">
        <v>-33.0326418041127</v>
      </c>
      <c r="I19" s="19">
        <v>0.85242379511582045</v>
      </c>
      <c r="K19" s="19">
        <v>7.3788102442089776E-2</v>
      </c>
      <c r="L19" s="22">
        <f t="shared" si="0"/>
        <v>-4.3336192983433941</v>
      </c>
      <c r="M19" s="19">
        <f t="shared" si="1"/>
        <v>-0.13213056721645081</v>
      </c>
      <c r="N19" s="19">
        <f t="shared" si="2"/>
        <v>-5.6642631111111112E-2</v>
      </c>
    </row>
    <row r="20" spans="1:14" x14ac:dyDescent="0.2">
      <c r="A20" s="17">
        <v>3</v>
      </c>
      <c r="B20" s="17">
        <v>19</v>
      </c>
      <c r="C20" s="15" t="s">
        <v>41</v>
      </c>
      <c r="D20" s="17">
        <v>3</v>
      </c>
      <c r="E20" s="24">
        <v>386130592</v>
      </c>
      <c r="F20" s="15">
        <v>-74870784</v>
      </c>
      <c r="G20" s="23">
        <v>-0.1939001611144035</v>
      </c>
      <c r="H20" s="18">
        <v>-43.181190059848603</v>
      </c>
      <c r="I20" s="19">
        <v>0.91293386331927762</v>
      </c>
      <c r="K20" s="19">
        <v>4.3533068340361192E-2</v>
      </c>
      <c r="L20" s="22">
        <f t="shared" si="0"/>
        <v>-4.4874048095477281</v>
      </c>
      <c r="M20" s="19">
        <f t="shared" si="1"/>
        <v>-0.17272476023939443</v>
      </c>
      <c r="N20" s="19">
        <f t="shared" si="2"/>
        <v>-0.16637952</v>
      </c>
    </row>
    <row r="21" spans="1:14" x14ac:dyDescent="0.2">
      <c r="A21" s="17">
        <v>3</v>
      </c>
      <c r="B21" s="17">
        <v>20</v>
      </c>
      <c r="C21" s="15" t="s">
        <v>22</v>
      </c>
      <c r="D21" s="17">
        <v>3</v>
      </c>
      <c r="E21" s="24">
        <v>646771648</v>
      </c>
      <c r="F21" s="15">
        <v>-28561344</v>
      </c>
      <c r="G21" s="23">
        <v>-4.4159857792653273E-2</v>
      </c>
      <c r="H21" s="18">
        <v>-46.990027849914298</v>
      </c>
      <c r="I21" s="19">
        <v>0.92460474670984194</v>
      </c>
      <c r="K21" s="19">
        <v>3.769762664507903E-2</v>
      </c>
      <c r="L21" s="22">
        <f t="shared" si="0"/>
        <v>-4.1413991976950388</v>
      </c>
      <c r="M21" s="19">
        <f t="shared" si="1"/>
        <v>-0.18796011139965718</v>
      </c>
      <c r="N21" s="19">
        <f t="shared" si="2"/>
        <v>-6.3469653333333334E-2</v>
      </c>
    </row>
    <row r="22" spans="1:14" x14ac:dyDescent="0.2">
      <c r="A22" s="17">
        <v>3</v>
      </c>
      <c r="B22" s="17">
        <v>21</v>
      </c>
      <c r="C22" s="16" t="s">
        <v>38</v>
      </c>
      <c r="D22" s="17">
        <v>3</v>
      </c>
      <c r="E22" s="24">
        <v>696341312</v>
      </c>
      <c r="F22" s="15">
        <v>-42998144</v>
      </c>
      <c r="G22" s="23">
        <v>-6.1748661552913871E-2</v>
      </c>
      <c r="H22" s="18">
        <v>-49.865645825292702</v>
      </c>
      <c r="I22" s="19">
        <v>0.93604336887503059</v>
      </c>
      <c r="K22" s="19">
        <v>3.1978315562484705E-2</v>
      </c>
      <c r="L22" s="22">
        <f t="shared" si="0"/>
        <v>-4.0755945919860581</v>
      </c>
      <c r="M22" s="19">
        <f t="shared" si="1"/>
        <v>-0.19946258330117081</v>
      </c>
      <c r="N22" s="19">
        <f t="shared" si="2"/>
        <v>-9.5551431111111113E-2</v>
      </c>
    </row>
    <row r="23" spans="1:14" x14ac:dyDescent="0.2">
      <c r="A23" s="17">
        <v>3</v>
      </c>
      <c r="B23" s="17">
        <v>22</v>
      </c>
      <c r="C23" s="15" t="s">
        <v>26</v>
      </c>
      <c r="D23" s="17">
        <v>3</v>
      </c>
      <c r="E23" s="24">
        <v>237890896</v>
      </c>
      <c r="F23" s="15">
        <v>-78019872</v>
      </c>
      <c r="G23" s="23">
        <v>-0.32796493397544729</v>
      </c>
      <c r="H23" s="18">
        <v>-53.771876629978998</v>
      </c>
      <c r="I23" s="19">
        <v>0.14362790985494245</v>
      </c>
      <c r="K23" s="19">
        <v>0.42818604507252878</v>
      </c>
      <c r="L23" s="22">
        <f t="shared" si="0"/>
        <v>-4.684195627934133</v>
      </c>
      <c r="M23" s="19">
        <f t="shared" si="1"/>
        <v>-0.21508750651991598</v>
      </c>
      <c r="N23" s="19">
        <f t="shared" si="2"/>
        <v>-0.17337749333333333</v>
      </c>
    </row>
    <row r="24" spans="1:14" x14ac:dyDescent="0.2">
      <c r="A24" s="17">
        <v>3</v>
      </c>
      <c r="B24" s="17">
        <v>23</v>
      </c>
      <c r="C24" s="15" t="s">
        <v>23</v>
      </c>
      <c r="D24" s="17">
        <v>3</v>
      </c>
      <c r="E24" s="24">
        <v>515187968</v>
      </c>
      <c r="F24" s="15">
        <v>-72189760</v>
      </c>
      <c r="G24" s="23">
        <v>-0.14012314821762298</v>
      </c>
      <c r="H24" s="18">
        <v>-66.462173658998907</v>
      </c>
      <c r="I24" s="19">
        <v>0.85797187532238994</v>
      </c>
      <c r="K24" s="19">
        <v>7.1014062338805028E-2</v>
      </c>
      <c r="L24" s="22">
        <f t="shared" si="0"/>
        <v>-4.3160788602430156</v>
      </c>
      <c r="M24" s="19">
        <f t="shared" si="1"/>
        <v>-0.26584869463599564</v>
      </c>
      <c r="N24" s="19">
        <f t="shared" si="2"/>
        <v>-0.16042168888888889</v>
      </c>
    </row>
    <row r="25" spans="1:14" x14ac:dyDescent="0.2">
      <c r="A25" s="17">
        <v>3</v>
      </c>
      <c r="B25" s="17">
        <v>24</v>
      </c>
      <c r="C25" s="15" t="s">
        <v>58</v>
      </c>
      <c r="D25" s="17">
        <v>3</v>
      </c>
      <c r="E25" s="24">
        <v>349286464</v>
      </c>
      <c r="F25" s="15">
        <v>-64354144</v>
      </c>
      <c r="G25" s="23">
        <v>-0.18424459758051204</v>
      </c>
      <c r="H25" s="18">
        <v>-70.587240272689399</v>
      </c>
      <c r="I25" s="19">
        <v>-0.10071997847196881</v>
      </c>
      <c r="K25" s="19">
        <v>0.55035998923598439</v>
      </c>
      <c r="L25" s="22">
        <f t="shared" si="0"/>
        <v>-4.5363160411375008</v>
      </c>
      <c r="M25" s="19">
        <f t="shared" si="1"/>
        <v>-0.28234896109075758</v>
      </c>
      <c r="N25" s="19">
        <f t="shared" si="2"/>
        <v>-0.14300920888888888</v>
      </c>
    </row>
    <row r="26" spans="1:14" x14ac:dyDescent="0.2">
      <c r="A26" s="17">
        <v>3</v>
      </c>
      <c r="B26" s="17">
        <v>25</v>
      </c>
      <c r="C26" s="15" t="s">
        <v>32</v>
      </c>
      <c r="D26" s="17">
        <v>3</v>
      </c>
      <c r="E26" s="24">
        <v>603897472</v>
      </c>
      <c r="F26" s="15">
        <v>-135157856</v>
      </c>
      <c r="G26" s="23">
        <v>-0.22380927602227155</v>
      </c>
      <c r="H26" s="18">
        <v>-74.474010179199496</v>
      </c>
      <c r="I26" s="19">
        <v>0.86977342250944079</v>
      </c>
      <c r="K26" s="19">
        <v>6.5113288745279607E-2</v>
      </c>
      <c r="L26" s="22">
        <f t="shared" si="0"/>
        <v>-4.1983154246595271</v>
      </c>
      <c r="M26" s="19">
        <f t="shared" si="1"/>
        <v>-0.29789604071679798</v>
      </c>
      <c r="N26" s="19">
        <f t="shared" si="2"/>
        <v>-0.30035079111111113</v>
      </c>
    </row>
    <row r="27" spans="1:14" x14ac:dyDescent="0.2">
      <c r="A27" s="17">
        <v>3</v>
      </c>
      <c r="B27" s="17">
        <v>26</v>
      </c>
      <c r="C27" s="15" t="s">
        <v>35</v>
      </c>
      <c r="D27" s="17">
        <v>3</v>
      </c>
      <c r="E27" s="24">
        <v>637604672</v>
      </c>
      <c r="F27" s="15">
        <v>-73426688</v>
      </c>
      <c r="G27" s="23">
        <v>-0.11516021011841017</v>
      </c>
      <c r="H27" s="18">
        <v>-76.232800693489494</v>
      </c>
      <c r="I27" s="19">
        <v>0.74869673453437824</v>
      </c>
      <c r="K27" s="19">
        <v>0.12565163273281088</v>
      </c>
      <c r="L27" s="22">
        <f t="shared" si="0"/>
        <v>-4.1535685204732538</v>
      </c>
      <c r="M27" s="19">
        <f t="shared" si="1"/>
        <v>-0.30493120277395797</v>
      </c>
      <c r="N27" s="19">
        <f t="shared" si="2"/>
        <v>-0.16317041777777777</v>
      </c>
    </row>
    <row r="28" spans="1:14" x14ac:dyDescent="0.2">
      <c r="A28" s="17">
        <v>3</v>
      </c>
      <c r="B28" s="17">
        <v>27</v>
      </c>
      <c r="C28" s="15" t="s">
        <v>16</v>
      </c>
      <c r="D28" s="17">
        <v>3</v>
      </c>
      <c r="E28" s="24">
        <v>444819328</v>
      </c>
      <c r="F28" s="15">
        <v>-149320576</v>
      </c>
      <c r="G28" s="23">
        <v>-0.33568814707619898</v>
      </c>
      <c r="H28" s="18">
        <v>-78.711099866740796</v>
      </c>
      <c r="I28" s="19">
        <v>0.13432335450178789</v>
      </c>
      <c r="K28" s="19">
        <v>0.43283832274910605</v>
      </c>
      <c r="L28" s="22">
        <f t="shared" si="0"/>
        <v>-4.4094944744678202</v>
      </c>
      <c r="M28" s="19">
        <f t="shared" si="1"/>
        <v>-0.31484439946696319</v>
      </c>
      <c r="N28" s="19">
        <f t="shared" si="2"/>
        <v>-0.33182350222222223</v>
      </c>
    </row>
    <row r="29" spans="1:14" x14ac:dyDescent="0.2">
      <c r="A29" s="17">
        <v>3</v>
      </c>
      <c r="B29" s="17">
        <v>28</v>
      </c>
      <c r="C29" s="15" t="s">
        <v>43</v>
      </c>
      <c r="D29" s="17">
        <v>3</v>
      </c>
      <c r="E29" s="24">
        <v>262723776</v>
      </c>
      <c r="F29" s="15">
        <v>-170658312</v>
      </c>
      <c r="G29" s="23">
        <v>-0.64957315473419508</v>
      </c>
      <c r="H29" s="18">
        <v>-78.941876221344899</v>
      </c>
      <c r="I29" s="19">
        <v>0.49581215756596536</v>
      </c>
      <c r="K29" s="19">
        <v>0.25209392121701735</v>
      </c>
      <c r="L29" s="22">
        <f t="shared" si="0"/>
        <v>-4.6512295405098074</v>
      </c>
      <c r="M29" s="19">
        <f t="shared" si="1"/>
        <v>-0.31576750488537958</v>
      </c>
      <c r="N29" s="19">
        <f t="shared" si="2"/>
        <v>-0.37924069333333332</v>
      </c>
    </row>
    <row r="30" spans="1:14" x14ac:dyDescent="0.2">
      <c r="A30" s="17">
        <v>3</v>
      </c>
      <c r="B30" s="17">
        <v>29</v>
      </c>
      <c r="C30" s="15" t="s">
        <v>96</v>
      </c>
      <c r="D30" s="17">
        <v>3</v>
      </c>
      <c r="E30" s="24">
        <v>244669744</v>
      </c>
      <c r="F30" s="15">
        <v>-56355600</v>
      </c>
      <c r="G30" s="23">
        <v>-0.23033334272831055</v>
      </c>
      <c r="H30" s="18">
        <v>-88.184286862515904</v>
      </c>
      <c r="I30" s="19">
        <v>-4.6645271236527758E-2</v>
      </c>
      <c r="K30" s="19">
        <v>0.52332263561826386</v>
      </c>
      <c r="L30" s="22">
        <f t="shared" si="0"/>
        <v>-4.6751965873152352</v>
      </c>
      <c r="M30" s="19">
        <f t="shared" si="1"/>
        <v>-0.35273714745006363</v>
      </c>
      <c r="N30" s="19">
        <f t="shared" si="2"/>
        <v>-0.12523466666666666</v>
      </c>
    </row>
    <row r="31" spans="1:14" x14ac:dyDescent="0.2">
      <c r="A31" s="17">
        <v>4</v>
      </c>
      <c r="B31" s="17">
        <v>30</v>
      </c>
      <c r="C31" s="15" t="s">
        <v>40</v>
      </c>
      <c r="D31" s="17">
        <v>4</v>
      </c>
      <c r="E31" s="24">
        <v>415850464</v>
      </c>
      <c r="F31" s="15">
        <v>4650336</v>
      </c>
      <c r="G31" s="23">
        <v>1.1182712062574493E-2</v>
      </c>
      <c r="H31" s="18">
        <v>-96.410020577581804</v>
      </c>
      <c r="I31" s="19">
        <v>0.44821108177493363</v>
      </c>
      <c r="K31" s="19">
        <v>0.27589445911253319</v>
      </c>
      <c r="L31" s="22">
        <f t="shared" si="0"/>
        <v>-4.4479511538061569</v>
      </c>
      <c r="M31" s="19">
        <f t="shared" si="1"/>
        <v>-0.3856400823103272</v>
      </c>
      <c r="N31" s="19">
        <f t="shared" si="2"/>
        <v>1.0334080000000001E-2</v>
      </c>
    </row>
    <row r="32" spans="1:14" x14ac:dyDescent="0.2">
      <c r="A32" s="17">
        <v>4</v>
      </c>
      <c r="B32" s="17">
        <v>31</v>
      </c>
      <c r="C32" s="15" t="s">
        <v>115</v>
      </c>
      <c r="D32" s="17">
        <v>4</v>
      </c>
      <c r="E32" s="24">
        <v>208222304</v>
      </c>
      <c r="F32" s="15">
        <v>-146100380</v>
      </c>
      <c r="G32" s="23">
        <v>-0.7016557649847156</v>
      </c>
      <c r="H32" s="18">
        <v>-97.013379394796104</v>
      </c>
      <c r="I32" s="19">
        <v>0.61583072169462527</v>
      </c>
      <c r="K32" s="19">
        <v>0.19208463915268736</v>
      </c>
      <c r="L32" s="22">
        <f t="shared" si="0"/>
        <v>-4.7235812085687039</v>
      </c>
      <c r="M32" s="19">
        <f t="shared" si="1"/>
        <v>-0.38805351757918444</v>
      </c>
      <c r="N32" s="19">
        <f t="shared" si="2"/>
        <v>-0.32466751111111108</v>
      </c>
    </row>
    <row r="33" spans="1:14" x14ac:dyDescent="0.2">
      <c r="A33" s="17">
        <v>4</v>
      </c>
      <c r="B33" s="17">
        <v>32</v>
      </c>
      <c r="C33" s="15" t="s">
        <v>11</v>
      </c>
      <c r="D33" s="17">
        <v>4</v>
      </c>
      <c r="E33" s="24">
        <v>518132000</v>
      </c>
      <c r="F33" s="15">
        <v>-133858560</v>
      </c>
      <c r="G33" s="23">
        <v>-0.2583483745454826</v>
      </c>
      <c r="H33" s="18">
        <v>-98.697085989199394</v>
      </c>
      <c r="I33" s="19">
        <v>0.26908742043683503</v>
      </c>
      <c r="K33" s="19">
        <v>0.36545628978158251</v>
      </c>
      <c r="L33" s="22">
        <f t="shared" si="0"/>
        <v>-4.3121706056913087</v>
      </c>
      <c r="M33" s="19">
        <f t="shared" si="1"/>
        <v>-0.39478834395679757</v>
      </c>
      <c r="N33" s="19">
        <f t="shared" si="2"/>
        <v>-0.29746346666666668</v>
      </c>
    </row>
    <row r="34" spans="1:14" x14ac:dyDescent="0.2">
      <c r="A34" s="17">
        <v>4</v>
      </c>
      <c r="B34" s="17">
        <v>33</v>
      </c>
      <c r="C34" s="15" t="s">
        <v>17</v>
      </c>
      <c r="D34" s="17">
        <v>4</v>
      </c>
      <c r="E34" s="24">
        <v>365788640</v>
      </c>
      <c r="F34" s="15">
        <v>-147067168</v>
      </c>
      <c r="G34" s="23">
        <v>-0.40205504468372771</v>
      </c>
      <c r="H34" s="18">
        <v>-110.274696208359</v>
      </c>
      <c r="I34" s="19">
        <v>0.24667316962047989</v>
      </c>
      <c r="K34" s="19">
        <v>0.37666341518976004</v>
      </c>
      <c r="L34" s="22">
        <f t="shared" si="0"/>
        <v>-4.5144091106200737</v>
      </c>
      <c r="M34" s="19">
        <f t="shared" si="1"/>
        <v>-0.44109878483343601</v>
      </c>
      <c r="N34" s="19">
        <f t="shared" si="2"/>
        <v>-0.32681592888888888</v>
      </c>
    </row>
    <row r="35" spans="1:14" x14ac:dyDescent="0.2">
      <c r="A35" s="17">
        <v>4</v>
      </c>
      <c r="B35" s="17">
        <v>34</v>
      </c>
      <c r="C35" s="15" t="s">
        <v>28</v>
      </c>
      <c r="D35" s="17">
        <v>4</v>
      </c>
      <c r="E35" s="24">
        <v>753285632</v>
      </c>
      <c r="F35" s="15">
        <v>-91267136</v>
      </c>
      <c r="G35" s="23">
        <v>-0.1211587373008596</v>
      </c>
      <c r="H35" s="18">
        <v>-120.482388520356</v>
      </c>
      <c r="I35" s="19">
        <v>0.49010373175366362</v>
      </c>
      <c r="K35" s="19">
        <v>0.25494813412316819</v>
      </c>
      <c r="L35" s="22">
        <f t="shared" si="0"/>
        <v>-4</v>
      </c>
      <c r="M35" s="19">
        <f t="shared" si="1"/>
        <v>-0.48192955408142396</v>
      </c>
      <c r="N35" s="19">
        <f t="shared" si="2"/>
        <v>-0.20281585777777777</v>
      </c>
    </row>
    <row r="36" spans="1:14" x14ac:dyDescent="0.2">
      <c r="A36" s="17">
        <v>4</v>
      </c>
      <c r="B36" s="17">
        <v>35</v>
      </c>
      <c r="C36" s="15" t="s">
        <v>29</v>
      </c>
      <c r="D36" s="17">
        <v>4</v>
      </c>
      <c r="E36" s="24">
        <v>640737280</v>
      </c>
      <c r="F36" s="15">
        <v>-218860960</v>
      </c>
      <c r="G36" s="23">
        <v>-0.34157675357987599</v>
      </c>
      <c r="H36" s="18">
        <v>-123.27742754219101</v>
      </c>
      <c r="I36" s="19">
        <v>0.59674322235558708</v>
      </c>
      <c r="K36" s="19">
        <v>0.20162838882220646</v>
      </c>
      <c r="L36" s="22">
        <f t="shared" si="0"/>
        <v>-4.1494099279461629</v>
      </c>
      <c r="M36" s="19">
        <f t="shared" si="1"/>
        <v>-0.49310971016876404</v>
      </c>
      <c r="N36" s="19">
        <f t="shared" si="2"/>
        <v>-0.48635768888888886</v>
      </c>
    </row>
    <row r="37" spans="1:14" x14ac:dyDescent="0.2">
      <c r="A37" s="17">
        <v>4</v>
      </c>
      <c r="B37" s="17">
        <v>36</v>
      </c>
      <c r="C37" s="15" t="s">
        <v>85</v>
      </c>
      <c r="D37" s="17">
        <v>4</v>
      </c>
      <c r="E37" s="24">
        <v>237887232</v>
      </c>
      <c r="F37" s="15">
        <v>-11685136</v>
      </c>
      <c r="G37" s="23">
        <v>-4.9120484112404987E-2</v>
      </c>
      <c r="H37" s="18">
        <v>-159.17238866828501</v>
      </c>
      <c r="I37" s="19">
        <v>-0.10045022816383317</v>
      </c>
      <c r="K37" s="19">
        <v>0.55022511408191654</v>
      </c>
      <c r="L37" s="22">
        <f t="shared" si="0"/>
        <v>-4.6842004919589382</v>
      </c>
      <c r="M37" s="19">
        <f t="shared" si="1"/>
        <v>-0.63668955467314003</v>
      </c>
      <c r="N37" s="19">
        <f t="shared" si="2"/>
        <v>-2.596696888888889E-2</v>
      </c>
    </row>
    <row r="38" spans="1:14" x14ac:dyDescent="0.2">
      <c r="A38" s="17">
        <v>4</v>
      </c>
      <c r="B38" s="17">
        <v>37</v>
      </c>
      <c r="C38" s="15" t="s">
        <v>36</v>
      </c>
      <c r="D38" s="17">
        <v>4</v>
      </c>
      <c r="E38" s="24">
        <v>670789440</v>
      </c>
      <c r="F38" s="15">
        <v>-193372832</v>
      </c>
      <c r="G38" s="23">
        <v>-0.28827649999976146</v>
      </c>
      <c r="H38" s="18">
        <v>-170.12250316145</v>
      </c>
      <c r="I38" s="19">
        <v>0.63462946056404224</v>
      </c>
      <c r="K38" s="19">
        <v>0.18268526971797888</v>
      </c>
      <c r="L38" s="22">
        <f t="shared" si="0"/>
        <v>-4.1095151540073447</v>
      </c>
      <c r="M38" s="19">
        <f t="shared" si="1"/>
        <v>-0.6804900126458</v>
      </c>
      <c r="N38" s="19">
        <f t="shared" si="2"/>
        <v>-0.42971740444444445</v>
      </c>
    </row>
    <row r="39" spans="1:14" x14ac:dyDescent="0.2">
      <c r="A39" s="17">
        <v>4</v>
      </c>
      <c r="B39" s="17">
        <v>38</v>
      </c>
      <c r="C39" s="15" t="s">
        <v>37</v>
      </c>
      <c r="D39" s="17">
        <v>4</v>
      </c>
      <c r="E39" s="24">
        <v>546110912</v>
      </c>
      <c r="F39" s="15">
        <v>-199589728</v>
      </c>
      <c r="G39" s="23">
        <v>-0.36547471148131899</v>
      </c>
      <c r="H39" s="18">
        <v>-188.04101232709701</v>
      </c>
      <c r="I39" s="19">
        <v>0.55636934837478536</v>
      </c>
      <c r="K39" s="19">
        <v>0.22181532581260732</v>
      </c>
      <c r="L39" s="22">
        <f t="shared" si="0"/>
        <v>-4.275028105142459</v>
      </c>
      <c r="M39" s="19">
        <f t="shared" si="1"/>
        <v>-0.75216404930838798</v>
      </c>
      <c r="N39" s="19">
        <f t="shared" si="2"/>
        <v>-0.44353272888888889</v>
      </c>
    </row>
    <row r="40" spans="1:14" x14ac:dyDescent="0.2">
      <c r="A40" s="17">
        <v>4</v>
      </c>
      <c r="B40" s="17">
        <v>39</v>
      </c>
      <c r="C40" s="15" t="s">
        <v>19</v>
      </c>
      <c r="D40" s="17">
        <v>4</v>
      </c>
      <c r="E40" s="24">
        <v>457731840</v>
      </c>
      <c r="F40" s="15">
        <v>-159441344</v>
      </c>
      <c r="G40" s="23">
        <v>-0.34832915271963605</v>
      </c>
      <c r="H40" s="18">
        <v>-203.879114410971</v>
      </c>
      <c r="I40" s="19">
        <v>0.699096758802498</v>
      </c>
      <c r="K40" s="19">
        <v>0.150451620598751</v>
      </c>
      <c r="L40" s="22">
        <f t="shared" si="0"/>
        <v>-4.3923528864015289</v>
      </c>
      <c r="M40" s="19">
        <f t="shared" si="1"/>
        <v>-0.81551645764388403</v>
      </c>
      <c r="N40" s="19">
        <f t="shared" si="2"/>
        <v>-0.35431409777777778</v>
      </c>
    </row>
    <row r="41" spans="1:14" x14ac:dyDescent="0.2">
      <c r="C41" s="15"/>
      <c r="D41" s="15"/>
      <c r="E41" s="24"/>
      <c r="F41" s="15"/>
      <c r="G41" s="23"/>
      <c r="H41" s="18"/>
      <c r="I41" s="19"/>
      <c r="K41" s="19"/>
      <c r="L41" s="22"/>
      <c r="M41" s="19"/>
      <c r="N41" s="19"/>
    </row>
    <row r="42" spans="1:14" x14ac:dyDescent="0.2">
      <c r="C42" s="15"/>
      <c r="D42" s="15"/>
      <c r="E42" s="24"/>
      <c r="F42" s="15"/>
      <c r="G42" s="23"/>
      <c r="H42" s="18"/>
      <c r="I42" s="19"/>
      <c r="K42" s="19"/>
      <c r="L42" s="22"/>
      <c r="M42" s="19"/>
      <c r="N42" s="19"/>
    </row>
    <row r="43" spans="1:14" x14ac:dyDescent="0.2">
      <c r="C43" s="15"/>
      <c r="D43" s="15"/>
      <c r="E43" s="24"/>
      <c r="F43" s="15"/>
      <c r="G43" s="23"/>
      <c r="H43" s="18"/>
      <c r="I43" s="19"/>
      <c r="K43" s="19"/>
      <c r="L43" s="22"/>
      <c r="M43" s="19"/>
      <c r="N43" s="19"/>
    </row>
    <row r="44" spans="1:14" x14ac:dyDescent="0.2">
      <c r="C44" s="15"/>
      <c r="D44" s="15"/>
      <c r="E44" s="24"/>
      <c r="F44" s="15"/>
      <c r="G44" s="23"/>
      <c r="H44" s="18"/>
      <c r="I44" s="19"/>
      <c r="K44" s="19"/>
      <c r="L44" s="22"/>
      <c r="M44" s="19"/>
      <c r="N44" s="19"/>
    </row>
    <row r="45" spans="1:14" x14ac:dyDescent="0.2">
      <c r="C45" s="15"/>
      <c r="D45" s="15"/>
      <c r="E45" s="24"/>
      <c r="F45" s="15"/>
      <c r="G45" s="23"/>
      <c r="H45" s="18"/>
      <c r="I45" s="19"/>
      <c r="K45" s="19"/>
      <c r="L45" s="22"/>
      <c r="M45" s="19"/>
      <c r="N45" s="19"/>
    </row>
    <row r="46" spans="1:14" x14ac:dyDescent="0.2">
      <c r="C46" s="15"/>
      <c r="D46" s="15"/>
      <c r="E46" s="24"/>
      <c r="F46" s="15"/>
      <c r="G46" s="23"/>
      <c r="H46" s="18"/>
      <c r="I46" s="19"/>
      <c r="K46" s="19"/>
      <c r="L46" s="22"/>
      <c r="M46" s="19"/>
      <c r="N46" s="19"/>
    </row>
    <row r="47" spans="1:14" x14ac:dyDescent="0.2">
      <c r="C47" s="15"/>
      <c r="D47" s="15"/>
      <c r="E47" s="24"/>
      <c r="F47" s="15"/>
      <c r="G47" s="23"/>
      <c r="H47" s="18"/>
      <c r="I47" s="19"/>
      <c r="K47" s="19"/>
      <c r="L47" s="22"/>
      <c r="M47" s="19"/>
      <c r="N47" s="19"/>
    </row>
    <row r="48" spans="1:14" x14ac:dyDescent="0.2">
      <c r="C48" s="15"/>
      <c r="D48" s="15"/>
      <c r="E48" s="24"/>
      <c r="F48" s="15"/>
      <c r="G48" s="23"/>
      <c r="H48" s="18"/>
      <c r="I48" s="19"/>
      <c r="K48" s="19"/>
      <c r="L48" s="22"/>
      <c r="M48" s="19"/>
      <c r="N48" s="19"/>
    </row>
    <row r="49" spans="3:14" x14ac:dyDescent="0.2">
      <c r="C49" s="15"/>
      <c r="D49" s="15"/>
      <c r="E49" s="24"/>
      <c r="F49" s="15"/>
      <c r="G49" s="23"/>
      <c r="H49" s="18"/>
      <c r="I49" s="19"/>
      <c r="K49" s="19"/>
      <c r="L49" s="22"/>
      <c r="M49" s="19"/>
      <c r="N49" s="19"/>
    </row>
    <row r="50" spans="3:14" x14ac:dyDescent="0.2">
      <c r="C50" s="15"/>
      <c r="D50" s="15"/>
      <c r="E50" s="24"/>
      <c r="F50" s="15"/>
      <c r="G50" s="23"/>
      <c r="H50" s="18"/>
      <c r="I50" s="19"/>
      <c r="K50" s="19"/>
      <c r="L50" s="22"/>
      <c r="M50" s="19"/>
      <c r="N50" s="19"/>
    </row>
    <row r="51" spans="3:14" x14ac:dyDescent="0.2">
      <c r="C51" s="15"/>
      <c r="D51" s="15"/>
      <c r="E51" s="24"/>
      <c r="F51" s="15"/>
      <c r="G51" s="23"/>
      <c r="H51" s="18"/>
      <c r="I51" s="19"/>
      <c r="K51" s="19"/>
      <c r="L51" s="22"/>
      <c r="M51" s="19"/>
      <c r="N51" s="19"/>
    </row>
    <row r="52" spans="3:14" x14ac:dyDescent="0.2">
      <c r="C52" s="16"/>
      <c r="D52" s="16"/>
      <c r="E52" s="24"/>
      <c r="F52" s="15"/>
      <c r="G52" s="23"/>
      <c r="H52" s="18"/>
      <c r="I52" s="19"/>
      <c r="K52" s="19"/>
      <c r="L52" s="22"/>
      <c r="M52" s="19"/>
      <c r="N52" s="19"/>
    </row>
    <row r="53" spans="3:14" x14ac:dyDescent="0.2">
      <c r="C53" s="15"/>
      <c r="D53" s="15"/>
      <c r="E53" s="24"/>
      <c r="F53" s="15"/>
      <c r="G53" s="23"/>
      <c r="H53" s="18"/>
      <c r="I53" s="19"/>
      <c r="K53" s="19"/>
      <c r="L53" s="22"/>
      <c r="M53" s="19"/>
      <c r="N53" s="19"/>
    </row>
    <row r="54" spans="3:14" x14ac:dyDescent="0.2">
      <c r="C54" s="15"/>
      <c r="D54" s="15"/>
      <c r="E54" s="24"/>
      <c r="F54" s="15"/>
      <c r="G54" s="23"/>
      <c r="H54" s="18"/>
      <c r="I54" s="19"/>
      <c r="K54" s="19"/>
      <c r="L54" s="22"/>
      <c r="M54" s="19"/>
      <c r="N54" s="19"/>
    </row>
    <row r="55" spans="3:14" x14ac:dyDescent="0.2">
      <c r="C55" s="15"/>
      <c r="D55" s="15"/>
      <c r="E55" s="24"/>
      <c r="F55" s="15"/>
      <c r="G55" s="23"/>
      <c r="H55" s="18"/>
      <c r="I55" s="19"/>
      <c r="K55" s="19"/>
      <c r="L55" s="22"/>
      <c r="M55" s="19"/>
      <c r="N55" s="19"/>
    </row>
    <row r="56" spans="3:14" x14ac:dyDescent="0.2">
      <c r="C56" s="15"/>
      <c r="D56" s="15"/>
      <c r="E56" s="24"/>
      <c r="F56" s="15"/>
      <c r="G56" s="23"/>
      <c r="H56" s="18"/>
      <c r="I56" s="19"/>
      <c r="K56" s="19"/>
      <c r="L56" s="22"/>
      <c r="M56" s="19"/>
      <c r="N56" s="19"/>
    </row>
    <row r="57" spans="3:14" x14ac:dyDescent="0.2">
      <c r="C57" s="15"/>
      <c r="D57" s="15"/>
      <c r="E57" s="24"/>
      <c r="F57" s="15"/>
      <c r="G57" s="23"/>
      <c r="H57" s="18"/>
      <c r="I57" s="19"/>
      <c r="K57" s="19"/>
      <c r="L57" s="22"/>
      <c r="M57" s="19"/>
      <c r="N57" s="19"/>
    </row>
    <row r="58" spans="3:14" x14ac:dyDescent="0.2">
      <c r="C58" s="15"/>
      <c r="D58" s="15"/>
      <c r="E58" s="24"/>
      <c r="F58" s="15"/>
      <c r="G58" s="23"/>
      <c r="H58" s="18"/>
      <c r="I58" s="19"/>
      <c r="K58" s="19"/>
      <c r="L58" s="22"/>
      <c r="M58" s="19"/>
      <c r="N58" s="19"/>
    </row>
    <row r="59" spans="3:14" x14ac:dyDescent="0.2">
      <c r="C59" s="15"/>
      <c r="D59" s="15"/>
      <c r="E59" s="24"/>
      <c r="F59" s="15"/>
      <c r="G59" s="23"/>
      <c r="H59" s="18"/>
      <c r="I59" s="19"/>
      <c r="K59" s="19"/>
      <c r="L59" s="22"/>
      <c r="M59" s="19"/>
      <c r="N59" s="19"/>
    </row>
    <row r="60" spans="3:14" x14ac:dyDescent="0.2">
      <c r="C60" s="15"/>
      <c r="D60" s="15"/>
      <c r="E60" s="24"/>
      <c r="F60" s="15"/>
      <c r="G60" s="23"/>
      <c r="H60" s="18"/>
      <c r="I60" s="19"/>
      <c r="K60" s="19"/>
      <c r="L60" s="22"/>
      <c r="M60" s="19"/>
      <c r="N60" s="19"/>
    </row>
    <row r="61" spans="3:14" x14ac:dyDescent="0.2">
      <c r="C61" s="15"/>
      <c r="D61" s="15"/>
      <c r="E61" s="24"/>
      <c r="F61" s="15"/>
      <c r="G61" s="23"/>
      <c r="H61" s="18"/>
      <c r="I61" s="19"/>
      <c r="K61" s="19"/>
      <c r="L61" s="22"/>
      <c r="M61" s="19"/>
      <c r="N61" s="19"/>
    </row>
    <row r="62" spans="3:14" x14ac:dyDescent="0.2">
      <c r="C62" s="15"/>
      <c r="D62" s="15"/>
      <c r="E62" s="24"/>
      <c r="F62" s="15"/>
      <c r="G62" s="23"/>
      <c r="H62" s="18"/>
      <c r="I62" s="19"/>
      <c r="K62" s="19"/>
      <c r="L62" s="22"/>
      <c r="M62" s="19"/>
      <c r="N62" s="19"/>
    </row>
    <row r="63" spans="3:14" x14ac:dyDescent="0.2">
      <c r="C63" s="15"/>
      <c r="D63" s="15"/>
      <c r="E63" s="24"/>
      <c r="F63" s="15"/>
      <c r="G63" s="23"/>
      <c r="H63" s="18"/>
      <c r="I63" s="19"/>
      <c r="K63" s="19"/>
      <c r="L63" s="22"/>
      <c r="M63" s="19"/>
      <c r="N63" s="19"/>
    </row>
    <row r="64" spans="3:14" x14ac:dyDescent="0.2">
      <c r="C64" s="15"/>
      <c r="D64" s="15"/>
      <c r="E64" s="24"/>
      <c r="F64" s="15"/>
      <c r="G64" s="23"/>
      <c r="H64" s="18"/>
      <c r="I64" s="19"/>
      <c r="K64" s="19"/>
      <c r="L64" s="22"/>
      <c r="M64" s="19"/>
      <c r="N64" s="19"/>
    </row>
    <row r="65" spans="3:14" x14ac:dyDescent="0.2">
      <c r="C65" s="15"/>
      <c r="D65" s="15"/>
      <c r="E65" s="24"/>
      <c r="F65" s="15"/>
      <c r="G65" s="23"/>
      <c r="H65" s="18"/>
      <c r="I65" s="19"/>
      <c r="K65" s="19"/>
      <c r="L65" s="22"/>
      <c r="M65" s="19"/>
      <c r="N65" s="19"/>
    </row>
    <row r="66" spans="3:14" x14ac:dyDescent="0.2">
      <c r="C66" s="15"/>
      <c r="D66" s="15"/>
      <c r="E66" s="24"/>
      <c r="F66" s="15"/>
      <c r="G66" s="23"/>
      <c r="H66" s="18"/>
      <c r="I66" s="19"/>
      <c r="K66" s="19"/>
      <c r="L66" s="22"/>
      <c r="M66" s="19"/>
      <c r="N66" s="19"/>
    </row>
    <row r="67" spans="3:14" x14ac:dyDescent="0.2">
      <c r="C67" s="15"/>
      <c r="D67" s="15"/>
      <c r="E67" s="24"/>
      <c r="F67" s="15"/>
      <c r="G67" s="23"/>
      <c r="H67" s="18"/>
      <c r="I67" s="19"/>
      <c r="K67" s="19"/>
      <c r="L67" s="22"/>
      <c r="M67" s="19"/>
      <c r="N67" s="19"/>
    </row>
    <row r="68" spans="3:14" x14ac:dyDescent="0.2">
      <c r="C68" s="15"/>
      <c r="D68" s="15"/>
      <c r="E68" s="24"/>
      <c r="F68" s="15"/>
      <c r="G68" s="23"/>
      <c r="H68" s="18"/>
      <c r="I68" s="19"/>
      <c r="K68" s="19"/>
      <c r="L68" s="22"/>
      <c r="M68" s="19"/>
      <c r="N68" s="19"/>
    </row>
    <row r="69" spans="3:14" x14ac:dyDescent="0.2">
      <c r="C69" s="15"/>
      <c r="D69" s="15"/>
      <c r="E69" s="24"/>
      <c r="F69" s="15"/>
      <c r="G69" s="23"/>
      <c r="H69" s="18"/>
      <c r="I69" s="19"/>
      <c r="K69" s="19"/>
      <c r="L69" s="22"/>
      <c r="M69" s="19"/>
      <c r="N69" s="19"/>
    </row>
    <row r="70" spans="3:14" x14ac:dyDescent="0.2">
      <c r="C70" s="15"/>
      <c r="D70" s="15"/>
      <c r="E70" s="24"/>
      <c r="F70" s="15"/>
      <c r="G70" s="23"/>
      <c r="H70" s="18"/>
      <c r="I70" s="19"/>
      <c r="K70" s="19"/>
      <c r="L70" s="22"/>
      <c r="M70" s="19"/>
      <c r="N70" s="19"/>
    </row>
    <row r="71" spans="3:14" x14ac:dyDescent="0.2">
      <c r="C71" s="15"/>
      <c r="D71" s="15"/>
      <c r="E71" s="24"/>
      <c r="F71" s="15"/>
      <c r="G71" s="23"/>
      <c r="H71" s="18"/>
      <c r="I71" s="19"/>
      <c r="K71" s="19"/>
      <c r="L71" s="22"/>
      <c r="M71" s="19"/>
      <c r="N71" s="19"/>
    </row>
    <row r="72" spans="3:14" x14ac:dyDescent="0.2">
      <c r="C72" s="15"/>
      <c r="D72" s="15"/>
      <c r="E72" s="24"/>
      <c r="F72" s="15"/>
      <c r="G72" s="23"/>
      <c r="H72" s="18"/>
      <c r="I72" s="19"/>
      <c r="K72" s="19"/>
      <c r="L72" s="22"/>
      <c r="M72" s="19"/>
      <c r="N72" s="19"/>
    </row>
    <row r="73" spans="3:14" x14ac:dyDescent="0.2">
      <c r="C73" s="15"/>
      <c r="D73" s="15"/>
      <c r="E73" s="24"/>
      <c r="F73" s="15"/>
      <c r="G73" s="23"/>
      <c r="H73" s="18"/>
      <c r="I73" s="19"/>
      <c r="K73" s="19"/>
      <c r="L73" s="22"/>
      <c r="M73" s="19"/>
      <c r="N73" s="19"/>
    </row>
    <row r="74" spans="3:14" x14ac:dyDescent="0.2">
      <c r="C74" s="15"/>
      <c r="D74" s="15"/>
      <c r="E74" s="24"/>
      <c r="F74" s="15"/>
      <c r="G74" s="23"/>
      <c r="H74" s="18"/>
      <c r="I74" s="19"/>
      <c r="K74" s="19"/>
      <c r="L74" s="22"/>
      <c r="M74" s="19"/>
      <c r="N74" s="19"/>
    </row>
    <row r="75" spans="3:14" x14ac:dyDescent="0.2">
      <c r="C75" s="15"/>
      <c r="D75" s="15"/>
      <c r="E75" s="24"/>
      <c r="F75" s="15"/>
      <c r="G75" s="23"/>
      <c r="H75" s="18"/>
      <c r="I75" s="19"/>
      <c r="K75" s="19"/>
      <c r="L75" s="22"/>
      <c r="M75" s="19"/>
      <c r="N75" s="19"/>
    </row>
    <row r="76" spans="3:14" x14ac:dyDescent="0.2">
      <c r="C76" s="15"/>
      <c r="D76" s="15"/>
      <c r="E76" s="24"/>
      <c r="F76" s="15"/>
      <c r="G76" s="23"/>
      <c r="H76" s="18"/>
      <c r="I76" s="19"/>
      <c r="K76" s="19"/>
      <c r="L76" s="22"/>
      <c r="M76" s="19"/>
      <c r="N76" s="19"/>
    </row>
    <row r="77" spans="3:14" x14ac:dyDescent="0.2">
      <c r="C77" s="15"/>
      <c r="D77" s="15"/>
      <c r="E77" s="24"/>
      <c r="F77" s="15"/>
      <c r="G77" s="23"/>
      <c r="H77" s="18"/>
      <c r="I77" s="19"/>
      <c r="K77" s="19"/>
      <c r="L77" s="22"/>
      <c r="M77" s="19"/>
      <c r="N77" s="19"/>
    </row>
    <row r="78" spans="3:14" x14ac:dyDescent="0.2">
      <c r="C78" s="15"/>
      <c r="D78" s="15"/>
      <c r="E78" s="24"/>
      <c r="F78" s="15"/>
      <c r="G78" s="23"/>
      <c r="H78" s="18"/>
      <c r="I78" s="19"/>
      <c r="K78" s="19"/>
      <c r="L78" s="22"/>
      <c r="M78" s="19"/>
      <c r="N78" s="19"/>
    </row>
    <row r="79" spans="3:14" x14ac:dyDescent="0.2">
      <c r="C79" s="15"/>
      <c r="D79" s="15"/>
      <c r="E79" s="24"/>
      <c r="F79" s="15"/>
      <c r="G79" s="23"/>
      <c r="H79" s="18"/>
      <c r="I79" s="19"/>
      <c r="K79" s="19"/>
      <c r="L79" s="22"/>
      <c r="M79" s="19"/>
      <c r="N79" s="19"/>
    </row>
    <row r="80" spans="3:14" x14ac:dyDescent="0.2">
      <c r="C80" s="15"/>
      <c r="D80" s="15"/>
      <c r="E80" s="24"/>
      <c r="F80" s="15"/>
      <c r="G80" s="23"/>
      <c r="H80" s="18"/>
      <c r="I80" s="19"/>
      <c r="K80" s="19"/>
      <c r="L80" s="22"/>
      <c r="M80" s="19"/>
      <c r="N80" s="19"/>
    </row>
    <row r="81" spans="3:14" x14ac:dyDescent="0.2">
      <c r="C81" s="15"/>
      <c r="D81" s="15"/>
      <c r="E81" s="24"/>
      <c r="F81" s="15"/>
      <c r="G81" s="23"/>
      <c r="H81" s="18"/>
      <c r="I81" s="19"/>
      <c r="K81" s="19"/>
      <c r="L81" s="22"/>
      <c r="M81" s="19"/>
      <c r="N81" s="19"/>
    </row>
    <row r="82" spans="3:14" x14ac:dyDescent="0.2">
      <c r="C82" s="15"/>
      <c r="D82" s="15"/>
      <c r="E82" s="24"/>
      <c r="F82" s="15"/>
      <c r="G82" s="23"/>
      <c r="H82" s="18"/>
      <c r="I82" s="19"/>
      <c r="K82" s="19"/>
      <c r="L82" s="22"/>
      <c r="M82" s="19"/>
      <c r="N82" s="19"/>
    </row>
    <row r="83" spans="3:14" x14ac:dyDescent="0.2">
      <c r="C83" s="15"/>
      <c r="D83" s="15"/>
      <c r="E83" s="24"/>
      <c r="F83" s="15"/>
      <c r="G83" s="23"/>
      <c r="H83" s="18"/>
      <c r="I83" s="19"/>
      <c r="K83" s="19"/>
      <c r="L83" s="22"/>
      <c r="M83" s="19"/>
      <c r="N83" s="19"/>
    </row>
    <row r="84" spans="3:14" x14ac:dyDescent="0.2">
      <c r="C84" s="15"/>
      <c r="D84" s="15"/>
      <c r="E84" s="24"/>
      <c r="F84" s="15"/>
      <c r="G84" s="23"/>
      <c r="H84" s="18"/>
      <c r="I84" s="19"/>
      <c r="K84" s="19"/>
      <c r="L84" s="22"/>
      <c r="M84" s="19"/>
      <c r="N84" s="19"/>
    </row>
    <row r="85" spans="3:14" x14ac:dyDescent="0.2">
      <c r="C85" s="15"/>
      <c r="D85" s="15"/>
      <c r="E85" s="24"/>
      <c r="F85" s="15"/>
      <c r="G85" s="23"/>
      <c r="H85" s="18"/>
      <c r="I85" s="19"/>
      <c r="K85" s="19"/>
      <c r="L85" s="22"/>
      <c r="M85" s="19"/>
      <c r="N85" s="19"/>
    </row>
    <row r="86" spans="3:14" x14ac:dyDescent="0.2">
      <c r="C86" s="15"/>
      <c r="D86" s="15"/>
      <c r="E86" s="24"/>
      <c r="F86" s="15"/>
      <c r="G86" s="23"/>
      <c r="H86" s="18"/>
      <c r="I86" s="19"/>
      <c r="K86" s="19"/>
      <c r="L86" s="22"/>
      <c r="M86" s="19"/>
      <c r="N86" s="19"/>
    </row>
    <row r="87" spans="3:14" x14ac:dyDescent="0.2">
      <c r="C87" s="15"/>
      <c r="D87" s="15"/>
      <c r="E87" s="24"/>
      <c r="F87" s="15"/>
      <c r="G87" s="23"/>
      <c r="H87" s="18"/>
      <c r="I87" s="19"/>
      <c r="K87" s="19"/>
      <c r="L87" s="22"/>
      <c r="M87" s="19"/>
      <c r="N87" s="19"/>
    </row>
    <row r="88" spans="3:14" x14ac:dyDescent="0.2">
      <c r="C88" s="15"/>
      <c r="D88" s="15"/>
      <c r="E88" s="24"/>
      <c r="F88" s="15"/>
      <c r="G88" s="23"/>
      <c r="H88" s="18"/>
      <c r="I88" s="19"/>
      <c r="K88" s="19"/>
      <c r="L88" s="22"/>
      <c r="M88" s="19"/>
      <c r="N88" s="19"/>
    </row>
    <row r="89" spans="3:14" x14ac:dyDescent="0.2">
      <c r="C89" s="15"/>
      <c r="D89" s="15"/>
      <c r="E89" s="24"/>
      <c r="F89" s="15"/>
      <c r="G89" s="23"/>
      <c r="H89" s="18"/>
      <c r="I89" s="19"/>
      <c r="K89" s="19"/>
      <c r="L89" s="22"/>
      <c r="M89" s="19"/>
      <c r="N89" s="19"/>
    </row>
    <row r="90" spans="3:14" x14ac:dyDescent="0.2">
      <c r="C90" s="15"/>
      <c r="D90" s="15"/>
      <c r="E90" s="24"/>
      <c r="F90" s="15"/>
      <c r="G90" s="23"/>
      <c r="H90" s="18"/>
      <c r="I90" s="19"/>
      <c r="K90" s="19"/>
      <c r="L90" s="22"/>
      <c r="M90" s="19"/>
      <c r="N90" s="19"/>
    </row>
    <row r="91" spans="3:14" x14ac:dyDescent="0.2">
      <c r="C91" s="15"/>
      <c r="D91" s="15"/>
      <c r="E91" s="24"/>
      <c r="F91" s="15"/>
      <c r="G91" s="23"/>
      <c r="H91" s="18"/>
      <c r="I91" s="19"/>
      <c r="K91" s="19"/>
      <c r="L91" s="22"/>
      <c r="M91" s="19"/>
      <c r="N91" s="19"/>
    </row>
    <row r="92" spans="3:14" x14ac:dyDescent="0.2">
      <c r="C92" s="15"/>
      <c r="D92" s="15"/>
      <c r="E92" s="24"/>
      <c r="F92" s="15"/>
      <c r="G92" s="23"/>
      <c r="H92" s="18"/>
      <c r="I92" s="19"/>
      <c r="K92" s="19"/>
      <c r="L92" s="22"/>
      <c r="M92" s="19"/>
      <c r="N92" s="19"/>
    </row>
    <row r="93" spans="3:14" x14ac:dyDescent="0.2">
      <c r="C93" s="15"/>
      <c r="D93" s="15"/>
      <c r="E93" s="24"/>
      <c r="F93" s="15"/>
      <c r="G93" s="23"/>
      <c r="H93" s="18"/>
      <c r="I93" s="19"/>
      <c r="K93" s="19"/>
      <c r="L93" s="22"/>
      <c r="M93" s="19"/>
      <c r="N93" s="19"/>
    </row>
    <row r="94" spans="3:14" x14ac:dyDescent="0.2">
      <c r="C94" s="15"/>
      <c r="D94" s="15"/>
      <c r="E94" s="24"/>
      <c r="F94" s="15"/>
      <c r="G94" s="23"/>
      <c r="H94" s="18"/>
      <c r="I94" s="19"/>
      <c r="K94" s="19"/>
      <c r="L94" s="22"/>
      <c r="M94" s="19"/>
      <c r="N94" s="19"/>
    </row>
    <row r="95" spans="3:14" x14ac:dyDescent="0.2">
      <c r="C95" s="15"/>
      <c r="D95" s="15"/>
      <c r="E95" s="24"/>
      <c r="F95" s="15"/>
      <c r="G95" s="23"/>
      <c r="H95" s="18"/>
      <c r="I95" s="19"/>
      <c r="K95" s="19"/>
      <c r="L95" s="22"/>
      <c r="M95" s="19"/>
      <c r="N95" s="19"/>
    </row>
    <row r="96" spans="3:14" x14ac:dyDescent="0.2">
      <c r="C96" s="15"/>
      <c r="D96" s="15"/>
      <c r="E96" s="24"/>
      <c r="F96" s="15"/>
      <c r="G96" s="23"/>
      <c r="H96" s="18"/>
      <c r="I96" s="19"/>
      <c r="K96" s="19"/>
      <c r="L96" s="22"/>
      <c r="M96" s="19"/>
      <c r="N96" s="19"/>
    </row>
    <row r="97" spans="3:14" x14ac:dyDescent="0.2">
      <c r="C97" s="15"/>
      <c r="D97" s="15"/>
      <c r="E97" s="24"/>
      <c r="F97" s="15"/>
      <c r="G97" s="23"/>
      <c r="H97" s="18"/>
      <c r="I97" s="19"/>
      <c r="K97" s="19"/>
      <c r="L97" s="22"/>
      <c r="M97" s="19"/>
      <c r="N97" s="19"/>
    </row>
    <row r="98" spans="3:14" x14ac:dyDescent="0.2">
      <c r="C98" s="15"/>
      <c r="D98" s="15"/>
      <c r="E98" s="24"/>
      <c r="F98" s="15"/>
      <c r="G98" s="23"/>
      <c r="H98" s="18"/>
      <c r="I98" s="19"/>
      <c r="K98" s="19"/>
      <c r="L98" s="22"/>
      <c r="M98" s="19"/>
      <c r="N98" s="19"/>
    </row>
    <row r="99" spans="3:14" x14ac:dyDescent="0.2">
      <c r="C99" s="15"/>
      <c r="D99" s="15"/>
      <c r="E99" s="24"/>
      <c r="F99" s="15"/>
      <c r="G99" s="23"/>
      <c r="H99" s="18"/>
      <c r="I99" s="19"/>
      <c r="K99" s="19"/>
      <c r="L99" s="22"/>
      <c r="M99" s="19"/>
      <c r="N99" s="19"/>
    </row>
    <row r="100" spans="3:14" x14ac:dyDescent="0.2">
      <c r="C100" s="15"/>
      <c r="D100" s="15"/>
      <c r="E100" s="24"/>
      <c r="F100" s="15"/>
      <c r="G100" s="23"/>
      <c r="H100" s="18"/>
      <c r="I100" s="19"/>
      <c r="K100" s="19"/>
      <c r="L100" s="22"/>
      <c r="M100" s="19"/>
      <c r="N100" s="19"/>
    </row>
    <row r="101" spans="3:14" x14ac:dyDescent="0.2">
      <c r="C101" s="15"/>
      <c r="D101" s="15"/>
      <c r="E101" s="24"/>
      <c r="F101" s="15"/>
      <c r="G101" s="23"/>
      <c r="H101" s="18"/>
      <c r="I101" s="19"/>
      <c r="K101" s="19"/>
      <c r="L101" s="22"/>
      <c r="M101" s="19"/>
      <c r="N101" s="19"/>
    </row>
    <row r="102" spans="3:14" x14ac:dyDescent="0.2">
      <c r="C102" s="15"/>
      <c r="D102" s="15"/>
      <c r="E102" s="24"/>
      <c r="F102" s="15"/>
      <c r="G102" s="23"/>
      <c r="H102" s="18"/>
      <c r="I102" s="19"/>
      <c r="K102" s="19"/>
      <c r="L102" s="22"/>
      <c r="M102" s="19"/>
      <c r="N102" s="19"/>
    </row>
    <row r="103" spans="3:14" x14ac:dyDescent="0.2">
      <c r="C103" s="15"/>
      <c r="D103" s="15"/>
      <c r="E103" s="24"/>
      <c r="F103" s="15"/>
      <c r="G103" s="23"/>
      <c r="H103" s="18"/>
      <c r="I103" s="19"/>
      <c r="K103" s="19"/>
      <c r="L103" s="22"/>
      <c r="M103" s="19"/>
      <c r="N103" s="19"/>
    </row>
    <row r="104" spans="3:14" x14ac:dyDescent="0.2">
      <c r="C104" s="15"/>
      <c r="D104" s="15"/>
      <c r="E104" s="24"/>
      <c r="F104" s="15"/>
      <c r="G104" s="23"/>
      <c r="H104" s="18"/>
      <c r="I104" s="19"/>
      <c r="K104" s="19"/>
      <c r="L104" s="22"/>
      <c r="M104" s="19"/>
      <c r="N104" s="19"/>
    </row>
    <row r="105" spans="3:14" x14ac:dyDescent="0.2">
      <c r="C105" s="15"/>
      <c r="D105" s="15"/>
      <c r="E105" s="24"/>
      <c r="F105" s="15"/>
      <c r="G105" s="23"/>
      <c r="H105" s="18"/>
      <c r="I105" s="19"/>
      <c r="K105" s="19"/>
      <c r="L105" s="22"/>
      <c r="M105" s="19"/>
      <c r="N105" s="19"/>
    </row>
    <row r="106" spans="3:14" x14ac:dyDescent="0.2">
      <c r="C106" s="15"/>
      <c r="D106" s="15"/>
      <c r="E106" s="24"/>
      <c r="F106" s="15"/>
      <c r="G106" s="23"/>
      <c r="H106" s="18"/>
      <c r="I106" s="19"/>
      <c r="K106" s="19"/>
      <c r="L106" s="22"/>
      <c r="M106" s="19"/>
      <c r="N106" s="19"/>
    </row>
    <row r="107" spans="3:14" x14ac:dyDescent="0.2">
      <c r="C107" s="15"/>
      <c r="D107" s="15"/>
      <c r="E107" s="24"/>
      <c r="F107" s="15"/>
      <c r="G107" s="23"/>
      <c r="H107" s="18"/>
      <c r="I107" s="19"/>
      <c r="K107" s="19"/>
      <c r="L107" s="22"/>
      <c r="M107" s="19"/>
      <c r="N107" s="19"/>
    </row>
    <row r="108" spans="3:14" x14ac:dyDescent="0.2">
      <c r="C108" s="15"/>
      <c r="D108" s="15"/>
      <c r="E108" s="24"/>
      <c r="F108" s="15"/>
      <c r="G108" s="23"/>
      <c r="H108" s="18"/>
      <c r="I108" s="19"/>
      <c r="K108" s="19"/>
      <c r="L108" s="22"/>
      <c r="M108" s="19"/>
      <c r="N108" s="19"/>
    </row>
    <row r="109" spans="3:14" x14ac:dyDescent="0.2">
      <c r="C109" s="15"/>
      <c r="D109" s="15"/>
      <c r="E109" s="24"/>
      <c r="F109" s="15"/>
      <c r="G109" s="23"/>
      <c r="H109" s="18"/>
      <c r="I109" s="19"/>
      <c r="K109" s="19"/>
      <c r="L109" s="22"/>
      <c r="M109" s="19"/>
      <c r="N109" s="19"/>
    </row>
    <row r="110" spans="3:14" x14ac:dyDescent="0.2">
      <c r="C110" s="15"/>
      <c r="D110" s="15"/>
      <c r="E110" s="24"/>
      <c r="F110" s="15"/>
      <c r="G110" s="23"/>
      <c r="H110" s="18"/>
      <c r="I110" s="19"/>
      <c r="K110" s="19"/>
      <c r="L110" s="22"/>
      <c r="M110" s="19"/>
      <c r="N110" s="19"/>
    </row>
    <row r="111" spans="3:14" x14ac:dyDescent="0.2">
      <c r="C111" s="15"/>
      <c r="D111" s="15"/>
      <c r="E111" s="24"/>
      <c r="F111" s="15"/>
      <c r="G111" s="23"/>
      <c r="H111" s="18"/>
      <c r="I111" s="19"/>
      <c r="K111" s="19"/>
      <c r="L111" s="22"/>
      <c r="M111" s="19"/>
      <c r="N111" s="19"/>
    </row>
    <row r="112" spans="3:14" x14ac:dyDescent="0.2">
      <c r="C112" s="15"/>
      <c r="D112" s="15"/>
      <c r="E112" s="24"/>
      <c r="F112" s="15"/>
      <c r="G112" s="23"/>
      <c r="H112" s="18"/>
      <c r="I112" s="19"/>
      <c r="K112" s="19"/>
      <c r="L112" s="22"/>
      <c r="M112" s="19"/>
      <c r="N112" s="19"/>
    </row>
    <row r="113" spans="3:14" x14ac:dyDescent="0.2">
      <c r="C113" s="15"/>
      <c r="D113" s="15"/>
      <c r="E113" s="24"/>
      <c r="F113" s="15"/>
      <c r="G113" s="23"/>
      <c r="H113" s="18"/>
      <c r="I113" s="19"/>
      <c r="K113" s="19"/>
      <c r="L113" s="22"/>
      <c r="M113" s="19"/>
      <c r="N113" s="19"/>
    </row>
    <row r="114" spans="3:14" x14ac:dyDescent="0.2">
      <c r="C114" s="15"/>
      <c r="D114" s="15"/>
      <c r="E114" s="24"/>
      <c r="F114" s="15"/>
      <c r="G114" s="23"/>
      <c r="H114" s="18"/>
      <c r="I114" s="19"/>
      <c r="K114" s="19"/>
      <c r="L114" s="22"/>
      <c r="M114" s="19"/>
      <c r="N114" s="19"/>
    </row>
    <row r="115" spans="3:14" x14ac:dyDescent="0.2">
      <c r="C115" s="15"/>
      <c r="D115" s="15"/>
      <c r="E115" s="24"/>
      <c r="F115" s="15"/>
      <c r="G115" s="23"/>
      <c r="H115" s="18"/>
      <c r="I115" s="19"/>
      <c r="K115" s="19"/>
      <c r="L115" s="22"/>
      <c r="M115" s="19"/>
      <c r="N115" s="19"/>
    </row>
    <row r="116" spans="3:14" x14ac:dyDescent="0.2">
      <c r="C116" s="15"/>
      <c r="D116" s="15"/>
      <c r="E116" s="24"/>
      <c r="F116" s="15"/>
      <c r="G116" s="23"/>
      <c r="H116" s="18"/>
      <c r="I116" s="19"/>
      <c r="K116" s="19"/>
      <c r="L116" s="22"/>
      <c r="M116" s="19"/>
      <c r="N116" s="19"/>
    </row>
    <row r="117" spans="3:14" x14ac:dyDescent="0.2">
      <c r="C117" s="15"/>
      <c r="D117" s="15"/>
      <c r="E117" s="24"/>
      <c r="F117" s="15"/>
      <c r="G117" s="23"/>
      <c r="H117" s="18"/>
      <c r="I117" s="19"/>
      <c r="K117" s="19"/>
      <c r="L117" s="22"/>
      <c r="M117" s="19"/>
      <c r="N117" s="19"/>
    </row>
    <row r="118" spans="3:14" x14ac:dyDescent="0.2">
      <c r="C118" s="15"/>
      <c r="D118" s="15"/>
      <c r="E118" s="24"/>
      <c r="F118" s="15"/>
      <c r="G118" s="23"/>
      <c r="H118" s="18"/>
      <c r="I118" s="19"/>
      <c r="K118" s="19"/>
      <c r="L118" s="22"/>
      <c r="M118" s="19"/>
      <c r="N118" s="19"/>
    </row>
    <row r="119" spans="3:14" x14ac:dyDescent="0.2">
      <c r="C119" s="15"/>
      <c r="D119" s="15"/>
      <c r="E119" s="24"/>
      <c r="F119" s="15"/>
      <c r="G119" s="23"/>
      <c r="H119" s="18"/>
      <c r="I119" s="19"/>
      <c r="K119" s="19"/>
      <c r="L119" s="22"/>
      <c r="M119" s="19"/>
      <c r="N119" s="19"/>
    </row>
    <row r="120" spans="3:14" x14ac:dyDescent="0.2">
      <c r="C120" s="15"/>
      <c r="D120" s="15"/>
      <c r="E120" s="24"/>
      <c r="F120" s="15"/>
      <c r="G120" s="23"/>
      <c r="H120" s="18"/>
      <c r="I120" s="19"/>
      <c r="K120" s="19"/>
      <c r="L120" s="22"/>
      <c r="M120" s="19"/>
      <c r="N120" s="19"/>
    </row>
    <row r="121" spans="3:14" x14ac:dyDescent="0.2">
      <c r="C121" s="15"/>
      <c r="D121" s="15"/>
      <c r="E121" s="24"/>
      <c r="F121" s="15"/>
      <c r="G121" s="23"/>
      <c r="H121" s="18"/>
      <c r="I121" s="19"/>
      <c r="K121" s="19"/>
      <c r="L121" s="22"/>
      <c r="M121" s="19"/>
      <c r="N121" s="19"/>
    </row>
    <row r="122" spans="3:14" x14ac:dyDescent="0.2">
      <c r="C122" s="15"/>
      <c r="D122" s="15"/>
      <c r="E122" s="24"/>
      <c r="F122" s="15"/>
      <c r="G122" s="23"/>
      <c r="H122" s="18"/>
      <c r="I122" s="19"/>
      <c r="K122" s="19"/>
      <c r="L122" s="22"/>
      <c r="M122" s="19"/>
      <c r="N122" s="19"/>
    </row>
    <row r="123" spans="3:14" x14ac:dyDescent="0.2">
      <c r="C123" s="15"/>
      <c r="D123" s="15"/>
      <c r="E123" s="24"/>
      <c r="F123" s="15"/>
      <c r="G123" s="23"/>
      <c r="H123" s="18"/>
      <c r="I123" s="19"/>
      <c r="K123" s="19"/>
      <c r="L123" s="22"/>
      <c r="M123" s="19"/>
      <c r="N123" s="19"/>
    </row>
    <row r="124" spans="3:14" x14ac:dyDescent="0.2">
      <c r="C124" s="15"/>
      <c r="D124" s="15"/>
      <c r="E124" s="24"/>
      <c r="F124" s="15"/>
      <c r="G124" s="23"/>
      <c r="H124" s="18"/>
      <c r="I124" s="19"/>
      <c r="K124" s="19"/>
      <c r="L124" s="22"/>
      <c r="M124" s="19"/>
      <c r="N124" s="19"/>
    </row>
  </sheetData>
  <autoFilter ref="B1:N1" xr:uid="{0FDE82F2-E897-4016-B17E-1AE3ABA4A00D}"/>
  <sortState ref="C2:N40">
    <sortCondition descending="1" ref="M2:M40"/>
  </sortState>
  <conditionalFormatting sqref="I2:I12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G124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124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12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max"/>
        <color rgb="FFFCFCFF"/>
        <color rgb="FF63BE7B"/>
      </colorScale>
    </cfRule>
  </conditionalFormatting>
  <conditionalFormatting sqref="G2:G124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12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2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A9669-CE8E-40E4-894F-5A23E8979875}">
  <dimension ref="B1:H124"/>
  <sheetViews>
    <sheetView zoomScale="85" zoomScaleNormal="85" workbookViewId="0">
      <selection activeCell="F2" sqref="F2"/>
    </sheetView>
  </sheetViews>
  <sheetFormatPr defaultRowHeight="12.75" x14ac:dyDescent="0.2"/>
  <cols>
    <col min="1" max="1" width="9.140625" style="17"/>
    <col min="2" max="2" width="7.42578125" style="17" customWidth="1"/>
    <col min="3" max="4" width="9.140625" style="17"/>
    <col min="5" max="5" width="11.28515625" style="17" bestFit="1" customWidth="1"/>
    <col min="6" max="6" width="12.28515625" style="17" customWidth="1"/>
    <col min="7" max="7" width="7.42578125" style="17" customWidth="1"/>
    <col min="8" max="8" width="7.42578125" style="17" bestFit="1" customWidth="1"/>
    <col min="9" max="9" width="11.42578125" style="17" customWidth="1"/>
    <col min="10" max="16384" width="9.140625" style="17"/>
  </cols>
  <sheetData>
    <row r="1" spans="2:8" x14ac:dyDescent="0.2">
      <c r="C1" s="14" t="s">
        <v>124</v>
      </c>
      <c r="D1" s="14" t="s">
        <v>150</v>
      </c>
      <c r="E1" s="14" t="s">
        <v>130</v>
      </c>
      <c r="F1" s="14" t="s">
        <v>123</v>
      </c>
      <c r="G1" s="14"/>
      <c r="H1" s="14"/>
    </row>
    <row r="2" spans="2:8" x14ac:dyDescent="0.2">
      <c r="B2" s="17">
        <v>1</v>
      </c>
      <c r="C2" s="15" t="s">
        <v>36</v>
      </c>
      <c r="D2" s="15">
        <v>1</v>
      </c>
      <c r="E2" s="24">
        <v>670789440</v>
      </c>
      <c r="F2" s="18">
        <f>VLOOKUP(C2,WGPR_RMS!$B$2:$D$124,3,0)</f>
        <v>-288.87302071561697</v>
      </c>
      <c r="G2" s="19"/>
      <c r="H2" s="19"/>
    </row>
    <row r="3" spans="2:8" x14ac:dyDescent="0.2">
      <c r="B3" s="17">
        <v>2</v>
      </c>
      <c r="C3" s="15" t="s">
        <v>37</v>
      </c>
      <c r="D3" s="15">
        <v>1</v>
      </c>
      <c r="E3" s="24">
        <v>546110912</v>
      </c>
      <c r="F3" s="18">
        <f>VLOOKUP(C3,WGPR_RMS!$B$2:$D$124,3,0)</f>
        <v>-201.07800674948101</v>
      </c>
      <c r="G3" s="19"/>
      <c r="H3" s="19"/>
    </row>
    <row r="4" spans="2:8" x14ac:dyDescent="0.2">
      <c r="B4" s="17">
        <v>3</v>
      </c>
      <c r="C4" s="15" t="s">
        <v>28</v>
      </c>
      <c r="D4" s="15">
        <v>1</v>
      </c>
      <c r="E4" s="24">
        <v>753285632</v>
      </c>
      <c r="F4" s="18">
        <f>VLOOKUP(C4,WGPR_RMS!$B$2:$D$124,3,0)</f>
        <v>-178.761200959207</v>
      </c>
      <c r="G4" s="19"/>
      <c r="H4" s="19"/>
    </row>
    <row r="5" spans="2:8" x14ac:dyDescent="0.2">
      <c r="B5" s="17">
        <v>4</v>
      </c>
      <c r="C5" s="15" t="s">
        <v>29</v>
      </c>
      <c r="D5" s="15">
        <v>1</v>
      </c>
      <c r="E5" s="24">
        <v>640737280</v>
      </c>
      <c r="F5" s="18">
        <f>VLOOKUP(C5,WGPR_RMS!$B$2:$D$124,3,0)</f>
        <v>-161.88803245444501</v>
      </c>
      <c r="G5" s="19"/>
      <c r="H5" s="19"/>
    </row>
    <row r="6" spans="2:8" x14ac:dyDescent="0.2">
      <c r="B6" s="17">
        <v>5</v>
      </c>
      <c r="C6" s="15" t="s">
        <v>35</v>
      </c>
      <c r="D6" s="15">
        <v>1</v>
      </c>
      <c r="E6" s="24">
        <v>637604672</v>
      </c>
      <c r="F6" s="18">
        <f>VLOOKUP(C6,WGPR_RMS!$B$2:$D$124,3,0)</f>
        <v>-152.12252734162499</v>
      </c>
      <c r="G6" s="19"/>
      <c r="H6" s="19"/>
    </row>
    <row r="7" spans="2:8" x14ac:dyDescent="0.2">
      <c r="B7" s="17">
        <v>6</v>
      </c>
      <c r="C7" s="15" t="s">
        <v>19</v>
      </c>
      <c r="D7" s="15">
        <v>1</v>
      </c>
      <c r="E7" s="24">
        <v>457731840</v>
      </c>
      <c r="F7" s="18">
        <f>VLOOKUP(C7,WGPR_RMS!$B$2:$D$124,3,0)</f>
        <v>-149.14731770102199</v>
      </c>
      <c r="G7" s="19"/>
      <c r="H7" s="19"/>
    </row>
    <row r="8" spans="2:8" x14ac:dyDescent="0.2">
      <c r="B8" s="17">
        <v>7</v>
      </c>
      <c r="C8" s="16" t="s">
        <v>38</v>
      </c>
      <c r="D8" s="15">
        <v>1</v>
      </c>
      <c r="E8" s="24">
        <v>696341312</v>
      </c>
      <c r="F8" s="18">
        <f>VLOOKUP(C8,WGPR_RMS!$B$2:$D$124,3,0)</f>
        <v>-144.91480291202501</v>
      </c>
      <c r="G8" s="19"/>
      <c r="H8" s="19"/>
    </row>
    <row r="9" spans="2:8" x14ac:dyDescent="0.2">
      <c r="B9" s="17">
        <v>8</v>
      </c>
      <c r="C9" s="15" t="s">
        <v>32</v>
      </c>
      <c r="D9" s="15">
        <v>1</v>
      </c>
      <c r="E9" s="24">
        <v>603897472</v>
      </c>
      <c r="F9" s="18">
        <f>VLOOKUP(C9,WGPR_RMS!$B$2:$D$124,3,0)</f>
        <v>-144.867692089428</v>
      </c>
      <c r="G9" s="19"/>
      <c r="H9" s="19"/>
    </row>
    <row r="10" spans="2:8" x14ac:dyDescent="0.2">
      <c r="B10" s="17">
        <v>9</v>
      </c>
      <c r="C10" s="15" t="s">
        <v>23</v>
      </c>
      <c r="D10" s="15">
        <v>1</v>
      </c>
      <c r="E10" s="24">
        <v>515187968</v>
      </c>
      <c r="F10" s="18">
        <f>VLOOKUP(C10,WGPR_RMS!$B$2:$D$124,3,0)</f>
        <v>-129.09360218466</v>
      </c>
      <c r="G10" s="19"/>
      <c r="H10" s="19"/>
    </row>
    <row r="11" spans="2:8" x14ac:dyDescent="0.2">
      <c r="B11" s="17">
        <v>10</v>
      </c>
      <c r="C11" s="15" t="s">
        <v>16</v>
      </c>
      <c r="D11" s="15">
        <v>1</v>
      </c>
      <c r="E11" s="24">
        <v>444819328</v>
      </c>
      <c r="F11" s="18">
        <f>VLOOKUP(C11,WGPR_RMS!$B$2:$D$124,3,0)</f>
        <v>-117.251122104023</v>
      </c>
      <c r="G11" s="19"/>
      <c r="H11" s="19"/>
    </row>
    <row r="12" spans="2:8" x14ac:dyDescent="0.2">
      <c r="B12" s="17">
        <v>11</v>
      </c>
      <c r="C12" s="15" t="s">
        <v>68</v>
      </c>
      <c r="D12" s="15">
        <v>1</v>
      </c>
      <c r="E12" s="24">
        <v>31606586</v>
      </c>
      <c r="F12" s="18">
        <f>VLOOKUP(C12,WGPR_RMS!$B$2:$D$124,3,0)</f>
        <v>-112.09930902405701</v>
      </c>
      <c r="G12" s="19"/>
      <c r="H12" s="19"/>
    </row>
    <row r="13" spans="2:8" x14ac:dyDescent="0.2">
      <c r="B13" s="17">
        <v>12</v>
      </c>
      <c r="C13" s="15" t="s">
        <v>64</v>
      </c>
      <c r="D13" s="15">
        <v>1</v>
      </c>
      <c r="E13" s="24">
        <v>95240400</v>
      </c>
      <c r="F13" s="18">
        <f>VLOOKUP(C13,WGPR_RMS!$B$2:$D$124,3,0)</f>
        <v>-111.652669714688</v>
      </c>
      <c r="G13" s="19"/>
      <c r="H13" s="19"/>
    </row>
    <row r="14" spans="2:8" x14ac:dyDescent="0.2">
      <c r="B14" s="17">
        <v>13</v>
      </c>
      <c r="C14" s="15" t="s">
        <v>17</v>
      </c>
      <c r="D14" s="15">
        <v>1</v>
      </c>
      <c r="E14" s="24">
        <v>365788640</v>
      </c>
      <c r="F14" s="18">
        <f>VLOOKUP(C14,WGPR_RMS!$B$2:$D$124,3,0)</f>
        <v>-106.744584390448</v>
      </c>
      <c r="G14" s="19"/>
      <c r="H14" s="19"/>
    </row>
    <row r="15" spans="2:8" x14ac:dyDescent="0.2">
      <c r="B15" s="17">
        <v>14</v>
      </c>
      <c r="C15" s="15" t="s">
        <v>11</v>
      </c>
      <c r="D15" s="15">
        <v>1</v>
      </c>
      <c r="E15" s="24">
        <v>518132000</v>
      </c>
      <c r="F15" s="18">
        <f>VLOOKUP(C15,WGPR_RMS!$B$2:$D$124,3,0)</f>
        <v>-101.752065614835</v>
      </c>
      <c r="G15" s="19"/>
      <c r="H15" s="19"/>
    </row>
    <row r="16" spans="2:8" x14ac:dyDescent="0.2">
      <c r="B16" s="17">
        <v>15</v>
      </c>
      <c r="C16" s="15" t="s">
        <v>96</v>
      </c>
      <c r="D16" s="15">
        <v>1</v>
      </c>
      <c r="E16" s="24">
        <v>244669744</v>
      </c>
      <c r="F16" s="18">
        <f>VLOOKUP(C16,WGPR_RMS!$B$2:$D$124,3,0)</f>
        <v>-101.04227305972501</v>
      </c>
      <c r="G16" s="19"/>
      <c r="H16" s="19"/>
    </row>
    <row r="17" spans="2:8" x14ac:dyDescent="0.2">
      <c r="B17" s="17">
        <v>16</v>
      </c>
      <c r="C17" s="15" t="s">
        <v>26</v>
      </c>
      <c r="D17" s="15">
        <v>2</v>
      </c>
      <c r="E17" s="24">
        <v>237890896</v>
      </c>
      <c r="F17" s="18">
        <f>VLOOKUP(C17,WGPR_RMS!$B$2:$D$124,3,0)</f>
        <v>-85.780045483646603</v>
      </c>
      <c r="G17" s="19"/>
      <c r="H17" s="19"/>
    </row>
    <row r="18" spans="2:8" x14ac:dyDescent="0.2">
      <c r="B18" s="17">
        <v>17</v>
      </c>
      <c r="C18" s="15" t="s">
        <v>43</v>
      </c>
      <c r="D18" s="15">
        <v>2</v>
      </c>
      <c r="E18" s="24">
        <v>262723776</v>
      </c>
      <c r="F18" s="18">
        <f>VLOOKUP(C18,WGPR_RMS!$B$2:$D$124,3,0)</f>
        <v>-81.707036992836805</v>
      </c>
      <c r="G18" s="19"/>
      <c r="H18" s="19"/>
    </row>
    <row r="19" spans="2:8" x14ac:dyDescent="0.2">
      <c r="B19" s="17">
        <v>18</v>
      </c>
      <c r="C19" s="15" t="s">
        <v>27</v>
      </c>
      <c r="D19" s="15">
        <v>2</v>
      </c>
      <c r="E19" s="24">
        <v>501975008</v>
      </c>
      <c r="F19" s="18">
        <f>VLOOKUP(C19,WGPR_RMS!$B$2:$D$124,3,0)</f>
        <v>-77.843607247806801</v>
      </c>
      <c r="G19" s="19"/>
      <c r="H19" s="19"/>
    </row>
    <row r="20" spans="2:8" x14ac:dyDescent="0.2">
      <c r="B20" s="17">
        <v>19</v>
      </c>
      <c r="C20" s="15" t="s">
        <v>103</v>
      </c>
      <c r="D20" s="15">
        <v>2</v>
      </c>
      <c r="E20" s="24">
        <v>134995856</v>
      </c>
      <c r="F20" s="18">
        <f>VLOOKUP(C20,WGPR_RMS!$B$2:$D$124,3,0)</f>
        <v>-77.038446312843902</v>
      </c>
      <c r="G20" s="19"/>
      <c r="H20" s="19"/>
    </row>
    <row r="21" spans="2:8" x14ac:dyDescent="0.2">
      <c r="B21" s="17">
        <v>20</v>
      </c>
      <c r="C21" s="15" t="s">
        <v>24</v>
      </c>
      <c r="D21" s="15">
        <v>2</v>
      </c>
      <c r="E21" s="24">
        <v>274262848</v>
      </c>
      <c r="F21" s="18">
        <f>VLOOKUP(C21,WGPR_RMS!$B$2:$D$124,3,0)</f>
        <v>-76.422904685621901</v>
      </c>
      <c r="G21" s="19"/>
      <c r="H21" s="19"/>
    </row>
    <row r="22" spans="2:8" x14ac:dyDescent="0.2">
      <c r="B22" s="17">
        <v>21</v>
      </c>
      <c r="C22" s="15" t="s">
        <v>58</v>
      </c>
      <c r="D22" s="15">
        <v>2</v>
      </c>
      <c r="E22" s="24">
        <v>349286464</v>
      </c>
      <c r="F22" s="18">
        <f>VLOOKUP(C22,WGPR_RMS!$B$2:$D$124,3,0)</f>
        <v>-73.519425368418993</v>
      </c>
      <c r="G22" s="19"/>
      <c r="H22" s="19"/>
    </row>
    <row r="23" spans="2:8" x14ac:dyDescent="0.2">
      <c r="B23" s="17">
        <v>22</v>
      </c>
      <c r="C23" s="15" t="s">
        <v>109</v>
      </c>
      <c r="D23" s="15">
        <v>2</v>
      </c>
      <c r="E23" s="24">
        <v>140179664</v>
      </c>
      <c r="F23" s="18">
        <f>VLOOKUP(C23,WGPR_RMS!$B$2:$D$124,3,0)</f>
        <v>-71.724547928996699</v>
      </c>
      <c r="G23" s="19"/>
      <c r="H23" s="19"/>
    </row>
    <row r="24" spans="2:8" x14ac:dyDescent="0.2">
      <c r="B24" s="17">
        <v>23</v>
      </c>
      <c r="C24" s="15" t="s">
        <v>115</v>
      </c>
      <c r="D24" s="15">
        <v>2</v>
      </c>
      <c r="E24" s="24">
        <v>208222304</v>
      </c>
      <c r="F24" s="18">
        <f>VLOOKUP(C24,WGPR_RMS!$B$2:$D$124,3,0)</f>
        <v>-67.731767871419294</v>
      </c>
      <c r="G24" s="19"/>
      <c r="H24" s="19"/>
    </row>
    <row r="25" spans="2:8" x14ac:dyDescent="0.2">
      <c r="B25" s="17">
        <v>24</v>
      </c>
      <c r="C25" s="15" t="s">
        <v>49</v>
      </c>
      <c r="D25" s="15">
        <v>2</v>
      </c>
      <c r="E25" s="24">
        <v>308561280</v>
      </c>
      <c r="F25" s="18">
        <f>VLOOKUP(C25,WGPR_RMS!$B$2:$D$124,3,0)</f>
        <v>-64.694577523606199</v>
      </c>
      <c r="G25" s="19"/>
      <c r="H25" s="19"/>
    </row>
    <row r="26" spans="2:8" x14ac:dyDescent="0.2">
      <c r="B26" s="17">
        <v>25</v>
      </c>
      <c r="C26" s="15" t="s">
        <v>18</v>
      </c>
      <c r="D26" s="15">
        <v>2</v>
      </c>
      <c r="E26" s="24">
        <v>73925960</v>
      </c>
      <c r="F26" s="18">
        <f>VLOOKUP(C26,WGPR_RMS!$B$2:$D$124,3,0)</f>
        <v>-61.796079181248103</v>
      </c>
      <c r="G26" s="19"/>
      <c r="H26" s="19"/>
    </row>
    <row r="27" spans="2:8" x14ac:dyDescent="0.2">
      <c r="B27" s="17">
        <v>26</v>
      </c>
      <c r="C27" s="15" t="s">
        <v>57</v>
      </c>
      <c r="D27" s="15">
        <v>2</v>
      </c>
      <c r="E27" s="24">
        <v>50282160</v>
      </c>
      <c r="F27" s="18">
        <f>VLOOKUP(C27,WGPR_RMS!$B$2:$D$124,3,0)</f>
        <v>-61.493307074116103</v>
      </c>
      <c r="G27" s="19"/>
      <c r="H27" s="19"/>
    </row>
    <row r="28" spans="2:8" x14ac:dyDescent="0.2">
      <c r="B28" s="17">
        <v>27</v>
      </c>
      <c r="C28" s="15" t="s">
        <v>25</v>
      </c>
      <c r="D28" s="15">
        <v>2</v>
      </c>
      <c r="E28" s="24">
        <v>117147968</v>
      </c>
      <c r="F28" s="18">
        <f>VLOOKUP(C28,WGPR_RMS!$B$2:$D$124,3,0)</f>
        <v>-47.313195404412802</v>
      </c>
      <c r="G28" s="19"/>
      <c r="H28" s="19"/>
    </row>
    <row r="29" spans="2:8" x14ac:dyDescent="0.2">
      <c r="B29" s="17">
        <v>28</v>
      </c>
      <c r="C29" s="15" t="s">
        <v>95</v>
      </c>
      <c r="D29" s="15">
        <v>2</v>
      </c>
      <c r="E29" s="24">
        <v>83848440</v>
      </c>
      <c r="F29" s="18">
        <f>VLOOKUP(C29,WGPR_RMS!$B$2:$D$124,3,0)</f>
        <v>-45.480829983991399</v>
      </c>
      <c r="G29" s="19"/>
      <c r="H29" s="19"/>
    </row>
    <row r="30" spans="2:8" x14ac:dyDescent="0.2">
      <c r="B30" s="17">
        <v>29</v>
      </c>
      <c r="C30" s="15" t="s">
        <v>87</v>
      </c>
      <c r="D30" s="15">
        <v>2</v>
      </c>
      <c r="E30" s="24">
        <v>87452312</v>
      </c>
      <c r="F30" s="18">
        <f>VLOOKUP(C30,WGPR_RMS!$B$2:$D$124,3,0)</f>
        <v>-44.407695861724697</v>
      </c>
      <c r="G30" s="19"/>
      <c r="H30" s="19"/>
    </row>
    <row r="31" spans="2:8" x14ac:dyDescent="0.2">
      <c r="B31" s="17">
        <v>30</v>
      </c>
      <c r="C31" s="15" t="s">
        <v>83</v>
      </c>
      <c r="D31" s="15">
        <v>2</v>
      </c>
      <c r="E31" s="24">
        <v>121035992</v>
      </c>
      <c r="F31" s="18">
        <f>VLOOKUP(C31,WGPR_RMS!$B$2:$D$124,3,0)</f>
        <v>-43.6933365213998</v>
      </c>
      <c r="G31" s="19"/>
      <c r="H31" s="19"/>
    </row>
    <row r="32" spans="2:8" x14ac:dyDescent="0.2">
      <c r="B32" s="17">
        <v>31</v>
      </c>
      <c r="C32" s="15" t="s">
        <v>21</v>
      </c>
      <c r="D32" s="15">
        <v>2</v>
      </c>
      <c r="E32" s="24">
        <v>362126752</v>
      </c>
      <c r="F32" s="18">
        <f>VLOOKUP(C32,WGPR_RMS!$B$2:$D$124,3,0)</f>
        <v>-42.344589175662399</v>
      </c>
      <c r="G32" s="19"/>
      <c r="H32" s="19"/>
    </row>
    <row r="33" spans="2:8" x14ac:dyDescent="0.2">
      <c r="B33" s="17">
        <v>32</v>
      </c>
      <c r="C33" s="15" t="s">
        <v>55</v>
      </c>
      <c r="D33" s="15">
        <v>2</v>
      </c>
      <c r="E33" s="24">
        <v>346194368</v>
      </c>
      <c r="F33" s="18">
        <f>VLOOKUP(C33,WGPR_RMS!$B$2:$D$124,3,0)</f>
        <v>-42.134863562133702</v>
      </c>
      <c r="G33" s="19"/>
      <c r="H33" s="19"/>
    </row>
    <row r="34" spans="2:8" x14ac:dyDescent="0.2">
      <c r="B34" s="17">
        <v>33</v>
      </c>
      <c r="C34" s="15" t="s">
        <v>60</v>
      </c>
      <c r="D34" s="15">
        <v>2</v>
      </c>
      <c r="E34" s="24">
        <v>51740840</v>
      </c>
      <c r="F34" s="18">
        <f>VLOOKUP(C34,WGPR_RMS!$B$2:$D$124,3,0)</f>
        <v>-41.165131944371197</v>
      </c>
      <c r="G34" s="19"/>
      <c r="H34" s="19"/>
    </row>
    <row r="35" spans="2:8" x14ac:dyDescent="0.2">
      <c r="B35" s="17">
        <v>34</v>
      </c>
      <c r="C35" s="15" t="s">
        <v>120</v>
      </c>
      <c r="D35" s="15">
        <v>2</v>
      </c>
      <c r="E35" s="24">
        <v>51086016</v>
      </c>
      <c r="F35" s="18">
        <f>VLOOKUP(C35,WGPR_RMS!$B$2:$D$124,3,0)</f>
        <v>-35.701117177960597</v>
      </c>
      <c r="G35" s="19"/>
      <c r="H35" s="19"/>
    </row>
    <row r="36" spans="2:8" x14ac:dyDescent="0.2">
      <c r="B36" s="17">
        <v>35</v>
      </c>
      <c r="C36" s="15" t="s">
        <v>47</v>
      </c>
      <c r="D36" s="15">
        <v>2</v>
      </c>
      <c r="E36" s="24">
        <v>276128576</v>
      </c>
      <c r="F36" s="18">
        <f>VLOOKUP(C36,WGPR_RMS!$B$2:$D$124,3,0)</f>
        <v>-28.278532664150902</v>
      </c>
      <c r="G36" s="19"/>
      <c r="H36" s="19"/>
    </row>
    <row r="37" spans="2:8" x14ac:dyDescent="0.2">
      <c r="B37" s="17">
        <v>36</v>
      </c>
      <c r="C37" s="15" t="s">
        <v>79</v>
      </c>
      <c r="D37" s="15">
        <v>2</v>
      </c>
      <c r="E37" s="24">
        <v>43877628</v>
      </c>
      <c r="F37" s="18">
        <f>VLOOKUP(C37,WGPR_RMS!$B$2:$D$124,3,0)</f>
        <v>-26.7132777415814</v>
      </c>
      <c r="G37" s="19"/>
      <c r="H37" s="19"/>
    </row>
    <row r="38" spans="2:8" x14ac:dyDescent="0.2">
      <c r="B38" s="17">
        <v>37</v>
      </c>
      <c r="C38" s="16" t="s">
        <v>93</v>
      </c>
      <c r="D38" s="15">
        <v>2</v>
      </c>
      <c r="E38" s="24">
        <v>91378232</v>
      </c>
      <c r="F38" s="18">
        <f>VLOOKUP(C38,WGPR_RMS!$B$2:$D$124,3,0)</f>
        <v>-26.3337009527324</v>
      </c>
      <c r="G38" s="19"/>
      <c r="H38" s="19"/>
    </row>
    <row r="39" spans="2:8" x14ac:dyDescent="0.2">
      <c r="B39" s="17">
        <v>38</v>
      </c>
      <c r="C39" s="15" t="s">
        <v>110</v>
      </c>
      <c r="D39" s="15">
        <v>2</v>
      </c>
      <c r="E39" s="24">
        <v>53634092</v>
      </c>
      <c r="F39" s="18">
        <f>VLOOKUP(C39,WGPR_RMS!$B$2:$D$124,3,0)</f>
        <v>-26.2009375856166</v>
      </c>
      <c r="G39" s="19"/>
      <c r="H39" s="19"/>
    </row>
    <row r="40" spans="2:8" x14ac:dyDescent="0.2">
      <c r="B40" s="17">
        <v>39</v>
      </c>
      <c r="C40" s="15" t="s">
        <v>30</v>
      </c>
      <c r="D40" s="15">
        <v>2</v>
      </c>
      <c r="E40" s="24">
        <v>231247072</v>
      </c>
      <c r="F40" s="18">
        <f>VLOOKUP(C40,WGPR_RMS!$B$2:$D$124,3,0)</f>
        <v>-26.074342183458398</v>
      </c>
      <c r="G40" s="19"/>
      <c r="H40" s="19"/>
    </row>
    <row r="41" spans="2:8" x14ac:dyDescent="0.2">
      <c r="B41" s="17">
        <v>40</v>
      </c>
      <c r="C41" s="15" t="s">
        <v>86</v>
      </c>
      <c r="D41" s="15">
        <v>2</v>
      </c>
      <c r="E41" s="24">
        <v>104426376</v>
      </c>
      <c r="F41" s="18">
        <f>VLOOKUP(C41,WGPR_RMS!$B$2:$D$124,3,0)</f>
        <v>-24.768529478348501</v>
      </c>
      <c r="G41" s="19"/>
      <c r="H41" s="19"/>
    </row>
    <row r="42" spans="2:8" x14ac:dyDescent="0.2">
      <c r="B42" s="17">
        <v>41</v>
      </c>
      <c r="C42" s="15" t="s">
        <v>98</v>
      </c>
      <c r="D42" s="15">
        <v>2</v>
      </c>
      <c r="E42" s="24">
        <v>37639060</v>
      </c>
      <c r="F42" s="18">
        <f>VLOOKUP(C42,WGPR_RMS!$B$2:$D$124,3,0)</f>
        <v>-24.4501537964045</v>
      </c>
      <c r="G42" s="19"/>
      <c r="H42" s="19"/>
    </row>
    <row r="43" spans="2:8" x14ac:dyDescent="0.2">
      <c r="B43" s="17">
        <v>42</v>
      </c>
      <c r="C43" s="15" t="s">
        <v>54</v>
      </c>
      <c r="D43" s="15">
        <v>2</v>
      </c>
      <c r="E43" s="24">
        <v>56496056</v>
      </c>
      <c r="F43" s="18">
        <f>VLOOKUP(C43,WGPR_RMS!$B$2:$D$124,3,0)</f>
        <v>-24.1917394921267</v>
      </c>
      <c r="G43" s="19"/>
      <c r="H43" s="19"/>
    </row>
    <row r="44" spans="2:8" x14ac:dyDescent="0.2">
      <c r="B44" s="17">
        <v>43</v>
      </c>
      <c r="C44" s="15" t="s">
        <v>92</v>
      </c>
      <c r="D44" s="15">
        <v>3</v>
      </c>
      <c r="E44" s="24">
        <v>74199040</v>
      </c>
      <c r="F44" s="18">
        <f>VLOOKUP(C44,WGPR_RMS!$B$2:$D$124,3,0)</f>
        <v>-22.200685547799601</v>
      </c>
      <c r="G44" s="19"/>
      <c r="H44" s="19"/>
    </row>
    <row r="45" spans="2:8" x14ac:dyDescent="0.2">
      <c r="B45" s="17">
        <v>44</v>
      </c>
      <c r="C45" s="15" t="s">
        <v>88</v>
      </c>
      <c r="D45" s="15">
        <v>3</v>
      </c>
      <c r="E45" s="24">
        <v>79364888</v>
      </c>
      <c r="F45" s="18">
        <f>VLOOKUP(C45,WGPR_RMS!$B$2:$D$124,3,0)</f>
        <v>-21.316558679372601</v>
      </c>
      <c r="G45" s="19"/>
      <c r="H45" s="19"/>
    </row>
    <row r="46" spans="2:8" x14ac:dyDescent="0.2">
      <c r="B46" s="17">
        <v>45</v>
      </c>
      <c r="C46" s="15" t="s">
        <v>80</v>
      </c>
      <c r="D46" s="15">
        <v>3</v>
      </c>
      <c r="E46" s="24">
        <v>32269082</v>
      </c>
      <c r="F46" s="18">
        <f>VLOOKUP(C46,WGPR_RMS!$B$2:$D$124,3,0)</f>
        <v>-19.501400626966401</v>
      </c>
      <c r="G46" s="19"/>
      <c r="H46" s="19"/>
    </row>
    <row r="47" spans="2:8" x14ac:dyDescent="0.2">
      <c r="B47" s="17">
        <v>46</v>
      </c>
      <c r="C47" s="15" t="s">
        <v>100</v>
      </c>
      <c r="D47" s="15">
        <v>3</v>
      </c>
      <c r="E47" s="24">
        <v>33907612</v>
      </c>
      <c r="F47" s="18">
        <f>VLOOKUP(C47,WGPR_RMS!$B$2:$D$124,3,0)</f>
        <v>-18.802316060790901</v>
      </c>
      <c r="G47" s="19"/>
      <c r="H47" s="19"/>
    </row>
    <row r="48" spans="2:8" x14ac:dyDescent="0.2">
      <c r="B48" s="17">
        <v>47</v>
      </c>
      <c r="C48" s="15" t="s">
        <v>101</v>
      </c>
      <c r="D48" s="15">
        <v>3</v>
      </c>
      <c r="E48" s="24">
        <v>29168860</v>
      </c>
      <c r="F48" s="18">
        <f>VLOOKUP(C48,WGPR_RMS!$B$2:$D$124,3,0)</f>
        <v>-17.9815662543642</v>
      </c>
      <c r="G48" s="19"/>
      <c r="H48" s="19"/>
    </row>
    <row r="49" spans="2:8" x14ac:dyDescent="0.2">
      <c r="B49" s="17">
        <v>48</v>
      </c>
      <c r="C49" s="15" t="s">
        <v>91</v>
      </c>
      <c r="D49" s="15">
        <v>3</v>
      </c>
      <c r="E49" s="24">
        <v>62389256</v>
      </c>
      <c r="F49" s="18">
        <f>VLOOKUP(C49,WGPR_RMS!$B$2:$D$124,3,0)</f>
        <v>-16.721778661330202</v>
      </c>
      <c r="G49" s="19"/>
      <c r="H49" s="19"/>
    </row>
    <row r="50" spans="2:8" x14ac:dyDescent="0.2">
      <c r="B50" s="17">
        <v>49</v>
      </c>
      <c r="C50" s="15" t="s">
        <v>69</v>
      </c>
      <c r="D50" s="15">
        <v>3</v>
      </c>
      <c r="E50" s="24">
        <v>20763824</v>
      </c>
      <c r="F50" s="18">
        <f>VLOOKUP(C50,WGPR_RMS!$B$2:$D$124,3,0)</f>
        <v>-15.997983247599199</v>
      </c>
      <c r="G50" s="19"/>
      <c r="H50" s="19"/>
    </row>
    <row r="51" spans="2:8" x14ac:dyDescent="0.2">
      <c r="B51" s="17">
        <v>50</v>
      </c>
      <c r="C51" s="15" t="s">
        <v>81</v>
      </c>
      <c r="D51" s="15">
        <v>3</v>
      </c>
      <c r="E51" s="24">
        <v>25799340</v>
      </c>
      <c r="F51" s="18">
        <f>VLOOKUP(C51,WGPR_RMS!$B$2:$D$124,3,0)</f>
        <v>-14.896187931815099</v>
      </c>
      <c r="G51" s="19"/>
      <c r="H51" s="19"/>
    </row>
    <row r="52" spans="2:8" x14ac:dyDescent="0.2">
      <c r="B52" s="17">
        <v>51</v>
      </c>
      <c r="C52" s="15" t="s">
        <v>99</v>
      </c>
      <c r="D52" s="15">
        <v>3</v>
      </c>
      <c r="E52" s="24">
        <v>16990072</v>
      </c>
      <c r="F52" s="18">
        <f>VLOOKUP(C52,WGPR_RMS!$B$2:$D$124,3,0)</f>
        <v>-11.0026223049745</v>
      </c>
      <c r="G52" s="19"/>
      <c r="H52" s="19"/>
    </row>
    <row r="53" spans="2:8" x14ac:dyDescent="0.2">
      <c r="B53" s="17">
        <v>52</v>
      </c>
      <c r="C53" s="15" t="s">
        <v>14</v>
      </c>
      <c r="D53" s="15">
        <v>3</v>
      </c>
      <c r="E53" s="24">
        <v>76482328</v>
      </c>
      <c r="F53" s="18">
        <f>VLOOKUP(C53,WGPR_RMS!$B$2:$D$124,3,0)</f>
        <v>-10.881127547702199</v>
      </c>
      <c r="G53" s="19"/>
      <c r="H53" s="19"/>
    </row>
    <row r="54" spans="2:8" x14ac:dyDescent="0.2">
      <c r="B54" s="17">
        <v>53</v>
      </c>
      <c r="C54" s="15" t="s">
        <v>106</v>
      </c>
      <c r="D54" s="15">
        <v>3</v>
      </c>
      <c r="E54" s="24">
        <v>24775896</v>
      </c>
      <c r="F54" s="18">
        <f>VLOOKUP(C54,WGPR_RMS!$B$2:$D$124,3,0)</f>
        <v>-10.404480775620399</v>
      </c>
      <c r="G54" s="19"/>
      <c r="H54" s="19"/>
    </row>
    <row r="55" spans="2:8" x14ac:dyDescent="0.2">
      <c r="B55" s="17">
        <v>54</v>
      </c>
      <c r="C55" s="15" t="s">
        <v>53</v>
      </c>
      <c r="D55" s="15">
        <v>3</v>
      </c>
      <c r="E55" s="24">
        <v>74450264</v>
      </c>
      <c r="F55" s="18">
        <f>VLOOKUP(C55,WGPR_RMS!$B$2:$D$124,3,0)</f>
        <v>-10.1114398149693</v>
      </c>
      <c r="G55" s="19"/>
      <c r="H55" s="19"/>
    </row>
    <row r="56" spans="2:8" x14ac:dyDescent="0.2">
      <c r="B56" s="17">
        <v>55</v>
      </c>
      <c r="C56" s="15" t="s">
        <v>102</v>
      </c>
      <c r="D56" s="15">
        <v>3</v>
      </c>
      <c r="E56" s="24">
        <v>13764152</v>
      </c>
      <c r="F56" s="18">
        <f>VLOOKUP(C56,WGPR_RMS!$B$2:$D$124,3,0)</f>
        <v>-9.1269253117910196</v>
      </c>
      <c r="G56" s="19"/>
      <c r="H56" s="19"/>
    </row>
    <row r="57" spans="2:8" x14ac:dyDescent="0.2">
      <c r="B57" s="17">
        <v>56</v>
      </c>
      <c r="C57" s="15" t="s">
        <v>111</v>
      </c>
      <c r="D57" s="15">
        <v>3</v>
      </c>
      <c r="E57" s="24">
        <v>16039972</v>
      </c>
      <c r="F57" s="18">
        <f>VLOOKUP(C57,WGPR_RMS!$B$2:$D$124,3,0)</f>
        <v>-9.0419061136860499</v>
      </c>
      <c r="G57" s="19"/>
      <c r="H57" s="19"/>
    </row>
    <row r="58" spans="2:8" x14ac:dyDescent="0.2">
      <c r="B58" s="17">
        <v>57</v>
      </c>
      <c r="C58" s="15" t="s">
        <v>75</v>
      </c>
      <c r="D58" s="15">
        <v>3</v>
      </c>
      <c r="E58" s="24">
        <v>8995309</v>
      </c>
      <c r="F58" s="18">
        <f>VLOOKUP(C58,WGPR_RMS!$B$2:$D$124,3,0)</f>
        <v>-6.6765686651577303</v>
      </c>
      <c r="G58" s="19"/>
      <c r="H58" s="19"/>
    </row>
    <row r="59" spans="2:8" x14ac:dyDescent="0.2">
      <c r="B59" s="17">
        <v>58</v>
      </c>
      <c r="C59" s="15" t="s">
        <v>13</v>
      </c>
      <c r="D59" s="15">
        <v>3</v>
      </c>
      <c r="E59" s="24">
        <v>22744052</v>
      </c>
      <c r="F59" s="18">
        <f>VLOOKUP(C59,WGPR_RMS!$B$2:$D$124,3,0)</f>
        <v>-6.3703380285155999</v>
      </c>
      <c r="G59" s="19"/>
      <c r="H59" s="19"/>
    </row>
    <row r="60" spans="2:8" x14ac:dyDescent="0.2">
      <c r="B60" s="17">
        <v>59</v>
      </c>
      <c r="C60" s="15" t="s">
        <v>118</v>
      </c>
      <c r="D60" s="15">
        <v>3</v>
      </c>
      <c r="E60" s="24">
        <v>7210134.5</v>
      </c>
      <c r="F60" s="18">
        <f>VLOOKUP(C60,WGPR_RMS!$B$2:$D$124,3,0)</f>
        <v>-4.3693974978816703</v>
      </c>
      <c r="G60" s="19"/>
      <c r="H60" s="19"/>
    </row>
    <row r="61" spans="2:8" x14ac:dyDescent="0.2">
      <c r="B61" s="17">
        <v>60</v>
      </c>
      <c r="C61" s="15" t="s">
        <v>116</v>
      </c>
      <c r="D61" s="15">
        <v>3</v>
      </c>
      <c r="E61" s="24">
        <v>3656106.25</v>
      </c>
      <c r="F61" s="18">
        <f>VLOOKUP(C61,WGPR_RMS!$B$2:$D$124,3,0)</f>
        <v>-2.1348433622102001</v>
      </c>
      <c r="G61" s="19"/>
      <c r="H61" s="19"/>
    </row>
    <row r="62" spans="2:8" x14ac:dyDescent="0.2">
      <c r="B62" s="17">
        <v>61</v>
      </c>
      <c r="C62" s="15" t="s">
        <v>117</v>
      </c>
      <c r="D62" s="15">
        <v>3</v>
      </c>
      <c r="E62" s="24">
        <v>6777898</v>
      </c>
      <c r="F62" s="18">
        <f>VLOOKUP(C62,WGPR_RMS!$B$2:$D$124,3,0)</f>
        <v>-1.9419185677639501</v>
      </c>
      <c r="G62" s="19"/>
      <c r="H62" s="19"/>
    </row>
    <row r="63" spans="2:8" x14ac:dyDescent="0.2">
      <c r="B63" s="17">
        <v>62</v>
      </c>
      <c r="C63" s="15" t="s">
        <v>67</v>
      </c>
      <c r="D63" s="15">
        <v>3</v>
      </c>
      <c r="E63" s="24">
        <v>869990.4375</v>
      </c>
      <c r="F63" s="18">
        <f>VLOOKUP(C63,WGPR_RMS!$B$2:$D$124,3,0)</f>
        <v>-1.7863086287786301</v>
      </c>
      <c r="G63" s="19"/>
      <c r="H63" s="19"/>
    </row>
    <row r="64" spans="2:8" x14ac:dyDescent="0.2">
      <c r="B64" s="17">
        <v>63</v>
      </c>
      <c r="C64" s="15" t="s">
        <v>72</v>
      </c>
      <c r="D64" s="15">
        <v>3</v>
      </c>
      <c r="E64" s="24">
        <v>1880312</v>
      </c>
      <c r="F64" s="18">
        <f>VLOOKUP(C64,WGPR_RMS!$B$2:$D$124,3,0)</f>
        <v>-1.51965257828742</v>
      </c>
      <c r="G64" s="19"/>
      <c r="H64" s="19"/>
    </row>
    <row r="65" spans="2:8" x14ac:dyDescent="0.2">
      <c r="B65" s="17">
        <v>64</v>
      </c>
      <c r="C65" s="15" t="s">
        <v>1</v>
      </c>
      <c r="D65" s="15">
        <v>3</v>
      </c>
      <c r="E65" s="24">
        <v>0</v>
      </c>
      <c r="F65" s="18">
        <f>VLOOKUP(C65,WGPR_RMS!$B$2:$D$124,3,0)</f>
        <v>0</v>
      </c>
      <c r="G65" s="19"/>
      <c r="H65" s="19"/>
    </row>
    <row r="66" spans="2:8" x14ac:dyDescent="0.2">
      <c r="B66" s="17">
        <v>65</v>
      </c>
      <c r="C66" s="15" t="s">
        <v>2</v>
      </c>
      <c r="D66" s="15">
        <v>3</v>
      </c>
      <c r="E66" s="24">
        <v>0</v>
      </c>
      <c r="F66" s="18">
        <f>VLOOKUP(C66,WGPR_RMS!$B$2:$D$124,3,0)</f>
        <v>0</v>
      </c>
      <c r="G66" s="19"/>
      <c r="H66" s="19"/>
    </row>
    <row r="67" spans="2:8" x14ac:dyDescent="0.2">
      <c r="B67" s="17">
        <v>66</v>
      </c>
      <c r="C67" s="15" t="s">
        <v>3</v>
      </c>
      <c r="D67" s="15">
        <v>3</v>
      </c>
      <c r="E67" s="24">
        <v>0</v>
      </c>
      <c r="F67" s="18">
        <f>VLOOKUP(C67,WGPR_RMS!$B$2:$D$124,3,0)</f>
        <v>0</v>
      </c>
      <c r="G67" s="19"/>
      <c r="H67" s="19"/>
    </row>
    <row r="68" spans="2:8" x14ac:dyDescent="0.2">
      <c r="B68" s="17">
        <v>67</v>
      </c>
      <c r="C68" s="15" t="s">
        <v>4</v>
      </c>
      <c r="D68" s="15">
        <v>3</v>
      </c>
      <c r="E68" s="24">
        <v>0</v>
      </c>
      <c r="F68" s="18">
        <f>VLOOKUP(C68,WGPR_RMS!$B$2:$D$124,3,0)</f>
        <v>0</v>
      </c>
      <c r="G68" s="19"/>
      <c r="H68" s="19"/>
    </row>
    <row r="69" spans="2:8" x14ac:dyDescent="0.2">
      <c r="B69" s="17">
        <v>68</v>
      </c>
      <c r="C69" s="15" t="s">
        <v>5</v>
      </c>
      <c r="D69" s="15">
        <v>3</v>
      </c>
      <c r="E69" s="24">
        <v>0</v>
      </c>
      <c r="F69" s="18">
        <f>VLOOKUP(C69,WGPR_RMS!$B$2:$D$124,3,0)</f>
        <v>0</v>
      </c>
      <c r="G69" s="19"/>
      <c r="H69" s="19"/>
    </row>
    <row r="70" spans="2:8" x14ac:dyDescent="0.2">
      <c r="B70" s="17">
        <v>69</v>
      </c>
      <c r="C70" s="15" t="s">
        <v>7</v>
      </c>
      <c r="D70" s="15">
        <v>3</v>
      </c>
      <c r="E70" s="24">
        <v>0</v>
      </c>
      <c r="F70" s="18">
        <f>VLOOKUP(C70,WGPR_RMS!$B$2:$D$124,3,0)</f>
        <v>0</v>
      </c>
      <c r="G70" s="19"/>
      <c r="H70" s="19"/>
    </row>
    <row r="71" spans="2:8" x14ac:dyDescent="0.2">
      <c r="B71" s="17">
        <v>70</v>
      </c>
      <c r="C71" s="15" t="s">
        <v>8</v>
      </c>
      <c r="D71" s="15">
        <v>3</v>
      </c>
      <c r="E71" s="24">
        <v>0</v>
      </c>
      <c r="F71" s="18">
        <f>VLOOKUP(C71,WGPR_RMS!$B$2:$D$124,3,0)</f>
        <v>0</v>
      </c>
      <c r="G71" s="19"/>
      <c r="H71" s="19"/>
    </row>
    <row r="72" spans="2:8" x14ac:dyDescent="0.2">
      <c r="B72" s="17">
        <v>71</v>
      </c>
      <c r="C72" s="15" t="s">
        <v>6</v>
      </c>
      <c r="D72" s="15">
        <v>3</v>
      </c>
      <c r="E72" s="24">
        <v>0</v>
      </c>
      <c r="F72" s="18">
        <f>VLOOKUP(C72,WGPR_RMS!$B$2:$D$124,3,0)</f>
        <v>0</v>
      </c>
      <c r="G72" s="19"/>
      <c r="H72" s="19"/>
    </row>
    <row r="73" spans="2:8" x14ac:dyDescent="0.2">
      <c r="B73" s="17">
        <v>72</v>
      </c>
      <c r="C73" s="15" t="s">
        <v>9</v>
      </c>
      <c r="D73" s="15">
        <v>3</v>
      </c>
      <c r="E73" s="24">
        <v>0</v>
      </c>
      <c r="F73" s="18">
        <f>VLOOKUP(C73,WGPR_RMS!$B$2:$D$124,3,0)</f>
        <v>0</v>
      </c>
      <c r="G73" s="19"/>
      <c r="H73" s="19"/>
    </row>
    <row r="74" spans="2:8" x14ac:dyDescent="0.2">
      <c r="B74" s="17">
        <v>73</v>
      </c>
      <c r="C74" s="15" t="s">
        <v>10</v>
      </c>
      <c r="D74" s="15">
        <v>3</v>
      </c>
      <c r="E74" s="24">
        <v>0</v>
      </c>
      <c r="F74" s="18">
        <f>VLOOKUP(C74,WGPR_RMS!$B$2:$D$124,3,0)</f>
        <v>0</v>
      </c>
      <c r="G74" s="19"/>
      <c r="H74" s="19"/>
    </row>
    <row r="75" spans="2:8" x14ac:dyDescent="0.2">
      <c r="B75" s="17">
        <v>74</v>
      </c>
      <c r="C75" s="15" t="s">
        <v>121</v>
      </c>
      <c r="D75" s="15">
        <v>3</v>
      </c>
      <c r="E75" s="24">
        <v>0</v>
      </c>
      <c r="F75" s="18">
        <f>VLOOKUP(C75,WGPR_RMS!$B$2:$D$124,3,0)</f>
        <v>0</v>
      </c>
      <c r="G75" s="19"/>
      <c r="H75" s="19"/>
    </row>
    <row r="76" spans="2:8" x14ac:dyDescent="0.2">
      <c r="B76" s="17">
        <v>75</v>
      </c>
      <c r="C76" s="15" t="s">
        <v>122</v>
      </c>
      <c r="D76" s="15">
        <v>3</v>
      </c>
      <c r="E76" s="24">
        <v>0</v>
      </c>
      <c r="F76" s="18">
        <f>VLOOKUP(C76,WGPR_RMS!$B$2:$D$124,3,0)</f>
        <v>0</v>
      </c>
      <c r="G76" s="19"/>
      <c r="H76" s="19"/>
    </row>
    <row r="77" spans="2:8" x14ac:dyDescent="0.2">
      <c r="B77" s="17">
        <v>76</v>
      </c>
      <c r="C77" s="15" t="s">
        <v>73</v>
      </c>
      <c r="D77" s="15">
        <v>3</v>
      </c>
      <c r="E77" s="24">
        <v>1705288.875</v>
      </c>
      <c r="F77" s="18">
        <f>VLOOKUP(C77,WGPR_RMS!$B$2:$D$124,3,0)</f>
        <v>0.74621884738203603</v>
      </c>
      <c r="G77" s="19"/>
      <c r="H77" s="19"/>
    </row>
    <row r="78" spans="2:8" x14ac:dyDescent="0.2">
      <c r="B78" s="17">
        <v>77</v>
      </c>
      <c r="C78" s="15" t="s">
        <v>71</v>
      </c>
      <c r="D78" s="15">
        <v>3</v>
      </c>
      <c r="E78" s="24">
        <v>1176138.375</v>
      </c>
      <c r="F78" s="18">
        <f>VLOOKUP(C78,WGPR_RMS!$B$2:$D$124,3,0)</f>
        <v>1.1774948068996001</v>
      </c>
      <c r="G78" s="19"/>
      <c r="H78" s="19"/>
    </row>
    <row r="79" spans="2:8" x14ac:dyDescent="0.2">
      <c r="B79" s="17">
        <v>78</v>
      </c>
      <c r="C79" s="15" t="s">
        <v>113</v>
      </c>
      <c r="D79" s="15">
        <v>3</v>
      </c>
      <c r="E79" s="24">
        <v>19741248</v>
      </c>
      <c r="F79" s="18">
        <f>VLOOKUP(C79,WGPR_RMS!$B$2:$D$124,3,0)</f>
        <v>4.8644143525869001</v>
      </c>
      <c r="G79" s="19"/>
      <c r="H79" s="19"/>
    </row>
    <row r="80" spans="2:8" x14ac:dyDescent="0.2">
      <c r="B80" s="17">
        <v>79</v>
      </c>
      <c r="C80" s="15" t="s">
        <v>114</v>
      </c>
      <c r="D80" s="15">
        <v>3</v>
      </c>
      <c r="E80" s="24">
        <v>2798246.25</v>
      </c>
      <c r="F80" s="18">
        <f>VLOOKUP(C80,WGPR_RMS!$B$2:$D$124,3,0)</f>
        <v>5.7476555395739704</v>
      </c>
      <c r="G80" s="19"/>
      <c r="H80" s="19"/>
    </row>
    <row r="81" spans="2:8" x14ac:dyDescent="0.2">
      <c r="B81" s="17">
        <v>80</v>
      </c>
      <c r="C81" s="15" t="s">
        <v>89</v>
      </c>
      <c r="D81" s="15">
        <v>3</v>
      </c>
      <c r="E81" s="24">
        <v>47039896</v>
      </c>
      <c r="F81" s="18">
        <f>VLOOKUP(C81,WGPR_RMS!$B$2:$D$124,3,0)</f>
        <v>7.4061054339707697</v>
      </c>
      <c r="G81" s="19"/>
      <c r="H81" s="19"/>
    </row>
    <row r="82" spans="2:8" x14ac:dyDescent="0.2">
      <c r="B82" s="17">
        <v>81</v>
      </c>
      <c r="C82" s="15" t="s">
        <v>66</v>
      </c>
      <c r="D82" s="15">
        <v>3</v>
      </c>
      <c r="E82" s="24">
        <v>1753718.375</v>
      </c>
      <c r="F82" s="18">
        <f>VLOOKUP(C82,WGPR_RMS!$B$2:$D$124,3,0)</f>
        <v>11.1363417357591</v>
      </c>
      <c r="G82" s="19"/>
      <c r="H82" s="19"/>
    </row>
    <row r="83" spans="2:8" x14ac:dyDescent="0.2">
      <c r="B83" s="17">
        <v>82</v>
      </c>
      <c r="C83" s="15" t="s">
        <v>74</v>
      </c>
      <c r="D83" s="15">
        <v>3</v>
      </c>
      <c r="E83" s="24">
        <v>53270668</v>
      </c>
      <c r="F83" s="18">
        <f>VLOOKUP(C83,WGPR_RMS!$B$2:$D$124,3,0)</f>
        <v>11.1389927474302</v>
      </c>
      <c r="G83" s="19"/>
      <c r="H83" s="19"/>
    </row>
    <row r="84" spans="2:8" x14ac:dyDescent="0.2">
      <c r="B84" s="17">
        <v>83</v>
      </c>
      <c r="C84" s="15" t="s">
        <v>97</v>
      </c>
      <c r="D84" s="15">
        <v>3</v>
      </c>
      <c r="E84" s="24">
        <v>32209502</v>
      </c>
      <c r="F84" s="18">
        <f>VLOOKUP(C84,WGPR_RMS!$B$2:$D$124,3,0)</f>
        <v>13.6695405143013</v>
      </c>
      <c r="G84" s="19"/>
      <c r="H84" s="19"/>
    </row>
    <row r="85" spans="2:8" x14ac:dyDescent="0.2">
      <c r="B85" s="17">
        <v>84</v>
      </c>
      <c r="C85" s="15" t="s">
        <v>90</v>
      </c>
      <c r="D85" s="15">
        <v>3</v>
      </c>
      <c r="E85" s="24">
        <v>68108184</v>
      </c>
      <c r="F85" s="18">
        <f>VLOOKUP(C85,WGPR_RMS!$B$2:$D$124,3,0)</f>
        <v>14.225953728023001</v>
      </c>
      <c r="G85" s="19"/>
      <c r="H85" s="19"/>
    </row>
    <row r="86" spans="2:8" x14ac:dyDescent="0.2">
      <c r="B86" s="17">
        <v>85</v>
      </c>
      <c r="C86" s="15" t="s">
        <v>65</v>
      </c>
      <c r="D86" s="15">
        <v>4</v>
      </c>
      <c r="E86" s="24">
        <v>9443752</v>
      </c>
      <c r="F86" s="18">
        <f>VLOOKUP(C86,WGPR_RMS!$B$2:$D$124,3,0)</f>
        <v>15.620756635677701</v>
      </c>
      <c r="G86" s="19"/>
      <c r="H86" s="19"/>
    </row>
    <row r="87" spans="2:8" x14ac:dyDescent="0.2">
      <c r="B87" s="17">
        <v>86</v>
      </c>
      <c r="C87" s="15" t="s">
        <v>119</v>
      </c>
      <c r="D87" s="15">
        <v>4</v>
      </c>
      <c r="E87" s="24">
        <v>5703419.5</v>
      </c>
      <c r="F87" s="18">
        <f>VLOOKUP(C87,WGPR_RMS!$B$2:$D$124,3,0)</f>
        <v>16.108229595410901</v>
      </c>
      <c r="G87" s="19"/>
      <c r="H87" s="19"/>
    </row>
    <row r="88" spans="2:8" x14ac:dyDescent="0.2">
      <c r="B88" s="17">
        <v>87</v>
      </c>
      <c r="C88" s="15" t="s">
        <v>50</v>
      </c>
      <c r="D88" s="15">
        <v>4</v>
      </c>
      <c r="E88" s="24">
        <v>151544272</v>
      </c>
      <c r="F88" s="18">
        <f>VLOOKUP(C88,WGPR_RMS!$B$2:$D$124,3,0)</f>
        <v>17.447546178321701</v>
      </c>
      <c r="G88" s="19"/>
      <c r="H88" s="19"/>
    </row>
    <row r="89" spans="2:8" x14ac:dyDescent="0.2">
      <c r="B89" s="17">
        <v>88</v>
      </c>
      <c r="C89" s="15" t="s">
        <v>82</v>
      </c>
      <c r="D89" s="15">
        <v>4</v>
      </c>
      <c r="E89" s="24">
        <v>26861678</v>
      </c>
      <c r="F89" s="18">
        <f>VLOOKUP(C89,WGPR_RMS!$B$2:$D$124,3,0)</f>
        <v>20.760760312083899</v>
      </c>
      <c r="G89" s="19"/>
      <c r="H89" s="19"/>
    </row>
    <row r="90" spans="2:8" x14ac:dyDescent="0.2">
      <c r="B90" s="17">
        <v>89</v>
      </c>
      <c r="C90" s="15" t="s">
        <v>12</v>
      </c>
      <c r="D90" s="15">
        <v>4</v>
      </c>
      <c r="E90" s="24">
        <v>83892304</v>
      </c>
      <c r="F90" s="18">
        <f>VLOOKUP(C90,WGPR_RMS!$B$2:$D$124,3,0)</f>
        <v>21.003377365381201</v>
      </c>
      <c r="G90" s="19"/>
      <c r="H90" s="19"/>
    </row>
    <row r="91" spans="2:8" x14ac:dyDescent="0.2">
      <c r="B91" s="17">
        <v>90</v>
      </c>
      <c r="C91" s="15" t="s">
        <v>112</v>
      </c>
      <c r="D91" s="15">
        <v>4</v>
      </c>
      <c r="E91" s="24">
        <v>34528336</v>
      </c>
      <c r="F91" s="18">
        <f>VLOOKUP(C91,WGPR_RMS!$B$2:$D$124,3,0)</f>
        <v>25.515087160731898</v>
      </c>
      <c r="G91" s="19"/>
      <c r="H91" s="19"/>
    </row>
    <row r="92" spans="2:8" x14ac:dyDescent="0.2">
      <c r="B92" s="17">
        <v>91</v>
      </c>
      <c r="C92" s="15" t="s">
        <v>76</v>
      </c>
      <c r="D92" s="15">
        <v>4</v>
      </c>
      <c r="E92" s="24">
        <v>41882060</v>
      </c>
      <c r="F92" s="18">
        <f>VLOOKUP(C92,WGPR_RMS!$B$2:$D$124,3,0)</f>
        <v>26.8471889222293</v>
      </c>
      <c r="G92" s="19"/>
      <c r="H92" s="19"/>
    </row>
    <row r="93" spans="2:8" x14ac:dyDescent="0.2">
      <c r="B93" s="17">
        <v>92</v>
      </c>
      <c r="C93" s="15" t="s">
        <v>31</v>
      </c>
      <c r="D93" s="15">
        <v>4</v>
      </c>
      <c r="E93" s="24">
        <v>590285312</v>
      </c>
      <c r="F93" s="18">
        <f>VLOOKUP(C93,WGPR_RMS!$B$2:$D$124,3,0)</f>
        <v>30.243474492143399</v>
      </c>
      <c r="G93" s="19"/>
      <c r="H93" s="19"/>
    </row>
    <row r="94" spans="2:8" x14ac:dyDescent="0.2">
      <c r="B94" s="17">
        <v>93</v>
      </c>
      <c r="C94" s="15" t="s">
        <v>105</v>
      </c>
      <c r="D94" s="15">
        <v>4</v>
      </c>
      <c r="E94" s="24">
        <v>58618072</v>
      </c>
      <c r="F94" s="18">
        <f>VLOOKUP(C94,WGPR_RMS!$B$2:$D$124,3,0)</f>
        <v>30.463396101087898</v>
      </c>
      <c r="G94" s="19"/>
      <c r="H94" s="19"/>
    </row>
    <row r="95" spans="2:8" x14ac:dyDescent="0.2">
      <c r="B95" s="17">
        <v>94</v>
      </c>
      <c r="C95" s="15" t="s">
        <v>0</v>
      </c>
      <c r="D95" s="15">
        <v>4</v>
      </c>
      <c r="E95" s="24">
        <v>140111328</v>
      </c>
      <c r="F95" s="18">
        <f>VLOOKUP(C95,WGPR_RMS!$B$2:$D$124,3,0)</f>
        <v>32.683854978858399</v>
      </c>
      <c r="G95" s="19"/>
      <c r="H95" s="19"/>
    </row>
    <row r="96" spans="2:8" x14ac:dyDescent="0.2">
      <c r="B96" s="17">
        <v>95</v>
      </c>
      <c r="C96" s="15" t="s">
        <v>48</v>
      </c>
      <c r="D96" s="15">
        <v>4</v>
      </c>
      <c r="E96" s="24">
        <v>565923456</v>
      </c>
      <c r="F96" s="18">
        <f>VLOOKUP(C96,WGPR_RMS!$B$2:$D$124,3,0)</f>
        <v>34.646751777461702</v>
      </c>
      <c r="G96" s="19"/>
      <c r="H96" s="19"/>
    </row>
    <row r="97" spans="2:8" x14ac:dyDescent="0.2">
      <c r="B97" s="17">
        <v>96</v>
      </c>
      <c r="C97" s="15" t="s">
        <v>61</v>
      </c>
      <c r="D97" s="15">
        <v>4</v>
      </c>
      <c r="E97" s="24">
        <v>52571788</v>
      </c>
      <c r="F97" s="18">
        <f>VLOOKUP(C97,WGPR_RMS!$B$2:$D$124,3,0)</f>
        <v>37.647772208455102</v>
      </c>
      <c r="G97" s="19"/>
      <c r="H97" s="19"/>
    </row>
    <row r="98" spans="2:8" x14ac:dyDescent="0.2">
      <c r="B98" s="17">
        <v>97</v>
      </c>
      <c r="C98" s="15" t="s">
        <v>59</v>
      </c>
      <c r="D98" s="15">
        <v>4</v>
      </c>
      <c r="E98" s="24">
        <v>124710648</v>
      </c>
      <c r="F98" s="18">
        <f>VLOOKUP(C98,WGPR_RMS!$B$2:$D$124,3,0)</f>
        <v>38.019475468776399</v>
      </c>
      <c r="G98" s="19"/>
      <c r="H98" s="19"/>
    </row>
    <row r="99" spans="2:8" x14ac:dyDescent="0.2">
      <c r="B99" s="17">
        <v>98</v>
      </c>
      <c r="C99" s="15" t="s">
        <v>108</v>
      </c>
      <c r="D99" s="15">
        <v>4</v>
      </c>
      <c r="E99" s="24">
        <v>33063226</v>
      </c>
      <c r="F99" s="18">
        <f>VLOOKUP(C99,WGPR_RMS!$B$2:$D$124,3,0)</f>
        <v>40.098276177050501</v>
      </c>
      <c r="G99" s="19"/>
      <c r="H99" s="19"/>
    </row>
    <row r="100" spans="2:8" x14ac:dyDescent="0.2">
      <c r="B100" s="17">
        <v>99</v>
      </c>
      <c r="C100" s="15" t="s">
        <v>41</v>
      </c>
      <c r="D100" s="15">
        <v>4</v>
      </c>
      <c r="E100" s="24">
        <v>386130592</v>
      </c>
      <c r="F100" s="18">
        <f>VLOOKUP(C100,WGPR_RMS!$B$2:$D$124,3,0)</f>
        <v>44.113762579456903</v>
      </c>
      <c r="G100" s="19"/>
      <c r="H100" s="19"/>
    </row>
    <row r="101" spans="2:8" x14ac:dyDescent="0.2">
      <c r="B101" s="17">
        <v>100</v>
      </c>
      <c r="C101" s="15" t="s">
        <v>42</v>
      </c>
      <c r="D101" s="15">
        <v>4</v>
      </c>
      <c r="E101" s="24">
        <v>14133681</v>
      </c>
      <c r="F101" s="18">
        <f>VLOOKUP(C101,WGPR_RMS!$B$2:$D$124,3,0)</f>
        <v>49.873714859126601</v>
      </c>
      <c r="G101" s="19"/>
      <c r="H101" s="19"/>
    </row>
    <row r="102" spans="2:8" x14ac:dyDescent="0.2">
      <c r="B102" s="17">
        <v>101</v>
      </c>
      <c r="C102" s="15" t="s">
        <v>15</v>
      </c>
      <c r="D102" s="15">
        <v>4</v>
      </c>
      <c r="E102" s="24">
        <v>121427368</v>
      </c>
      <c r="F102" s="18">
        <f>VLOOKUP(C102,WGPR_RMS!$B$2:$D$124,3,0)</f>
        <v>51.080062079866501</v>
      </c>
      <c r="G102" s="19"/>
      <c r="H102" s="19"/>
    </row>
    <row r="103" spans="2:8" x14ac:dyDescent="0.2">
      <c r="B103" s="17">
        <v>102</v>
      </c>
      <c r="C103" s="15" t="s">
        <v>51</v>
      </c>
      <c r="D103" s="15">
        <v>4</v>
      </c>
      <c r="E103" s="24">
        <v>284090592</v>
      </c>
      <c r="F103" s="18">
        <f>VLOOKUP(C103,WGPR_RMS!$B$2:$D$124,3,0)</f>
        <v>55.577748410515298</v>
      </c>
      <c r="G103" s="19"/>
      <c r="H103" s="19"/>
    </row>
    <row r="104" spans="2:8" x14ac:dyDescent="0.2">
      <c r="B104" s="17">
        <v>103</v>
      </c>
      <c r="C104" s="15" t="s">
        <v>104</v>
      </c>
      <c r="D104" s="15">
        <v>4</v>
      </c>
      <c r="E104" s="24">
        <v>53328300</v>
      </c>
      <c r="F104" s="18">
        <f>VLOOKUP(C104,WGPR_RMS!$B$2:$D$124,3,0)</f>
        <v>59.3640131508851</v>
      </c>
      <c r="G104" s="19"/>
      <c r="H104" s="19"/>
    </row>
    <row r="105" spans="2:8" x14ac:dyDescent="0.2">
      <c r="B105" s="17">
        <v>104</v>
      </c>
      <c r="C105" s="15" t="s">
        <v>33</v>
      </c>
      <c r="D105" s="15">
        <v>4</v>
      </c>
      <c r="E105" s="24">
        <v>598570176</v>
      </c>
      <c r="F105" s="18">
        <f>VLOOKUP(C105,WGPR_RMS!$B$2:$D$124,3,0)</f>
        <v>59.676658593333698</v>
      </c>
      <c r="G105" s="19"/>
      <c r="H105" s="19"/>
    </row>
    <row r="106" spans="2:8" x14ac:dyDescent="0.2">
      <c r="B106" s="17">
        <v>105</v>
      </c>
      <c r="C106" s="15" t="s">
        <v>84</v>
      </c>
      <c r="D106" s="15">
        <v>4</v>
      </c>
      <c r="E106" s="24">
        <v>82169336</v>
      </c>
      <c r="F106" s="18">
        <f>VLOOKUP(C106,WGPR_RMS!$B$2:$D$124,3,0)</f>
        <v>62.6504806910798</v>
      </c>
      <c r="G106" s="19"/>
      <c r="H106" s="19"/>
    </row>
    <row r="107" spans="2:8" x14ac:dyDescent="0.2">
      <c r="B107" s="17">
        <v>106</v>
      </c>
      <c r="C107" s="15" t="s">
        <v>63</v>
      </c>
      <c r="D107" s="15">
        <v>4</v>
      </c>
      <c r="E107" s="24">
        <v>76451080</v>
      </c>
      <c r="F107" s="18">
        <f>VLOOKUP(C107,WGPR_RMS!$B$2:$D$124,3,0)</f>
        <v>64.282402612369097</v>
      </c>
      <c r="G107" s="19"/>
      <c r="H107" s="19"/>
    </row>
    <row r="108" spans="2:8" x14ac:dyDescent="0.2">
      <c r="B108" s="17">
        <v>107</v>
      </c>
      <c r="C108" s="15" t="s">
        <v>78</v>
      </c>
      <c r="D108" s="15">
        <v>4</v>
      </c>
      <c r="E108" s="24">
        <v>42679032</v>
      </c>
      <c r="F108" s="18">
        <f>VLOOKUP(C108,WGPR_RMS!$B$2:$D$124,3,0)</f>
        <v>66.418862211373707</v>
      </c>
      <c r="G108" s="19"/>
      <c r="H108" s="19"/>
    </row>
    <row r="109" spans="2:8" x14ac:dyDescent="0.2">
      <c r="B109" s="17">
        <v>108</v>
      </c>
      <c r="C109" s="15" t="s">
        <v>52</v>
      </c>
      <c r="D109" s="15">
        <v>4</v>
      </c>
      <c r="E109" s="24">
        <v>207625952</v>
      </c>
      <c r="F109" s="18">
        <f>VLOOKUP(C109,WGPR_RMS!$B$2:$D$124,3,0)</f>
        <v>69.673407227266395</v>
      </c>
      <c r="G109" s="19"/>
      <c r="H109" s="19"/>
    </row>
    <row r="110" spans="2:8" x14ac:dyDescent="0.2">
      <c r="B110" s="17">
        <v>109</v>
      </c>
      <c r="C110" s="15" t="s">
        <v>56</v>
      </c>
      <c r="D110" s="15">
        <v>4</v>
      </c>
      <c r="E110" s="24">
        <v>266430064</v>
      </c>
      <c r="F110" s="18">
        <f>VLOOKUP(C110,WGPR_RMS!$B$2:$D$124,3,0)</f>
        <v>78.6556852910186</v>
      </c>
      <c r="G110" s="19"/>
      <c r="H110" s="19"/>
    </row>
    <row r="111" spans="2:8" x14ac:dyDescent="0.2">
      <c r="B111" s="17">
        <v>110</v>
      </c>
      <c r="C111" s="15" t="s">
        <v>20</v>
      </c>
      <c r="D111" s="15">
        <v>4</v>
      </c>
      <c r="E111" s="24">
        <v>63347964</v>
      </c>
      <c r="F111" s="18">
        <f>VLOOKUP(C111,WGPR_RMS!$B$2:$D$124,3,0)</f>
        <v>80.677007907873502</v>
      </c>
      <c r="G111" s="19"/>
      <c r="H111" s="19"/>
    </row>
    <row r="112" spans="2:8" x14ac:dyDescent="0.2">
      <c r="B112" s="17">
        <v>111</v>
      </c>
      <c r="C112" s="15" t="s">
        <v>22</v>
      </c>
      <c r="D112" s="15">
        <v>5</v>
      </c>
      <c r="E112" s="24">
        <v>646771648</v>
      </c>
      <c r="F112" s="18">
        <f>VLOOKUP(C112,WGPR_RMS!$B$2:$D$124,3,0)</f>
        <v>93.8659505170138</v>
      </c>
      <c r="G112" s="19"/>
      <c r="H112" s="19"/>
    </row>
    <row r="113" spans="2:8" x14ac:dyDescent="0.2">
      <c r="B113" s="17">
        <v>112</v>
      </c>
      <c r="C113" s="15" t="s">
        <v>62</v>
      </c>
      <c r="D113" s="15">
        <v>5</v>
      </c>
      <c r="E113" s="24">
        <v>87441056</v>
      </c>
      <c r="F113" s="18">
        <f>VLOOKUP(C113,WGPR_RMS!$B$2:$D$124,3,0)</f>
        <v>104.33474217541</v>
      </c>
      <c r="G113" s="19"/>
      <c r="H113" s="19"/>
    </row>
    <row r="114" spans="2:8" x14ac:dyDescent="0.2">
      <c r="B114" s="17">
        <v>113</v>
      </c>
      <c r="C114" s="15" t="s">
        <v>34</v>
      </c>
      <c r="D114" s="15">
        <v>5</v>
      </c>
      <c r="E114" s="24">
        <v>282187776</v>
      </c>
      <c r="F114" s="18">
        <f>VLOOKUP(C114,WGPR_RMS!$B$2:$D$124,3,0)</f>
        <v>116.57316371937</v>
      </c>
      <c r="G114" s="19"/>
      <c r="H114" s="19"/>
    </row>
    <row r="115" spans="2:8" x14ac:dyDescent="0.2">
      <c r="B115" s="17">
        <v>114</v>
      </c>
      <c r="C115" s="15" t="s">
        <v>94</v>
      </c>
      <c r="D115" s="15">
        <v>5</v>
      </c>
      <c r="E115" s="24">
        <v>76713520</v>
      </c>
      <c r="F115" s="18">
        <f>VLOOKUP(C115,WGPR_RMS!$B$2:$D$124,3,0)</f>
        <v>121.415313327303</v>
      </c>
      <c r="G115" s="19"/>
      <c r="H115" s="19"/>
    </row>
    <row r="116" spans="2:8" x14ac:dyDescent="0.2">
      <c r="B116" s="17">
        <v>115</v>
      </c>
      <c r="C116" s="15" t="s">
        <v>39</v>
      </c>
      <c r="D116" s="15">
        <v>5</v>
      </c>
      <c r="E116" s="24">
        <v>718246144</v>
      </c>
      <c r="F116" s="18">
        <f>VLOOKUP(C116,WGPR_RMS!$B$2:$D$124,3,0)</f>
        <v>141.308253928049</v>
      </c>
      <c r="G116" s="19"/>
      <c r="H116" s="19"/>
    </row>
    <row r="117" spans="2:8" x14ac:dyDescent="0.2">
      <c r="B117" s="17">
        <v>116</v>
      </c>
      <c r="C117" s="15" t="s">
        <v>44</v>
      </c>
      <c r="D117" s="15">
        <v>5</v>
      </c>
      <c r="E117" s="24">
        <v>362255232</v>
      </c>
      <c r="F117" s="18">
        <f>VLOOKUP(C117,WGPR_RMS!$B$2:$D$124,3,0)</f>
        <v>143.22377748102099</v>
      </c>
      <c r="G117" s="19"/>
      <c r="H117" s="19"/>
    </row>
    <row r="118" spans="2:8" x14ac:dyDescent="0.2">
      <c r="B118" s="17">
        <v>117</v>
      </c>
      <c r="C118" s="15" t="s">
        <v>46</v>
      </c>
      <c r="D118" s="15">
        <v>5</v>
      </c>
      <c r="E118" s="24">
        <v>230222096</v>
      </c>
      <c r="F118" s="18">
        <f>VLOOKUP(C118,WGPR_RMS!$B$2:$D$124,3,0)</f>
        <v>148.31902452939099</v>
      </c>
      <c r="G118" s="19"/>
      <c r="H118" s="19"/>
    </row>
    <row r="119" spans="2:8" x14ac:dyDescent="0.2">
      <c r="B119" s="17">
        <v>118</v>
      </c>
      <c r="C119" s="15" t="s">
        <v>77</v>
      </c>
      <c r="D119" s="15">
        <v>5</v>
      </c>
      <c r="E119" s="24">
        <v>128224192</v>
      </c>
      <c r="F119" s="18">
        <f>VLOOKUP(C119,WGPR_RMS!$B$2:$D$124,3,0)</f>
        <v>188.67704531014201</v>
      </c>
      <c r="G119" s="19"/>
      <c r="H119" s="19"/>
    </row>
    <row r="120" spans="2:8" x14ac:dyDescent="0.2">
      <c r="B120" s="17">
        <v>119</v>
      </c>
      <c r="C120" s="15" t="s">
        <v>45</v>
      </c>
      <c r="D120" s="15">
        <v>5</v>
      </c>
      <c r="E120" s="24">
        <v>430282944</v>
      </c>
      <c r="F120" s="18">
        <f>VLOOKUP(C120,WGPR_RMS!$B$2:$D$124,3,0)</f>
        <v>196.17182823773601</v>
      </c>
      <c r="G120" s="19"/>
      <c r="H120" s="19"/>
    </row>
    <row r="121" spans="2:8" x14ac:dyDescent="0.2">
      <c r="B121" s="17">
        <v>120</v>
      </c>
      <c r="C121" s="15" t="s">
        <v>107</v>
      </c>
      <c r="D121" s="15">
        <v>5</v>
      </c>
      <c r="E121" s="24">
        <v>36145080</v>
      </c>
      <c r="F121" s="18">
        <f>VLOOKUP(C121,WGPR_RMS!$B$2:$D$124,3,0)</f>
        <v>196.447146602717</v>
      </c>
      <c r="G121" s="19"/>
      <c r="H121" s="19"/>
    </row>
    <row r="122" spans="2:8" x14ac:dyDescent="0.2">
      <c r="B122" s="17">
        <v>121</v>
      </c>
      <c r="C122" s="15" t="s">
        <v>40</v>
      </c>
      <c r="D122" s="15">
        <v>5</v>
      </c>
      <c r="E122" s="24">
        <v>415850464</v>
      </c>
      <c r="F122" s="18">
        <f>VLOOKUP(C122,WGPR_RMS!$B$2:$D$124,3,0)</f>
        <v>214.13352138908601</v>
      </c>
      <c r="G122" s="19"/>
      <c r="H122" s="19"/>
    </row>
    <row r="123" spans="2:8" x14ac:dyDescent="0.2">
      <c r="B123" s="17">
        <v>122</v>
      </c>
      <c r="C123" s="15" t="s">
        <v>85</v>
      </c>
      <c r="D123" s="15">
        <v>5</v>
      </c>
      <c r="E123" s="24">
        <v>237887232</v>
      </c>
      <c r="F123" s="18">
        <f>VLOOKUP(C123,WGPR_RMS!$B$2:$D$124,3,0)</f>
        <v>310.29812653935397</v>
      </c>
      <c r="G123" s="19"/>
      <c r="H123" s="19"/>
    </row>
    <row r="124" spans="2:8" x14ac:dyDescent="0.2">
      <c r="B124" s="17">
        <v>123</v>
      </c>
      <c r="C124" s="15" t="s">
        <v>70</v>
      </c>
      <c r="D124" s="15">
        <v>5</v>
      </c>
      <c r="E124" s="24">
        <v>54547628</v>
      </c>
      <c r="F124" s="18">
        <f>VLOOKUP(C124,WGPR_RMS!$B$2:$D$124,3,0)</f>
        <v>403.93107461844801</v>
      </c>
      <c r="G124" s="19"/>
      <c r="H124" s="19"/>
    </row>
  </sheetData>
  <sortState ref="C2:H124">
    <sortCondition ref="F2:F124"/>
  </sortState>
  <conditionalFormatting sqref="G2:G12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24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12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2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E472C-C258-4F82-BA03-41290B9A0855}">
  <dimension ref="B2:D124"/>
  <sheetViews>
    <sheetView topLeftCell="A56" workbookViewId="0">
      <selection activeCell="I15" sqref="I15"/>
    </sheetView>
  </sheetViews>
  <sheetFormatPr defaultRowHeight="12.75" x14ac:dyDescent="0.2"/>
  <cols>
    <col min="1" max="1" width="7" customWidth="1"/>
    <col min="2" max="2" width="10.28515625" customWidth="1"/>
    <col min="3" max="3" width="32" customWidth="1"/>
  </cols>
  <sheetData>
    <row r="2" spans="2:4" x14ac:dyDescent="0.2">
      <c r="B2" t="s">
        <v>0</v>
      </c>
      <c r="C2" t="s">
        <v>143</v>
      </c>
      <c r="D2">
        <v>32.683854978858399</v>
      </c>
    </row>
    <row r="3" spans="2:4" x14ac:dyDescent="0.2">
      <c r="B3" t="s">
        <v>1</v>
      </c>
      <c r="C3" t="s">
        <v>143</v>
      </c>
      <c r="D3">
        <v>0</v>
      </c>
    </row>
    <row r="4" spans="2:4" x14ac:dyDescent="0.2">
      <c r="B4" t="s">
        <v>2</v>
      </c>
      <c r="C4" t="s">
        <v>143</v>
      </c>
      <c r="D4">
        <v>0</v>
      </c>
    </row>
    <row r="5" spans="2:4" x14ac:dyDescent="0.2">
      <c r="B5" t="s">
        <v>3</v>
      </c>
      <c r="C5" t="s">
        <v>143</v>
      </c>
      <c r="D5">
        <v>0</v>
      </c>
    </row>
    <row r="6" spans="2:4" x14ac:dyDescent="0.2">
      <c r="B6" t="s">
        <v>4</v>
      </c>
      <c r="C6" t="s">
        <v>143</v>
      </c>
      <c r="D6">
        <v>0</v>
      </c>
    </row>
    <row r="7" spans="2:4" x14ac:dyDescent="0.2">
      <c r="B7" t="s">
        <v>5</v>
      </c>
      <c r="C7" t="s">
        <v>143</v>
      </c>
      <c r="D7">
        <v>0</v>
      </c>
    </row>
    <row r="8" spans="2:4" x14ac:dyDescent="0.2">
      <c r="B8" t="s">
        <v>6</v>
      </c>
      <c r="C8" t="s">
        <v>143</v>
      </c>
      <c r="D8">
        <v>0</v>
      </c>
    </row>
    <row r="9" spans="2:4" x14ac:dyDescent="0.2">
      <c r="B9" t="s">
        <v>7</v>
      </c>
      <c r="C9" t="s">
        <v>143</v>
      </c>
      <c r="D9">
        <v>0</v>
      </c>
    </row>
    <row r="10" spans="2:4" x14ac:dyDescent="0.2">
      <c r="B10" t="s">
        <v>8</v>
      </c>
      <c r="C10" t="s">
        <v>143</v>
      </c>
      <c r="D10">
        <v>0</v>
      </c>
    </row>
    <row r="11" spans="2:4" x14ac:dyDescent="0.2">
      <c r="B11" t="s">
        <v>9</v>
      </c>
      <c r="C11" t="s">
        <v>143</v>
      </c>
      <c r="D11">
        <v>0</v>
      </c>
    </row>
    <row r="12" spans="2:4" x14ac:dyDescent="0.2">
      <c r="B12" t="s">
        <v>10</v>
      </c>
      <c r="C12" t="s">
        <v>143</v>
      </c>
      <c r="D12">
        <v>0</v>
      </c>
    </row>
    <row r="13" spans="2:4" x14ac:dyDescent="0.2">
      <c r="B13" t="s">
        <v>121</v>
      </c>
      <c r="C13" t="s">
        <v>143</v>
      </c>
      <c r="D13">
        <v>0</v>
      </c>
    </row>
    <row r="14" spans="2:4" x14ac:dyDescent="0.2">
      <c r="B14" t="s">
        <v>122</v>
      </c>
      <c r="C14" t="s">
        <v>143</v>
      </c>
      <c r="D14">
        <v>0</v>
      </c>
    </row>
    <row r="15" spans="2:4" x14ac:dyDescent="0.2">
      <c r="B15" t="s">
        <v>11</v>
      </c>
      <c r="C15" t="s">
        <v>143</v>
      </c>
      <c r="D15">
        <v>-101.752065614835</v>
      </c>
    </row>
    <row r="16" spans="2:4" x14ac:dyDescent="0.2">
      <c r="B16" t="s">
        <v>12</v>
      </c>
      <c r="C16" t="s">
        <v>143</v>
      </c>
      <c r="D16">
        <v>21.003377365381201</v>
      </c>
    </row>
    <row r="17" spans="2:4" x14ac:dyDescent="0.2">
      <c r="B17" t="s">
        <v>13</v>
      </c>
      <c r="C17" t="s">
        <v>143</v>
      </c>
      <c r="D17">
        <v>-6.3703380285155999</v>
      </c>
    </row>
    <row r="18" spans="2:4" x14ac:dyDescent="0.2">
      <c r="B18" t="s">
        <v>14</v>
      </c>
      <c r="C18" t="s">
        <v>143</v>
      </c>
      <c r="D18">
        <v>-10.881127547702199</v>
      </c>
    </row>
    <row r="19" spans="2:4" x14ac:dyDescent="0.2">
      <c r="B19" t="s">
        <v>15</v>
      </c>
      <c r="C19" t="s">
        <v>143</v>
      </c>
      <c r="D19">
        <v>51.080062079866501</v>
      </c>
    </row>
    <row r="20" spans="2:4" x14ac:dyDescent="0.2">
      <c r="B20" t="s">
        <v>16</v>
      </c>
      <c r="C20" t="s">
        <v>143</v>
      </c>
      <c r="D20">
        <v>-117.251122104023</v>
      </c>
    </row>
    <row r="21" spans="2:4" x14ac:dyDescent="0.2">
      <c r="B21" t="s">
        <v>17</v>
      </c>
      <c r="C21" t="s">
        <v>143</v>
      </c>
      <c r="D21">
        <v>-106.744584390448</v>
      </c>
    </row>
    <row r="22" spans="2:4" x14ac:dyDescent="0.2">
      <c r="B22" t="s">
        <v>18</v>
      </c>
      <c r="C22" t="s">
        <v>143</v>
      </c>
      <c r="D22">
        <v>-61.796079181248103</v>
      </c>
    </row>
    <row r="23" spans="2:4" x14ac:dyDescent="0.2">
      <c r="B23" t="s">
        <v>19</v>
      </c>
      <c r="C23" t="s">
        <v>143</v>
      </c>
      <c r="D23">
        <v>-149.14731770102199</v>
      </c>
    </row>
    <row r="24" spans="2:4" x14ac:dyDescent="0.2">
      <c r="B24" t="s">
        <v>20</v>
      </c>
      <c r="C24" t="s">
        <v>143</v>
      </c>
      <c r="D24">
        <v>80.677007907873502</v>
      </c>
    </row>
    <row r="25" spans="2:4" x14ac:dyDescent="0.2">
      <c r="B25" t="s">
        <v>21</v>
      </c>
      <c r="C25" t="s">
        <v>143</v>
      </c>
      <c r="D25">
        <v>-42.344589175662399</v>
      </c>
    </row>
    <row r="26" spans="2:4" x14ac:dyDescent="0.2">
      <c r="B26" t="s">
        <v>22</v>
      </c>
      <c r="C26" t="s">
        <v>143</v>
      </c>
      <c r="D26">
        <v>93.8659505170138</v>
      </c>
    </row>
    <row r="27" spans="2:4" x14ac:dyDescent="0.2">
      <c r="B27" t="s">
        <v>23</v>
      </c>
      <c r="C27" t="s">
        <v>143</v>
      </c>
      <c r="D27">
        <v>-129.09360218466</v>
      </c>
    </row>
    <row r="28" spans="2:4" x14ac:dyDescent="0.2">
      <c r="B28" t="s">
        <v>24</v>
      </c>
      <c r="C28" t="s">
        <v>143</v>
      </c>
      <c r="D28">
        <v>-76.422904685621901</v>
      </c>
    </row>
    <row r="29" spans="2:4" x14ac:dyDescent="0.2">
      <c r="B29" t="s">
        <v>25</v>
      </c>
      <c r="C29" t="s">
        <v>143</v>
      </c>
      <c r="D29">
        <v>-47.313195404412802</v>
      </c>
    </row>
    <row r="30" spans="2:4" x14ac:dyDescent="0.2">
      <c r="B30" t="s">
        <v>26</v>
      </c>
      <c r="C30" t="s">
        <v>143</v>
      </c>
      <c r="D30">
        <v>-85.780045483646603</v>
      </c>
    </row>
    <row r="31" spans="2:4" x14ac:dyDescent="0.2">
      <c r="B31" t="s">
        <v>27</v>
      </c>
      <c r="C31" t="s">
        <v>143</v>
      </c>
      <c r="D31">
        <v>-77.843607247806801</v>
      </c>
    </row>
    <row r="32" spans="2:4" x14ac:dyDescent="0.2">
      <c r="B32" t="s">
        <v>28</v>
      </c>
      <c r="C32" t="s">
        <v>143</v>
      </c>
      <c r="D32">
        <v>-178.761200959207</v>
      </c>
    </row>
    <row r="33" spans="2:4" x14ac:dyDescent="0.2">
      <c r="B33" t="s">
        <v>29</v>
      </c>
      <c r="C33" t="s">
        <v>143</v>
      </c>
      <c r="D33">
        <v>-161.88803245444501</v>
      </c>
    </row>
    <row r="34" spans="2:4" x14ac:dyDescent="0.2">
      <c r="B34" t="s">
        <v>30</v>
      </c>
      <c r="C34" t="s">
        <v>143</v>
      </c>
      <c r="D34">
        <v>-26.074342183458398</v>
      </c>
    </row>
    <row r="35" spans="2:4" x14ac:dyDescent="0.2">
      <c r="B35" t="s">
        <v>31</v>
      </c>
      <c r="C35" t="s">
        <v>143</v>
      </c>
      <c r="D35">
        <v>30.243474492143399</v>
      </c>
    </row>
    <row r="36" spans="2:4" x14ac:dyDescent="0.2">
      <c r="B36" t="s">
        <v>32</v>
      </c>
      <c r="C36" t="s">
        <v>143</v>
      </c>
      <c r="D36">
        <v>-144.867692089428</v>
      </c>
    </row>
    <row r="37" spans="2:4" x14ac:dyDescent="0.2">
      <c r="B37" t="s">
        <v>33</v>
      </c>
      <c r="C37" t="s">
        <v>143</v>
      </c>
      <c r="D37">
        <v>59.676658593333698</v>
      </c>
    </row>
    <row r="38" spans="2:4" x14ac:dyDescent="0.2">
      <c r="B38" t="s">
        <v>34</v>
      </c>
      <c r="C38" t="s">
        <v>143</v>
      </c>
      <c r="D38">
        <v>116.57316371937</v>
      </c>
    </row>
    <row r="39" spans="2:4" x14ac:dyDescent="0.2">
      <c r="B39" t="s">
        <v>35</v>
      </c>
      <c r="C39" t="s">
        <v>143</v>
      </c>
      <c r="D39">
        <v>-152.12252734162499</v>
      </c>
    </row>
    <row r="40" spans="2:4" x14ac:dyDescent="0.2">
      <c r="B40" t="s">
        <v>36</v>
      </c>
      <c r="C40" t="s">
        <v>143</v>
      </c>
      <c r="D40">
        <v>-288.87302071561697</v>
      </c>
    </row>
    <row r="41" spans="2:4" x14ac:dyDescent="0.2">
      <c r="B41" t="s">
        <v>37</v>
      </c>
      <c r="C41" t="s">
        <v>143</v>
      </c>
      <c r="D41">
        <v>-201.07800674948101</v>
      </c>
    </row>
    <row r="42" spans="2:4" x14ac:dyDescent="0.2">
      <c r="B42" t="s">
        <v>38</v>
      </c>
      <c r="C42" t="s">
        <v>143</v>
      </c>
      <c r="D42">
        <v>-144.91480291202501</v>
      </c>
    </row>
    <row r="43" spans="2:4" x14ac:dyDescent="0.2">
      <c r="B43" t="s">
        <v>39</v>
      </c>
      <c r="C43" t="s">
        <v>143</v>
      </c>
      <c r="D43">
        <v>141.308253928049</v>
      </c>
    </row>
    <row r="44" spans="2:4" x14ac:dyDescent="0.2">
      <c r="B44" t="s">
        <v>40</v>
      </c>
      <c r="C44" t="s">
        <v>143</v>
      </c>
      <c r="D44">
        <v>214.13352138908601</v>
      </c>
    </row>
    <row r="45" spans="2:4" x14ac:dyDescent="0.2">
      <c r="B45" t="s">
        <v>41</v>
      </c>
      <c r="C45" t="s">
        <v>143</v>
      </c>
      <c r="D45">
        <v>44.113762579456903</v>
      </c>
    </row>
    <row r="46" spans="2:4" x14ac:dyDescent="0.2">
      <c r="B46" t="s">
        <v>42</v>
      </c>
      <c r="C46" t="s">
        <v>143</v>
      </c>
      <c r="D46">
        <v>49.873714859126601</v>
      </c>
    </row>
    <row r="47" spans="2:4" x14ac:dyDescent="0.2">
      <c r="B47" t="s">
        <v>43</v>
      </c>
      <c r="C47" t="s">
        <v>143</v>
      </c>
      <c r="D47">
        <v>-81.707036992836805</v>
      </c>
    </row>
    <row r="48" spans="2:4" x14ac:dyDescent="0.2">
      <c r="B48" t="s">
        <v>44</v>
      </c>
      <c r="C48" t="s">
        <v>143</v>
      </c>
      <c r="D48">
        <v>143.22377748102099</v>
      </c>
    </row>
    <row r="49" spans="2:4" x14ac:dyDescent="0.2">
      <c r="B49" t="s">
        <v>45</v>
      </c>
      <c r="C49" t="s">
        <v>143</v>
      </c>
      <c r="D49">
        <v>196.17182823773601</v>
      </c>
    </row>
    <row r="50" spans="2:4" x14ac:dyDescent="0.2">
      <c r="B50" t="s">
        <v>46</v>
      </c>
      <c r="C50" t="s">
        <v>143</v>
      </c>
      <c r="D50">
        <v>148.31902452939099</v>
      </c>
    </row>
    <row r="51" spans="2:4" x14ac:dyDescent="0.2">
      <c r="B51" t="s">
        <v>47</v>
      </c>
      <c r="C51" t="s">
        <v>143</v>
      </c>
      <c r="D51">
        <v>-28.278532664150902</v>
      </c>
    </row>
    <row r="52" spans="2:4" x14ac:dyDescent="0.2">
      <c r="B52" t="s">
        <v>48</v>
      </c>
      <c r="C52" t="s">
        <v>143</v>
      </c>
      <c r="D52">
        <v>34.646751777461702</v>
      </c>
    </row>
    <row r="53" spans="2:4" x14ac:dyDescent="0.2">
      <c r="B53" t="s">
        <v>49</v>
      </c>
      <c r="C53" t="s">
        <v>143</v>
      </c>
      <c r="D53">
        <v>-64.694577523606199</v>
      </c>
    </row>
    <row r="54" spans="2:4" x14ac:dyDescent="0.2">
      <c r="B54" t="s">
        <v>50</v>
      </c>
      <c r="C54" t="s">
        <v>143</v>
      </c>
      <c r="D54">
        <v>17.447546178321701</v>
      </c>
    </row>
    <row r="55" spans="2:4" x14ac:dyDescent="0.2">
      <c r="B55" t="s">
        <v>51</v>
      </c>
      <c r="C55" t="s">
        <v>143</v>
      </c>
      <c r="D55">
        <v>55.577748410515298</v>
      </c>
    </row>
    <row r="56" spans="2:4" x14ac:dyDescent="0.2">
      <c r="B56" t="s">
        <v>52</v>
      </c>
      <c r="C56" t="s">
        <v>143</v>
      </c>
      <c r="D56">
        <v>69.673407227266395</v>
      </c>
    </row>
    <row r="57" spans="2:4" x14ac:dyDescent="0.2">
      <c r="B57" t="s">
        <v>53</v>
      </c>
      <c r="C57" t="s">
        <v>143</v>
      </c>
      <c r="D57">
        <v>-10.1114398149693</v>
      </c>
    </row>
    <row r="58" spans="2:4" x14ac:dyDescent="0.2">
      <c r="B58" t="s">
        <v>54</v>
      </c>
      <c r="C58" t="s">
        <v>143</v>
      </c>
      <c r="D58">
        <v>-24.1917394921267</v>
      </c>
    </row>
    <row r="59" spans="2:4" x14ac:dyDescent="0.2">
      <c r="B59" t="s">
        <v>55</v>
      </c>
      <c r="C59" t="s">
        <v>143</v>
      </c>
      <c r="D59">
        <v>-42.134863562133702</v>
      </c>
    </row>
    <row r="60" spans="2:4" x14ac:dyDescent="0.2">
      <c r="B60" t="s">
        <v>56</v>
      </c>
      <c r="C60" t="s">
        <v>143</v>
      </c>
      <c r="D60">
        <v>78.6556852910186</v>
      </c>
    </row>
    <row r="61" spans="2:4" x14ac:dyDescent="0.2">
      <c r="B61" t="s">
        <v>57</v>
      </c>
      <c r="C61" t="s">
        <v>143</v>
      </c>
      <c r="D61">
        <v>-61.493307074116103</v>
      </c>
    </row>
    <row r="62" spans="2:4" x14ac:dyDescent="0.2">
      <c r="B62" t="s">
        <v>58</v>
      </c>
      <c r="C62" t="s">
        <v>143</v>
      </c>
      <c r="D62">
        <v>-73.519425368418993</v>
      </c>
    </row>
    <row r="63" spans="2:4" x14ac:dyDescent="0.2">
      <c r="B63" t="s">
        <v>59</v>
      </c>
      <c r="C63" t="s">
        <v>143</v>
      </c>
      <c r="D63">
        <v>38.019475468776399</v>
      </c>
    </row>
    <row r="64" spans="2:4" x14ac:dyDescent="0.2">
      <c r="B64" t="s">
        <v>60</v>
      </c>
      <c r="C64" t="s">
        <v>143</v>
      </c>
      <c r="D64">
        <v>-41.165131944371197</v>
      </c>
    </row>
    <row r="65" spans="2:4" x14ac:dyDescent="0.2">
      <c r="B65" t="s">
        <v>61</v>
      </c>
      <c r="C65" t="s">
        <v>143</v>
      </c>
      <c r="D65">
        <v>37.647772208455102</v>
      </c>
    </row>
    <row r="66" spans="2:4" x14ac:dyDescent="0.2">
      <c r="B66" t="s">
        <v>62</v>
      </c>
      <c r="C66" t="s">
        <v>143</v>
      </c>
      <c r="D66">
        <v>104.33474217541</v>
      </c>
    </row>
    <row r="67" spans="2:4" x14ac:dyDescent="0.2">
      <c r="B67" t="s">
        <v>63</v>
      </c>
      <c r="C67" t="s">
        <v>143</v>
      </c>
      <c r="D67">
        <v>64.282402612369097</v>
      </c>
    </row>
    <row r="68" spans="2:4" x14ac:dyDescent="0.2">
      <c r="B68" t="s">
        <v>64</v>
      </c>
      <c r="C68" t="s">
        <v>143</v>
      </c>
      <c r="D68">
        <v>-111.652669714688</v>
      </c>
    </row>
    <row r="69" spans="2:4" x14ac:dyDescent="0.2">
      <c r="B69" t="s">
        <v>65</v>
      </c>
      <c r="C69" t="s">
        <v>143</v>
      </c>
      <c r="D69">
        <v>15.620756635677701</v>
      </c>
    </row>
    <row r="70" spans="2:4" x14ac:dyDescent="0.2">
      <c r="B70" t="s">
        <v>66</v>
      </c>
      <c r="C70" t="s">
        <v>143</v>
      </c>
      <c r="D70">
        <v>11.1363417357591</v>
      </c>
    </row>
    <row r="71" spans="2:4" x14ac:dyDescent="0.2">
      <c r="B71" t="s">
        <v>67</v>
      </c>
      <c r="C71" t="s">
        <v>143</v>
      </c>
      <c r="D71">
        <v>-1.7863086287786301</v>
      </c>
    </row>
    <row r="72" spans="2:4" x14ac:dyDescent="0.2">
      <c r="B72" t="s">
        <v>68</v>
      </c>
      <c r="C72" t="s">
        <v>143</v>
      </c>
      <c r="D72">
        <v>-112.09930902405701</v>
      </c>
    </row>
    <row r="73" spans="2:4" x14ac:dyDescent="0.2">
      <c r="B73" t="s">
        <v>69</v>
      </c>
      <c r="C73" t="s">
        <v>143</v>
      </c>
      <c r="D73">
        <v>-15.997983247599199</v>
      </c>
    </row>
    <row r="74" spans="2:4" x14ac:dyDescent="0.2">
      <c r="B74" t="s">
        <v>70</v>
      </c>
      <c r="C74" t="s">
        <v>143</v>
      </c>
      <c r="D74">
        <v>403.93107461844801</v>
      </c>
    </row>
    <row r="75" spans="2:4" x14ac:dyDescent="0.2">
      <c r="B75" t="s">
        <v>71</v>
      </c>
      <c r="C75" t="s">
        <v>143</v>
      </c>
      <c r="D75">
        <v>1.1774948068996001</v>
      </c>
    </row>
    <row r="76" spans="2:4" x14ac:dyDescent="0.2">
      <c r="B76" t="s">
        <v>72</v>
      </c>
      <c r="C76" t="s">
        <v>143</v>
      </c>
      <c r="D76">
        <v>-1.51965257828742</v>
      </c>
    </row>
    <row r="77" spans="2:4" x14ac:dyDescent="0.2">
      <c r="B77" t="s">
        <v>73</v>
      </c>
      <c r="C77" t="s">
        <v>143</v>
      </c>
      <c r="D77">
        <v>0.74621884738203603</v>
      </c>
    </row>
    <row r="78" spans="2:4" x14ac:dyDescent="0.2">
      <c r="B78" t="s">
        <v>74</v>
      </c>
      <c r="C78" t="s">
        <v>143</v>
      </c>
      <c r="D78">
        <v>11.1389927474302</v>
      </c>
    </row>
    <row r="79" spans="2:4" x14ac:dyDescent="0.2">
      <c r="B79" t="s">
        <v>75</v>
      </c>
      <c r="C79" t="s">
        <v>143</v>
      </c>
      <c r="D79">
        <v>-6.6765686651577303</v>
      </c>
    </row>
    <row r="80" spans="2:4" x14ac:dyDescent="0.2">
      <c r="B80" t="s">
        <v>76</v>
      </c>
      <c r="C80" t="s">
        <v>143</v>
      </c>
      <c r="D80">
        <v>26.8471889222293</v>
      </c>
    </row>
    <row r="81" spans="2:4" x14ac:dyDescent="0.2">
      <c r="B81" t="s">
        <v>77</v>
      </c>
      <c r="C81" t="s">
        <v>143</v>
      </c>
      <c r="D81">
        <v>188.67704531014201</v>
      </c>
    </row>
    <row r="82" spans="2:4" x14ac:dyDescent="0.2">
      <c r="B82" t="s">
        <v>78</v>
      </c>
      <c r="C82" t="s">
        <v>143</v>
      </c>
      <c r="D82">
        <v>66.418862211373707</v>
      </c>
    </row>
    <row r="83" spans="2:4" x14ac:dyDescent="0.2">
      <c r="B83" t="s">
        <v>79</v>
      </c>
      <c r="C83" t="s">
        <v>143</v>
      </c>
      <c r="D83">
        <v>-26.7132777415814</v>
      </c>
    </row>
    <row r="84" spans="2:4" x14ac:dyDescent="0.2">
      <c r="B84" t="s">
        <v>80</v>
      </c>
      <c r="C84" t="s">
        <v>143</v>
      </c>
      <c r="D84">
        <v>-19.501400626966401</v>
      </c>
    </row>
    <row r="85" spans="2:4" x14ac:dyDescent="0.2">
      <c r="B85" t="s">
        <v>81</v>
      </c>
      <c r="C85" t="s">
        <v>143</v>
      </c>
      <c r="D85">
        <v>-14.896187931815099</v>
      </c>
    </row>
    <row r="86" spans="2:4" x14ac:dyDescent="0.2">
      <c r="B86" t="s">
        <v>82</v>
      </c>
      <c r="C86" t="s">
        <v>143</v>
      </c>
      <c r="D86">
        <v>20.760760312083899</v>
      </c>
    </row>
    <row r="87" spans="2:4" x14ac:dyDescent="0.2">
      <c r="B87" t="s">
        <v>83</v>
      </c>
      <c r="C87" t="s">
        <v>143</v>
      </c>
      <c r="D87">
        <v>-43.6933365213998</v>
      </c>
    </row>
    <row r="88" spans="2:4" x14ac:dyDescent="0.2">
      <c r="B88" t="s">
        <v>84</v>
      </c>
      <c r="C88" t="s">
        <v>143</v>
      </c>
      <c r="D88">
        <v>62.6504806910798</v>
      </c>
    </row>
    <row r="89" spans="2:4" x14ac:dyDescent="0.2">
      <c r="B89" t="s">
        <v>85</v>
      </c>
      <c r="C89" t="s">
        <v>143</v>
      </c>
      <c r="D89">
        <v>310.29812653935397</v>
      </c>
    </row>
    <row r="90" spans="2:4" x14ac:dyDescent="0.2">
      <c r="B90" t="s">
        <v>86</v>
      </c>
      <c r="C90" t="s">
        <v>143</v>
      </c>
      <c r="D90">
        <v>-24.768529478348501</v>
      </c>
    </row>
    <row r="91" spans="2:4" x14ac:dyDescent="0.2">
      <c r="B91" t="s">
        <v>87</v>
      </c>
      <c r="C91" t="s">
        <v>143</v>
      </c>
      <c r="D91">
        <v>-44.407695861724697</v>
      </c>
    </row>
    <row r="92" spans="2:4" x14ac:dyDescent="0.2">
      <c r="B92" t="s">
        <v>88</v>
      </c>
      <c r="C92" t="s">
        <v>143</v>
      </c>
      <c r="D92">
        <v>-21.316558679372601</v>
      </c>
    </row>
    <row r="93" spans="2:4" x14ac:dyDescent="0.2">
      <c r="B93" t="s">
        <v>89</v>
      </c>
      <c r="C93" t="s">
        <v>143</v>
      </c>
      <c r="D93">
        <v>7.4061054339707697</v>
      </c>
    </row>
    <row r="94" spans="2:4" x14ac:dyDescent="0.2">
      <c r="B94" t="s">
        <v>90</v>
      </c>
      <c r="C94" t="s">
        <v>143</v>
      </c>
      <c r="D94">
        <v>14.225953728023001</v>
      </c>
    </row>
    <row r="95" spans="2:4" x14ac:dyDescent="0.2">
      <c r="B95" t="s">
        <v>91</v>
      </c>
      <c r="C95" t="s">
        <v>143</v>
      </c>
      <c r="D95">
        <v>-16.721778661330202</v>
      </c>
    </row>
    <row r="96" spans="2:4" x14ac:dyDescent="0.2">
      <c r="B96" t="s">
        <v>92</v>
      </c>
      <c r="C96" t="s">
        <v>143</v>
      </c>
      <c r="D96">
        <v>-22.200685547799601</v>
      </c>
    </row>
    <row r="97" spans="2:4" x14ac:dyDescent="0.2">
      <c r="B97" t="s">
        <v>93</v>
      </c>
      <c r="C97" t="s">
        <v>143</v>
      </c>
      <c r="D97">
        <v>-26.3337009527324</v>
      </c>
    </row>
    <row r="98" spans="2:4" x14ac:dyDescent="0.2">
      <c r="B98" t="s">
        <v>94</v>
      </c>
      <c r="C98" t="s">
        <v>143</v>
      </c>
      <c r="D98">
        <v>121.415313327303</v>
      </c>
    </row>
    <row r="99" spans="2:4" x14ac:dyDescent="0.2">
      <c r="B99" t="s">
        <v>95</v>
      </c>
      <c r="C99" t="s">
        <v>143</v>
      </c>
      <c r="D99">
        <v>-45.480829983991399</v>
      </c>
    </row>
    <row r="100" spans="2:4" x14ac:dyDescent="0.2">
      <c r="B100" t="s">
        <v>96</v>
      </c>
      <c r="C100" t="s">
        <v>143</v>
      </c>
      <c r="D100">
        <v>-101.04227305972501</v>
      </c>
    </row>
    <row r="101" spans="2:4" x14ac:dyDescent="0.2">
      <c r="B101" t="s">
        <v>97</v>
      </c>
      <c r="C101" t="s">
        <v>143</v>
      </c>
      <c r="D101">
        <v>13.6695405143013</v>
      </c>
    </row>
    <row r="102" spans="2:4" x14ac:dyDescent="0.2">
      <c r="B102" t="s">
        <v>98</v>
      </c>
      <c r="C102" t="s">
        <v>143</v>
      </c>
      <c r="D102">
        <v>-24.4501537964045</v>
      </c>
    </row>
    <row r="103" spans="2:4" x14ac:dyDescent="0.2">
      <c r="B103" t="s">
        <v>99</v>
      </c>
      <c r="C103" t="s">
        <v>143</v>
      </c>
      <c r="D103">
        <v>-11.0026223049745</v>
      </c>
    </row>
    <row r="104" spans="2:4" x14ac:dyDescent="0.2">
      <c r="B104" t="s">
        <v>100</v>
      </c>
      <c r="C104" t="s">
        <v>143</v>
      </c>
      <c r="D104">
        <v>-18.802316060790901</v>
      </c>
    </row>
    <row r="105" spans="2:4" x14ac:dyDescent="0.2">
      <c r="B105" t="s">
        <v>101</v>
      </c>
      <c r="C105" t="s">
        <v>143</v>
      </c>
      <c r="D105">
        <v>-17.9815662543642</v>
      </c>
    </row>
    <row r="106" spans="2:4" x14ac:dyDescent="0.2">
      <c r="B106" t="s">
        <v>102</v>
      </c>
      <c r="C106" t="s">
        <v>143</v>
      </c>
      <c r="D106">
        <v>-9.1269253117910196</v>
      </c>
    </row>
    <row r="107" spans="2:4" x14ac:dyDescent="0.2">
      <c r="B107" t="s">
        <v>103</v>
      </c>
      <c r="C107" t="s">
        <v>143</v>
      </c>
      <c r="D107">
        <v>-77.038446312843902</v>
      </c>
    </row>
    <row r="108" spans="2:4" x14ac:dyDescent="0.2">
      <c r="B108" t="s">
        <v>104</v>
      </c>
      <c r="C108" t="s">
        <v>143</v>
      </c>
      <c r="D108">
        <v>59.3640131508851</v>
      </c>
    </row>
    <row r="109" spans="2:4" x14ac:dyDescent="0.2">
      <c r="B109" t="s">
        <v>105</v>
      </c>
      <c r="C109" t="s">
        <v>143</v>
      </c>
      <c r="D109">
        <v>30.463396101087898</v>
      </c>
    </row>
    <row r="110" spans="2:4" x14ac:dyDescent="0.2">
      <c r="B110" t="s">
        <v>106</v>
      </c>
      <c r="C110" t="s">
        <v>143</v>
      </c>
      <c r="D110">
        <v>-10.404480775620399</v>
      </c>
    </row>
    <row r="111" spans="2:4" x14ac:dyDescent="0.2">
      <c r="B111" t="s">
        <v>107</v>
      </c>
      <c r="C111" t="s">
        <v>143</v>
      </c>
      <c r="D111">
        <v>196.447146602717</v>
      </c>
    </row>
    <row r="112" spans="2:4" x14ac:dyDescent="0.2">
      <c r="B112" t="s">
        <v>108</v>
      </c>
      <c r="C112" t="s">
        <v>143</v>
      </c>
      <c r="D112">
        <v>40.098276177050501</v>
      </c>
    </row>
    <row r="113" spans="2:4" x14ac:dyDescent="0.2">
      <c r="B113" t="s">
        <v>109</v>
      </c>
      <c r="C113" t="s">
        <v>143</v>
      </c>
      <c r="D113">
        <v>-71.724547928996699</v>
      </c>
    </row>
    <row r="114" spans="2:4" x14ac:dyDescent="0.2">
      <c r="B114" t="s">
        <v>110</v>
      </c>
      <c r="C114" t="s">
        <v>143</v>
      </c>
      <c r="D114">
        <v>-26.2009375856166</v>
      </c>
    </row>
    <row r="115" spans="2:4" x14ac:dyDescent="0.2">
      <c r="B115" t="s">
        <v>111</v>
      </c>
      <c r="C115" t="s">
        <v>143</v>
      </c>
      <c r="D115">
        <v>-9.0419061136860499</v>
      </c>
    </row>
    <row r="116" spans="2:4" x14ac:dyDescent="0.2">
      <c r="B116" t="s">
        <v>112</v>
      </c>
      <c r="C116" t="s">
        <v>143</v>
      </c>
      <c r="D116">
        <v>25.515087160731898</v>
      </c>
    </row>
    <row r="117" spans="2:4" x14ac:dyDescent="0.2">
      <c r="B117" t="s">
        <v>113</v>
      </c>
      <c r="C117" t="s">
        <v>143</v>
      </c>
      <c r="D117">
        <v>4.8644143525869001</v>
      </c>
    </row>
    <row r="118" spans="2:4" x14ac:dyDescent="0.2">
      <c r="B118" t="s">
        <v>114</v>
      </c>
      <c r="C118" t="s">
        <v>143</v>
      </c>
      <c r="D118">
        <v>5.7476555395739704</v>
      </c>
    </row>
    <row r="119" spans="2:4" x14ac:dyDescent="0.2">
      <c r="B119" t="s">
        <v>115</v>
      </c>
      <c r="C119" t="s">
        <v>143</v>
      </c>
      <c r="D119">
        <v>-67.731767871419294</v>
      </c>
    </row>
    <row r="120" spans="2:4" x14ac:dyDescent="0.2">
      <c r="B120" t="s">
        <v>116</v>
      </c>
      <c r="C120" t="s">
        <v>143</v>
      </c>
      <c r="D120">
        <v>-2.1348433622102001</v>
      </c>
    </row>
    <row r="121" spans="2:4" x14ac:dyDescent="0.2">
      <c r="B121" t="s">
        <v>117</v>
      </c>
      <c r="C121" t="s">
        <v>143</v>
      </c>
      <c r="D121">
        <v>-1.9419185677639501</v>
      </c>
    </row>
    <row r="122" spans="2:4" x14ac:dyDescent="0.2">
      <c r="B122" t="s">
        <v>118</v>
      </c>
      <c r="C122" t="s">
        <v>143</v>
      </c>
      <c r="D122">
        <v>-4.3693974978816703</v>
      </c>
    </row>
    <row r="123" spans="2:4" x14ac:dyDescent="0.2">
      <c r="B123" t="s">
        <v>119</v>
      </c>
      <c r="C123" t="s">
        <v>143</v>
      </c>
      <c r="D123">
        <v>16.108229595410901</v>
      </c>
    </row>
    <row r="124" spans="2:4" x14ac:dyDescent="0.2">
      <c r="B124" t="s">
        <v>120</v>
      </c>
      <c r="C124" t="s">
        <v>143</v>
      </c>
      <c r="D124">
        <v>-35.701117177960597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A9308-7DE4-4FF1-A3E2-4B518C775245}">
  <dimension ref="A1:K126"/>
  <sheetViews>
    <sheetView zoomScale="85" zoomScaleNormal="85" workbookViewId="0">
      <selection activeCell="C11" sqref="C11"/>
    </sheetView>
  </sheetViews>
  <sheetFormatPr defaultRowHeight="12.75" x14ac:dyDescent="0.2"/>
  <cols>
    <col min="1" max="3" width="9.140625" style="13"/>
    <col min="4" max="4" width="10" style="13" bestFit="1" customWidth="1"/>
    <col min="5" max="5" width="19.42578125" style="13" customWidth="1"/>
    <col min="6" max="6" width="13.28515625" style="13" customWidth="1"/>
    <col min="7" max="9" width="11.28515625" style="13" customWidth="1"/>
    <col min="10" max="10" width="12.85546875" style="13" bestFit="1" customWidth="1"/>
    <col min="11" max="11" width="14.5703125" style="13" customWidth="1"/>
    <col min="12" max="16384" width="9.140625" style="13"/>
  </cols>
  <sheetData>
    <row r="1" spans="1:11" ht="25.5" x14ac:dyDescent="0.2">
      <c r="B1" s="14" t="s">
        <v>124</v>
      </c>
      <c r="C1" s="14" t="s">
        <v>150</v>
      </c>
      <c r="D1" s="20" t="s">
        <v>131</v>
      </c>
      <c r="E1" s="20" t="s">
        <v>132</v>
      </c>
      <c r="F1" s="14" t="s">
        <v>145</v>
      </c>
      <c r="G1" s="14" t="s">
        <v>146</v>
      </c>
      <c r="H1" s="14"/>
      <c r="I1" s="14"/>
      <c r="J1" s="13" t="s">
        <v>155</v>
      </c>
      <c r="K1" s="26" t="s">
        <v>156</v>
      </c>
    </row>
    <row r="2" spans="1:11" x14ac:dyDescent="0.2">
      <c r="A2" s="13">
        <v>1</v>
      </c>
      <c r="B2" s="13" t="s">
        <v>57</v>
      </c>
      <c r="C2" s="13">
        <v>1</v>
      </c>
      <c r="D2" s="21">
        <v>44759884</v>
      </c>
      <c r="E2" s="21">
        <v>2758586.5</v>
      </c>
      <c r="F2" s="21">
        <f>E2-D2</f>
        <v>-42001297.5</v>
      </c>
      <c r="G2" s="25">
        <f>IFERROR(F2/D2,0)</f>
        <v>-0.93836922142157475</v>
      </c>
      <c r="H2" s="25">
        <f>G2*20</f>
        <v>-18.767384428431495</v>
      </c>
      <c r="I2" s="25">
        <f>ABS(G2)</f>
        <v>0.93836922142157475</v>
      </c>
      <c r="J2" s="13">
        <f>F2*I2</f>
        <v>-39412724.833770931</v>
      </c>
      <c r="K2" s="25">
        <v>-4.8659020000000002</v>
      </c>
    </row>
    <row r="3" spans="1:11" x14ac:dyDescent="0.2">
      <c r="A3" s="13">
        <v>2</v>
      </c>
      <c r="B3" s="13" t="s">
        <v>60</v>
      </c>
      <c r="C3" s="13">
        <v>1</v>
      </c>
      <c r="D3" s="21">
        <v>40553568</v>
      </c>
      <c r="E3" s="21">
        <v>3372125.5</v>
      </c>
      <c r="F3" s="21">
        <f>E3-D3</f>
        <v>-37181442.5</v>
      </c>
      <c r="G3" s="25">
        <f>IFERROR(F3/D3,0)</f>
        <v>-0.91684762485017346</v>
      </c>
      <c r="H3" s="25">
        <f t="shared" ref="H3:H59" si="0">G3*20</f>
        <v>-18.33695249700347</v>
      </c>
      <c r="I3" s="25">
        <f>ABS(G3)</f>
        <v>0.91684762485017346</v>
      </c>
      <c r="J3" s="13">
        <f>F3*I3</f>
        <v>-34089717.244628295</v>
      </c>
      <c r="K3" s="25">
        <v>-5.3701299999999996</v>
      </c>
    </row>
    <row r="4" spans="1:11" x14ac:dyDescent="0.2">
      <c r="A4" s="13">
        <v>3</v>
      </c>
      <c r="B4" s="13" t="s">
        <v>68</v>
      </c>
      <c r="C4" s="13">
        <v>1</v>
      </c>
      <c r="D4" s="21">
        <v>33007744</v>
      </c>
      <c r="E4" s="21">
        <v>3593531.5</v>
      </c>
      <c r="F4" s="21">
        <f>E4-D4</f>
        <v>-29414212.5</v>
      </c>
      <c r="G4" s="25">
        <f>IFERROR(F4/D4,0)</f>
        <v>-0.89113065406711833</v>
      </c>
      <c r="H4" s="25">
        <f t="shared" si="0"/>
        <v>-17.822613081342368</v>
      </c>
      <c r="I4" s="25">
        <f>ABS(G4)</f>
        <v>0.89113065406711833</v>
      </c>
      <c r="J4" s="13">
        <f>F4*I4</f>
        <v>-26211906.42399421</v>
      </c>
      <c r="K4" s="25">
        <v>-4.6423360000000002</v>
      </c>
    </row>
    <row r="5" spans="1:11" x14ac:dyDescent="0.2">
      <c r="A5" s="13">
        <v>4</v>
      </c>
      <c r="B5" s="13" t="s">
        <v>43</v>
      </c>
      <c r="C5" s="13">
        <v>1</v>
      </c>
      <c r="D5" s="21">
        <v>260173200</v>
      </c>
      <c r="E5" s="21">
        <v>44512144</v>
      </c>
      <c r="F5" s="21">
        <f>E5-D5</f>
        <v>-215661056</v>
      </c>
      <c r="G5" s="25">
        <f>IFERROR(F5/D5,0)</f>
        <v>-0.82891341613971004</v>
      </c>
      <c r="H5" s="25">
        <f t="shared" si="0"/>
        <v>-16.578268322794202</v>
      </c>
      <c r="I5" s="25">
        <f>ABS(G5)</f>
        <v>0.82891341613971004</v>
      </c>
      <c r="J5" s="13">
        <f>F5*I5</f>
        <v>-178764342.65725732</v>
      </c>
      <c r="K5" s="25">
        <v>-14.1991</v>
      </c>
    </row>
    <row r="6" spans="1:11" x14ac:dyDescent="0.2">
      <c r="A6" s="13">
        <v>5</v>
      </c>
      <c r="B6" s="13" t="s">
        <v>24</v>
      </c>
      <c r="C6" s="13">
        <v>1</v>
      </c>
      <c r="D6" s="21">
        <v>271013376</v>
      </c>
      <c r="E6" s="21">
        <v>49987540</v>
      </c>
      <c r="F6" s="21">
        <f>E6-D6</f>
        <v>-221025836</v>
      </c>
      <c r="G6" s="25">
        <f>IFERROR(F6/D6,0)</f>
        <v>-0.81555323675241775</v>
      </c>
      <c r="H6" s="25">
        <f t="shared" si="0"/>
        <v>-16.311064735048355</v>
      </c>
      <c r="I6" s="25">
        <f>ABS(G6)</f>
        <v>0.81555323675241775</v>
      </c>
      <c r="J6" s="13">
        <f>F6*I6</f>
        <v>-180258335.95570907</v>
      </c>
      <c r="K6" s="25">
        <v>-13.9832</v>
      </c>
    </row>
    <row r="7" spans="1:11" x14ac:dyDescent="0.2">
      <c r="A7" s="13">
        <v>6</v>
      </c>
      <c r="B7" s="13" t="s">
        <v>102</v>
      </c>
      <c r="C7" s="13">
        <v>1</v>
      </c>
      <c r="D7" s="21">
        <v>13675238</v>
      </c>
      <c r="E7" s="21">
        <v>2804163</v>
      </c>
      <c r="F7" s="21">
        <f>E7-D7</f>
        <v>-10871075</v>
      </c>
      <c r="G7" s="25">
        <f>IFERROR(F7/D7,0)</f>
        <v>-0.79494594536489971</v>
      </c>
      <c r="H7" s="25">
        <f t="shared" si="0"/>
        <v>-15.898918907297993</v>
      </c>
      <c r="I7" s="25">
        <f>ABS(G7)</f>
        <v>0.79494594536489971</v>
      </c>
      <c r="J7" s="13">
        <f>F7*I7</f>
        <v>-8641916.993007727</v>
      </c>
      <c r="K7" s="25">
        <v>-7.0424949999999997</v>
      </c>
    </row>
    <row r="8" spans="1:11" x14ac:dyDescent="0.2">
      <c r="A8" s="13">
        <v>7</v>
      </c>
      <c r="B8" s="13" t="s">
        <v>26</v>
      </c>
      <c r="C8" s="13">
        <v>1</v>
      </c>
      <c r="D8" s="21">
        <v>233557024</v>
      </c>
      <c r="E8" s="21">
        <v>50106460</v>
      </c>
      <c r="F8" s="21">
        <f>E8-D8</f>
        <v>-183450564</v>
      </c>
      <c r="G8" s="25">
        <f>IFERROR(F8/D8,0)</f>
        <v>-0.78546369900654323</v>
      </c>
      <c r="H8" s="25">
        <f t="shared" si="0"/>
        <v>-15.709273980130865</v>
      </c>
      <c r="I8" s="25">
        <f>ABS(G8)</f>
        <v>0.78546369900654323</v>
      </c>
      <c r="J8" s="13">
        <f>F8*I8</f>
        <v>-144093758.58427659</v>
      </c>
      <c r="K8" s="25">
        <v>-12.107010000000001</v>
      </c>
    </row>
    <row r="9" spans="1:11" x14ac:dyDescent="0.2">
      <c r="A9" s="13">
        <v>8</v>
      </c>
      <c r="B9" s="13" t="s">
        <v>103</v>
      </c>
      <c r="C9" s="13">
        <v>1</v>
      </c>
      <c r="D9" s="21">
        <v>127390432</v>
      </c>
      <c r="E9" s="21">
        <v>30906054</v>
      </c>
      <c r="F9" s="21">
        <f>E9-D9</f>
        <v>-96484378</v>
      </c>
      <c r="G9" s="25">
        <f>IFERROR(F9/D9,0)</f>
        <v>-0.75739108883781792</v>
      </c>
      <c r="H9" s="25">
        <f t="shared" si="0"/>
        <v>-15.147821776756359</v>
      </c>
      <c r="I9" s="25">
        <f>ABS(G9)</f>
        <v>0.75739108883781792</v>
      </c>
      <c r="J9" s="13">
        <f>F9*I9</f>
        <v>-73076408.109259605</v>
      </c>
      <c r="K9" s="25">
        <v>-6.9327350000000001</v>
      </c>
    </row>
    <row r="10" spans="1:11" x14ac:dyDescent="0.2">
      <c r="A10" s="13">
        <v>9</v>
      </c>
      <c r="B10" s="13" t="s">
        <v>99</v>
      </c>
      <c r="C10" s="13">
        <v>1</v>
      </c>
      <c r="D10" s="21">
        <v>16342166</v>
      </c>
      <c r="E10" s="21">
        <v>4006131</v>
      </c>
      <c r="F10" s="21">
        <f>E10-D10</f>
        <v>-12336035</v>
      </c>
      <c r="G10" s="25">
        <f>IFERROR(F10/D10,0)</f>
        <v>-0.75485923958917078</v>
      </c>
      <c r="H10" s="25">
        <f t="shared" si="0"/>
        <v>-15.097184791783416</v>
      </c>
      <c r="I10" s="25">
        <f>ABS(G10)</f>
        <v>0.75485923958917078</v>
      </c>
      <c r="J10" s="13">
        <f>F10*I10</f>
        <v>-9311969.9996453971</v>
      </c>
      <c r="K10" s="25">
        <v>-6.650385</v>
      </c>
    </row>
    <row r="11" spans="1:11" x14ac:dyDescent="0.2">
      <c r="A11" s="13">
        <v>10</v>
      </c>
      <c r="B11" s="13" t="s">
        <v>111</v>
      </c>
      <c r="C11" s="13">
        <v>2</v>
      </c>
      <c r="D11" s="21">
        <v>16266833</v>
      </c>
      <c r="E11" s="21">
        <v>4616301.5</v>
      </c>
      <c r="F11" s="21">
        <f>E11-D11</f>
        <v>-11650531.5</v>
      </c>
      <c r="G11" s="25">
        <f>IFERROR(F11/D11,0)</f>
        <v>-0.71621387519008772</v>
      </c>
      <c r="H11" s="25">
        <f t="shared" si="0"/>
        <v>-14.324277503801754</v>
      </c>
      <c r="I11" s="25">
        <f>ABS(G11)</f>
        <v>0.71621387519008772</v>
      </c>
      <c r="J11" s="13">
        <f>F11*I11</f>
        <v>-8344272.3136391854</v>
      </c>
      <c r="K11" s="25">
        <v>-11.211970000000001</v>
      </c>
    </row>
    <row r="12" spans="1:11" x14ac:dyDescent="0.2">
      <c r="A12" s="13">
        <v>11</v>
      </c>
      <c r="B12" s="13" t="s">
        <v>54</v>
      </c>
      <c r="C12" s="13">
        <v>2</v>
      </c>
      <c r="D12" s="21">
        <v>57191308</v>
      </c>
      <c r="E12" s="21">
        <v>16744184</v>
      </c>
      <c r="F12" s="21">
        <f>E12-D12</f>
        <v>-40447124</v>
      </c>
      <c r="G12" s="25">
        <f>IFERROR(F12/D12,0)</f>
        <v>-0.70722502097696383</v>
      </c>
      <c r="H12" s="25">
        <f t="shared" si="0"/>
        <v>-14.144500419539277</v>
      </c>
      <c r="I12" s="25">
        <f>ABS(G12)</f>
        <v>0.70722502097696383</v>
      </c>
      <c r="J12" s="13">
        <f>F12*I12</f>
        <v>-28605218.119357858</v>
      </c>
      <c r="K12" s="25">
        <v>-7.499085</v>
      </c>
    </row>
    <row r="13" spans="1:11" x14ac:dyDescent="0.2">
      <c r="A13" s="13">
        <v>12</v>
      </c>
      <c r="B13" s="13" t="s">
        <v>109</v>
      </c>
      <c r="C13" s="13">
        <v>2</v>
      </c>
      <c r="D13" s="21">
        <v>138512992</v>
      </c>
      <c r="E13" s="21">
        <v>41729176</v>
      </c>
      <c r="F13" s="21">
        <f>E13-D13</f>
        <v>-96783816</v>
      </c>
      <c r="G13" s="25">
        <f>IFERROR(F13/D13,0)</f>
        <v>-0.69873457068922462</v>
      </c>
      <c r="H13" s="25">
        <f t="shared" si="0"/>
        <v>-13.974691413784493</v>
      </c>
      <c r="I13" s="25">
        <f>ABS(G13)</f>
        <v>0.69873457068922462</v>
      </c>
      <c r="J13" s="13">
        <f>F13*I13</f>
        <v>-67626198.122424915</v>
      </c>
      <c r="K13" s="25">
        <v>-10.43322</v>
      </c>
    </row>
    <row r="14" spans="1:11" x14ac:dyDescent="0.2">
      <c r="A14" s="13">
        <v>13</v>
      </c>
      <c r="B14" s="13" t="s">
        <v>101</v>
      </c>
      <c r="C14" s="13">
        <v>2</v>
      </c>
      <c r="D14" s="21">
        <v>29781686</v>
      </c>
      <c r="E14" s="21">
        <v>9738789</v>
      </c>
      <c r="F14" s="21">
        <f>E14-D14</f>
        <v>-20042897</v>
      </c>
      <c r="G14" s="25">
        <f>IFERROR(F14/D14,0)</f>
        <v>-0.67299403398450985</v>
      </c>
      <c r="H14" s="25">
        <f t="shared" si="0"/>
        <v>-13.459880679690198</v>
      </c>
      <c r="I14" s="25">
        <f>ABS(G14)</f>
        <v>0.67299403398450985</v>
      </c>
      <c r="J14" s="13">
        <f>F14*I14</f>
        <v>-13488750.10476603</v>
      </c>
      <c r="K14" s="25">
        <v>-6.4539559999999998</v>
      </c>
    </row>
    <row r="15" spans="1:11" x14ac:dyDescent="0.2">
      <c r="A15" s="13">
        <v>14</v>
      </c>
      <c r="B15" s="13" t="s">
        <v>80</v>
      </c>
      <c r="C15" s="13">
        <v>2</v>
      </c>
      <c r="D15" s="21">
        <v>30880514</v>
      </c>
      <c r="E15" s="21">
        <v>10246568</v>
      </c>
      <c r="F15" s="21">
        <f>E15-D15</f>
        <v>-20633946</v>
      </c>
      <c r="G15" s="25">
        <f>IFERROR(F15/D15,0)</f>
        <v>-0.66818661114254774</v>
      </c>
      <c r="H15" s="25">
        <f t="shared" si="0"/>
        <v>-13.363732222850954</v>
      </c>
      <c r="I15" s="25">
        <f>ABS(G15)</f>
        <v>0.66818661114254774</v>
      </c>
      <c r="J15" s="13">
        <f>F15*I15</f>
        <v>-13787326.452238329</v>
      </c>
      <c r="K15" s="25">
        <v>-5.9264760000000001</v>
      </c>
    </row>
    <row r="16" spans="1:11" x14ac:dyDescent="0.2">
      <c r="A16" s="13">
        <v>15</v>
      </c>
      <c r="B16" s="13" t="s">
        <v>53</v>
      </c>
      <c r="C16" s="13">
        <v>2</v>
      </c>
      <c r="D16" s="21">
        <v>73330712</v>
      </c>
      <c r="E16" s="21">
        <v>24631738</v>
      </c>
      <c r="F16" s="21">
        <f>E16-D16</f>
        <v>-48698974</v>
      </c>
      <c r="G16" s="25">
        <f>IFERROR(F16/D16,0)</f>
        <v>-0.66410065676165808</v>
      </c>
      <c r="H16" s="25">
        <f t="shared" si="0"/>
        <v>-13.282013135233161</v>
      </c>
      <c r="I16" s="25">
        <f>ABS(G16)</f>
        <v>0.66410065676165808</v>
      </c>
      <c r="J16" s="13">
        <f>F16*I16</f>
        <v>-32341020.617018912</v>
      </c>
      <c r="K16" s="25">
        <v>-10.407439999999999</v>
      </c>
    </row>
    <row r="17" spans="1:11" x14ac:dyDescent="0.2">
      <c r="A17" s="13">
        <v>16</v>
      </c>
      <c r="B17" s="13" t="s">
        <v>69</v>
      </c>
      <c r="C17" s="13">
        <v>2</v>
      </c>
      <c r="D17" s="21">
        <v>18594952</v>
      </c>
      <c r="E17" s="21">
        <v>6276589.5</v>
      </c>
      <c r="F17" s="21">
        <f>E17-D17</f>
        <v>-12318362.5</v>
      </c>
      <c r="G17" s="25">
        <f>IFERROR(F17/D17,0)</f>
        <v>-0.66245734326176264</v>
      </c>
      <c r="H17" s="25">
        <f t="shared" si="0"/>
        <v>-13.249146865235254</v>
      </c>
      <c r="I17" s="25">
        <f>ABS(G17)</f>
        <v>0.66245734326176264</v>
      </c>
      <c r="J17" s="13">
        <f>F17*I17</f>
        <v>-8160389.6950853243</v>
      </c>
      <c r="K17" s="25">
        <v>-5.9916020000000003</v>
      </c>
    </row>
    <row r="18" spans="1:11" x14ac:dyDescent="0.2">
      <c r="A18" s="13">
        <v>17</v>
      </c>
      <c r="B18" s="13" t="s">
        <v>18</v>
      </c>
      <c r="C18" s="13">
        <v>2</v>
      </c>
      <c r="D18" s="21">
        <v>110433488</v>
      </c>
      <c r="E18" s="21">
        <v>37569888</v>
      </c>
      <c r="F18" s="21">
        <f>E18-D18</f>
        <v>-72863600</v>
      </c>
      <c r="G18" s="25">
        <f>IFERROR(F18/D18,0)</f>
        <v>-0.65979623861921299</v>
      </c>
      <c r="H18" s="25">
        <f t="shared" si="0"/>
        <v>-13.195924772384259</v>
      </c>
      <c r="I18" s="25">
        <f>ABS(G18)*10</f>
        <v>6.5979623861921297</v>
      </c>
      <c r="J18" s="13">
        <f>F18*I18</f>
        <v>-480751292.12254888</v>
      </c>
      <c r="K18" s="25">
        <v>-18.431940000000001</v>
      </c>
    </row>
    <row r="19" spans="1:11" x14ac:dyDescent="0.2">
      <c r="A19" s="13">
        <v>18</v>
      </c>
      <c r="B19" s="13" t="s">
        <v>95</v>
      </c>
      <c r="C19" s="13">
        <v>2</v>
      </c>
      <c r="D19" s="21">
        <v>85600496</v>
      </c>
      <c r="E19" s="21">
        <v>29231678</v>
      </c>
      <c r="F19" s="21">
        <f>E19-D19</f>
        <v>-56368818</v>
      </c>
      <c r="G19" s="25">
        <f>IFERROR(F19/D19,0)</f>
        <v>-0.65851041330414717</v>
      </c>
      <c r="H19" s="25">
        <f t="shared" si="0"/>
        <v>-13.170208266082943</v>
      </c>
      <c r="I19" s="25">
        <f>ABS(G19)</f>
        <v>0.65851041330414717</v>
      </c>
      <c r="J19" s="13">
        <f>F19*I19</f>
        <v>-37119453.638646252</v>
      </c>
      <c r="K19" s="25">
        <v>-4.6720759999999997</v>
      </c>
    </row>
    <row r="20" spans="1:11" x14ac:dyDescent="0.2">
      <c r="A20" s="13">
        <v>19</v>
      </c>
      <c r="B20" s="13" t="s">
        <v>32</v>
      </c>
      <c r="C20" s="13">
        <v>2</v>
      </c>
      <c r="D20" s="21">
        <v>596708096</v>
      </c>
      <c r="E20" s="21">
        <v>207963296</v>
      </c>
      <c r="F20" s="21">
        <f>E20-D20</f>
        <v>-388744800</v>
      </c>
      <c r="G20" s="25">
        <f>IFERROR(F20/D20,0)</f>
        <v>-0.65148236232410695</v>
      </c>
      <c r="H20" s="25">
        <f t="shared" si="0"/>
        <v>-13.029647246482138</v>
      </c>
      <c r="I20" s="25">
        <f>ABS(G20)</f>
        <v>0.65148236232410695</v>
      </c>
      <c r="J20" s="13">
        <f>F20*I20</f>
        <v>-253260380.6452125</v>
      </c>
      <c r="K20" s="25">
        <v>-11.500400000000001</v>
      </c>
    </row>
    <row r="21" spans="1:11" x14ac:dyDescent="0.2">
      <c r="A21" s="13">
        <v>20</v>
      </c>
      <c r="B21" s="13" t="s">
        <v>98</v>
      </c>
      <c r="C21" s="13">
        <v>2</v>
      </c>
      <c r="D21" s="21">
        <v>38209384</v>
      </c>
      <c r="E21" s="21">
        <v>13538321</v>
      </c>
      <c r="F21" s="21">
        <f>E21-D21</f>
        <v>-24671063</v>
      </c>
      <c r="G21" s="25">
        <f>IFERROR(F21/D21,0)</f>
        <v>-0.64568073120466951</v>
      </c>
      <c r="H21" s="25">
        <f t="shared" si="0"/>
        <v>-12.913614624093391</v>
      </c>
      <c r="I21" s="25">
        <f>ABS(G21)</f>
        <v>0.64568073120466951</v>
      </c>
      <c r="J21" s="13">
        <f>F21*I21</f>
        <v>-15929629.997436468</v>
      </c>
      <c r="K21" s="25">
        <v>-5.3106109999999997</v>
      </c>
    </row>
    <row r="22" spans="1:11" x14ac:dyDescent="0.2">
      <c r="A22" s="13">
        <v>21</v>
      </c>
      <c r="B22" s="13" t="s">
        <v>70</v>
      </c>
      <c r="C22" s="13">
        <v>2</v>
      </c>
      <c r="D22" s="21">
        <v>48547020</v>
      </c>
      <c r="E22" s="21">
        <v>17273728</v>
      </c>
      <c r="F22" s="21">
        <f>E22-D22</f>
        <v>-31273292</v>
      </c>
      <c r="G22" s="25">
        <f>IFERROR(F22/D22,0)</f>
        <v>-0.64418561633649196</v>
      </c>
      <c r="H22" s="25">
        <f t="shared" si="0"/>
        <v>-12.883712326729839</v>
      </c>
      <c r="I22" s="25">
        <f>ABS(G22)</f>
        <v>0.64418561633649196</v>
      </c>
      <c r="J22" s="13">
        <f>F22*I22</f>
        <v>-20145804.881891083</v>
      </c>
      <c r="K22" s="25">
        <v>-4.8661760000000003</v>
      </c>
    </row>
    <row r="23" spans="1:11" x14ac:dyDescent="0.2">
      <c r="A23" s="13">
        <v>22</v>
      </c>
      <c r="B23" s="13" t="s">
        <v>50</v>
      </c>
      <c r="C23" s="13">
        <v>2</v>
      </c>
      <c r="D23" s="21">
        <v>150118016</v>
      </c>
      <c r="E23" s="21">
        <v>54126420</v>
      </c>
      <c r="F23" s="21">
        <f>E23-D23</f>
        <v>-95991596</v>
      </c>
      <c r="G23" s="25">
        <f>IFERROR(F23/D23,0)</f>
        <v>-0.63944087830204199</v>
      </c>
      <c r="H23" s="25">
        <f t="shared" si="0"/>
        <v>-12.788817566040841</v>
      </c>
      <c r="I23" s="25">
        <f>ABS(G23)</f>
        <v>0.63944087830204199</v>
      </c>
      <c r="J23" s="13">
        <f>F23*I23</f>
        <v>-61380950.455854781</v>
      </c>
      <c r="K23" s="25">
        <v>-10.238060000000001</v>
      </c>
    </row>
    <row r="24" spans="1:11" x14ac:dyDescent="0.2">
      <c r="A24" s="13">
        <v>23</v>
      </c>
      <c r="B24" s="13" t="s">
        <v>81</v>
      </c>
      <c r="C24" s="13">
        <v>2</v>
      </c>
      <c r="D24" s="21">
        <v>24898470</v>
      </c>
      <c r="E24" s="21">
        <v>9058910</v>
      </c>
      <c r="F24" s="21">
        <f>E24-D24</f>
        <v>-15839560</v>
      </c>
      <c r="G24" s="25">
        <f>IFERROR(F24/D24,0)</f>
        <v>-0.63616599734843149</v>
      </c>
      <c r="H24" s="25">
        <f t="shared" si="0"/>
        <v>-12.72331994696863</v>
      </c>
      <c r="I24" s="25">
        <f>ABS(G24)</f>
        <v>0.63616599734843149</v>
      </c>
      <c r="J24" s="13">
        <f>F24*I24</f>
        <v>-10076589.484960321</v>
      </c>
      <c r="K24" s="25">
        <v>-5.901154</v>
      </c>
    </row>
    <row r="25" spans="1:11" x14ac:dyDescent="0.2">
      <c r="A25" s="13">
        <v>24</v>
      </c>
      <c r="B25" s="13" t="s">
        <v>25</v>
      </c>
      <c r="C25" s="13">
        <v>2</v>
      </c>
      <c r="D25" s="21">
        <v>114244424</v>
      </c>
      <c r="E25" s="21">
        <v>41956860</v>
      </c>
      <c r="F25" s="21">
        <f>E25-D25</f>
        <v>-72287564</v>
      </c>
      <c r="G25" s="25">
        <f>IFERROR(F25/D25,0)</f>
        <v>-0.63274478936494971</v>
      </c>
      <c r="H25" s="25">
        <f t="shared" si="0"/>
        <v>-12.654895787298994</v>
      </c>
      <c r="I25" s="25">
        <f>ABS(G25)</f>
        <v>0.63274478936494971</v>
      </c>
      <c r="J25" s="13">
        <f>F25*I25</f>
        <v>-45739579.456885323</v>
      </c>
      <c r="K25" s="25">
        <v>-9.2365460000000006</v>
      </c>
    </row>
    <row r="26" spans="1:11" x14ac:dyDescent="0.2">
      <c r="A26" s="13">
        <v>25</v>
      </c>
      <c r="B26" s="13" t="s">
        <v>106</v>
      </c>
      <c r="C26" s="13">
        <v>3</v>
      </c>
      <c r="D26" s="21">
        <v>25381404</v>
      </c>
      <c r="E26" s="21">
        <v>11220734</v>
      </c>
      <c r="F26" s="21">
        <f>E26-D26</f>
        <v>-14160670</v>
      </c>
      <c r="G26" s="25">
        <f>IFERROR(F26/D26,0)</f>
        <v>-0.55791515709690453</v>
      </c>
      <c r="H26" s="25">
        <f t="shared" si="0"/>
        <v>-11.158303141938092</v>
      </c>
      <c r="I26" s="25">
        <f>ABS(G26)</f>
        <v>0.55791515709690453</v>
      </c>
      <c r="J26" s="13">
        <f>F26*I26</f>
        <v>-7900452.427647423</v>
      </c>
      <c r="K26" s="25">
        <v>-9.5972030000000004</v>
      </c>
    </row>
    <row r="27" spans="1:11" x14ac:dyDescent="0.2">
      <c r="A27" s="13">
        <v>26</v>
      </c>
      <c r="B27" s="13" t="s">
        <v>36</v>
      </c>
      <c r="C27" s="13">
        <v>3</v>
      </c>
      <c r="D27" s="21">
        <v>658432896</v>
      </c>
      <c r="E27" s="21">
        <v>299796736</v>
      </c>
      <c r="F27" s="21">
        <f>E27-D27</f>
        <v>-358636160</v>
      </c>
      <c r="G27" s="25">
        <f>IFERROR(F27/D27,0)</f>
        <v>-0.54468141275857518</v>
      </c>
      <c r="H27" s="25">
        <f t="shared" si="0"/>
        <v>-10.893628255171503</v>
      </c>
      <c r="I27" s="25">
        <f>ABS(G27)</f>
        <v>0.54468141275857518</v>
      </c>
      <c r="J27" s="13">
        <f>F27*I27</f>
        <v>-195342450.2951104</v>
      </c>
      <c r="K27" s="25">
        <v>-10.37227</v>
      </c>
    </row>
    <row r="28" spans="1:11" x14ac:dyDescent="0.2">
      <c r="A28" s="13">
        <v>27</v>
      </c>
      <c r="B28" s="13" t="s">
        <v>17</v>
      </c>
      <c r="C28" s="13">
        <v>3</v>
      </c>
      <c r="D28" s="21">
        <v>358743808</v>
      </c>
      <c r="E28" s="21">
        <v>177550064</v>
      </c>
      <c r="F28" s="21">
        <f>E28-D28</f>
        <v>-181193744</v>
      </c>
      <c r="G28" s="25">
        <f>IFERROR(F28/D28,0)</f>
        <v>-0.50507838730417887</v>
      </c>
      <c r="H28" s="25">
        <f t="shared" si="0"/>
        <v>-10.101567746083578</v>
      </c>
      <c r="I28" s="25">
        <f>ABS(G28)</f>
        <v>0.50507838730417887</v>
      </c>
      <c r="J28" s="13">
        <f>F28*I28</f>
        <v>-91517044.009126231</v>
      </c>
      <c r="K28" s="25">
        <v>-9.4341489999999997</v>
      </c>
    </row>
    <row r="29" spans="1:11" x14ac:dyDescent="0.2">
      <c r="A29" s="13">
        <v>28</v>
      </c>
      <c r="B29" s="13" t="s">
        <v>16</v>
      </c>
      <c r="C29" s="13">
        <v>3</v>
      </c>
      <c r="D29" s="21">
        <v>439159328</v>
      </c>
      <c r="E29" s="21">
        <v>217696832</v>
      </c>
      <c r="F29" s="21">
        <f>E29-D29</f>
        <v>-221462496</v>
      </c>
      <c r="G29" s="25">
        <f>IFERROR(F29/D29,0)</f>
        <v>-0.50428735513503653</v>
      </c>
      <c r="H29" s="25">
        <f t="shared" si="0"/>
        <v>-10.085747102700731</v>
      </c>
      <c r="I29" s="25">
        <f>ABS(G29)</f>
        <v>0.50428735513503653</v>
      </c>
      <c r="J29" s="13">
        <f>F29*I29</f>
        <v>-111680736.36944361</v>
      </c>
      <c r="K29" s="25">
        <v>-8.5755719999999993</v>
      </c>
    </row>
    <row r="30" spans="1:11" x14ac:dyDescent="0.2">
      <c r="A30" s="13">
        <v>29</v>
      </c>
      <c r="B30" s="13" t="s">
        <v>110</v>
      </c>
      <c r="C30" s="13">
        <v>3</v>
      </c>
      <c r="D30" s="21">
        <v>54187520</v>
      </c>
      <c r="E30" s="21">
        <v>27420122</v>
      </c>
      <c r="F30" s="21">
        <f>E30-D30</f>
        <v>-26767398</v>
      </c>
      <c r="G30" s="25">
        <f>IFERROR(F30/D30,0)</f>
        <v>-0.49397717407993574</v>
      </c>
      <c r="H30" s="25">
        <f t="shared" si="0"/>
        <v>-9.8795434815987146</v>
      </c>
      <c r="I30" s="25">
        <f>ABS(G30)</f>
        <v>0.49397717407993574</v>
      </c>
      <c r="J30" s="13">
        <f>F30*I30</f>
        <v>-13222483.621512923</v>
      </c>
      <c r="K30" s="25">
        <v>-5.4311420000000004</v>
      </c>
    </row>
    <row r="31" spans="1:11" x14ac:dyDescent="0.2">
      <c r="A31" s="13">
        <v>30</v>
      </c>
      <c r="B31" s="13" t="s">
        <v>23</v>
      </c>
      <c r="C31" s="13">
        <v>3</v>
      </c>
      <c r="D31" s="21">
        <v>508888512</v>
      </c>
      <c r="E31" s="21">
        <v>276024224</v>
      </c>
      <c r="F31" s="21">
        <f>E31-D31</f>
        <v>-232864288</v>
      </c>
      <c r="G31" s="25">
        <f>IFERROR(F31/D31,0)</f>
        <v>-0.45759391793855231</v>
      </c>
      <c r="H31" s="25">
        <f t="shared" si="0"/>
        <v>-9.1518783587710466</v>
      </c>
      <c r="I31" s="25">
        <f>ABS(G31)</f>
        <v>0.45759391793855231</v>
      </c>
      <c r="J31" s="13">
        <f>F31*I31</f>
        <v>-106557281.89389141</v>
      </c>
      <c r="K31" s="25">
        <v>-8.5129680000000008</v>
      </c>
    </row>
    <row r="32" spans="1:11" x14ac:dyDescent="0.2">
      <c r="A32" s="13">
        <v>31</v>
      </c>
      <c r="B32" s="13" t="s">
        <v>33</v>
      </c>
      <c r="C32" s="13">
        <v>3</v>
      </c>
      <c r="D32" s="21">
        <v>587265280</v>
      </c>
      <c r="E32" s="21">
        <v>326577600</v>
      </c>
      <c r="F32" s="21">
        <f>E32-D32</f>
        <v>-260687680</v>
      </c>
      <c r="G32" s="25">
        <f>IFERROR(F32/D32,0)</f>
        <v>-0.44390105950074216</v>
      </c>
      <c r="H32" s="25">
        <f t="shared" si="0"/>
        <v>-8.8780211900148434</v>
      </c>
      <c r="I32" s="25">
        <f>ABS(G32)</f>
        <v>0.44390105950074216</v>
      </c>
      <c r="J32" s="13">
        <f>F32*I32</f>
        <v>-115719537.35079043</v>
      </c>
      <c r="K32" s="25">
        <v>-7.6285470000000002</v>
      </c>
    </row>
    <row r="33" spans="1:11" x14ac:dyDescent="0.2">
      <c r="A33" s="13">
        <v>32</v>
      </c>
      <c r="B33" s="13" t="s">
        <v>55</v>
      </c>
      <c r="C33" s="13">
        <v>3</v>
      </c>
      <c r="D33" s="21">
        <v>340001472</v>
      </c>
      <c r="E33" s="21">
        <v>191851472</v>
      </c>
      <c r="F33" s="21">
        <f>E33-D33</f>
        <v>-148150000</v>
      </c>
      <c r="G33" s="25">
        <f>IFERROR(F33/D33,0)</f>
        <v>-0.4357334076483057</v>
      </c>
      <c r="H33" s="25">
        <f t="shared" si="0"/>
        <v>-8.7146681529661141</v>
      </c>
      <c r="I33" s="25">
        <f>ABS(G33)</f>
        <v>0.4357334076483057</v>
      </c>
      <c r="J33" s="13">
        <f>F33*I33</f>
        <v>-64553904.343096487</v>
      </c>
      <c r="K33" s="25">
        <v>-8.2056450000000005</v>
      </c>
    </row>
    <row r="34" spans="1:11" x14ac:dyDescent="0.2">
      <c r="A34" s="13">
        <v>33</v>
      </c>
      <c r="B34" s="13" t="s">
        <v>79</v>
      </c>
      <c r="C34" s="13">
        <v>3</v>
      </c>
      <c r="D34" s="21">
        <v>43581152</v>
      </c>
      <c r="E34" s="21">
        <v>25033778</v>
      </c>
      <c r="F34" s="21">
        <f>E34-D34</f>
        <v>-18547374</v>
      </c>
      <c r="G34" s="25">
        <f>IFERROR(F34/D34,0)</f>
        <v>-0.42558246280410394</v>
      </c>
      <c r="H34" s="25">
        <f t="shared" si="0"/>
        <v>-8.5116492560820785</v>
      </c>
      <c r="I34" s="25">
        <f>ABS(G34)</f>
        <v>0.42558246280410394</v>
      </c>
      <c r="J34" s="13">
        <f>F34*I34</f>
        <v>-7893437.1054688049</v>
      </c>
      <c r="K34" s="25">
        <v>-6.0616110000000001</v>
      </c>
    </row>
    <row r="35" spans="1:11" x14ac:dyDescent="0.2">
      <c r="A35" s="13">
        <v>34</v>
      </c>
      <c r="B35" s="13" t="s">
        <v>47</v>
      </c>
      <c r="C35" s="13">
        <v>3</v>
      </c>
      <c r="D35" s="21">
        <v>274180640</v>
      </c>
      <c r="E35" s="21">
        <v>158432496</v>
      </c>
      <c r="F35" s="21">
        <f>E35-D35</f>
        <v>-115748144</v>
      </c>
      <c r="G35" s="25">
        <f>IFERROR(F35/D35,0)</f>
        <v>-0.42216016418956498</v>
      </c>
      <c r="H35" s="25">
        <f t="shared" si="0"/>
        <v>-8.4432032837913003</v>
      </c>
      <c r="I35" s="25">
        <f>ABS(G35)</f>
        <v>0.42216016418956498</v>
      </c>
      <c r="J35" s="13">
        <f>F35*I35</f>
        <v>-48864255.475677408</v>
      </c>
      <c r="K35" s="25">
        <v>-7.9539929999999996</v>
      </c>
    </row>
    <row r="36" spans="1:11" x14ac:dyDescent="0.2">
      <c r="A36" s="13">
        <v>35</v>
      </c>
      <c r="B36" s="13" t="s">
        <v>34</v>
      </c>
      <c r="C36" s="13">
        <v>4</v>
      </c>
      <c r="D36" s="21">
        <v>278353600</v>
      </c>
      <c r="E36" s="21">
        <v>177230928</v>
      </c>
      <c r="F36" s="21">
        <f>E36-D36</f>
        <v>-101122672</v>
      </c>
      <c r="G36" s="25">
        <f>IFERROR(F36/D36,0)</f>
        <v>-0.36328853659517968</v>
      </c>
      <c r="H36" s="25">
        <f t="shared" si="0"/>
        <v>-7.2657707319035936</v>
      </c>
      <c r="I36" s="25">
        <f>ABS(G36)</f>
        <v>0.36328853659517968</v>
      </c>
      <c r="J36" s="13">
        <f>F36*I36</f>
        <v>-36736707.527474351</v>
      </c>
      <c r="K36" s="25">
        <v>-9.3912790000000008</v>
      </c>
    </row>
    <row r="37" spans="1:11" x14ac:dyDescent="0.2">
      <c r="A37" s="13">
        <v>36</v>
      </c>
      <c r="B37" s="13" t="s">
        <v>52</v>
      </c>
      <c r="C37" s="13">
        <v>4</v>
      </c>
      <c r="D37" s="21">
        <v>203363456</v>
      </c>
      <c r="E37" s="21">
        <v>129585624</v>
      </c>
      <c r="F37" s="21">
        <f>E37-D37</f>
        <v>-73777832</v>
      </c>
      <c r="G37" s="25">
        <f>IFERROR(F37/D37,0)</f>
        <v>-0.36278805175301504</v>
      </c>
      <c r="H37" s="25">
        <f t="shared" si="0"/>
        <v>-7.255761035060301</v>
      </c>
      <c r="I37" s="25">
        <f>ABS(G37)</f>
        <v>0.36278805175301504</v>
      </c>
      <c r="J37" s="13">
        <f>F37*I37</f>
        <v>-26765715.933841251</v>
      </c>
      <c r="K37" s="25">
        <v>-5.7228130000000004</v>
      </c>
    </row>
    <row r="38" spans="1:11" x14ac:dyDescent="0.2">
      <c r="A38" s="13">
        <v>37</v>
      </c>
      <c r="B38" s="13" t="s">
        <v>21</v>
      </c>
      <c r="C38" s="13">
        <v>4</v>
      </c>
      <c r="D38" s="21">
        <v>365132288</v>
      </c>
      <c r="E38" s="21">
        <v>235516848</v>
      </c>
      <c r="F38" s="21">
        <f>E38-D38</f>
        <v>-129615440</v>
      </c>
      <c r="G38" s="25">
        <f>IFERROR(F38/D38,0)</f>
        <v>-0.35498213732333633</v>
      </c>
      <c r="H38" s="25">
        <f t="shared" si="0"/>
        <v>-7.0996427464667269</v>
      </c>
      <c r="I38" s="25">
        <f>ABS(G38)</f>
        <v>0.35498213732333633</v>
      </c>
      <c r="J38" s="13">
        <f>F38*I38</f>
        <v>-46011165.921304658</v>
      </c>
      <c r="K38" s="25">
        <v>-7.3097519999999996</v>
      </c>
    </row>
    <row r="39" spans="1:11" x14ac:dyDescent="0.2">
      <c r="A39" s="13">
        <v>38</v>
      </c>
      <c r="B39" s="13" t="s">
        <v>118</v>
      </c>
      <c r="C39" s="13">
        <v>4</v>
      </c>
      <c r="D39" s="21">
        <v>7547254</v>
      </c>
      <c r="E39" s="21">
        <v>4896539</v>
      </c>
      <c r="F39" s="21">
        <f>E39-D39</f>
        <v>-2650715</v>
      </c>
      <c r="G39" s="25">
        <f>IFERROR(F39/D39,0)</f>
        <v>-0.35121581968753141</v>
      </c>
      <c r="H39" s="25">
        <f t="shared" si="0"/>
        <v>-7.0243163937506283</v>
      </c>
      <c r="I39" s="25">
        <f>ABS(G39)</f>
        <v>0.35121581968753141</v>
      </c>
      <c r="J39" s="13">
        <f>F39*I39</f>
        <v>-930973.04148303485</v>
      </c>
      <c r="K39" s="25">
        <v>-3.5254379999999998</v>
      </c>
    </row>
    <row r="40" spans="1:11" x14ac:dyDescent="0.2">
      <c r="A40" s="13">
        <v>39</v>
      </c>
      <c r="B40" s="13" t="s">
        <v>115</v>
      </c>
      <c r="C40" s="13">
        <v>4</v>
      </c>
      <c r="D40" s="21">
        <v>200474576</v>
      </c>
      <c r="E40" s="21">
        <v>133284432</v>
      </c>
      <c r="F40" s="21">
        <f>E40-D40</f>
        <v>-67190144</v>
      </c>
      <c r="G40" s="25">
        <f>IFERROR(F40/D40,0)</f>
        <v>-0.33515543636815076</v>
      </c>
      <c r="H40" s="25">
        <f t="shared" si="0"/>
        <v>-6.7031087273630154</v>
      </c>
      <c r="I40" s="25">
        <f>ABS(G40)</f>
        <v>0.33515543636815076</v>
      </c>
      <c r="J40" s="13">
        <f>F40*I40</f>
        <v>-22519142.031958885</v>
      </c>
      <c r="K40" s="25">
        <v>-6.077547</v>
      </c>
    </row>
    <row r="41" spans="1:11" x14ac:dyDescent="0.2">
      <c r="A41" s="13">
        <v>40</v>
      </c>
      <c r="B41" s="13" t="s">
        <v>75</v>
      </c>
      <c r="C41" s="13">
        <v>4</v>
      </c>
      <c r="D41" s="21">
        <v>8833460</v>
      </c>
      <c r="E41" s="21">
        <v>6022214</v>
      </c>
      <c r="F41" s="21">
        <f>E41-D41</f>
        <v>-2811246</v>
      </c>
      <c r="G41" s="25">
        <f>IFERROR(F41/D41,0)</f>
        <v>-0.31824970057033142</v>
      </c>
      <c r="H41" s="25">
        <f t="shared" si="0"/>
        <v>-6.3649940114066279</v>
      </c>
      <c r="I41" s="25">
        <f>ABS(G41)</f>
        <v>0.31824970057033142</v>
      </c>
      <c r="J41" s="13">
        <f>F41*I41</f>
        <v>-894678.19772954192</v>
      </c>
      <c r="K41" s="25">
        <v>-3.5990120000000001</v>
      </c>
    </row>
    <row r="42" spans="1:11" x14ac:dyDescent="0.2">
      <c r="A42" s="13">
        <v>41</v>
      </c>
      <c r="B42" s="13" t="s">
        <v>56</v>
      </c>
      <c r="C42" s="13">
        <v>4</v>
      </c>
      <c r="D42" s="21">
        <v>260892416</v>
      </c>
      <c r="E42" s="21">
        <v>187648736</v>
      </c>
      <c r="F42" s="21">
        <f>E42-D42</f>
        <v>-73243680</v>
      </c>
      <c r="G42" s="25">
        <f>IFERROR(F42/D42,0)</f>
        <v>-0.28074284842377328</v>
      </c>
      <c r="H42" s="25">
        <f t="shared" si="0"/>
        <v>-5.6148569684754657</v>
      </c>
      <c r="I42" s="25">
        <f>ABS(G42)</f>
        <v>0.28074284842377328</v>
      </c>
      <c r="J42" s="13">
        <f>F42*I42</f>
        <v>-20562639.352239355</v>
      </c>
      <c r="K42" s="25">
        <v>-3.8891719999999999</v>
      </c>
    </row>
    <row r="43" spans="1:11" x14ac:dyDescent="0.2">
      <c r="A43" s="13">
        <v>42</v>
      </c>
      <c r="B43" s="13" t="s">
        <v>13</v>
      </c>
      <c r="C43" s="13">
        <v>4</v>
      </c>
      <c r="D43" s="21">
        <v>22215692</v>
      </c>
      <c r="E43" s="21">
        <v>16697674</v>
      </c>
      <c r="F43" s="21">
        <f>E43-D43</f>
        <v>-5518018</v>
      </c>
      <c r="G43" s="25">
        <f>IFERROR(F43/D43,0)</f>
        <v>-0.24838380006348665</v>
      </c>
      <c r="H43" s="25">
        <f t="shared" si="0"/>
        <v>-4.9676760012697327</v>
      </c>
      <c r="I43" s="25">
        <f>ABS(G43)</f>
        <v>0.24838380006348665</v>
      </c>
      <c r="J43" s="13">
        <f>F43*I43</f>
        <v>-1370586.2796587204</v>
      </c>
      <c r="K43" s="25">
        <v>-4.9197660000000001</v>
      </c>
    </row>
    <row r="44" spans="1:11" x14ac:dyDescent="0.2">
      <c r="A44" s="13">
        <v>43</v>
      </c>
      <c r="B44" s="13" t="s">
        <v>41</v>
      </c>
      <c r="C44" s="13">
        <v>4</v>
      </c>
      <c r="D44" s="21">
        <v>382471456</v>
      </c>
      <c r="E44" s="21">
        <v>296332608</v>
      </c>
      <c r="F44" s="21">
        <f>E44-D44</f>
        <v>-86138848</v>
      </c>
      <c r="G44" s="25">
        <f>IFERROR(F44/D44,0)</f>
        <v>-0.22521640935212692</v>
      </c>
      <c r="H44" s="25">
        <f t="shared" si="0"/>
        <v>-4.504328187042538</v>
      </c>
      <c r="I44" s="25">
        <f>ABS(G44)</f>
        <v>0.22521640935212692</v>
      </c>
      <c r="J44" s="13">
        <f>F44*I44</f>
        <v>-19399882.05228864</v>
      </c>
      <c r="K44" s="25">
        <v>-5.2139660000000001</v>
      </c>
    </row>
    <row r="45" spans="1:11" x14ac:dyDescent="0.2">
      <c r="A45" s="13">
        <v>44</v>
      </c>
      <c r="B45" s="13" t="s">
        <v>116</v>
      </c>
      <c r="C45" s="13">
        <v>4</v>
      </c>
      <c r="D45" s="21">
        <v>3623747</v>
      </c>
      <c r="E45" s="21">
        <v>2831341</v>
      </c>
      <c r="F45" s="21">
        <f>E45-D45</f>
        <v>-792406</v>
      </c>
      <c r="G45" s="25">
        <f>IFERROR(F45/D45,0)</f>
        <v>-0.21867034315585498</v>
      </c>
      <c r="H45" s="25">
        <f t="shared" si="0"/>
        <v>-4.3734068631170997</v>
      </c>
      <c r="I45" s="25">
        <f>ABS(G45)</f>
        <v>0.21867034315585498</v>
      </c>
      <c r="J45" s="13">
        <f>F45*I45</f>
        <v>-173275.69193875842</v>
      </c>
      <c r="K45" s="25">
        <v>-2.32931</v>
      </c>
    </row>
    <row r="46" spans="1:11" x14ac:dyDescent="0.2">
      <c r="A46" s="13">
        <v>45</v>
      </c>
      <c r="B46" s="13" t="s">
        <v>28</v>
      </c>
      <c r="C46" s="13">
        <v>4</v>
      </c>
      <c r="D46" s="21">
        <v>747914752</v>
      </c>
      <c r="E46" s="21">
        <v>595793792</v>
      </c>
      <c r="F46" s="21">
        <f>E46-D46</f>
        <v>-152120960</v>
      </c>
      <c r="G46" s="25">
        <f>IFERROR(F46/D46,0)</f>
        <v>-0.20339344770672474</v>
      </c>
      <c r="H46" s="25">
        <f t="shared" si="0"/>
        <v>-4.0678689541344948</v>
      </c>
      <c r="I46" s="25">
        <f>ABS(G46)</f>
        <v>0.20339344770672474</v>
      </c>
      <c r="J46" s="13">
        <f>F46*I46</f>
        <v>-30940406.522856764</v>
      </c>
      <c r="K46" s="25">
        <v>-5.9656409999999997</v>
      </c>
    </row>
    <row r="47" spans="1:11" x14ac:dyDescent="0.2">
      <c r="A47" s="13">
        <v>46</v>
      </c>
      <c r="B47" s="13" t="s">
        <v>100</v>
      </c>
      <c r="C47" s="13">
        <v>4</v>
      </c>
      <c r="D47" s="21">
        <v>32048590</v>
      </c>
      <c r="E47" s="21">
        <v>26191792</v>
      </c>
      <c r="F47" s="21">
        <f>E47-D47</f>
        <v>-5856798</v>
      </c>
      <c r="G47" s="25">
        <f>IFERROR(F47/D47,0)</f>
        <v>-0.18274744692356201</v>
      </c>
      <c r="H47" s="25">
        <f t="shared" si="0"/>
        <v>-3.6549489384712404</v>
      </c>
      <c r="I47" s="25">
        <f>ABS(G47)</f>
        <v>0.18274744692356201</v>
      </c>
      <c r="J47" s="13">
        <f>F47*I47</f>
        <v>-1070314.8816470241</v>
      </c>
      <c r="K47" s="25">
        <v>-4.4492969999999996</v>
      </c>
    </row>
    <row r="48" spans="1:11" x14ac:dyDescent="0.2">
      <c r="A48" s="13">
        <v>47</v>
      </c>
      <c r="B48" s="13" t="s">
        <v>11</v>
      </c>
      <c r="C48" s="13">
        <v>4</v>
      </c>
      <c r="D48" s="21">
        <v>523657664</v>
      </c>
      <c r="E48" s="21">
        <v>430215520</v>
      </c>
      <c r="F48" s="21">
        <f>E48-D48</f>
        <v>-93442144</v>
      </c>
      <c r="G48" s="25">
        <f>IFERROR(F48/D48,0)</f>
        <v>-0.17844128029414269</v>
      </c>
      <c r="H48" s="25">
        <f t="shared" si="0"/>
        <v>-3.5688256058828536</v>
      </c>
      <c r="I48" s="25">
        <f>ABS(G48)</f>
        <v>0.17844128029414269</v>
      </c>
      <c r="J48" s="13">
        <f>F48*I48</f>
        <v>-16673935.808789644</v>
      </c>
      <c r="K48" s="25">
        <v>-7.2809350000000004</v>
      </c>
    </row>
    <row r="49" spans="1:11" x14ac:dyDescent="0.2">
      <c r="A49" s="13">
        <v>48</v>
      </c>
      <c r="B49" s="13" t="s">
        <v>61</v>
      </c>
      <c r="C49" s="13">
        <v>4</v>
      </c>
      <c r="D49" s="21">
        <v>54605768</v>
      </c>
      <c r="E49" s="21">
        <v>45466812</v>
      </c>
      <c r="F49" s="21">
        <f>E49-D49</f>
        <v>-9138956</v>
      </c>
      <c r="G49" s="25">
        <f>IFERROR(F49/D49,0)</f>
        <v>-0.1673624661775657</v>
      </c>
      <c r="H49" s="25">
        <f t="shared" si="0"/>
        <v>-3.3472493235513139</v>
      </c>
      <c r="I49" s="25">
        <f>ABS(G49)</f>
        <v>0.1673624661775657</v>
      </c>
      <c r="J49" s="13">
        <f>F49*I49</f>
        <v>-1529518.2144482611</v>
      </c>
      <c r="K49" s="25">
        <v>-16.791920000000001</v>
      </c>
    </row>
    <row r="50" spans="1:11" x14ac:dyDescent="0.2">
      <c r="A50" s="13">
        <v>49</v>
      </c>
      <c r="B50" s="13" t="s">
        <v>38</v>
      </c>
      <c r="C50" s="13">
        <v>4</v>
      </c>
      <c r="D50" s="21">
        <v>699448960</v>
      </c>
      <c r="E50" s="21">
        <v>584092544</v>
      </c>
      <c r="F50" s="21">
        <f>E50-D50</f>
        <v>-115356416</v>
      </c>
      <c r="G50" s="25">
        <f>IFERROR(F50/D50,0)</f>
        <v>-0.16492470873071283</v>
      </c>
      <c r="H50" s="25">
        <f t="shared" si="0"/>
        <v>-3.2984941746142566</v>
      </c>
      <c r="I50" s="25">
        <f>ABS(G50)</f>
        <v>0.16492470873071283</v>
      </c>
      <c r="J50" s="13">
        <f>F50*I50</f>
        <v>-19025123.30901894</v>
      </c>
      <c r="K50" s="25">
        <v>-3.931292</v>
      </c>
    </row>
    <row r="51" spans="1:11" x14ac:dyDescent="0.2">
      <c r="A51" s="13">
        <v>50</v>
      </c>
      <c r="B51" s="13" t="s">
        <v>72</v>
      </c>
      <c r="C51" s="13">
        <v>4</v>
      </c>
      <c r="D51" s="21">
        <v>1748097.625</v>
      </c>
      <c r="E51" s="21">
        <v>1538701.125</v>
      </c>
      <c r="F51" s="21">
        <f>E51-D51</f>
        <v>-209396.5</v>
      </c>
      <c r="G51" s="25">
        <f>IFERROR(F51/D51,0)</f>
        <v>-0.11978535809749184</v>
      </c>
      <c r="H51" s="25">
        <f t="shared" si="0"/>
        <v>-2.3957071619498369</v>
      </c>
      <c r="I51" s="25">
        <f>ABS(G51)</f>
        <v>0.11978535809749184</v>
      </c>
      <c r="J51" s="13">
        <f>F51*I51</f>
        <v>-25082.634736861452</v>
      </c>
      <c r="K51" s="25">
        <v>-7.7208860000000001</v>
      </c>
    </row>
    <row r="52" spans="1:11" x14ac:dyDescent="0.2">
      <c r="A52" s="13">
        <v>51</v>
      </c>
      <c r="B52" s="13" t="s">
        <v>19</v>
      </c>
      <c r="C52" s="13">
        <v>4</v>
      </c>
      <c r="D52" s="21">
        <v>500216864</v>
      </c>
      <c r="E52" s="21">
        <v>440832000</v>
      </c>
      <c r="F52" s="21">
        <f>E52-D52</f>
        <v>-59384864</v>
      </c>
      <c r="G52" s="25">
        <f>IFERROR(F52/D52,0)</f>
        <v>-0.11871823657668606</v>
      </c>
      <c r="H52" s="25">
        <f t="shared" si="0"/>
        <v>-2.3743647315337215</v>
      </c>
      <c r="I52" s="25">
        <f>ABS(G52)</f>
        <v>0.11871823657668606</v>
      </c>
      <c r="J52" s="13">
        <f>F52*I52</f>
        <v>-7050066.3334263274</v>
      </c>
      <c r="K52" s="25">
        <v>-7.8575439999999999</v>
      </c>
    </row>
    <row r="53" spans="1:11" x14ac:dyDescent="0.2">
      <c r="A53" s="13">
        <v>52</v>
      </c>
      <c r="B53" s="13" t="s">
        <v>35</v>
      </c>
      <c r="C53" s="13">
        <v>4</v>
      </c>
      <c r="D53" s="21">
        <v>628206336</v>
      </c>
      <c r="E53" s="21">
        <v>566586816</v>
      </c>
      <c r="F53" s="21">
        <f>E53-D53</f>
        <v>-61619520</v>
      </c>
      <c r="G53" s="25">
        <f>IFERROR(F53/D53,0)</f>
        <v>-9.8088026924962435E-2</v>
      </c>
      <c r="H53" s="25">
        <f t="shared" si="0"/>
        <v>-1.9617605384992487</v>
      </c>
      <c r="I53" s="25">
        <f>ABS(G53)</f>
        <v>9.8088026924962435E-2</v>
      </c>
      <c r="J53" s="13">
        <f>F53*I53</f>
        <v>-6044137.1368632615</v>
      </c>
      <c r="K53" s="25">
        <v>-3.3706070000000001</v>
      </c>
    </row>
    <row r="54" spans="1:11" x14ac:dyDescent="0.2">
      <c r="A54" s="13">
        <v>53</v>
      </c>
      <c r="B54" s="13" t="s">
        <v>14</v>
      </c>
      <c r="C54" s="13">
        <v>4</v>
      </c>
      <c r="D54" s="21">
        <v>74510624</v>
      </c>
      <c r="E54" s="21">
        <v>67834072</v>
      </c>
      <c r="F54" s="21">
        <f>E54-D54</f>
        <v>-6676552</v>
      </c>
      <c r="G54" s="25">
        <f>IFERROR(F54/D54,0)</f>
        <v>-8.9605369564479828E-2</v>
      </c>
      <c r="H54" s="25">
        <f t="shared" si="0"/>
        <v>-1.7921073912895966</v>
      </c>
      <c r="I54" s="25">
        <f>ABS(G54)</f>
        <v>8.9605369564479828E-2</v>
      </c>
      <c r="J54" s="13">
        <f>F54*I54</f>
        <v>-598254.90937646688</v>
      </c>
      <c r="K54" s="25">
        <v>-2.5499230000000002</v>
      </c>
    </row>
    <row r="55" spans="1:11" x14ac:dyDescent="0.2">
      <c r="A55" s="13">
        <v>54</v>
      </c>
      <c r="B55" s="13" t="s">
        <v>93</v>
      </c>
      <c r="C55" s="13">
        <v>4</v>
      </c>
      <c r="D55" s="21">
        <v>87877400</v>
      </c>
      <c r="E55" s="21">
        <v>81536272</v>
      </c>
      <c r="F55" s="21">
        <f>E55-D55</f>
        <v>-6341128</v>
      </c>
      <c r="G55" s="25">
        <f>IFERROR(F55/D55,0)</f>
        <v>-7.2158803059717294E-2</v>
      </c>
      <c r="H55" s="25">
        <f t="shared" si="0"/>
        <v>-1.4431760611943458</v>
      </c>
      <c r="I55" s="25">
        <f>ABS(G55)</f>
        <v>7.2158803059717294E-2</v>
      </c>
      <c r="J55" s="13">
        <f>F55*I55</f>
        <v>-457568.20652845898</v>
      </c>
      <c r="K55" s="25">
        <v>-4.5183559999999998</v>
      </c>
    </row>
    <row r="56" spans="1:11" x14ac:dyDescent="0.2">
      <c r="A56" s="13">
        <v>55</v>
      </c>
      <c r="B56" s="13" t="s">
        <v>51</v>
      </c>
      <c r="C56" s="13">
        <v>4</v>
      </c>
      <c r="D56" s="21">
        <v>281138560</v>
      </c>
      <c r="E56" s="21">
        <v>263601552</v>
      </c>
      <c r="F56" s="21">
        <f>E56-D56</f>
        <v>-17537008</v>
      </c>
      <c r="G56" s="25">
        <f>IFERROR(F56/D56,0)</f>
        <v>-6.2378522533515147E-2</v>
      </c>
      <c r="H56" s="25">
        <f t="shared" si="0"/>
        <v>-1.2475704506703029</v>
      </c>
      <c r="I56" s="25">
        <f>ABS(G56)</f>
        <v>6.2378522533515147E-2</v>
      </c>
      <c r="J56" s="13">
        <f>F56*I56</f>
        <v>-1093932.6486984354</v>
      </c>
      <c r="K56" s="25">
        <v>-2.3894470000000001</v>
      </c>
    </row>
    <row r="57" spans="1:11" x14ac:dyDescent="0.2">
      <c r="A57" s="13">
        <v>56</v>
      </c>
      <c r="B57" s="13" t="s">
        <v>27</v>
      </c>
      <c r="C57" s="13">
        <v>5</v>
      </c>
      <c r="D57" s="21">
        <v>494247648</v>
      </c>
      <c r="E57" s="21">
        <v>486946848</v>
      </c>
      <c r="F57" s="21">
        <f>E57-D57</f>
        <v>-7300800</v>
      </c>
      <c r="G57" s="25">
        <f>IFERROR(F57/D57,0)</f>
        <v>-1.4771542220874666E-2</v>
      </c>
      <c r="H57" s="25">
        <f t="shared" si="0"/>
        <v>-0.29543084441749334</v>
      </c>
      <c r="I57" s="25">
        <f>ABS(G57)</f>
        <v>1.4771542220874666E-2</v>
      </c>
      <c r="J57" s="13">
        <f>F57*I57</f>
        <v>-107844.07544616176</v>
      </c>
      <c r="K57" s="25">
        <v>-5.9828710000000003</v>
      </c>
    </row>
    <row r="58" spans="1:11" x14ac:dyDescent="0.2">
      <c r="A58" s="13">
        <v>57</v>
      </c>
      <c r="B58" s="13" t="s">
        <v>37</v>
      </c>
      <c r="C58" s="13">
        <v>5</v>
      </c>
      <c r="D58" s="21">
        <v>544646592</v>
      </c>
      <c r="E58" s="21">
        <v>540072000</v>
      </c>
      <c r="F58" s="21">
        <f>E58-D58</f>
        <v>-4574592</v>
      </c>
      <c r="G58" s="25">
        <f>IFERROR(F58/D58,0)</f>
        <v>-8.3991932882598475E-3</v>
      </c>
      <c r="H58" s="25">
        <f t="shared" si="0"/>
        <v>-0.16798386576519694</v>
      </c>
      <c r="I58" s="25">
        <f>ABS(G58)</f>
        <v>8.3991932882598475E-3</v>
      </c>
      <c r="J58" s="13">
        <f>F58*I58</f>
        <v>-38422.882422927192</v>
      </c>
      <c r="K58" s="25">
        <v>-8.238842</v>
      </c>
    </row>
    <row r="59" spans="1:11" x14ac:dyDescent="0.2">
      <c r="A59" s="13">
        <v>58</v>
      </c>
      <c r="B59" s="13" t="s">
        <v>12</v>
      </c>
      <c r="C59" s="13">
        <v>5</v>
      </c>
      <c r="D59" s="21">
        <v>88983720</v>
      </c>
      <c r="E59" s="21">
        <v>88535288</v>
      </c>
      <c r="F59" s="21">
        <f>E59-D59</f>
        <v>-448432</v>
      </c>
      <c r="G59" s="25">
        <f>IFERROR(F59/D59,0)</f>
        <v>-5.0394836268926498E-3</v>
      </c>
      <c r="H59" s="25">
        <f t="shared" si="0"/>
        <v>-0.100789672537853</v>
      </c>
      <c r="I59" s="25">
        <f>ABS(G59)</f>
        <v>5.0394836268926498E-3</v>
      </c>
      <c r="J59" s="13">
        <f>F59*I59</f>
        <v>-2259.8657217747245</v>
      </c>
      <c r="K59" s="25">
        <v>7.6645490000000001</v>
      </c>
    </row>
    <row r="60" spans="1:11" x14ac:dyDescent="0.2">
      <c r="A60" s="13">
        <v>59</v>
      </c>
      <c r="B60" s="13" t="s">
        <v>2</v>
      </c>
      <c r="C60" s="13">
        <v>5</v>
      </c>
      <c r="D60" s="21">
        <v>0</v>
      </c>
      <c r="E60" s="21">
        <v>0</v>
      </c>
      <c r="F60" s="21">
        <f>E60-D60</f>
        <v>0</v>
      </c>
      <c r="G60" s="25">
        <f>IFERROR(F60/D60,0)</f>
        <v>0</v>
      </c>
      <c r="H60" s="25">
        <v>0</v>
      </c>
      <c r="I60" s="25">
        <f>ABS(G60)</f>
        <v>0</v>
      </c>
      <c r="J60" s="13">
        <f>F60*I60</f>
        <v>0</v>
      </c>
      <c r="K60" s="25">
        <v>0</v>
      </c>
    </row>
    <row r="61" spans="1:11" x14ac:dyDescent="0.2">
      <c r="A61" s="13">
        <v>60</v>
      </c>
      <c r="B61" s="13" t="s">
        <v>4</v>
      </c>
      <c r="C61" s="13">
        <v>5</v>
      </c>
      <c r="D61" s="21">
        <v>0</v>
      </c>
      <c r="E61" s="21">
        <v>0</v>
      </c>
      <c r="F61" s="21">
        <f>E61-D61</f>
        <v>0</v>
      </c>
      <c r="G61" s="25">
        <f>IFERROR(F61/D61,0)</f>
        <v>0</v>
      </c>
      <c r="H61" s="25">
        <v>0</v>
      </c>
      <c r="I61" s="25">
        <f>ABS(G61)</f>
        <v>0</v>
      </c>
      <c r="J61" s="13">
        <f>F61*I61</f>
        <v>0</v>
      </c>
      <c r="K61" s="25">
        <v>0</v>
      </c>
    </row>
    <row r="62" spans="1:11" x14ac:dyDescent="0.2">
      <c r="A62" s="13">
        <v>61</v>
      </c>
      <c r="B62" s="13" t="s">
        <v>1</v>
      </c>
      <c r="C62" s="13">
        <v>5</v>
      </c>
      <c r="D62" s="21">
        <v>0</v>
      </c>
      <c r="E62" s="21">
        <v>0</v>
      </c>
      <c r="F62" s="21">
        <f>E62-D62</f>
        <v>0</v>
      </c>
      <c r="G62" s="25">
        <f>IFERROR(F62/D62,0)</f>
        <v>0</v>
      </c>
      <c r="H62" s="25">
        <v>0</v>
      </c>
      <c r="I62" s="25">
        <f>ABS(G62)</f>
        <v>0</v>
      </c>
      <c r="J62" s="13">
        <f>F62*I62</f>
        <v>0</v>
      </c>
      <c r="K62" s="25">
        <v>0</v>
      </c>
    </row>
    <row r="63" spans="1:11" x14ac:dyDescent="0.2">
      <c r="A63" s="13">
        <v>62</v>
      </c>
      <c r="B63" s="13" t="s">
        <v>3</v>
      </c>
      <c r="C63" s="13">
        <v>5</v>
      </c>
      <c r="D63" s="21">
        <v>0</v>
      </c>
      <c r="E63" s="21">
        <v>0</v>
      </c>
      <c r="F63" s="21">
        <f>E63-D63</f>
        <v>0</v>
      </c>
      <c r="G63" s="25">
        <f>IFERROR(F63/D63,0)</f>
        <v>0</v>
      </c>
      <c r="H63" s="25">
        <v>0</v>
      </c>
      <c r="I63" s="25">
        <f>ABS(G63)</f>
        <v>0</v>
      </c>
      <c r="J63" s="13">
        <f>F63*I63</f>
        <v>0</v>
      </c>
      <c r="K63" s="25">
        <v>0</v>
      </c>
    </row>
    <row r="64" spans="1:11" x14ac:dyDescent="0.2">
      <c r="A64" s="13">
        <v>63</v>
      </c>
      <c r="B64" s="13" t="s">
        <v>5</v>
      </c>
      <c r="C64" s="13">
        <v>5</v>
      </c>
      <c r="D64" s="21">
        <v>0</v>
      </c>
      <c r="E64" s="21">
        <v>0</v>
      </c>
      <c r="F64" s="21">
        <f>E64-D64</f>
        <v>0</v>
      </c>
      <c r="G64" s="25">
        <f>IFERROR(F64/D64,0)</f>
        <v>0</v>
      </c>
      <c r="H64" s="25">
        <v>0</v>
      </c>
      <c r="I64" s="25">
        <f>ABS(G64)</f>
        <v>0</v>
      </c>
      <c r="J64" s="13">
        <f>F64*I64</f>
        <v>0</v>
      </c>
      <c r="K64" s="25">
        <v>0</v>
      </c>
    </row>
    <row r="65" spans="1:11" x14ac:dyDescent="0.2">
      <c r="A65" s="13">
        <v>64</v>
      </c>
      <c r="B65" s="13" t="s">
        <v>6</v>
      </c>
      <c r="C65" s="13">
        <v>5</v>
      </c>
      <c r="D65" s="21">
        <v>0</v>
      </c>
      <c r="E65" s="21">
        <v>0</v>
      </c>
      <c r="F65" s="21">
        <f>E65-D65</f>
        <v>0</v>
      </c>
      <c r="G65" s="25">
        <f>IFERROR(F65/D65,0)</f>
        <v>0</v>
      </c>
      <c r="H65" s="25">
        <v>0</v>
      </c>
      <c r="I65" s="25">
        <f>ABS(G65)</f>
        <v>0</v>
      </c>
      <c r="J65" s="13">
        <f>F65*I65</f>
        <v>0</v>
      </c>
      <c r="K65" s="25">
        <v>0</v>
      </c>
    </row>
    <row r="66" spans="1:11" x14ac:dyDescent="0.2">
      <c r="A66" s="13">
        <v>65</v>
      </c>
      <c r="B66" s="13" t="s">
        <v>7</v>
      </c>
      <c r="C66" s="13">
        <v>5</v>
      </c>
      <c r="D66" s="21">
        <v>0</v>
      </c>
      <c r="E66" s="21">
        <v>0</v>
      </c>
      <c r="F66" s="21">
        <f>E66-D66</f>
        <v>0</v>
      </c>
      <c r="G66" s="25">
        <f>IFERROR(F66/D66,0)</f>
        <v>0</v>
      </c>
      <c r="H66" s="25">
        <v>0</v>
      </c>
      <c r="I66" s="25">
        <f>ABS(G66)</f>
        <v>0</v>
      </c>
      <c r="J66" s="13">
        <f>F66*I66</f>
        <v>0</v>
      </c>
      <c r="K66" s="25">
        <v>0</v>
      </c>
    </row>
    <row r="67" spans="1:11" x14ac:dyDescent="0.2">
      <c r="A67" s="13">
        <v>66</v>
      </c>
      <c r="B67" s="13" t="s">
        <v>8</v>
      </c>
      <c r="C67" s="13">
        <v>5</v>
      </c>
      <c r="D67" s="21">
        <v>0</v>
      </c>
      <c r="E67" s="21">
        <v>0</v>
      </c>
      <c r="F67" s="21">
        <f>E67-D67</f>
        <v>0</v>
      </c>
      <c r="G67" s="25">
        <f>IFERROR(F67/D67,0)</f>
        <v>0</v>
      </c>
      <c r="H67" s="25">
        <v>0</v>
      </c>
      <c r="I67" s="25">
        <f>ABS(G67)</f>
        <v>0</v>
      </c>
      <c r="J67" s="13">
        <f>F67*I67</f>
        <v>0</v>
      </c>
      <c r="K67" s="25">
        <v>0</v>
      </c>
    </row>
    <row r="68" spans="1:11" x14ac:dyDescent="0.2">
      <c r="A68" s="13">
        <v>67</v>
      </c>
      <c r="B68" s="13" t="s">
        <v>9</v>
      </c>
      <c r="C68" s="13">
        <v>5</v>
      </c>
      <c r="D68" s="21">
        <v>0</v>
      </c>
      <c r="E68" s="21">
        <v>0</v>
      </c>
      <c r="F68" s="21">
        <f>E68-D68</f>
        <v>0</v>
      </c>
      <c r="G68" s="25">
        <f>IFERROR(F68/D68,0)</f>
        <v>0</v>
      </c>
      <c r="H68" s="25">
        <v>0</v>
      </c>
      <c r="I68" s="25">
        <f>ABS(G68)</f>
        <v>0</v>
      </c>
      <c r="J68" s="13">
        <f>F68*I68</f>
        <v>0</v>
      </c>
      <c r="K68" s="25">
        <v>0</v>
      </c>
    </row>
    <row r="69" spans="1:11" x14ac:dyDescent="0.2">
      <c r="A69" s="13">
        <v>68</v>
      </c>
      <c r="B69" s="13" t="s">
        <v>10</v>
      </c>
      <c r="C69" s="13">
        <v>5</v>
      </c>
      <c r="D69" s="21">
        <v>0</v>
      </c>
      <c r="E69" s="21">
        <v>0</v>
      </c>
      <c r="F69" s="21">
        <f>E69-D69</f>
        <v>0</v>
      </c>
      <c r="G69" s="25">
        <f>IFERROR(F69/D69,0)</f>
        <v>0</v>
      </c>
      <c r="H69" s="25">
        <v>0</v>
      </c>
      <c r="I69" s="25">
        <f>ABS(G69)</f>
        <v>0</v>
      </c>
      <c r="J69" s="13">
        <f>F69*I69</f>
        <v>0</v>
      </c>
      <c r="K69" s="25">
        <v>0</v>
      </c>
    </row>
    <row r="70" spans="1:11" x14ac:dyDescent="0.2">
      <c r="A70" s="13">
        <v>69</v>
      </c>
      <c r="B70" s="13" t="s">
        <v>153</v>
      </c>
      <c r="C70" s="13">
        <v>5</v>
      </c>
      <c r="D70" s="21">
        <v>0</v>
      </c>
      <c r="E70" s="21">
        <v>0</v>
      </c>
      <c r="F70" s="21">
        <f>E70-D70</f>
        <v>0</v>
      </c>
      <c r="G70" s="25">
        <f>IFERROR(F70/D70,0)</f>
        <v>0</v>
      </c>
      <c r="H70" s="25">
        <v>0</v>
      </c>
      <c r="I70" s="25">
        <f>ABS(G70)</f>
        <v>0</v>
      </c>
      <c r="J70" s="13">
        <f>F70*I70</f>
        <v>0</v>
      </c>
      <c r="K70" s="25">
        <v>0</v>
      </c>
    </row>
    <row r="71" spans="1:11" x14ac:dyDescent="0.2">
      <c r="A71" s="13">
        <v>70</v>
      </c>
      <c r="B71" s="13" t="s">
        <v>154</v>
      </c>
      <c r="C71" s="13">
        <v>5</v>
      </c>
      <c r="D71" s="21">
        <v>0</v>
      </c>
      <c r="E71" s="21">
        <v>0</v>
      </c>
      <c r="F71" s="21">
        <f>E71-D71</f>
        <v>0</v>
      </c>
      <c r="G71" s="25">
        <f>IFERROR(F71/D71,0)</f>
        <v>0</v>
      </c>
      <c r="H71" s="25">
        <v>0</v>
      </c>
      <c r="I71" s="25">
        <f>ABS(G71)</f>
        <v>0</v>
      </c>
      <c r="J71" s="13">
        <f>F71*I71</f>
        <v>0</v>
      </c>
      <c r="K71" s="25">
        <v>0</v>
      </c>
    </row>
    <row r="72" spans="1:11" x14ac:dyDescent="0.2">
      <c r="A72" s="13">
        <v>71</v>
      </c>
      <c r="B72" s="13" t="s">
        <v>121</v>
      </c>
      <c r="C72" s="13">
        <v>5</v>
      </c>
      <c r="D72" s="21">
        <v>0</v>
      </c>
      <c r="E72" s="21">
        <v>0</v>
      </c>
      <c r="F72" s="21">
        <f>E72-D72</f>
        <v>0</v>
      </c>
      <c r="G72" s="25">
        <f>IFERROR(F72/D72,0)</f>
        <v>0</v>
      </c>
      <c r="H72" s="25">
        <v>0</v>
      </c>
      <c r="I72" s="25">
        <f>ABS(G72)</f>
        <v>0</v>
      </c>
      <c r="J72" s="13">
        <f>F72*I72</f>
        <v>0</v>
      </c>
      <c r="K72" s="25">
        <v>0</v>
      </c>
    </row>
    <row r="73" spans="1:11" x14ac:dyDescent="0.2">
      <c r="A73" s="13">
        <v>72</v>
      </c>
      <c r="B73" s="13" t="s">
        <v>122</v>
      </c>
      <c r="C73" s="13">
        <v>5</v>
      </c>
      <c r="D73" s="21">
        <v>0</v>
      </c>
      <c r="E73" s="21">
        <v>0</v>
      </c>
      <c r="F73" s="21">
        <f>E73-D73</f>
        <v>0</v>
      </c>
      <c r="G73" s="25">
        <f>IFERROR(F73/D73,0)</f>
        <v>0</v>
      </c>
      <c r="H73" s="25">
        <v>0</v>
      </c>
      <c r="I73" s="25">
        <f>ABS(G73)</f>
        <v>0</v>
      </c>
      <c r="J73" s="13">
        <f>F73*I73</f>
        <v>0</v>
      </c>
      <c r="K73" s="25">
        <v>0</v>
      </c>
    </row>
    <row r="74" spans="1:11" x14ac:dyDescent="0.2">
      <c r="A74" s="13">
        <v>73</v>
      </c>
      <c r="B74" s="13" t="s">
        <v>88</v>
      </c>
      <c r="C74" s="13">
        <v>5</v>
      </c>
      <c r="D74" s="21">
        <v>75542384</v>
      </c>
      <c r="E74" s="21">
        <v>76345448</v>
      </c>
      <c r="F74" s="21">
        <f>E74-D74</f>
        <v>803064</v>
      </c>
      <c r="G74" s="25">
        <f>IFERROR(F74/D74,0)</f>
        <v>1.063064146876805E-2</v>
      </c>
      <c r="H74" s="25">
        <v>1.063064146876805E-2</v>
      </c>
      <c r="I74" s="25">
        <f>ABS(G74)</f>
        <v>1.063064146876805E-2</v>
      </c>
      <c r="J74" s="13">
        <f>F74*I74</f>
        <v>8537.0854604747456</v>
      </c>
      <c r="K74" s="25">
        <v>1.713441</v>
      </c>
    </row>
    <row r="75" spans="1:11" x14ac:dyDescent="0.2">
      <c r="A75" s="13">
        <v>74</v>
      </c>
      <c r="B75" s="13" t="s">
        <v>120</v>
      </c>
      <c r="C75" s="13">
        <v>5</v>
      </c>
      <c r="D75" s="21">
        <v>47325332</v>
      </c>
      <c r="E75" s="21">
        <v>49019672</v>
      </c>
      <c r="F75" s="21">
        <f>E75-D75</f>
        <v>1694340</v>
      </c>
      <c r="G75" s="25">
        <f>IFERROR(F75/D75,0)</f>
        <v>3.5801967538230901E-2</v>
      </c>
      <c r="H75" s="25">
        <v>3.5801967538230901E-2</v>
      </c>
      <c r="I75" s="25">
        <f>ABS(G75)</f>
        <v>3.5801967538230901E-2</v>
      </c>
      <c r="J75" s="13">
        <f>F75*I75</f>
        <v>60660.705678726146</v>
      </c>
      <c r="K75" s="25">
        <v>2.9222389999999998</v>
      </c>
    </row>
    <row r="76" spans="1:11" x14ac:dyDescent="0.2">
      <c r="A76" s="13">
        <v>75</v>
      </c>
      <c r="B76" s="13" t="s">
        <v>58</v>
      </c>
      <c r="C76" s="13">
        <v>5</v>
      </c>
      <c r="D76" s="21">
        <v>341793728</v>
      </c>
      <c r="E76" s="21">
        <v>359203104</v>
      </c>
      <c r="F76" s="21">
        <f>E76-D76</f>
        <v>17409376</v>
      </c>
      <c r="G76" s="25">
        <f>IFERROR(F76/D76,0)</f>
        <v>5.0935329041497217E-2</v>
      </c>
      <c r="H76" s="25">
        <v>5.0935329041497217E-2</v>
      </c>
      <c r="I76" s="25">
        <f>ABS(G76)</f>
        <v>5.0935329041497217E-2</v>
      </c>
      <c r="J76" s="13">
        <f>F76*I76</f>
        <v>886752.29496714461</v>
      </c>
      <c r="K76" s="25">
        <v>5.1306269999999996</v>
      </c>
    </row>
    <row r="77" spans="1:11" x14ac:dyDescent="0.2">
      <c r="A77" s="13">
        <v>76</v>
      </c>
      <c r="B77" s="13" t="s">
        <v>48</v>
      </c>
      <c r="C77" s="13">
        <v>5</v>
      </c>
      <c r="D77" s="21">
        <v>556118080</v>
      </c>
      <c r="E77" s="21">
        <v>586481856</v>
      </c>
      <c r="F77" s="21">
        <f>E77-D77</f>
        <v>30363776</v>
      </c>
      <c r="G77" s="25">
        <f>IFERROR(F77/D77,0)</f>
        <v>5.4599512391325239E-2</v>
      </c>
      <c r="H77" s="25">
        <v>5.4599512391325239E-2</v>
      </c>
      <c r="I77" s="25">
        <f>ABS(G77)</f>
        <v>5.4599512391325239E-2</v>
      </c>
      <c r="J77" s="13">
        <f>F77*I77</f>
        <v>1657847.363959424</v>
      </c>
      <c r="K77" s="25">
        <v>1.7447680000000001</v>
      </c>
    </row>
    <row r="78" spans="1:11" x14ac:dyDescent="0.2">
      <c r="A78" s="13">
        <v>77</v>
      </c>
      <c r="B78" s="13" t="s">
        <v>29</v>
      </c>
      <c r="C78" s="13">
        <v>5</v>
      </c>
      <c r="D78" s="21">
        <v>632636224</v>
      </c>
      <c r="E78" s="21">
        <v>675747584</v>
      </c>
      <c r="F78" s="21">
        <f>E78-D78</f>
        <v>43111360</v>
      </c>
      <c r="G78" s="25">
        <f>IFERROR(F78/D78,0)</f>
        <v>6.8145576185027312E-2</v>
      </c>
      <c r="H78" s="25">
        <v>6.8145576185027312E-2</v>
      </c>
      <c r="I78" s="25">
        <f>ABS(G78)</f>
        <v>6.8145576185027312E-2</v>
      </c>
      <c r="J78" s="13">
        <f>F78*I78</f>
        <v>2937848.4673201391</v>
      </c>
      <c r="K78" s="25">
        <v>3.9492289999999999</v>
      </c>
    </row>
    <row r="79" spans="1:11" x14ac:dyDescent="0.2">
      <c r="A79" s="13">
        <v>78</v>
      </c>
      <c r="B79" s="13" t="s">
        <v>0</v>
      </c>
      <c r="C79" s="13">
        <v>5</v>
      </c>
      <c r="D79" s="21">
        <v>138000192</v>
      </c>
      <c r="E79" s="21">
        <v>148312640</v>
      </c>
      <c r="F79" s="21">
        <f>E79-D79</f>
        <v>10312448</v>
      </c>
      <c r="G79" s="25">
        <f>IFERROR(F79/D79,0)</f>
        <v>7.472778008888567E-2</v>
      </c>
      <c r="H79" s="25">
        <v>7.472778008888567E-2</v>
      </c>
      <c r="I79" s="25">
        <f>ABS(G79)</f>
        <v>7.472778008888567E-2</v>
      </c>
      <c r="J79" s="13">
        <f>F79*I79</f>
        <v>770626.34632206883</v>
      </c>
      <c r="K79" s="25">
        <v>7.2191299999999998</v>
      </c>
    </row>
    <row r="80" spans="1:11" x14ac:dyDescent="0.2">
      <c r="A80" s="13">
        <v>79</v>
      </c>
      <c r="B80" s="13" t="s">
        <v>96</v>
      </c>
      <c r="C80" s="13">
        <v>5</v>
      </c>
      <c r="D80" s="21">
        <v>238039424</v>
      </c>
      <c r="E80" s="21">
        <v>257882160</v>
      </c>
      <c r="F80" s="21">
        <f>E80-D80</f>
        <v>19842736</v>
      </c>
      <c r="G80" s="25">
        <f>IFERROR(F80/D80,0)</f>
        <v>8.3359032157631172E-2</v>
      </c>
      <c r="H80" s="25">
        <v>8.3359032157631172E-2</v>
      </c>
      <c r="I80" s="25">
        <f>ABS(G80)</f>
        <v>8.3359032157631172E-2</v>
      </c>
      <c r="J80" s="13">
        <f>F80*I80</f>
        <v>1654071.2683193858</v>
      </c>
      <c r="K80" s="25">
        <v>3.8975110000000002</v>
      </c>
    </row>
    <row r="81" spans="1:11" x14ac:dyDescent="0.2">
      <c r="A81" s="13">
        <v>80</v>
      </c>
      <c r="B81" s="13" t="s">
        <v>59</v>
      </c>
      <c r="C81" s="13">
        <v>5</v>
      </c>
      <c r="D81" s="21">
        <v>123260960</v>
      </c>
      <c r="E81" s="21">
        <v>136187872</v>
      </c>
      <c r="F81" s="21">
        <f>E81-D81</f>
        <v>12926912</v>
      </c>
      <c r="G81" s="25">
        <f>IFERROR(F81/D81,0)</f>
        <v>0.1048743413973086</v>
      </c>
      <c r="H81" s="25">
        <v>0.1048743413973086</v>
      </c>
      <c r="I81" s="25">
        <f>ABS(G81)</f>
        <v>0.1048743413973086</v>
      </c>
      <c r="J81" s="13">
        <f>F81*I81</f>
        <v>1355701.3823009653</v>
      </c>
      <c r="K81" s="25">
        <v>6.7858330000000002</v>
      </c>
    </row>
    <row r="82" spans="1:11" x14ac:dyDescent="0.2">
      <c r="A82" s="13">
        <v>81</v>
      </c>
      <c r="B82" s="13" t="s">
        <v>91</v>
      </c>
      <c r="C82" s="13">
        <v>5</v>
      </c>
      <c r="D82" s="21">
        <v>59997364</v>
      </c>
      <c r="E82" s="21">
        <v>67514400</v>
      </c>
      <c r="F82" s="21">
        <f>E82-D82</f>
        <v>7517036</v>
      </c>
      <c r="G82" s="25">
        <f>IFERROR(F82/D82,0)</f>
        <v>0.12528943771596365</v>
      </c>
      <c r="H82" s="25">
        <v>0.12528943771596365</v>
      </c>
      <c r="I82" s="25">
        <f>ABS(G82)</f>
        <v>0.12528943771596365</v>
      </c>
      <c r="J82" s="13">
        <f>F82*I82</f>
        <v>941805.21373065654</v>
      </c>
      <c r="K82" s="25">
        <v>5.04223</v>
      </c>
    </row>
    <row r="83" spans="1:11" x14ac:dyDescent="0.2">
      <c r="A83" s="13">
        <v>82</v>
      </c>
      <c r="B83" s="13" t="s">
        <v>92</v>
      </c>
      <c r="C83" s="13">
        <v>5</v>
      </c>
      <c r="D83" s="21">
        <v>68803840</v>
      </c>
      <c r="E83" s="21">
        <v>85981152</v>
      </c>
      <c r="F83" s="21">
        <f>E83-D83</f>
        <v>17177312</v>
      </c>
      <c r="G83" s="25">
        <f>IFERROR(F83/D83,0)</f>
        <v>0.24965629825312075</v>
      </c>
      <c r="H83" s="25">
        <v>0.24965629825312075</v>
      </c>
      <c r="I83" s="25">
        <f>ABS(G83)</f>
        <v>0.24965629825312075</v>
      </c>
      <c r="J83" s="13">
        <f>F83*I83</f>
        <v>4288424.1278589098</v>
      </c>
      <c r="K83" s="25">
        <v>3.652317</v>
      </c>
    </row>
    <row r="84" spans="1:11" x14ac:dyDescent="0.2">
      <c r="A84" s="13">
        <v>83</v>
      </c>
      <c r="B84" s="13" t="s">
        <v>31</v>
      </c>
      <c r="C84" s="13">
        <v>5</v>
      </c>
      <c r="D84" s="21">
        <v>588993792</v>
      </c>
      <c r="E84" s="21">
        <v>740729792</v>
      </c>
      <c r="F84" s="21">
        <f>E84-D84</f>
        <v>151736000</v>
      </c>
      <c r="G84" s="25">
        <f>IFERROR(F84/D84,0)</f>
        <v>0.2576190140897105</v>
      </c>
      <c r="H84" s="25">
        <v>0.2576190140897105</v>
      </c>
      <c r="I84" s="25">
        <f>ABS(G84)</f>
        <v>0.2576190140897105</v>
      </c>
      <c r="J84" s="13">
        <f>F84*I84</f>
        <v>39090078.72191631</v>
      </c>
      <c r="K84" s="25">
        <v>5.4013030000000004</v>
      </c>
    </row>
    <row r="85" spans="1:11" x14ac:dyDescent="0.2">
      <c r="A85" s="13">
        <v>84</v>
      </c>
      <c r="B85" s="13" t="s">
        <v>64</v>
      </c>
      <c r="C85" s="13">
        <v>5</v>
      </c>
      <c r="D85" s="21">
        <v>96103256</v>
      </c>
      <c r="E85" s="21">
        <v>123526312</v>
      </c>
      <c r="F85" s="21">
        <f>E85-D85</f>
        <v>27423056</v>
      </c>
      <c r="G85" s="25">
        <f>IFERROR(F85/D85,0)</f>
        <v>0.28534991571981705</v>
      </c>
      <c r="H85" s="25">
        <v>0.28534991571981705</v>
      </c>
      <c r="I85" s="25">
        <f>ABS(G85)</f>
        <v>0.28534991571981705</v>
      </c>
      <c r="J85" s="13">
        <f>F85*I85</f>
        <v>7825166.7183798235</v>
      </c>
      <c r="K85" s="25">
        <v>2.9281290000000002</v>
      </c>
    </row>
    <row r="86" spans="1:11" x14ac:dyDescent="0.2">
      <c r="A86" s="13">
        <v>85</v>
      </c>
      <c r="B86" s="13" t="s">
        <v>39</v>
      </c>
      <c r="C86" s="13">
        <v>5</v>
      </c>
      <c r="D86" s="21">
        <v>704954176</v>
      </c>
      <c r="E86" s="21">
        <v>923419776</v>
      </c>
      <c r="F86" s="21">
        <f>E86-D86</f>
        <v>218465600</v>
      </c>
      <c r="G86" s="25">
        <f>IFERROR(F86/D86,0)</f>
        <v>0.30990042677610863</v>
      </c>
      <c r="H86" s="25">
        <v>0.30990042677610863</v>
      </c>
      <c r="I86" s="25">
        <f>ABS(G86)</f>
        <v>0.30990042677610863</v>
      </c>
      <c r="J86" s="13">
        <f>F86*I86</f>
        <v>67702582.675898641</v>
      </c>
      <c r="K86" s="25">
        <v>6.4976139999999996</v>
      </c>
    </row>
    <row r="87" spans="1:11" x14ac:dyDescent="0.2">
      <c r="A87" s="13">
        <v>86</v>
      </c>
      <c r="B87" s="13" t="s">
        <v>40</v>
      </c>
      <c r="C87" s="13">
        <v>5</v>
      </c>
      <c r="D87" s="21">
        <v>406674048</v>
      </c>
      <c r="E87" s="21">
        <v>534158496</v>
      </c>
      <c r="F87" s="21">
        <f>E87-D87</f>
        <v>127484448</v>
      </c>
      <c r="G87" s="25">
        <f>IFERROR(F87/D87,0)</f>
        <v>0.31348065761009664</v>
      </c>
      <c r="H87" s="25">
        <v>0.31348065761009664</v>
      </c>
      <c r="I87" s="25">
        <f>ABS(G87)</f>
        <v>0.31348065761009664</v>
      </c>
      <c r="J87" s="13">
        <f>F87*I87</f>
        <v>39963908.59410017</v>
      </c>
      <c r="K87" s="25">
        <v>9.4035799999999998</v>
      </c>
    </row>
    <row r="88" spans="1:11" x14ac:dyDescent="0.2">
      <c r="A88" s="13">
        <v>87</v>
      </c>
      <c r="B88" s="13" t="s">
        <v>112</v>
      </c>
      <c r="C88" s="13">
        <v>5</v>
      </c>
      <c r="D88" s="21">
        <v>27400954</v>
      </c>
      <c r="E88" s="21">
        <v>37148268</v>
      </c>
      <c r="F88" s="21">
        <f>E88-D88</f>
        <v>9747314</v>
      </c>
      <c r="G88" s="25">
        <f>IFERROR(F88/D88,0)</f>
        <v>0.35572900126032109</v>
      </c>
      <c r="H88" s="25">
        <v>0.35572900126032109</v>
      </c>
      <c r="I88" s="25">
        <f>ABS(G88)</f>
        <v>0.35572900126032109</v>
      </c>
      <c r="J88" s="13">
        <f>F88*I88</f>
        <v>3467402.2741907453</v>
      </c>
      <c r="K88" s="25">
        <v>1.686242</v>
      </c>
    </row>
    <row r="89" spans="1:11" x14ac:dyDescent="0.2">
      <c r="A89" s="13">
        <v>88</v>
      </c>
      <c r="B89" s="13" t="s">
        <v>20</v>
      </c>
      <c r="C89" s="13">
        <v>5</v>
      </c>
      <c r="D89" s="21">
        <v>62816340</v>
      </c>
      <c r="E89" s="21">
        <v>86478656</v>
      </c>
      <c r="F89" s="21">
        <f>E89-D89</f>
        <v>23662316</v>
      </c>
      <c r="G89" s="25">
        <f>IFERROR(F89/D89,0)</f>
        <v>0.37669045983895272</v>
      </c>
      <c r="H89" s="25">
        <v>0.37669045983895272</v>
      </c>
      <c r="I89" s="25">
        <f>ABS(G89)</f>
        <v>0.37669045983895272</v>
      </c>
      <c r="J89" s="13">
        <f>F89*I89</f>
        <v>8913368.6948946081</v>
      </c>
      <c r="K89" s="25">
        <v>13.02007</v>
      </c>
    </row>
    <row r="90" spans="1:11" x14ac:dyDescent="0.2">
      <c r="A90" s="13">
        <v>89</v>
      </c>
      <c r="B90" s="13" t="s">
        <v>113</v>
      </c>
      <c r="C90" s="13">
        <v>5</v>
      </c>
      <c r="D90" s="21">
        <v>19909582</v>
      </c>
      <c r="E90" s="21">
        <v>27721146</v>
      </c>
      <c r="F90" s="21">
        <f>E90-D90</f>
        <v>7811564</v>
      </c>
      <c r="G90" s="25">
        <f>IFERROR(F90/D90,0)</f>
        <v>0.39235198408484917</v>
      </c>
      <c r="H90" s="25">
        <v>0.39235198408484917</v>
      </c>
      <c r="I90" s="25">
        <f>ABS(G90)</f>
        <v>0.39235198408484917</v>
      </c>
      <c r="J90" s="13">
        <f>F90*I90</f>
        <v>3064882.6342057809</v>
      </c>
      <c r="K90" s="25">
        <v>4.5339729999999996</v>
      </c>
    </row>
    <row r="91" spans="1:11" x14ac:dyDescent="0.2">
      <c r="A91" s="13">
        <v>90</v>
      </c>
      <c r="B91" s="13" t="s">
        <v>89</v>
      </c>
      <c r="C91" s="13">
        <v>5</v>
      </c>
      <c r="D91" s="21">
        <v>45046568</v>
      </c>
      <c r="E91" s="21">
        <v>63089324</v>
      </c>
      <c r="F91" s="21">
        <f>E91-D91</f>
        <v>18042756</v>
      </c>
      <c r="G91" s="25">
        <f>IFERROR(F91/D91,0)</f>
        <v>0.40053564125018359</v>
      </c>
      <c r="H91" s="25">
        <v>0.40053564125018359</v>
      </c>
      <c r="I91" s="25">
        <f>ABS(G91)</f>
        <v>0.40053564125018359</v>
      </c>
      <c r="J91" s="13">
        <f>F91*I91</f>
        <v>7226766.8443805976</v>
      </c>
      <c r="K91" s="25">
        <v>4.8698459999999999</v>
      </c>
    </row>
    <row r="92" spans="1:11" x14ac:dyDescent="0.2">
      <c r="A92" s="13">
        <v>91</v>
      </c>
      <c r="B92" s="13" t="s">
        <v>74</v>
      </c>
      <c r="C92" s="13">
        <v>5</v>
      </c>
      <c r="D92" s="21">
        <v>50054728</v>
      </c>
      <c r="E92" s="21">
        <v>70179408</v>
      </c>
      <c r="F92" s="21">
        <f>E92-D92</f>
        <v>20124680</v>
      </c>
      <c r="G92" s="25">
        <f>IFERROR(F92/D92,0)</f>
        <v>0.40205352829007479</v>
      </c>
      <c r="H92" s="25">
        <v>0.40205352829007479</v>
      </c>
      <c r="I92" s="25">
        <f>ABS(G92)</f>
        <v>0.40205352829007479</v>
      </c>
      <c r="J92" s="13">
        <f>F92*I92</f>
        <v>8091198.5997087024</v>
      </c>
      <c r="K92" s="25">
        <v>5.217835</v>
      </c>
    </row>
    <row r="93" spans="1:11" x14ac:dyDescent="0.2">
      <c r="A93" s="13">
        <v>92</v>
      </c>
      <c r="B93" s="13" t="s">
        <v>15</v>
      </c>
      <c r="C93" s="13">
        <v>5</v>
      </c>
      <c r="D93" s="21">
        <v>117129352</v>
      </c>
      <c r="E93" s="21">
        <v>164420352</v>
      </c>
      <c r="F93" s="21">
        <f>E93-D93</f>
        <v>47291000</v>
      </c>
      <c r="G93" s="25">
        <f>IFERROR(F93/D93,0)</f>
        <v>0.40375020601155548</v>
      </c>
      <c r="H93" s="25">
        <v>0.40375020601155548</v>
      </c>
      <c r="I93" s="25">
        <f>ABS(G93)</f>
        <v>0.40375020601155548</v>
      </c>
      <c r="J93" s="13">
        <f>F93*I93</f>
        <v>19093750.992492471</v>
      </c>
      <c r="K93" s="25">
        <v>9.7197879999999994</v>
      </c>
    </row>
    <row r="94" spans="1:11" x14ac:dyDescent="0.2">
      <c r="A94" s="13">
        <v>93</v>
      </c>
      <c r="B94" s="13" t="s">
        <v>119</v>
      </c>
      <c r="C94" s="13">
        <v>5</v>
      </c>
      <c r="D94" s="21">
        <v>5908017</v>
      </c>
      <c r="E94" s="21">
        <v>8310501</v>
      </c>
      <c r="F94" s="21">
        <f>E94-D94</f>
        <v>2402484</v>
      </c>
      <c r="G94" s="25">
        <f>IFERROR(F94/D94,0)</f>
        <v>0.40664811898814779</v>
      </c>
      <c r="H94" s="25">
        <v>0.40664811898814779</v>
      </c>
      <c r="I94" s="25">
        <f>ABS(G94)</f>
        <v>0.40664811898814779</v>
      </c>
      <c r="J94" s="13">
        <f>F94*I94</f>
        <v>976965.59949912131</v>
      </c>
      <c r="K94" s="25">
        <v>5.7559800000000001</v>
      </c>
    </row>
    <row r="95" spans="1:11" x14ac:dyDescent="0.2">
      <c r="A95" s="13">
        <v>94</v>
      </c>
      <c r="B95" s="13" t="s">
        <v>83</v>
      </c>
      <c r="C95" s="13">
        <v>5</v>
      </c>
      <c r="D95" s="21">
        <v>111900112</v>
      </c>
      <c r="E95" s="21">
        <v>158283056</v>
      </c>
      <c r="F95" s="21">
        <f>E95-D95</f>
        <v>46382944</v>
      </c>
      <c r="G95" s="25">
        <f>IFERROR(F95/D95,0)</f>
        <v>0.41450310612736474</v>
      </c>
      <c r="H95" s="25">
        <v>0.41450310612736474</v>
      </c>
      <c r="I95" s="25">
        <f>ABS(G95)</f>
        <v>0.41450310612736474</v>
      </c>
      <c r="J95" s="13">
        <f>F95*I95</f>
        <v>19225874.359331615</v>
      </c>
      <c r="K95" s="25">
        <v>5.8601089999999996</v>
      </c>
    </row>
    <row r="96" spans="1:11" x14ac:dyDescent="0.2">
      <c r="A96" s="13">
        <v>95</v>
      </c>
      <c r="B96" s="13" t="s">
        <v>22</v>
      </c>
      <c r="C96" s="13">
        <v>5</v>
      </c>
      <c r="D96" s="21">
        <v>643547200</v>
      </c>
      <c r="E96" s="21">
        <v>932452800</v>
      </c>
      <c r="F96" s="21">
        <f>E96-D96</f>
        <v>288905600</v>
      </c>
      <c r="G96" s="25">
        <f>IFERROR(F96/D96,0)</f>
        <v>0.44892682308306214</v>
      </c>
      <c r="H96" s="25">
        <v>0.44892682308306214</v>
      </c>
      <c r="I96" s="25">
        <f>ABS(G96)</f>
        <v>0.44892682308306214</v>
      </c>
      <c r="J96" s="13">
        <f>F96*I96</f>
        <v>129697473.17890592</v>
      </c>
      <c r="K96" s="25">
        <v>9.6426200000000009</v>
      </c>
    </row>
    <row r="97" spans="1:11" x14ac:dyDescent="0.2">
      <c r="A97" s="13">
        <v>96</v>
      </c>
      <c r="B97" s="13" t="s">
        <v>49</v>
      </c>
      <c r="C97" s="13">
        <v>5</v>
      </c>
      <c r="D97" s="21">
        <v>304126080</v>
      </c>
      <c r="E97" s="21">
        <v>442826176</v>
      </c>
      <c r="F97" s="21">
        <f>E97-D97</f>
        <v>138700096</v>
      </c>
      <c r="G97" s="25">
        <f>IFERROR(F97/D97,0)</f>
        <v>0.45606117041984695</v>
      </c>
      <c r="H97" s="25">
        <v>0.45606117041984695</v>
      </c>
      <c r="I97" s="25">
        <f>ABS(G97)</f>
        <v>0.45606117041984695</v>
      </c>
      <c r="J97" s="13">
        <f>F97*I97</f>
        <v>63255728.11910513</v>
      </c>
      <c r="K97" s="25">
        <v>8.4617149999999999</v>
      </c>
    </row>
    <row r="98" spans="1:11" x14ac:dyDescent="0.2">
      <c r="A98" s="13">
        <v>97</v>
      </c>
      <c r="B98" s="13" t="s">
        <v>87</v>
      </c>
      <c r="C98" s="13">
        <v>5</v>
      </c>
      <c r="D98" s="21">
        <v>84093032</v>
      </c>
      <c r="E98" s="21">
        <v>125736896</v>
      </c>
      <c r="F98" s="21">
        <f>E98-D98</f>
        <v>41643864</v>
      </c>
      <c r="G98" s="25">
        <f>IFERROR(F98/D98,0)</f>
        <v>0.49521182682531889</v>
      </c>
      <c r="H98" s="25">
        <v>0.49521182682531889</v>
      </c>
      <c r="I98" s="25">
        <f>ABS(G98)</f>
        <v>0.49521182682531889</v>
      </c>
      <c r="J98" s="13">
        <f>F98*I98</f>
        <v>20622533.967505131</v>
      </c>
      <c r="K98" s="25">
        <v>9.2524119999999996</v>
      </c>
    </row>
    <row r="99" spans="1:11" x14ac:dyDescent="0.2">
      <c r="A99" s="13">
        <v>98</v>
      </c>
      <c r="B99" s="13" t="s">
        <v>73</v>
      </c>
      <c r="C99" s="13">
        <v>5</v>
      </c>
      <c r="D99" s="21">
        <v>1747657.75</v>
      </c>
      <c r="E99" s="21">
        <v>2673951.25</v>
      </c>
      <c r="F99" s="21">
        <f>E99-D99</f>
        <v>926293.5</v>
      </c>
      <c r="G99" s="25">
        <f>IFERROR(F99/D99,0)</f>
        <v>0.53001996529354789</v>
      </c>
      <c r="H99" s="25">
        <v>0.53001996529354789</v>
      </c>
      <c r="I99" s="25">
        <f>ABS(G99)</f>
        <v>0.53001996529354789</v>
      </c>
      <c r="J99" s="13">
        <f>F99*I99</f>
        <v>490954.04872163897</v>
      </c>
      <c r="K99" s="25">
        <v>7.1675279999999999</v>
      </c>
    </row>
    <row r="100" spans="1:11" x14ac:dyDescent="0.2">
      <c r="A100" s="13">
        <v>99</v>
      </c>
      <c r="B100" s="13" t="s">
        <v>71</v>
      </c>
      <c r="C100" s="13">
        <v>5</v>
      </c>
      <c r="D100" s="21">
        <v>1604459</v>
      </c>
      <c r="E100" s="21">
        <v>2561764.5</v>
      </c>
      <c r="F100" s="21">
        <f>E100-D100</f>
        <v>957305.5</v>
      </c>
      <c r="G100" s="25">
        <f>IFERROR(F100/D100,0)</f>
        <v>0.59665313978107259</v>
      </c>
      <c r="H100" s="25">
        <v>0.59665313978107259</v>
      </c>
      <c r="I100" s="25">
        <f>ABS(G100)</f>
        <v>0.59665313978107259</v>
      </c>
      <c r="J100" s="13">
        <f>F100*I100</f>
        <v>571179.33230468957</v>
      </c>
      <c r="K100" s="25">
        <v>6.0174950000000003</v>
      </c>
    </row>
    <row r="101" spans="1:11" x14ac:dyDescent="0.2">
      <c r="A101" s="13">
        <v>100</v>
      </c>
      <c r="B101" s="13" t="s">
        <v>76</v>
      </c>
      <c r="C101" s="13">
        <v>5</v>
      </c>
      <c r="D101" s="21">
        <v>40630108</v>
      </c>
      <c r="E101" s="21">
        <v>65825688</v>
      </c>
      <c r="F101" s="21">
        <f>E101-D101</f>
        <v>25195580</v>
      </c>
      <c r="G101" s="25">
        <f>IFERROR(F101/D101,0)</f>
        <v>0.6201209211651616</v>
      </c>
      <c r="H101" s="25">
        <v>0.6201209211651616</v>
      </c>
      <c r="I101" s="25">
        <f>ABS(G101)</f>
        <v>0.6201209211651616</v>
      </c>
      <c r="J101" s="13">
        <f>F101*I101</f>
        <v>15624306.278890522</v>
      </c>
      <c r="K101" s="25">
        <v>10.74352</v>
      </c>
    </row>
    <row r="102" spans="1:11" x14ac:dyDescent="0.2">
      <c r="A102" s="13">
        <v>101</v>
      </c>
      <c r="B102" s="13" t="s">
        <v>86</v>
      </c>
      <c r="C102" s="13">
        <v>5</v>
      </c>
      <c r="D102" s="21">
        <v>97609048</v>
      </c>
      <c r="E102" s="21">
        <v>162244288</v>
      </c>
      <c r="F102" s="21">
        <f>E102-D102</f>
        <v>64635240</v>
      </c>
      <c r="G102" s="25">
        <f>IFERROR(F102/D102,0)</f>
        <v>0.66218492367633786</v>
      </c>
      <c r="H102" s="25">
        <v>0.66218492367633786</v>
      </c>
      <c r="I102" s="25">
        <f>ABS(G102)</f>
        <v>0.66218492367633786</v>
      </c>
      <c r="J102" s="13">
        <f>F102*I102</f>
        <v>42800481.466201782</v>
      </c>
      <c r="K102" s="25">
        <v>7.4647680000000003</v>
      </c>
    </row>
    <row r="103" spans="1:11" x14ac:dyDescent="0.2">
      <c r="A103" s="13">
        <v>102</v>
      </c>
      <c r="B103" s="13" t="s">
        <v>44</v>
      </c>
      <c r="C103" s="13">
        <v>5</v>
      </c>
      <c r="D103" s="21">
        <v>358237664</v>
      </c>
      <c r="E103" s="21">
        <v>600146752</v>
      </c>
      <c r="F103" s="21">
        <f>E103-D103</f>
        <v>241909088</v>
      </c>
      <c r="G103" s="25">
        <f>IFERROR(F103/D103,0)</f>
        <v>0.67527541715993322</v>
      </c>
      <c r="H103" s="25">
        <v>0.67527541715993322</v>
      </c>
      <c r="I103" s="25">
        <f>ABS(G103)</f>
        <v>0.67527541715993322</v>
      </c>
      <c r="J103" s="13">
        <f>F103*I103</f>
        <v>163355260.313979</v>
      </c>
      <c r="K103" s="25">
        <v>12.333930000000001</v>
      </c>
    </row>
    <row r="104" spans="1:11" x14ac:dyDescent="0.2">
      <c r="A104" s="13">
        <v>103</v>
      </c>
      <c r="B104" s="13" t="s">
        <v>117</v>
      </c>
      <c r="C104" s="13">
        <v>5</v>
      </c>
      <c r="D104" s="21">
        <v>6576757</v>
      </c>
      <c r="E104" s="21">
        <v>11089596</v>
      </c>
      <c r="F104" s="21">
        <f>E104-D104</f>
        <v>4512839</v>
      </c>
      <c r="G104" s="25">
        <f>IFERROR(F104/D104,0)</f>
        <v>0.68617998201849328</v>
      </c>
      <c r="H104" s="25">
        <v>0.68617998201849328</v>
      </c>
      <c r="I104" s="25">
        <f>ABS(G104)</f>
        <v>0.68617998201849328</v>
      </c>
      <c r="J104" s="13">
        <f>F104*I104</f>
        <v>3096619.7838723552</v>
      </c>
      <c r="K104" s="25">
        <v>5.6546750000000001</v>
      </c>
    </row>
    <row r="105" spans="1:11" x14ac:dyDescent="0.2">
      <c r="A105" s="13">
        <v>104</v>
      </c>
      <c r="B105" s="13" t="s">
        <v>82</v>
      </c>
      <c r="C105" s="13">
        <v>5</v>
      </c>
      <c r="D105" s="21">
        <v>26307966</v>
      </c>
      <c r="E105" s="21">
        <v>46413704</v>
      </c>
      <c r="F105" s="21">
        <f>E105-D105</f>
        <v>20105738</v>
      </c>
      <c r="G105" s="25">
        <f>IFERROR(F105/D105,0)</f>
        <v>0.76424524799826787</v>
      </c>
      <c r="H105" s="25">
        <v>0.76424524799826787</v>
      </c>
      <c r="I105" s="25">
        <f>ABS(G105)</f>
        <v>0.76424524799826787</v>
      </c>
      <c r="J105" s="13">
        <f>F105*I105</f>
        <v>15365714.723998198</v>
      </c>
      <c r="K105" s="25">
        <v>12.29617</v>
      </c>
    </row>
    <row r="106" spans="1:11" x14ac:dyDescent="0.2">
      <c r="A106" s="13">
        <v>105</v>
      </c>
      <c r="B106" s="13" t="s">
        <v>62</v>
      </c>
      <c r="C106" s="13">
        <v>5</v>
      </c>
      <c r="D106" s="21">
        <v>86435000</v>
      </c>
      <c r="E106" s="21">
        <v>153985328</v>
      </c>
      <c r="F106" s="21">
        <f>E106-D106</f>
        <v>67550328</v>
      </c>
      <c r="G106" s="25">
        <f>IFERROR(F106/D106,0)</f>
        <v>0.78151591369236995</v>
      </c>
      <c r="H106" s="25">
        <v>0.78151591369236995</v>
      </c>
      <c r="I106" s="25">
        <f>ABS(G106)</f>
        <v>0.78151591369236995</v>
      </c>
      <c r="J106" s="13">
        <f>F106*I106</f>
        <v>52791656.307139277</v>
      </c>
      <c r="K106" s="25">
        <v>13.637180000000001</v>
      </c>
    </row>
    <row r="107" spans="1:11" x14ac:dyDescent="0.2">
      <c r="A107" s="13">
        <v>106</v>
      </c>
      <c r="B107" s="13" t="s">
        <v>97</v>
      </c>
      <c r="C107" s="13">
        <v>5</v>
      </c>
      <c r="D107" s="21">
        <v>31221160</v>
      </c>
      <c r="E107" s="21">
        <v>57529284</v>
      </c>
      <c r="F107" s="21">
        <f>E107-D107</f>
        <v>26308124</v>
      </c>
      <c r="G107" s="25">
        <f>IFERROR(F107/D107,0)</f>
        <v>0.8426376214080451</v>
      </c>
      <c r="H107" s="25">
        <v>0.8426376214080451</v>
      </c>
      <c r="I107" s="25">
        <f>ABS(G107)</f>
        <v>0.8426376214080451</v>
      </c>
      <c r="J107" s="13">
        <f>F107*I107</f>
        <v>22168215.031067904</v>
      </c>
      <c r="K107" s="25">
        <v>11.747809999999999</v>
      </c>
    </row>
    <row r="108" spans="1:11" x14ac:dyDescent="0.2">
      <c r="A108" s="13">
        <v>107</v>
      </c>
      <c r="B108" s="13" t="s">
        <v>105</v>
      </c>
      <c r="C108" s="13">
        <v>5</v>
      </c>
      <c r="D108" s="21">
        <v>61948488</v>
      </c>
      <c r="E108" s="21">
        <v>116309704</v>
      </c>
      <c r="F108" s="21">
        <f>E108-D108</f>
        <v>54361216</v>
      </c>
      <c r="G108" s="25">
        <f>IFERROR(F108/D108,0)</f>
        <v>0.87752288643429033</v>
      </c>
      <c r="H108" s="25">
        <v>0.87752288643429033</v>
      </c>
      <c r="I108" s="25">
        <f>ABS(G108)</f>
        <v>0.87752288643429033</v>
      </c>
      <c r="J108" s="13">
        <f>F108*I108</f>
        <v>47703211.174397923</v>
      </c>
      <c r="K108" s="25">
        <v>17.297460000000001</v>
      </c>
    </row>
    <row r="109" spans="1:11" x14ac:dyDescent="0.2">
      <c r="A109" s="13">
        <v>108</v>
      </c>
      <c r="B109" s="13" t="s">
        <v>45</v>
      </c>
      <c r="C109" s="13">
        <v>5</v>
      </c>
      <c r="D109" s="21">
        <v>425065664</v>
      </c>
      <c r="E109" s="21">
        <v>834150656</v>
      </c>
      <c r="F109" s="21">
        <f>E109-D109</f>
        <v>409084992</v>
      </c>
      <c r="G109" s="25">
        <f>IFERROR(F109/D109,0)</f>
        <v>0.9624042275030712</v>
      </c>
      <c r="H109" s="25">
        <v>0.9624042275030712</v>
      </c>
      <c r="I109" s="25">
        <f>ABS(G109)</f>
        <v>0.9624042275030712</v>
      </c>
      <c r="J109" s="13">
        <f>F109*I109</f>
        <v>393705125.70886004</v>
      </c>
      <c r="K109" s="25">
        <v>16.326219999999999</v>
      </c>
    </row>
    <row r="110" spans="1:11" x14ac:dyDescent="0.2">
      <c r="A110" s="13">
        <v>109</v>
      </c>
      <c r="B110" s="13" t="s">
        <v>108</v>
      </c>
      <c r="C110" s="13">
        <v>5</v>
      </c>
      <c r="D110" s="21">
        <v>22000122</v>
      </c>
      <c r="E110" s="21">
        <v>44141916</v>
      </c>
      <c r="F110" s="21">
        <f>E110-D110</f>
        <v>22141794</v>
      </c>
      <c r="G110" s="25">
        <f>IFERROR(F110/D110,0)</f>
        <v>1.0064396006531235</v>
      </c>
      <c r="H110" s="25">
        <v>1.0064396006531235</v>
      </c>
      <c r="I110" s="25">
        <f>ABS(G110)</f>
        <v>1.0064396006531235</v>
      </c>
      <c r="J110" s="13">
        <f>F110*I110</f>
        <v>22284378.311103728</v>
      </c>
      <c r="K110" s="25">
        <v>3.8708420000000001</v>
      </c>
    </row>
    <row r="111" spans="1:11" x14ac:dyDescent="0.2">
      <c r="A111" s="13">
        <v>110</v>
      </c>
      <c r="B111" s="13" t="s">
        <v>90</v>
      </c>
      <c r="C111" s="13">
        <v>5</v>
      </c>
      <c r="D111" s="21">
        <v>65597912</v>
      </c>
      <c r="E111" s="21">
        <v>135569488</v>
      </c>
      <c r="F111" s="21">
        <f>E111-D111</f>
        <v>69971576</v>
      </c>
      <c r="G111" s="25">
        <f>IFERROR(F111/D111,0)</f>
        <v>1.0666738294962803</v>
      </c>
      <c r="H111" s="25">
        <v>1.0666738294962803</v>
      </c>
      <c r="I111" s="25">
        <f>ABS(G111)</f>
        <v>1.0666738294962803</v>
      </c>
      <c r="J111" s="13">
        <f>F111*I111</f>
        <v>74636848.927810013</v>
      </c>
      <c r="K111" s="25">
        <v>13.540559999999999</v>
      </c>
    </row>
    <row r="112" spans="1:11" x14ac:dyDescent="0.2">
      <c r="A112" s="13">
        <v>111</v>
      </c>
      <c r="B112" s="13" t="s">
        <v>46</v>
      </c>
      <c r="C112" s="13">
        <v>5</v>
      </c>
      <c r="D112" s="21">
        <v>224508640</v>
      </c>
      <c r="E112" s="21">
        <v>501258048</v>
      </c>
      <c r="F112" s="21">
        <f>E112-D112</f>
        <v>276749408</v>
      </c>
      <c r="G112" s="25">
        <f>IFERROR(F112/D112,0)</f>
        <v>1.232689343269818</v>
      </c>
      <c r="H112" s="25">
        <v>1.232689343269818</v>
      </c>
      <c r="I112" s="25">
        <f>ABS(G112)</f>
        <v>1.232689343269818</v>
      </c>
      <c r="J112" s="13">
        <f>F112*I112</f>
        <v>341146045.99783093</v>
      </c>
      <c r="K112" s="25">
        <v>22.546340000000001</v>
      </c>
    </row>
    <row r="113" spans="1:11" x14ac:dyDescent="0.2">
      <c r="A113" s="13">
        <v>112</v>
      </c>
      <c r="B113" s="13" t="s">
        <v>65</v>
      </c>
      <c r="C113" s="13">
        <v>6</v>
      </c>
      <c r="D113" s="21">
        <v>9131610</v>
      </c>
      <c r="E113" s="21">
        <v>24277458</v>
      </c>
      <c r="F113" s="21">
        <f>E113-D113</f>
        <v>15145848</v>
      </c>
      <c r="G113" s="25">
        <f>IFERROR(F113/D113,0)</f>
        <v>1.6586174836638885</v>
      </c>
      <c r="H113" s="25">
        <v>1.6586174836638885</v>
      </c>
      <c r="I113" s="25">
        <f>ABS(G113)</f>
        <v>1.6586174836638885</v>
      </c>
      <c r="J113" s="13">
        <f>F113*I113</f>
        <v>25121168.297715738</v>
      </c>
      <c r="K113" s="25">
        <v>23.487880000000001</v>
      </c>
    </row>
    <row r="114" spans="1:11" x14ac:dyDescent="0.2">
      <c r="A114" s="13">
        <v>113</v>
      </c>
      <c r="B114" s="13" t="s">
        <v>84</v>
      </c>
      <c r="C114" s="13">
        <v>6</v>
      </c>
      <c r="D114" s="21">
        <v>76825088</v>
      </c>
      <c r="E114" s="21">
        <v>207614160</v>
      </c>
      <c r="F114" s="21">
        <f>E114-D114</f>
        <v>130789072</v>
      </c>
      <c r="G114" s="25">
        <f>IFERROR(F114/D114,0)</f>
        <v>1.7024265823164433</v>
      </c>
      <c r="H114" s="25">
        <v>1.7024265823164433</v>
      </c>
      <c r="I114" s="25">
        <f>ABS(G114)</f>
        <v>1.7024265823164433</v>
      </c>
      <c r="J114" s="13">
        <f>F114*I114</f>
        <v>222658792.84929922</v>
      </c>
      <c r="K114" s="25">
        <v>17.20786</v>
      </c>
    </row>
    <row r="115" spans="1:11" x14ac:dyDescent="0.2">
      <c r="A115" s="13">
        <v>114</v>
      </c>
      <c r="B115" s="13" t="s">
        <v>30</v>
      </c>
      <c r="C115" s="13">
        <v>6</v>
      </c>
      <c r="D115" s="21">
        <v>230834640</v>
      </c>
      <c r="E115" s="21">
        <v>625402560</v>
      </c>
      <c r="F115" s="21">
        <f>E115-D115</f>
        <v>394567920</v>
      </c>
      <c r="G115" s="25">
        <f>IFERROR(F115/D115,0)</f>
        <v>1.7093098332208718</v>
      </c>
      <c r="H115" s="25">
        <v>1.7093098332208718</v>
      </c>
      <c r="I115" s="25">
        <f>ABS(G115)</f>
        <v>1.7093098332208718</v>
      </c>
      <c r="J115" s="13">
        <f>F115*I115</f>
        <v>674438825.52950633</v>
      </c>
      <c r="K115" s="25">
        <v>27.464469999999999</v>
      </c>
    </row>
    <row r="116" spans="1:11" x14ac:dyDescent="0.2">
      <c r="A116" s="13">
        <v>115</v>
      </c>
      <c r="B116" s="13" t="s">
        <v>77</v>
      </c>
      <c r="C116" s="13">
        <v>6</v>
      </c>
      <c r="D116" s="21">
        <v>122527232</v>
      </c>
      <c r="E116" s="21">
        <v>333059360</v>
      </c>
      <c r="F116" s="21">
        <f>E116-D116</f>
        <v>210532128</v>
      </c>
      <c r="G116" s="25">
        <f>IFERROR(F116/D116,0)</f>
        <v>1.7182476463681151</v>
      </c>
      <c r="H116" s="25">
        <v>1.7182476463681151</v>
      </c>
      <c r="I116" s="25">
        <f>ABS(G116)</f>
        <v>1.7182476463681151</v>
      </c>
      <c r="J116" s="13">
        <f>F116*I116</f>
        <v>361746333.42087072</v>
      </c>
      <c r="K116" s="25">
        <v>15.30458</v>
      </c>
    </row>
    <row r="117" spans="1:11" x14ac:dyDescent="0.2">
      <c r="A117" s="13">
        <v>116</v>
      </c>
      <c r="B117" s="13" t="s">
        <v>94</v>
      </c>
      <c r="C117" s="13">
        <v>6</v>
      </c>
      <c r="D117" s="21">
        <v>73024216</v>
      </c>
      <c r="E117" s="21">
        <v>204879232</v>
      </c>
      <c r="F117" s="21">
        <f>E117-D117</f>
        <v>131855016</v>
      </c>
      <c r="G117" s="25">
        <f>IFERROR(F117/D117,0)</f>
        <v>1.8056341200568315</v>
      </c>
      <c r="H117" s="25">
        <v>1.8056341200568315</v>
      </c>
      <c r="I117" s="25">
        <f>ABS(G117)</f>
        <v>1.8056341200568315</v>
      </c>
      <c r="J117" s="13">
        <f>F117*I117</f>
        <v>238081915.79023945</v>
      </c>
      <c r="K117" s="25">
        <v>19.31531</v>
      </c>
    </row>
    <row r="118" spans="1:11" x14ac:dyDescent="0.2">
      <c r="A118" s="13">
        <v>117</v>
      </c>
      <c r="B118" s="13" t="s">
        <v>78</v>
      </c>
      <c r="C118" s="13">
        <v>6</v>
      </c>
      <c r="D118" s="21">
        <v>40595272</v>
      </c>
      <c r="E118" s="21">
        <v>116911328</v>
      </c>
      <c r="F118" s="21">
        <f>E118-D118</f>
        <v>76316056</v>
      </c>
      <c r="G118" s="25">
        <f>IFERROR(F118/D118,0)</f>
        <v>1.8799247360628597</v>
      </c>
      <c r="H118" s="25">
        <v>1.8799247360628597</v>
      </c>
      <c r="I118" s="25">
        <f>ABS(G118)</f>
        <v>1.8799247360628597</v>
      </c>
      <c r="J118" s="13">
        <f>F118*I118</f>
        <v>143468441.43315843</v>
      </c>
      <c r="K118" s="25">
        <v>19.96499</v>
      </c>
    </row>
    <row r="119" spans="1:11" x14ac:dyDescent="0.2">
      <c r="A119" s="13">
        <v>118</v>
      </c>
      <c r="B119" s="13" t="s">
        <v>85</v>
      </c>
      <c r="C119" s="13">
        <v>6</v>
      </c>
      <c r="D119" s="21">
        <v>220328368</v>
      </c>
      <c r="E119" s="21">
        <v>661290560</v>
      </c>
      <c r="F119" s="21">
        <f>E119-D119</f>
        <v>440962192</v>
      </c>
      <c r="G119" s="25">
        <f>IFERROR(F119/D119,0)</f>
        <v>2.0013863670973135</v>
      </c>
      <c r="H119" s="25">
        <v>2.0013863670973135</v>
      </c>
      <c r="I119" s="25">
        <f>ABS(G119)</f>
        <v>2.0013863670973135</v>
      </c>
      <c r="J119" s="13">
        <f>F119*I119</f>
        <v>882535719.47414804</v>
      </c>
      <c r="K119" s="25">
        <v>27.42428</v>
      </c>
    </row>
    <row r="120" spans="1:11" x14ac:dyDescent="0.2">
      <c r="A120" s="13">
        <v>119</v>
      </c>
      <c r="B120" s="13" t="s">
        <v>107</v>
      </c>
      <c r="C120" s="13">
        <v>6</v>
      </c>
      <c r="D120" s="21">
        <v>27696726</v>
      </c>
      <c r="E120" s="21">
        <v>89675832</v>
      </c>
      <c r="F120" s="21">
        <f>E120-D120</f>
        <v>61979106</v>
      </c>
      <c r="G120" s="25">
        <f>IFERROR(F120/D120,0)</f>
        <v>2.2377773459577859</v>
      </c>
      <c r="H120" s="25">
        <v>2.2377773459577859</v>
      </c>
      <c r="I120" s="25">
        <f>ABS(G120)</f>
        <v>2.2377773459577859</v>
      </c>
      <c r="J120" s="13">
        <f>F120*I120</f>
        <v>138695439.32951629</v>
      </c>
      <c r="K120" s="25">
        <v>12.75173</v>
      </c>
    </row>
    <row r="121" spans="1:11" x14ac:dyDescent="0.2">
      <c r="A121" s="13">
        <v>120</v>
      </c>
      <c r="B121" s="13" t="s">
        <v>104</v>
      </c>
      <c r="C121" s="13">
        <v>6</v>
      </c>
      <c r="D121" s="21">
        <v>51037304</v>
      </c>
      <c r="E121" s="21">
        <v>169273632</v>
      </c>
      <c r="F121" s="21">
        <f>E121-D121</f>
        <v>118236328</v>
      </c>
      <c r="G121" s="25">
        <f>IFERROR(F121/D121,0)</f>
        <v>2.3166648457763364</v>
      </c>
      <c r="H121" s="25">
        <v>2.3166648457763364</v>
      </c>
      <c r="I121" s="25">
        <f>ABS(G121)</f>
        <v>2.3166648457763364</v>
      </c>
      <c r="J121" s="13">
        <f>F121*I121</f>
        <v>273913944.5712803</v>
      </c>
      <c r="K121" s="25">
        <v>31.097899999999999</v>
      </c>
    </row>
    <row r="122" spans="1:11" x14ac:dyDescent="0.2">
      <c r="A122" s="13">
        <v>121</v>
      </c>
      <c r="B122" s="13" t="s">
        <v>114</v>
      </c>
      <c r="C122" s="13">
        <v>6</v>
      </c>
      <c r="D122" s="21">
        <v>3046230.25</v>
      </c>
      <c r="E122" s="21">
        <v>11394715</v>
      </c>
      <c r="F122" s="21">
        <f>E122-D122</f>
        <v>8348484.75</v>
      </c>
      <c r="G122" s="25">
        <f>IFERROR(F122/D122,0)</f>
        <v>2.7405954457973096</v>
      </c>
      <c r="H122" s="25">
        <v>2.7405954457973096</v>
      </c>
      <c r="I122" s="25">
        <f>ABS(G122)</f>
        <v>2.7405954457973096</v>
      </c>
      <c r="J122" s="13">
        <f>F122*I122</f>
        <v>22879819.285158291</v>
      </c>
      <c r="K122" s="25">
        <v>25.59712</v>
      </c>
    </row>
    <row r="123" spans="1:11" x14ac:dyDescent="0.2">
      <c r="A123" s="13">
        <v>122</v>
      </c>
      <c r="B123" s="13" t="s">
        <v>63</v>
      </c>
      <c r="C123" s="13">
        <v>6</v>
      </c>
      <c r="D123" s="21">
        <v>75932192</v>
      </c>
      <c r="E123" s="21">
        <v>309624128</v>
      </c>
      <c r="F123" s="21">
        <f>E123-D123</f>
        <v>233691936</v>
      </c>
      <c r="G123" s="25">
        <f>IFERROR(F123/D123,0)</f>
        <v>3.0776397973602552</v>
      </c>
      <c r="H123" s="25">
        <v>3.0776397973602552</v>
      </c>
      <c r="I123" s="25">
        <f>ABS(G123)</f>
        <v>3.0776397973602552</v>
      </c>
      <c r="J123" s="13">
        <f>F123*I123</f>
        <v>719219602.55576575</v>
      </c>
      <c r="K123" s="25">
        <v>48.242489999999997</v>
      </c>
    </row>
    <row r="124" spans="1:11" x14ac:dyDescent="0.2">
      <c r="A124" s="13">
        <v>123</v>
      </c>
      <c r="B124" s="13" t="s">
        <v>66</v>
      </c>
      <c r="C124" s="13">
        <v>6</v>
      </c>
      <c r="D124" s="21">
        <v>1656971.625</v>
      </c>
      <c r="E124" s="21">
        <v>9089358</v>
      </c>
      <c r="F124" s="21">
        <f>E124-D124</f>
        <v>7432386.375</v>
      </c>
      <c r="G124" s="25">
        <f>IFERROR(F124/D124,0)</f>
        <v>4.485524231593284</v>
      </c>
      <c r="H124" s="25">
        <v>4.485524231593284</v>
      </c>
      <c r="I124" s="25">
        <f>ABS(G124)</f>
        <v>4.485524231593284</v>
      </c>
      <c r="J124" s="13">
        <f>F124*I124</f>
        <v>33338149.183626268</v>
      </c>
      <c r="K124" s="25">
        <v>56.256889999999999</v>
      </c>
    </row>
    <row r="125" spans="1:11" x14ac:dyDescent="0.2">
      <c r="A125" s="13">
        <v>124</v>
      </c>
      <c r="B125" s="13" t="s">
        <v>67</v>
      </c>
      <c r="C125" s="13">
        <v>6</v>
      </c>
      <c r="D125" s="21">
        <v>574400.5</v>
      </c>
      <c r="E125" s="21">
        <v>3763326</v>
      </c>
      <c r="F125" s="21">
        <f>E125-D125</f>
        <v>3188925.5</v>
      </c>
      <c r="G125" s="25">
        <f>IFERROR(F125/D125,0)</f>
        <v>5.5517456896364124</v>
      </c>
      <c r="H125" s="25">
        <v>5.5517456896364124</v>
      </c>
      <c r="I125" s="25">
        <f>ABS(G125)</f>
        <v>5.5517456896364124</v>
      </c>
      <c r="J125" s="13">
        <f>F125*I125</f>
        <v>17704103.39919664</v>
      </c>
      <c r="K125" s="25">
        <v>4.7227730000000001</v>
      </c>
    </row>
    <row r="126" spans="1:11" x14ac:dyDescent="0.2">
      <c r="A126" s="13">
        <v>125</v>
      </c>
      <c r="B126" s="13" t="s">
        <v>42</v>
      </c>
      <c r="C126" s="13">
        <v>6</v>
      </c>
      <c r="D126" s="21">
        <v>11782409</v>
      </c>
      <c r="E126" s="21">
        <v>82810512</v>
      </c>
      <c r="F126" s="21">
        <f>E126-D126</f>
        <v>71028103</v>
      </c>
      <c r="G126" s="25">
        <f>IFERROR(F126/D126,0)</f>
        <v>6.0283175537362519</v>
      </c>
      <c r="H126" s="25">
        <v>6.0283175537362519</v>
      </c>
      <c r="I126" s="25">
        <f>ABS(G126)</f>
        <v>6.0283175537362519</v>
      </c>
      <c r="J126" s="13">
        <f>F126*I126</f>
        <v>428179960.12348652</v>
      </c>
      <c r="K126" s="25">
        <v>44.763249999999999</v>
      </c>
    </row>
  </sheetData>
  <sortState ref="B74:K126">
    <sortCondition ref="G74:G126"/>
  </sortState>
  <conditionalFormatting sqref="D2:D126">
    <cfRule type="colorScale" priority="4">
      <colorScale>
        <cfvo type="min"/>
        <cfvo type="max"/>
        <color rgb="FFFCFCFF"/>
        <color rgb="FFF8696B"/>
      </colorScale>
    </cfRule>
  </conditionalFormatting>
  <conditionalFormatting sqref="F2:F12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I12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CEFED-0DA5-4A24-8BBB-FDA8DA0ACE71}">
  <dimension ref="C1:BT126"/>
  <sheetViews>
    <sheetView tabSelected="1" topLeftCell="I76" zoomScale="85" zoomScaleNormal="85" workbookViewId="0">
      <selection activeCell="AA93" sqref="AA93"/>
    </sheetView>
  </sheetViews>
  <sheetFormatPr defaultRowHeight="12.75" x14ac:dyDescent="0.2"/>
  <cols>
    <col min="6" max="6" width="10.85546875" customWidth="1"/>
    <col min="15" max="15" width="12.7109375" customWidth="1"/>
    <col min="19" max="19" width="13" customWidth="1"/>
    <col min="27" max="27" width="14.85546875" customWidth="1"/>
  </cols>
  <sheetData>
    <row r="1" spans="3:72" x14ac:dyDescent="0.2">
      <c r="C1" t="s">
        <v>157</v>
      </c>
      <c r="D1" t="s">
        <v>158</v>
      </c>
      <c r="E1" t="s">
        <v>159</v>
      </c>
      <c r="F1" t="s">
        <v>160</v>
      </c>
      <c r="G1" t="s">
        <v>161</v>
      </c>
      <c r="H1" t="s">
        <v>162</v>
      </c>
      <c r="I1" t="s">
        <v>157</v>
      </c>
      <c r="K1" s="27"/>
      <c r="L1" s="27" t="s">
        <v>157</v>
      </c>
      <c r="M1" s="27" t="s">
        <v>158</v>
      </c>
      <c r="N1" s="27" t="s">
        <v>159</v>
      </c>
      <c r="O1" s="27" t="s">
        <v>160</v>
      </c>
      <c r="P1" s="27" t="s">
        <v>161</v>
      </c>
      <c r="Q1" s="27" t="s">
        <v>162</v>
      </c>
      <c r="S1" t="s">
        <v>125</v>
      </c>
      <c r="T1" t="s">
        <v>150</v>
      </c>
      <c r="U1" t="s">
        <v>163</v>
      </c>
      <c r="X1" s="28" t="s">
        <v>194</v>
      </c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</row>
    <row r="2" spans="3:72" x14ac:dyDescent="0.2">
      <c r="C2">
        <v>1</v>
      </c>
      <c r="D2" t="s">
        <v>11</v>
      </c>
      <c r="F2" t="s">
        <v>164</v>
      </c>
      <c r="G2">
        <v>0</v>
      </c>
      <c r="H2">
        <v>11</v>
      </c>
      <c r="I2">
        <v>1</v>
      </c>
      <c r="J2" t="b">
        <f>D2=M2</f>
        <v>1</v>
      </c>
      <c r="K2" s="27"/>
      <c r="L2" s="27">
        <v>1</v>
      </c>
      <c r="M2" s="27" t="s">
        <v>11</v>
      </c>
      <c r="N2" s="27"/>
      <c r="O2" s="27" t="s">
        <v>165</v>
      </c>
      <c r="P2" s="27">
        <v>0</v>
      </c>
      <c r="Q2" s="27">
        <v>11</v>
      </c>
      <c r="S2" t="s">
        <v>24</v>
      </c>
      <c r="T2" s="30">
        <f>VLOOKUP(S2,'∆WGPT'!$B$2:$C$126,2,0)</f>
        <v>1</v>
      </c>
      <c r="U2">
        <v>66</v>
      </c>
      <c r="V2">
        <v>12</v>
      </c>
    </row>
    <row r="3" spans="3:72" x14ac:dyDescent="0.2">
      <c r="C3">
        <v>2</v>
      </c>
      <c r="D3" t="s">
        <v>107</v>
      </c>
      <c r="F3" t="s">
        <v>166</v>
      </c>
      <c r="G3">
        <v>0</v>
      </c>
      <c r="H3">
        <v>11</v>
      </c>
      <c r="I3">
        <v>2</v>
      </c>
      <c r="J3" t="b">
        <f t="shared" ref="J3:J66" si="0">D3=M3</f>
        <v>1</v>
      </c>
      <c r="K3" s="27"/>
      <c r="L3" s="27">
        <v>2</v>
      </c>
      <c r="M3" s="27" t="s">
        <v>107</v>
      </c>
      <c r="N3" s="27"/>
      <c r="O3" s="27" t="s">
        <v>167</v>
      </c>
      <c r="P3" s="27">
        <v>0</v>
      </c>
      <c r="Q3" s="27">
        <v>11</v>
      </c>
      <c r="S3" t="s">
        <v>68</v>
      </c>
      <c r="T3" s="30">
        <f>VLOOKUP(S3,'∆WGPT'!$B$2:$C$126,2,0)</f>
        <v>1</v>
      </c>
      <c r="U3">
        <v>12</v>
      </c>
      <c r="V3">
        <v>25</v>
      </c>
    </row>
    <row r="4" spans="3:72" x14ac:dyDescent="0.2">
      <c r="C4">
        <v>3</v>
      </c>
      <c r="D4" t="s">
        <v>112</v>
      </c>
      <c r="F4" t="s">
        <v>166</v>
      </c>
      <c r="G4">
        <v>0</v>
      </c>
      <c r="H4">
        <v>11</v>
      </c>
      <c r="I4">
        <v>3</v>
      </c>
      <c r="J4" t="b">
        <f t="shared" si="0"/>
        <v>1</v>
      </c>
      <c r="K4" s="27"/>
      <c r="L4" s="27">
        <v>3</v>
      </c>
      <c r="M4" s="27" t="s">
        <v>112</v>
      </c>
      <c r="N4" s="27"/>
      <c r="O4" s="27" t="s">
        <v>168</v>
      </c>
      <c r="P4" s="27">
        <v>0</v>
      </c>
      <c r="Q4" s="27">
        <v>11</v>
      </c>
      <c r="S4" t="s">
        <v>43</v>
      </c>
      <c r="T4" s="30">
        <f>VLOOKUP(S4,'∆WGPT'!$B$2:$C$126,2,0)</f>
        <v>1</v>
      </c>
      <c r="U4">
        <v>83</v>
      </c>
      <c r="V4">
        <v>31</v>
      </c>
    </row>
    <row r="5" spans="3:72" x14ac:dyDescent="0.2">
      <c r="C5">
        <v>4</v>
      </c>
      <c r="D5" t="s">
        <v>108</v>
      </c>
      <c r="F5" t="s">
        <v>166</v>
      </c>
      <c r="G5">
        <v>0</v>
      </c>
      <c r="H5">
        <v>11</v>
      </c>
      <c r="I5">
        <v>4</v>
      </c>
      <c r="J5" t="b">
        <f t="shared" si="0"/>
        <v>1</v>
      </c>
      <c r="K5" s="27"/>
      <c r="L5" s="27">
        <v>4</v>
      </c>
      <c r="M5" s="27" t="s">
        <v>108</v>
      </c>
      <c r="N5" s="27"/>
      <c r="O5" s="27" t="s">
        <v>169</v>
      </c>
      <c r="P5" s="27">
        <v>0</v>
      </c>
      <c r="Q5" s="27">
        <v>11</v>
      </c>
      <c r="S5" t="s">
        <v>103</v>
      </c>
      <c r="T5" s="30">
        <f>VLOOKUP(S5,'∆WGPT'!$B$2:$C$126,2,0)</f>
        <v>1</v>
      </c>
      <c r="U5">
        <v>25</v>
      </c>
      <c r="V5">
        <v>33</v>
      </c>
    </row>
    <row r="6" spans="3:72" x14ac:dyDescent="0.2">
      <c r="C6">
        <v>5</v>
      </c>
      <c r="D6" t="s">
        <v>106</v>
      </c>
      <c r="F6" t="s">
        <v>166</v>
      </c>
      <c r="G6">
        <v>0</v>
      </c>
      <c r="H6">
        <v>11</v>
      </c>
      <c r="I6">
        <v>5</v>
      </c>
      <c r="J6" t="b">
        <f t="shared" si="0"/>
        <v>1</v>
      </c>
      <c r="K6" s="27"/>
      <c r="L6" s="27">
        <v>5</v>
      </c>
      <c r="M6" s="27" t="s">
        <v>106</v>
      </c>
      <c r="N6" s="27"/>
      <c r="O6" s="27" t="s">
        <v>166</v>
      </c>
      <c r="P6" s="27">
        <v>0</v>
      </c>
      <c r="Q6" s="27">
        <v>11</v>
      </c>
      <c r="S6" t="s">
        <v>26</v>
      </c>
      <c r="T6" s="30">
        <f>VLOOKUP(S6,'∆WGPT'!$B$2:$C$126,2,0)</f>
        <v>1</v>
      </c>
      <c r="U6">
        <v>68</v>
      </c>
      <c r="V6">
        <v>54</v>
      </c>
    </row>
    <row r="7" spans="3:72" x14ac:dyDescent="0.2">
      <c r="C7">
        <v>6</v>
      </c>
      <c r="D7" t="s">
        <v>109</v>
      </c>
      <c r="F7" t="s">
        <v>170</v>
      </c>
      <c r="G7">
        <v>0</v>
      </c>
      <c r="H7">
        <v>11</v>
      </c>
      <c r="I7">
        <v>6</v>
      </c>
      <c r="J7" t="b">
        <f t="shared" si="0"/>
        <v>1</v>
      </c>
      <c r="K7" s="27"/>
      <c r="L7" s="27">
        <v>6</v>
      </c>
      <c r="M7" s="27" t="s">
        <v>109</v>
      </c>
      <c r="N7" s="27"/>
      <c r="O7" s="27" t="s">
        <v>171</v>
      </c>
      <c r="P7" s="27">
        <v>0</v>
      </c>
      <c r="Q7" s="27">
        <v>11</v>
      </c>
      <c r="S7" t="s">
        <v>57</v>
      </c>
      <c r="T7" s="30">
        <f>VLOOKUP(S7,'∆WGPT'!$B$2:$C$126,2,0)</f>
        <v>1</v>
      </c>
      <c r="U7">
        <v>55</v>
      </c>
      <c r="V7">
        <v>55</v>
      </c>
      <c r="X7">
        <v>5</v>
      </c>
      <c r="Z7">
        <v>2</v>
      </c>
    </row>
    <row r="8" spans="3:72" x14ac:dyDescent="0.2">
      <c r="C8">
        <v>7</v>
      </c>
      <c r="D8" t="s">
        <v>115</v>
      </c>
      <c r="F8" t="s">
        <v>172</v>
      </c>
      <c r="G8">
        <v>0</v>
      </c>
      <c r="H8">
        <v>11</v>
      </c>
      <c r="I8">
        <v>7</v>
      </c>
      <c r="J8" t="b">
        <f t="shared" si="0"/>
        <v>1</v>
      </c>
      <c r="K8" s="27"/>
      <c r="L8" s="27">
        <v>7</v>
      </c>
      <c r="M8" s="27" t="s">
        <v>115</v>
      </c>
      <c r="N8" s="27"/>
      <c r="O8" s="27" t="s">
        <v>173</v>
      </c>
      <c r="P8" s="27">
        <v>0</v>
      </c>
      <c r="Q8" s="27">
        <v>11</v>
      </c>
      <c r="S8" t="s">
        <v>60</v>
      </c>
      <c r="T8" s="30">
        <f>VLOOKUP(S8,'∆WGPT'!$B$2:$C$126,2,0)</f>
        <v>1</v>
      </c>
      <c r="U8">
        <v>54</v>
      </c>
      <c r="V8">
        <v>66</v>
      </c>
      <c r="X8">
        <v>37</v>
      </c>
      <c r="Z8">
        <v>9</v>
      </c>
    </row>
    <row r="9" spans="3:72" x14ac:dyDescent="0.2">
      <c r="C9">
        <v>8</v>
      </c>
      <c r="D9" t="s">
        <v>111</v>
      </c>
      <c r="F9" t="s">
        <v>174</v>
      </c>
      <c r="G9">
        <v>0</v>
      </c>
      <c r="H9">
        <v>11</v>
      </c>
      <c r="I9">
        <v>8</v>
      </c>
      <c r="J9" t="b">
        <f t="shared" si="0"/>
        <v>1</v>
      </c>
      <c r="K9" s="27"/>
      <c r="L9" s="27">
        <v>8</v>
      </c>
      <c r="M9" s="27" t="s">
        <v>111</v>
      </c>
      <c r="N9" s="27"/>
      <c r="O9" s="27" t="s">
        <v>175</v>
      </c>
      <c r="P9" s="27">
        <v>0</v>
      </c>
      <c r="Q9" s="27">
        <v>11</v>
      </c>
      <c r="S9" t="s">
        <v>99</v>
      </c>
      <c r="T9" s="30">
        <f>VLOOKUP(S9,'∆WGPT'!$B$2:$C$126,2,0)</f>
        <v>1</v>
      </c>
      <c r="U9">
        <v>31</v>
      </c>
      <c r="V9">
        <v>68</v>
      </c>
      <c r="X9">
        <v>57</v>
      </c>
      <c r="Z9">
        <v>10</v>
      </c>
    </row>
    <row r="10" spans="3:72" x14ac:dyDescent="0.2">
      <c r="C10">
        <v>9</v>
      </c>
      <c r="D10" t="s">
        <v>104</v>
      </c>
      <c r="F10" t="s">
        <v>176</v>
      </c>
      <c r="G10">
        <v>0</v>
      </c>
      <c r="H10">
        <v>11</v>
      </c>
      <c r="I10">
        <v>9</v>
      </c>
      <c r="J10" t="b">
        <f t="shared" si="0"/>
        <v>1</v>
      </c>
      <c r="K10" s="27"/>
      <c r="L10" s="27">
        <v>9</v>
      </c>
      <c r="M10" s="27" t="s">
        <v>104</v>
      </c>
      <c r="N10" s="27"/>
      <c r="O10" s="27" t="s">
        <v>166</v>
      </c>
      <c r="P10" s="27">
        <v>0</v>
      </c>
      <c r="Q10" s="27">
        <v>11</v>
      </c>
      <c r="S10" t="s">
        <v>102</v>
      </c>
      <c r="T10" s="30">
        <f>VLOOKUP(S10,'∆WGPT'!$B$2:$C$126,2,0)</f>
        <v>1</v>
      </c>
      <c r="U10">
        <v>33</v>
      </c>
      <c r="V10">
        <v>83</v>
      </c>
      <c r="X10">
        <v>58</v>
      </c>
      <c r="Z10">
        <v>14</v>
      </c>
    </row>
    <row r="11" spans="3:72" x14ac:dyDescent="0.2">
      <c r="C11">
        <v>10</v>
      </c>
      <c r="D11" t="s">
        <v>42</v>
      </c>
      <c r="F11" t="s">
        <v>177</v>
      </c>
      <c r="G11">
        <v>0</v>
      </c>
      <c r="H11">
        <v>11</v>
      </c>
      <c r="I11">
        <v>10</v>
      </c>
      <c r="J11" t="b">
        <f t="shared" si="0"/>
        <v>1</v>
      </c>
      <c r="K11" s="27"/>
      <c r="L11" s="27">
        <v>10</v>
      </c>
      <c r="M11" s="27" t="s">
        <v>42</v>
      </c>
      <c r="N11" s="27"/>
      <c r="O11" s="27" t="s">
        <v>172</v>
      </c>
      <c r="P11" s="27">
        <v>0</v>
      </c>
      <c r="Q11" s="27">
        <v>11</v>
      </c>
      <c r="S11" t="s">
        <v>32</v>
      </c>
      <c r="T11" s="30">
        <f>VLOOKUP(S11,'∆WGPT'!$B$2:$C$126,2,0)</f>
        <v>2</v>
      </c>
      <c r="U11">
        <v>77</v>
      </c>
      <c r="W11">
        <v>6</v>
      </c>
      <c r="X11">
        <v>62</v>
      </c>
      <c r="Z11">
        <v>16</v>
      </c>
    </row>
    <row r="12" spans="3:72" x14ac:dyDescent="0.2">
      <c r="C12">
        <v>11</v>
      </c>
      <c r="D12" t="s">
        <v>64</v>
      </c>
      <c r="F12" t="s">
        <v>166</v>
      </c>
      <c r="G12">
        <v>0</v>
      </c>
      <c r="H12">
        <v>11</v>
      </c>
      <c r="I12">
        <v>11</v>
      </c>
      <c r="J12" t="b">
        <f t="shared" si="0"/>
        <v>1</v>
      </c>
      <c r="K12" s="27"/>
      <c r="L12" s="27">
        <v>11</v>
      </c>
      <c r="M12" s="27" t="s">
        <v>64</v>
      </c>
      <c r="N12" s="27"/>
      <c r="O12" s="27" t="s">
        <v>178</v>
      </c>
      <c r="P12" s="27">
        <v>0</v>
      </c>
      <c r="Q12" s="27">
        <v>11</v>
      </c>
      <c r="S12" t="s">
        <v>109</v>
      </c>
      <c r="T12" s="30">
        <f>VLOOKUP(S12,'∆WGPT'!$B$2:$C$126,2,0)</f>
        <v>2</v>
      </c>
      <c r="U12">
        <v>6</v>
      </c>
      <c r="W12">
        <v>8</v>
      </c>
      <c r="X12">
        <v>75</v>
      </c>
      <c r="Z12">
        <v>17</v>
      </c>
    </row>
    <row r="13" spans="3:72" x14ac:dyDescent="0.2">
      <c r="C13">
        <v>12</v>
      </c>
      <c r="D13" t="s">
        <v>68</v>
      </c>
      <c r="F13" t="s">
        <v>179</v>
      </c>
      <c r="G13">
        <v>0</v>
      </c>
      <c r="H13">
        <v>11</v>
      </c>
      <c r="I13">
        <v>12</v>
      </c>
      <c r="J13" t="b">
        <f t="shared" si="0"/>
        <v>1</v>
      </c>
      <c r="K13" s="27"/>
      <c r="L13" s="27">
        <v>12</v>
      </c>
      <c r="M13" s="27" t="s">
        <v>68</v>
      </c>
      <c r="N13" s="27"/>
      <c r="O13" s="27" t="s">
        <v>170</v>
      </c>
      <c r="P13" s="27">
        <v>0</v>
      </c>
      <c r="Q13" s="27">
        <v>11</v>
      </c>
      <c r="S13" t="s">
        <v>18</v>
      </c>
      <c r="T13" s="30">
        <f>VLOOKUP(S13,'∆WGPT'!$B$2:$C$126,2,0)</f>
        <v>2</v>
      </c>
      <c r="U13">
        <v>64</v>
      </c>
      <c r="W13">
        <v>23</v>
      </c>
      <c r="X13">
        <v>86</v>
      </c>
      <c r="Z13">
        <v>22</v>
      </c>
    </row>
    <row r="14" spans="3:72" x14ac:dyDescent="0.2">
      <c r="C14">
        <v>13</v>
      </c>
      <c r="D14" t="s">
        <v>76</v>
      </c>
      <c r="F14" t="s">
        <v>180</v>
      </c>
      <c r="G14">
        <v>0</v>
      </c>
      <c r="H14">
        <v>11</v>
      </c>
      <c r="I14">
        <v>13</v>
      </c>
      <c r="J14" t="b">
        <f t="shared" si="0"/>
        <v>1</v>
      </c>
      <c r="K14" s="27"/>
      <c r="L14" s="27">
        <v>13</v>
      </c>
      <c r="M14" s="27" t="s">
        <v>76</v>
      </c>
      <c r="N14" s="27"/>
      <c r="O14" s="27" t="s">
        <v>181</v>
      </c>
      <c r="P14" s="27">
        <v>0</v>
      </c>
      <c r="Q14" s="27">
        <v>11</v>
      </c>
      <c r="S14" t="s">
        <v>25</v>
      </c>
      <c r="T14" s="30">
        <f>VLOOKUP(S14,'∆WGPT'!$B$2:$C$126,2,0)</f>
        <v>2</v>
      </c>
      <c r="U14">
        <v>67</v>
      </c>
      <c r="W14">
        <v>38</v>
      </c>
      <c r="X14">
        <v>89</v>
      </c>
      <c r="Z14">
        <v>36</v>
      </c>
    </row>
    <row r="15" spans="3:72" x14ac:dyDescent="0.2">
      <c r="C15">
        <v>14</v>
      </c>
      <c r="D15" t="s">
        <v>77</v>
      </c>
      <c r="F15" t="s">
        <v>166</v>
      </c>
      <c r="G15">
        <v>0</v>
      </c>
      <c r="H15">
        <v>11</v>
      </c>
      <c r="I15">
        <v>14</v>
      </c>
      <c r="J15" t="b">
        <f t="shared" si="0"/>
        <v>1</v>
      </c>
      <c r="K15" s="27"/>
      <c r="L15" s="27">
        <v>14</v>
      </c>
      <c r="M15" s="27" t="s">
        <v>77</v>
      </c>
      <c r="N15" s="27"/>
      <c r="O15" s="27" t="s">
        <v>174</v>
      </c>
      <c r="P15" s="27">
        <v>0</v>
      </c>
      <c r="Q15" s="27">
        <v>11</v>
      </c>
      <c r="S15" t="s">
        <v>95</v>
      </c>
      <c r="T15" s="30">
        <f>VLOOKUP(S15,'∆WGPT'!$B$2:$C$126,2,0)</f>
        <v>2</v>
      </c>
      <c r="U15">
        <v>23</v>
      </c>
      <c r="W15">
        <v>39</v>
      </c>
      <c r="X15">
        <v>107</v>
      </c>
      <c r="Y15">
        <v>1</v>
      </c>
      <c r="Z15">
        <v>42</v>
      </c>
    </row>
    <row r="16" spans="3:72" x14ac:dyDescent="0.2">
      <c r="C16">
        <v>15</v>
      </c>
      <c r="D16" t="s">
        <v>83</v>
      </c>
      <c r="F16" t="s">
        <v>172</v>
      </c>
      <c r="G16">
        <v>0</v>
      </c>
      <c r="H16">
        <v>11</v>
      </c>
      <c r="I16">
        <v>15</v>
      </c>
      <c r="J16" t="b">
        <f t="shared" si="0"/>
        <v>1</v>
      </c>
      <c r="K16" s="27"/>
      <c r="L16" s="27">
        <v>15</v>
      </c>
      <c r="M16" s="27" t="s">
        <v>83</v>
      </c>
      <c r="N16" s="27"/>
      <c r="O16" s="27" t="s">
        <v>164</v>
      </c>
      <c r="P16" s="27">
        <v>0</v>
      </c>
      <c r="Q16" s="27">
        <v>11</v>
      </c>
      <c r="S16" t="s">
        <v>54</v>
      </c>
      <c r="T16" s="30">
        <f>VLOOKUP(S16,'∆WGPT'!$B$2:$C$126,2,0)</f>
        <v>2</v>
      </c>
      <c r="U16">
        <v>109</v>
      </c>
      <c r="W16">
        <v>47</v>
      </c>
      <c r="Y16">
        <v>7</v>
      </c>
      <c r="Z16">
        <v>45</v>
      </c>
    </row>
    <row r="17" spans="3:35" x14ac:dyDescent="0.2">
      <c r="C17">
        <v>16</v>
      </c>
      <c r="D17" t="s">
        <v>84</v>
      </c>
      <c r="F17" t="s">
        <v>170</v>
      </c>
      <c r="G17">
        <v>0</v>
      </c>
      <c r="H17">
        <v>11</v>
      </c>
      <c r="I17">
        <v>16</v>
      </c>
      <c r="J17" t="b">
        <f t="shared" si="0"/>
        <v>1</v>
      </c>
      <c r="K17" s="27"/>
      <c r="L17" s="27">
        <v>16</v>
      </c>
      <c r="M17" s="27" t="s">
        <v>84</v>
      </c>
      <c r="N17" s="27"/>
      <c r="O17" s="27" t="s">
        <v>182</v>
      </c>
      <c r="P17" s="27">
        <v>0</v>
      </c>
      <c r="Q17" s="27">
        <v>11</v>
      </c>
      <c r="S17" t="s">
        <v>98</v>
      </c>
      <c r="T17" s="30">
        <f>VLOOKUP(S17,'∆WGPT'!$B$2:$C$126,2,0)</f>
        <v>2</v>
      </c>
      <c r="U17">
        <v>111</v>
      </c>
      <c r="W17">
        <v>64</v>
      </c>
      <c r="Y17">
        <v>21</v>
      </c>
      <c r="Z17">
        <v>46</v>
      </c>
    </row>
    <row r="18" spans="3:35" x14ac:dyDescent="0.2">
      <c r="C18">
        <v>17</v>
      </c>
      <c r="D18" t="s">
        <v>85</v>
      </c>
      <c r="F18" t="s">
        <v>182</v>
      </c>
      <c r="G18">
        <v>0</v>
      </c>
      <c r="H18">
        <v>11</v>
      </c>
      <c r="I18">
        <v>17</v>
      </c>
      <c r="J18" t="b">
        <f t="shared" si="0"/>
        <v>1</v>
      </c>
      <c r="K18" s="27"/>
      <c r="L18" s="27">
        <v>17</v>
      </c>
      <c r="M18" s="27" t="s">
        <v>85</v>
      </c>
      <c r="N18" s="27"/>
      <c r="O18" s="27" t="s">
        <v>176</v>
      </c>
      <c r="P18" s="27">
        <v>0</v>
      </c>
      <c r="Q18" s="27">
        <v>11</v>
      </c>
      <c r="S18" t="s">
        <v>80</v>
      </c>
      <c r="T18" s="30">
        <f>VLOOKUP(S18,'∆WGPT'!$B$2:$C$126,2,0)</f>
        <v>2</v>
      </c>
      <c r="U18">
        <v>38</v>
      </c>
      <c r="W18">
        <v>67</v>
      </c>
      <c r="Y18">
        <v>32</v>
      </c>
      <c r="Z18">
        <v>56</v>
      </c>
    </row>
    <row r="19" spans="3:35" x14ac:dyDescent="0.2">
      <c r="C19">
        <v>18</v>
      </c>
      <c r="D19" t="s">
        <v>86</v>
      </c>
      <c r="F19" t="s">
        <v>183</v>
      </c>
      <c r="G19">
        <v>0</v>
      </c>
      <c r="H19">
        <v>11</v>
      </c>
      <c r="I19">
        <v>18</v>
      </c>
      <c r="J19" t="b">
        <f t="shared" si="0"/>
        <v>1</v>
      </c>
      <c r="K19" s="27"/>
      <c r="L19" s="27">
        <v>18</v>
      </c>
      <c r="M19" s="27" t="s">
        <v>86</v>
      </c>
      <c r="N19" s="27"/>
      <c r="O19" s="27" t="s">
        <v>184</v>
      </c>
      <c r="P19" s="27">
        <v>0</v>
      </c>
      <c r="Q19" s="27">
        <v>11</v>
      </c>
      <c r="S19" t="s">
        <v>101</v>
      </c>
      <c r="T19" s="30">
        <f>VLOOKUP(S19,'∆WGPT'!$B$2:$C$126,2,0)</f>
        <v>2</v>
      </c>
      <c r="U19">
        <v>108</v>
      </c>
      <c r="W19">
        <v>77</v>
      </c>
      <c r="Y19">
        <v>34</v>
      </c>
      <c r="Z19">
        <v>78</v>
      </c>
    </row>
    <row r="20" spans="3:35" x14ac:dyDescent="0.2">
      <c r="C20">
        <v>19</v>
      </c>
      <c r="D20" t="s">
        <v>87</v>
      </c>
      <c r="F20" t="s">
        <v>166</v>
      </c>
      <c r="G20">
        <v>0</v>
      </c>
      <c r="H20">
        <v>11</v>
      </c>
      <c r="I20">
        <v>19</v>
      </c>
      <c r="J20" t="b">
        <f t="shared" si="0"/>
        <v>1</v>
      </c>
      <c r="K20" s="27"/>
      <c r="L20" s="27">
        <v>19</v>
      </c>
      <c r="M20" s="27" t="s">
        <v>87</v>
      </c>
      <c r="N20" s="27"/>
      <c r="O20" s="27" t="s">
        <v>185</v>
      </c>
      <c r="P20" s="27">
        <v>0</v>
      </c>
      <c r="Q20" s="27">
        <v>11</v>
      </c>
      <c r="S20" t="s">
        <v>81</v>
      </c>
      <c r="T20" s="30">
        <f>VLOOKUP(S20,'∆WGPT'!$B$2:$C$126,2,0)</f>
        <v>2</v>
      </c>
      <c r="U20">
        <v>39</v>
      </c>
      <c r="W20">
        <v>90</v>
      </c>
      <c r="Y20">
        <v>43</v>
      </c>
      <c r="Z20">
        <v>96</v>
      </c>
    </row>
    <row r="21" spans="3:35" x14ac:dyDescent="0.2">
      <c r="C21">
        <v>20</v>
      </c>
      <c r="D21" t="s">
        <v>92</v>
      </c>
      <c r="F21" t="s">
        <v>166</v>
      </c>
      <c r="G21">
        <v>0</v>
      </c>
      <c r="H21">
        <v>11</v>
      </c>
      <c r="I21">
        <v>20</v>
      </c>
      <c r="J21" t="b">
        <f t="shared" si="0"/>
        <v>1</v>
      </c>
      <c r="K21" s="27"/>
      <c r="L21" s="27">
        <v>20</v>
      </c>
      <c r="M21" s="27" t="s">
        <v>92</v>
      </c>
      <c r="N21" s="27"/>
      <c r="O21" s="27" t="s">
        <v>186</v>
      </c>
      <c r="P21" s="27">
        <v>0</v>
      </c>
      <c r="Q21" s="27">
        <v>11</v>
      </c>
      <c r="S21" t="s">
        <v>69</v>
      </c>
      <c r="T21" s="30">
        <f>VLOOKUP(S21,'∆WGPT'!$B$2:$C$126,2,0)</f>
        <v>2</v>
      </c>
      <c r="U21">
        <v>47</v>
      </c>
      <c r="W21">
        <v>93</v>
      </c>
      <c r="Y21">
        <v>50</v>
      </c>
    </row>
    <row r="22" spans="3:35" x14ac:dyDescent="0.2">
      <c r="C22">
        <v>21</v>
      </c>
      <c r="D22" t="s">
        <v>93</v>
      </c>
      <c r="F22" t="s">
        <v>172</v>
      </c>
      <c r="G22">
        <v>0</v>
      </c>
      <c r="H22">
        <v>11</v>
      </c>
      <c r="I22">
        <v>21</v>
      </c>
      <c r="J22" t="b">
        <f t="shared" si="0"/>
        <v>1</v>
      </c>
      <c r="K22" s="27"/>
      <c r="L22" s="27">
        <v>21</v>
      </c>
      <c r="M22" s="27" t="s">
        <v>93</v>
      </c>
      <c r="N22" s="27"/>
      <c r="O22" s="27" t="s">
        <v>187</v>
      </c>
      <c r="P22" s="27">
        <v>0</v>
      </c>
      <c r="Q22" s="27">
        <v>11</v>
      </c>
      <c r="S22" t="s">
        <v>111</v>
      </c>
      <c r="T22" s="30">
        <f>VLOOKUP(S22,'∆WGPT'!$B$2:$C$126,2,0)</f>
        <v>2</v>
      </c>
      <c r="U22">
        <v>8</v>
      </c>
      <c r="W22">
        <v>108</v>
      </c>
      <c r="Y22">
        <v>53</v>
      </c>
    </row>
    <row r="23" spans="3:35" x14ac:dyDescent="0.2">
      <c r="C23">
        <v>22</v>
      </c>
      <c r="D23" t="s">
        <v>94</v>
      </c>
      <c r="F23" t="s">
        <v>178</v>
      </c>
      <c r="G23">
        <v>0</v>
      </c>
      <c r="H23">
        <v>11</v>
      </c>
      <c r="I23">
        <v>22</v>
      </c>
      <c r="J23" t="b">
        <f t="shared" si="0"/>
        <v>1</v>
      </c>
      <c r="K23" s="27"/>
      <c r="L23" s="27">
        <v>22</v>
      </c>
      <c r="M23" s="27" t="s">
        <v>94</v>
      </c>
      <c r="N23" s="27"/>
      <c r="O23" s="27" t="s">
        <v>188</v>
      </c>
      <c r="P23" s="27">
        <v>0</v>
      </c>
      <c r="Q23" s="27">
        <v>11</v>
      </c>
      <c r="S23" t="s">
        <v>50</v>
      </c>
      <c r="T23" s="30">
        <f>VLOOKUP(S23,'∆WGPT'!$B$2:$C$126,2,0)</f>
        <v>2</v>
      </c>
      <c r="U23">
        <v>93</v>
      </c>
      <c r="W23">
        <v>109</v>
      </c>
      <c r="Y23">
        <v>59</v>
      </c>
    </row>
    <row r="24" spans="3:35" x14ac:dyDescent="0.2">
      <c r="C24">
        <v>23</v>
      </c>
      <c r="D24" t="s">
        <v>95</v>
      </c>
      <c r="F24" t="s">
        <v>185</v>
      </c>
      <c r="G24">
        <v>0</v>
      </c>
      <c r="H24">
        <v>11</v>
      </c>
      <c r="I24">
        <v>23</v>
      </c>
      <c r="J24" t="b">
        <f t="shared" si="0"/>
        <v>1</v>
      </c>
      <c r="K24" s="27"/>
      <c r="L24" s="27">
        <v>23</v>
      </c>
      <c r="M24" s="27" t="s">
        <v>95</v>
      </c>
      <c r="N24" s="27"/>
      <c r="O24" s="27" t="s">
        <v>189</v>
      </c>
      <c r="P24" s="27">
        <v>0</v>
      </c>
      <c r="Q24" s="27">
        <v>11</v>
      </c>
      <c r="S24" t="s">
        <v>53</v>
      </c>
      <c r="T24" s="30">
        <f>VLOOKUP(S24,'∆WGPT'!$B$2:$C$126,2,0)</f>
        <v>2</v>
      </c>
      <c r="U24">
        <v>90</v>
      </c>
      <c r="W24">
        <v>111</v>
      </c>
      <c r="Y24">
        <v>60</v>
      </c>
    </row>
    <row r="25" spans="3:35" x14ac:dyDescent="0.2">
      <c r="C25">
        <v>24</v>
      </c>
      <c r="D25" t="s">
        <v>96</v>
      </c>
      <c r="F25" t="s">
        <v>179</v>
      </c>
      <c r="G25">
        <v>0</v>
      </c>
      <c r="H25">
        <v>11</v>
      </c>
      <c r="I25">
        <v>24</v>
      </c>
      <c r="J25" t="b">
        <f t="shared" si="0"/>
        <v>1</v>
      </c>
      <c r="K25" s="27"/>
      <c r="L25" s="27">
        <v>24</v>
      </c>
      <c r="M25" s="27" t="s">
        <v>96</v>
      </c>
      <c r="N25" s="27"/>
      <c r="O25" s="27" t="s">
        <v>190</v>
      </c>
      <c r="P25" s="27">
        <v>0</v>
      </c>
      <c r="Q25" s="27">
        <v>11</v>
      </c>
      <c r="S25" s="30" t="s">
        <v>36</v>
      </c>
      <c r="T25" s="30">
        <f>VLOOKUP(S25,'∆WGPT'!$B$2:$C$126,2,0)</f>
        <v>3</v>
      </c>
      <c r="U25" s="30">
        <v>75</v>
      </c>
      <c r="Y25">
        <v>70</v>
      </c>
    </row>
    <row r="26" spans="3:35" x14ac:dyDescent="0.2">
      <c r="C26">
        <v>25</v>
      </c>
      <c r="D26" t="s">
        <v>103</v>
      </c>
      <c r="F26" t="s">
        <v>174</v>
      </c>
      <c r="G26">
        <v>0</v>
      </c>
      <c r="H26">
        <v>11</v>
      </c>
      <c r="I26">
        <v>25</v>
      </c>
      <c r="J26" t="b">
        <f t="shared" si="0"/>
        <v>1</v>
      </c>
      <c r="K26" s="27"/>
      <c r="L26" s="27">
        <v>25</v>
      </c>
      <c r="M26" s="27" t="s">
        <v>103</v>
      </c>
      <c r="N26" s="27"/>
      <c r="O26" s="27" t="s">
        <v>179</v>
      </c>
      <c r="P26" s="27">
        <v>0</v>
      </c>
      <c r="Q26" s="27">
        <v>11</v>
      </c>
      <c r="S26" t="s">
        <v>23</v>
      </c>
      <c r="T26" s="30">
        <f>VLOOKUP(S26,'∆WGPT'!$B$2:$C$126,2,0)</f>
        <v>3</v>
      </c>
      <c r="U26">
        <v>62</v>
      </c>
      <c r="Y26">
        <v>73</v>
      </c>
    </row>
    <row r="27" spans="3:35" x14ac:dyDescent="0.2">
      <c r="C27">
        <v>26</v>
      </c>
      <c r="D27" t="s">
        <v>88</v>
      </c>
      <c r="F27" t="s">
        <v>171</v>
      </c>
      <c r="G27">
        <v>0</v>
      </c>
      <c r="H27">
        <v>11</v>
      </c>
      <c r="I27">
        <v>26</v>
      </c>
      <c r="J27" t="b">
        <f t="shared" si="0"/>
        <v>1</v>
      </c>
      <c r="K27" s="27"/>
      <c r="L27" s="27">
        <v>26</v>
      </c>
      <c r="M27" s="27" t="s">
        <v>88</v>
      </c>
      <c r="N27" s="27"/>
      <c r="O27" s="27" t="s">
        <v>171</v>
      </c>
      <c r="P27" s="27">
        <v>0</v>
      </c>
      <c r="Q27" s="27">
        <v>11</v>
      </c>
      <c r="S27" t="s">
        <v>16</v>
      </c>
      <c r="T27" s="30">
        <f>VLOOKUP(S27,'∆WGPT'!$B$2:$C$126,2,0)</f>
        <v>3</v>
      </c>
      <c r="U27">
        <v>57</v>
      </c>
      <c r="Y27">
        <v>74</v>
      </c>
    </row>
    <row r="28" spans="3:35" x14ac:dyDescent="0.2">
      <c r="C28">
        <v>27</v>
      </c>
      <c r="D28" t="s">
        <v>89</v>
      </c>
      <c r="F28" t="s">
        <v>166</v>
      </c>
      <c r="G28">
        <v>0</v>
      </c>
      <c r="H28">
        <v>11</v>
      </c>
      <c r="I28">
        <v>27</v>
      </c>
      <c r="J28" t="b">
        <f t="shared" si="0"/>
        <v>1</v>
      </c>
      <c r="K28" s="27"/>
      <c r="L28" s="27">
        <v>27</v>
      </c>
      <c r="M28" s="27" t="s">
        <v>89</v>
      </c>
      <c r="N28" s="27"/>
      <c r="O28" s="27" t="s">
        <v>177</v>
      </c>
      <c r="P28" s="27">
        <v>0</v>
      </c>
      <c r="Q28" s="27">
        <v>11</v>
      </c>
      <c r="S28" t="s">
        <v>55</v>
      </c>
      <c r="T28" s="30">
        <f>VLOOKUP(S28,'∆WGPT'!$B$2:$C$126,2,0)</f>
        <v>3</v>
      </c>
      <c r="U28">
        <v>89</v>
      </c>
      <c r="Y28">
        <v>79</v>
      </c>
      <c r="AH28">
        <f>6*4</f>
        <v>24</v>
      </c>
      <c r="AI28">
        <f>6*2</f>
        <v>12</v>
      </c>
    </row>
    <row r="29" spans="3:35" x14ac:dyDescent="0.2">
      <c r="C29">
        <v>28</v>
      </c>
      <c r="D29" t="s">
        <v>90</v>
      </c>
      <c r="F29" t="s">
        <v>166</v>
      </c>
      <c r="G29">
        <v>0</v>
      </c>
      <c r="H29">
        <v>11</v>
      </c>
      <c r="I29">
        <v>28</v>
      </c>
      <c r="J29" t="b">
        <f t="shared" si="0"/>
        <v>1</v>
      </c>
      <c r="K29" s="27"/>
      <c r="L29" s="27">
        <v>28</v>
      </c>
      <c r="M29" s="27" t="s">
        <v>90</v>
      </c>
      <c r="N29" s="27"/>
      <c r="O29" s="27" t="s">
        <v>169</v>
      </c>
      <c r="P29" s="27">
        <v>0</v>
      </c>
      <c r="Q29" s="27">
        <v>11</v>
      </c>
      <c r="S29" t="s">
        <v>17</v>
      </c>
      <c r="T29" s="30">
        <f>VLOOKUP(S29,'∆WGPT'!$B$2:$C$126,2,0)</f>
        <v>3</v>
      </c>
      <c r="U29">
        <v>58</v>
      </c>
      <c r="Y29">
        <v>82</v>
      </c>
      <c r="AH29">
        <v>12</v>
      </c>
    </row>
    <row r="30" spans="3:35" x14ac:dyDescent="0.2">
      <c r="C30">
        <v>29</v>
      </c>
      <c r="D30" t="s">
        <v>91</v>
      </c>
      <c r="F30" t="s">
        <v>166</v>
      </c>
      <c r="G30">
        <v>0</v>
      </c>
      <c r="H30">
        <v>11</v>
      </c>
      <c r="I30">
        <v>29</v>
      </c>
      <c r="J30" t="b">
        <f t="shared" si="0"/>
        <v>1</v>
      </c>
      <c r="K30" s="27"/>
      <c r="L30" s="27">
        <v>29</v>
      </c>
      <c r="M30" s="27" t="s">
        <v>91</v>
      </c>
      <c r="N30" s="27"/>
      <c r="O30" s="27" t="s">
        <v>168</v>
      </c>
      <c r="P30" s="27">
        <v>0</v>
      </c>
      <c r="Q30" s="27">
        <v>11</v>
      </c>
      <c r="S30" t="s">
        <v>79</v>
      </c>
      <c r="T30" s="30">
        <f>VLOOKUP(S30,'∆WGPT'!$B$2:$C$126,2,0)</f>
        <v>3</v>
      </c>
      <c r="U30">
        <v>37</v>
      </c>
      <c r="Y30">
        <v>92</v>
      </c>
      <c r="AH30">
        <v>1</v>
      </c>
    </row>
    <row r="31" spans="3:35" x14ac:dyDescent="0.2">
      <c r="C31">
        <v>30</v>
      </c>
      <c r="D31" t="s">
        <v>97</v>
      </c>
      <c r="F31" t="s">
        <v>164</v>
      </c>
      <c r="G31">
        <v>0</v>
      </c>
      <c r="H31">
        <v>11</v>
      </c>
      <c r="I31">
        <v>30</v>
      </c>
      <c r="J31" t="b">
        <f t="shared" si="0"/>
        <v>1</v>
      </c>
      <c r="K31" s="27"/>
      <c r="L31" s="27">
        <v>30</v>
      </c>
      <c r="M31" s="27" t="s">
        <v>97</v>
      </c>
      <c r="N31" s="27"/>
      <c r="O31" s="27" t="s">
        <v>165</v>
      </c>
      <c r="P31" s="27">
        <v>0</v>
      </c>
      <c r="Q31" s="27">
        <v>11</v>
      </c>
      <c r="S31" t="s">
        <v>110</v>
      </c>
      <c r="T31" s="30">
        <f>VLOOKUP(S31,'∆WGPT'!$B$2:$C$126,2,0)</f>
        <v>3</v>
      </c>
      <c r="U31">
        <v>107</v>
      </c>
      <c r="Y31">
        <v>94</v>
      </c>
    </row>
    <row r="32" spans="3:35" x14ac:dyDescent="0.2">
      <c r="C32">
        <v>31</v>
      </c>
      <c r="D32" t="s">
        <v>99</v>
      </c>
      <c r="F32" t="s">
        <v>191</v>
      </c>
      <c r="G32">
        <v>0</v>
      </c>
      <c r="H32">
        <v>11</v>
      </c>
      <c r="I32">
        <v>31</v>
      </c>
      <c r="J32" t="b">
        <f t="shared" si="0"/>
        <v>1</v>
      </c>
      <c r="K32" s="27"/>
      <c r="L32" s="27">
        <v>31</v>
      </c>
      <c r="M32" s="27" t="s">
        <v>99</v>
      </c>
      <c r="N32" s="27"/>
      <c r="O32" s="27" t="s">
        <v>173</v>
      </c>
      <c r="P32" s="27">
        <v>0</v>
      </c>
      <c r="Q32" s="27">
        <v>11</v>
      </c>
      <c r="S32" t="s">
        <v>106</v>
      </c>
      <c r="T32" s="30">
        <f>VLOOKUP(S32,'∆WGPT'!$B$2:$C$126,2,0)</f>
        <v>3</v>
      </c>
      <c r="U32">
        <v>5</v>
      </c>
      <c r="Y32">
        <v>98</v>
      </c>
      <c r="AH32">
        <f>SUM(AH28:AH31)</f>
        <v>37</v>
      </c>
      <c r="AI32" s="1" t="s">
        <v>196</v>
      </c>
    </row>
    <row r="33" spans="3:35" x14ac:dyDescent="0.2">
      <c r="C33">
        <v>32</v>
      </c>
      <c r="D33" t="s">
        <v>100</v>
      </c>
      <c r="F33" t="s">
        <v>166</v>
      </c>
      <c r="G33">
        <v>0</v>
      </c>
      <c r="H33">
        <v>11</v>
      </c>
      <c r="I33">
        <v>32</v>
      </c>
      <c r="J33" t="b">
        <f t="shared" si="0"/>
        <v>1</v>
      </c>
      <c r="K33" s="27"/>
      <c r="L33" s="27">
        <v>32</v>
      </c>
      <c r="M33" s="27" t="s">
        <v>100</v>
      </c>
      <c r="N33" s="27"/>
      <c r="O33" s="27" t="s">
        <v>175</v>
      </c>
      <c r="P33" s="27">
        <v>0</v>
      </c>
      <c r="Q33" s="27">
        <v>11</v>
      </c>
      <c r="S33" t="s">
        <v>47</v>
      </c>
      <c r="T33" s="30">
        <f>VLOOKUP(S33,'∆WGPT'!$B$2:$C$126,2,0)</f>
        <v>3</v>
      </c>
      <c r="U33">
        <v>86</v>
      </c>
      <c r="Y33">
        <v>99</v>
      </c>
      <c r="AH33" s="1" t="s">
        <v>197</v>
      </c>
    </row>
    <row r="34" spans="3:35" x14ac:dyDescent="0.2">
      <c r="C34">
        <v>33</v>
      </c>
      <c r="D34" t="s">
        <v>102</v>
      </c>
      <c r="F34" t="s">
        <v>166</v>
      </c>
      <c r="G34">
        <v>0</v>
      </c>
      <c r="H34">
        <v>11</v>
      </c>
      <c r="I34">
        <v>33</v>
      </c>
      <c r="J34" t="b">
        <f t="shared" si="0"/>
        <v>1</v>
      </c>
      <c r="K34" s="27"/>
      <c r="L34" s="27">
        <v>33</v>
      </c>
      <c r="M34" s="27" t="s">
        <v>102</v>
      </c>
      <c r="N34" s="27"/>
      <c r="O34" s="27" t="s">
        <v>166</v>
      </c>
      <c r="P34" s="27">
        <v>0</v>
      </c>
      <c r="Q34" s="27">
        <v>11</v>
      </c>
      <c r="S34" t="s">
        <v>11</v>
      </c>
      <c r="T34" s="30">
        <f>VLOOKUP(S34,'∆WGPT'!$B$2:$C$126,2,0)</f>
        <v>4</v>
      </c>
      <c r="U34">
        <v>1</v>
      </c>
      <c r="Y34">
        <v>101</v>
      </c>
      <c r="AH34">
        <v>25</v>
      </c>
      <c r="AI34" s="1" t="s">
        <v>196</v>
      </c>
    </row>
    <row r="35" spans="3:35" x14ac:dyDescent="0.2">
      <c r="C35">
        <v>34</v>
      </c>
      <c r="D35" t="s">
        <v>116</v>
      </c>
      <c r="F35" t="s">
        <v>187</v>
      </c>
      <c r="G35">
        <v>0</v>
      </c>
      <c r="H35">
        <v>11</v>
      </c>
      <c r="I35">
        <v>34</v>
      </c>
      <c r="J35" t="b">
        <f t="shared" si="0"/>
        <v>1</v>
      </c>
      <c r="K35" s="27"/>
      <c r="L35" s="27">
        <v>34</v>
      </c>
      <c r="M35" s="27" t="s">
        <v>116</v>
      </c>
      <c r="N35" s="27"/>
      <c r="O35" s="27" t="s">
        <v>172</v>
      </c>
      <c r="P35" s="27">
        <v>0</v>
      </c>
      <c r="Q35" s="27">
        <v>11</v>
      </c>
      <c r="S35" t="s">
        <v>19</v>
      </c>
      <c r="T35" s="30">
        <f>VLOOKUP(S35,'∆WGPT'!$B$2:$C$126,2,0)</f>
        <v>4</v>
      </c>
      <c r="U35">
        <v>59</v>
      </c>
      <c r="Y35">
        <v>102</v>
      </c>
    </row>
    <row r="36" spans="3:35" x14ac:dyDescent="0.2">
      <c r="C36">
        <v>35</v>
      </c>
      <c r="D36" t="s">
        <v>117</v>
      </c>
      <c r="F36" t="s">
        <v>188</v>
      </c>
      <c r="G36">
        <v>0</v>
      </c>
      <c r="H36">
        <v>11</v>
      </c>
      <c r="I36">
        <v>35</v>
      </c>
      <c r="J36" t="b">
        <f t="shared" si="0"/>
        <v>1</v>
      </c>
      <c r="K36" s="27"/>
      <c r="L36" s="27">
        <v>35</v>
      </c>
      <c r="M36" s="27" t="s">
        <v>117</v>
      </c>
      <c r="N36" s="27"/>
      <c r="O36" s="27" t="s">
        <v>178</v>
      </c>
      <c r="P36" s="27">
        <v>0</v>
      </c>
      <c r="Q36" s="27">
        <v>11</v>
      </c>
      <c r="S36" t="s">
        <v>28</v>
      </c>
      <c r="T36" s="30">
        <f>VLOOKUP(S36,'∆WGPT'!$B$2:$C$126,2,0)</f>
        <v>4</v>
      </c>
      <c r="U36">
        <v>70</v>
      </c>
    </row>
    <row r="37" spans="3:35" x14ac:dyDescent="0.2">
      <c r="C37">
        <v>36</v>
      </c>
      <c r="D37" t="s">
        <v>78</v>
      </c>
      <c r="F37" t="s">
        <v>166</v>
      </c>
      <c r="G37">
        <v>0</v>
      </c>
      <c r="H37">
        <v>11</v>
      </c>
      <c r="I37">
        <v>36</v>
      </c>
      <c r="J37" t="b">
        <f t="shared" si="0"/>
        <v>1</v>
      </c>
      <c r="K37" s="27"/>
      <c r="L37" s="27">
        <v>36</v>
      </c>
      <c r="M37" s="27" t="s">
        <v>78</v>
      </c>
      <c r="N37" s="27"/>
      <c r="O37" s="27" t="s">
        <v>170</v>
      </c>
      <c r="P37" s="27">
        <v>0</v>
      </c>
      <c r="Q37" s="27">
        <v>11</v>
      </c>
      <c r="S37" t="s">
        <v>56</v>
      </c>
      <c r="T37" s="30">
        <f>VLOOKUP(S37,'∆WGPT'!$B$2:$C$126,2,0)</f>
        <v>4</v>
      </c>
      <c r="U37">
        <v>98</v>
      </c>
    </row>
    <row r="38" spans="3:35" x14ac:dyDescent="0.2">
      <c r="C38">
        <v>37</v>
      </c>
      <c r="D38" t="s">
        <v>79</v>
      </c>
      <c r="F38" t="s">
        <v>166</v>
      </c>
      <c r="G38">
        <v>0</v>
      </c>
      <c r="H38">
        <v>11</v>
      </c>
      <c r="I38">
        <v>37</v>
      </c>
      <c r="J38" t="b">
        <f t="shared" si="0"/>
        <v>1</v>
      </c>
      <c r="K38" s="27"/>
      <c r="L38" s="27">
        <v>37</v>
      </c>
      <c r="M38" s="27" t="s">
        <v>79</v>
      </c>
      <c r="N38" s="27"/>
      <c r="O38" s="27" t="s">
        <v>181</v>
      </c>
      <c r="P38" s="27">
        <v>0</v>
      </c>
      <c r="Q38" s="27">
        <v>11</v>
      </c>
      <c r="S38" t="s">
        <v>41</v>
      </c>
      <c r="T38" s="30">
        <f>VLOOKUP(S38,'∆WGPT'!$B$2:$C$126,2,0)</f>
        <v>4</v>
      </c>
      <c r="U38">
        <v>82</v>
      </c>
    </row>
    <row r="39" spans="3:35" x14ac:dyDescent="0.2">
      <c r="C39">
        <v>38</v>
      </c>
      <c r="D39" t="s">
        <v>80</v>
      </c>
      <c r="F39" t="s">
        <v>178</v>
      </c>
      <c r="G39">
        <v>0</v>
      </c>
      <c r="H39">
        <v>11</v>
      </c>
      <c r="I39">
        <v>38</v>
      </c>
      <c r="J39" t="b">
        <f t="shared" si="0"/>
        <v>1</v>
      </c>
      <c r="K39" s="27"/>
      <c r="L39" s="27">
        <v>38</v>
      </c>
      <c r="M39" s="27" t="s">
        <v>80</v>
      </c>
      <c r="N39" s="27"/>
      <c r="O39" s="27" t="s">
        <v>174</v>
      </c>
      <c r="P39" s="27">
        <v>0</v>
      </c>
      <c r="Q39" s="27">
        <v>11</v>
      </c>
      <c r="S39" t="s">
        <v>38</v>
      </c>
      <c r="T39" s="30">
        <f>VLOOKUP(S39,'∆WGPT'!$B$2:$C$126,2,0)</f>
        <v>4</v>
      </c>
      <c r="U39">
        <v>79</v>
      </c>
    </row>
    <row r="40" spans="3:35" x14ac:dyDescent="0.2">
      <c r="C40">
        <v>39</v>
      </c>
      <c r="D40" t="s">
        <v>81</v>
      </c>
      <c r="F40" t="s">
        <v>166</v>
      </c>
      <c r="G40">
        <v>0</v>
      </c>
      <c r="H40">
        <v>11</v>
      </c>
      <c r="I40">
        <v>39</v>
      </c>
      <c r="J40" t="b">
        <f t="shared" si="0"/>
        <v>1</v>
      </c>
      <c r="K40" s="27"/>
      <c r="L40" s="27">
        <v>39</v>
      </c>
      <c r="M40" s="27" t="s">
        <v>81</v>
      </c>
      <c r="N40" s="27"/>
      <c r="O40" s="27" t="s">
        <v>164</v>
      </c>
      <c r="P40" s="27">
        <v>0</v>
      </c>
      <c r="Q40" s="27">
        <v>11</v>
      </c>
      <c r="S40" t="s">
        <v>52</v>
      </c>
      <c r="T40" s="30">
        <f>VLOOKUP(S40,'∆WGPT'!$B$2:$C$126,2,0)</f>
        <v>4</v>
      </c>
      <c r="U40">
        <v>94</v>
      </c>
    </row>
    <row r="41" spans="3:35" x14ac:dyDescent="0.2">
      <c r="C41">
        <v>40</v>
      </c>
      <c r="D41" t="s">
        <v>82</v>
      </c>
      <c r="F41" t="s">
        <v>173</v>
      </c>
      <c r="G41">
        <v>0</v>
      </c>
      <c r="H41">
        <v>11</v>
      </c>
      <c r="I41">
        <v>40</v>
      </c>
      <c r="J41" t="b">
        <f t="shared" si="0"/>
        <v>1</v>
      </c>
      <c r="K41" s="27"/>
      <c r="L41" s="27">
        <v>40</v>
      </c>
      <c r="M41" s="27" t="s">
        <v>82</v>
      </c>
      <c r="N41" s="27"/>
      <c r="O41" s="27" t="s">
        <v>182</v>
      </c>
      <c r="P41" s="27">
        <v>0</v>
      </c>
      <c r="Q41" s="27">
        <v>11</v>
      </c>
      <c r="S41" t="s">
        <v>93</v>
      </c>
      <c r="T41" s="30">
        <f>VLOOKUP(S41,'∆WGPT'!$B$2:$C$126,2,0)</f>
        <v>4</v>
      </c>
      <c r="U41">
        <v>21</v>
      </c>
    </row>
    <row r="42" spans="3:35" x14ac:dyDescent="0.2">
      <c r="C42">
        <v>41</v>
      </c>
      <c r="D42" t="s">
        <v>113</v>
      </c>
      <c r="F42" t="s">
        <v>184</v>
      </c>
      <c r="G42">
        <v>0</v>
      </c>
      <c r="H42">
        <v>11</v>
      </c>
      <c r="I42">
        <v>41</v>
      </c>
      <c r="J42" t="b">
        <f t="shared" si="0"/>
        <v>1</v>
      </c>
      <c r="K42" s="27"/>
      <c r="L42" s="27">
        <v>41</v>
      </c>
      <c r="M42" s="27" t="s">
        <v>113</v>
      </c>
      <c r="N42" s="27"/>
      <c r="O42" s="27" t="s">
        <v>176</v>
      </c>
      <c r="P42" s="27">
        <v>0</v>
      </c>
      <c r="Q42" s="27">
        <v>11</v>
      </c>
      <c r="S42" t="s">
        <v>21</v>
      </c>
      <c r="T42" s="30">
        <f>VLOOKUP(S42,'∆WGPT'!$B$2:$C$126,2,0)</f>
        <v>4</v>
      </c>
      <c r="U42">
        <v>60</v>
      </c>
    </row>
    <row r="43" spans="3:35" x14ac:dyDescent="0.2">
      <c r="C43">
        <v>42</v>
      </c>
      <c r="D43" t="s">
        <v>114</v>
      </c>
      <c r="F43" t="s">
        <v>186</v>
      </c>
      <c r="G43">
        <v>0</v>
      </c>
      <c r="H43">
        <v>11</v>
      </c>
      <c r="I43">
        <v>42</v>
      </c>
      <c r="J43" t="b">
        <f t="shared" si="0"/>
        <v>1</v>
      </c>
      <c r="K43" s="27"/>
      <c r="L43" s="27">
        <v>42</v>
      </c>
      <c r="M43" s="27" t="s">
        <v>114</v>
      </c>
      <c r="N43" s="27"/>
      <c r="O43" s="27" t="s">
        <v>184</v>
      </c>
      <c r="P43" s="27">
        <v>0</v>
      </c>
      <c r="Q43" s="27">
        <v>11</v>
      </c>
      <c r="S43" t="s">
        <v>51</v>
      </c>
      <c r="T43" s="30">
        <f>VLOOKUP(S43,'∆WGPT'!$B$2:$C$126,2,0)</f>
        <v>4</v>
      </c>
      <c r="U43">
        <v>92</v>
      </c>
    </row>
    <row r="44" spans="3:35" x14ac:dyDescent="0.2">
      <c r="C44">
        <v>43</v>
      </c>
      <c r="D44" t="s">
        <v>118</v>
      </c>
      <c r="F44" t="s">
        <v>183</v>
      </c>
      <c r="G44">
        <v>0</v>
      </c>
      <c r="H44">
        <v>11</v>
      </c>
      <c r="I44">
        <v>43</v>
      </c>
      <c r="J44" t="b">
        <f t="shared" si="0"/>
        <v>1</v>
      </c>
      <c r="K44" s="27"/>
      <c r="L44" s="27">
        <v>43</v>
      </c>
      <c r="M44" s="27" t="s">
        <v>118</v>
      </c>
      <c r="N44" s="27"/>
      <c r="O44" s="27" t="s">
        <v>185</v>
      </c>
      <c r="P44" s="27">
        <v>0</v>
      </c>
      <c r="Q44" s="27">
        <v>11</v>
      </c>
      <c r="S44" t="s">
        <v>14</v>
      </c>
      <c r="T44" s="30">
        <f>VLOOKUP(S44,'∆WGPT'!$B$2:$C$126,2,0)</f>
        <v>4</v>
      </c>
      <c r="U44">
        <v>101</v>
      </c>
    </row>
    <row r="45" spans="3:35" x14ac:dyDescent="0.2">
      <c r="C45">
        <v>44</v>
      </c>
      <c r="D45" t="s">
        <v>119</v>
      </c>
      <c r="F45" t="s">
        <v>166</v>
      </c>
      <c r="G45">
        <v>0</v>
      </c>
      <c r="H45">
        <v>11</v>
      </c>
      <c r="I45">
        <v>44</v>
      </c>
      <c r="J45" t="b">
        <f t="shared" si="0"/>
        <v>1</v>
      </c>
      <c r="K45" s="27"/>
      <c r="L45" s="27">
        <v>44</v>
      </c>
      <c r="M45" s="27" t="s">
        <v>119</v>
      </c>
      <c r="N45" s="27"/>
      <c r="O45" s="27" t="s">
        <v>186</v>
      </c>
      <c r="P45" s="27">
        <v>0</v>
      </c>
      <c r="Q45" s="27">
        <v>11</v>
      </c>
      <c r="S45" t="s">
        <v>100</v>
      </c>
      <c r="T45" s="30">
        <f>VLOOKUP(S45,'∆WGPT'!$B$2:$C$126,2,0)</f>
        <v>4</v>
      </c>
      <c r="U45">
        <v>32</v>
      </c>
    </row>
    <row r="46" spans="3:35" x14ac:dyDescent="0.2">
      <c r="C46">
        <v>45</v>
      </c>
      <c r="D46" t="s">
        <v>65</v>
      </c>
      <c r="F46" t="s">
        <v>166</v>
      </c>
      <c r="G46">
        <v>0</v>
      </c>
      <c r="H46">
        <v>11</v>
      </c>
      <c r="I46">
        <v>45</v>
      </c>
      <c r="J46" t="b">
        <f t="shared" si="0"/>
        <v>1</v>
      </c>
      <c r="K46" s="27"/>
      <c r="L46" s="27">
        <v>45</v>
      </c>
      <c r="M46" s="27" t="s">
        <v>65</v>
      </c>
      <c r="N46" s="27"/>
      <c r="O46" s="27" t="s">
        <v>187</v>
      </c>
      <c r="P46" s="27">
        <v>0</v>
      </c>
      <c r="Q46" s="27">
        <v>11</v>
      </c>
      <c r="S46" t="s">
        <v>13</v>
      </c>
      <c r="T46" s="30">
        <f>VLOOKUP(S46,'∆WGPT'!$B$2:$C$126,2,0)</f>
        <v>4</v>
      </c>
      <c r="U46">
        <v>102</v>
      </c>
    </row>
    <row r="47" spans="3:35" x14ac:dyDescent="0.2">
      <c r="C47">
        <v>46</v>
      </c>
      <c r="D47" t="s">
        <v>66</v>
      </c>
      <c r="F47" t="s">
        <v>166</v>
      </c>
      <c r="G47">
        <v>0</v>
      </c>
      <c r="H47">
        <v>11</v>
      </c>
      <c r="I47">
        <v>46</v>
      </c>
      <c r="J47" t="b">
        <f t="shared" si="0"/>
        <v>1</v>
      </c>
      <c r="K47" s="27"/>
      <c r="L47" s="27">
        <v>46</v>
      </c>
      <c r="M47" s="27" t="s">
        <v>66</v>
      </c>
      <c r="N47" s="27"/>
      <c r="O47" s="27" t="s">
        <v>188</v>
      </c>
      <c r="P47" s="27">
        <v>0</v>
      </c>
      <c r="Q47" s="27">
        <v>11</v>
      </c>
      <c r="S47" t="s">
        <v>75</v>
      </c>
      <c r="T47" s="30">
        <f>VLOOKUP(S47,'∆WGPT'!$B$2:$C$126,2,0)</f>
        <v>4</v>
      </c>
      <c r="U47">
        <v>53</v>
      </c>
    </row>
    <row r="48" spans="3:35" x14ac:dyDescent="0.2">
      <c r="C48">
        <v>47</v>
      </c>
      <c r="D48" t="s">
        <v>69</v>
      </c>
      <c r="F48" t="s">
        <v>192</v>
      </c>
      <c r="G48">
        <v>0</v>
      </c>
      <c r="H48">
        <v>11</v>
      </c>
      <c r="I48">
        <v>47</v>
      </c>
      <c r="J48" t="b">
        <f t="shared" si="0"/>
        <v>1</v>
      </c>
      <c r="K48" s="27"/>
      <c r="L48" s="27">
        <v>47</v>
      </c>
      <c r="M48" s="27" t="s">
        <v>69</v>
      </c>
      <c r="N48" s="27"/>
      <c r="O48" s="27" t="s">
        <v>189</v>
      </c>
      <c r="P48" s="27">
        <v>0</v>
      </c>
      <c r="Q48" s="27">
        <v>11</v>
      </c>
      <c r="S48" t="s">
        <v>118</v>
      </c>
      <c r="T48" s="30">
        <f>VLOOKUP(S48,'∆WGPT'!$B$2:$C$126,2,0)</f>
        <v>4</v>
      </c>
      <c r="U48">
        <v>43</v>
      </c>
    </row>
    <row r="49" spans="3:21" x14ac:dyDescent="0.2">
      <c r="C49">
        <v>48</v>
      </c>
      <c r="D49" t="s">
        <v>70</v>
      </c>
      <c r="F49" t="s">
        <v>177</v>
      </c>
      <c r="G49">
        <v>0</v>
      </c>
      <c r="H49">
        <v>11</v>
      </c>
      <c r="I49">
        <v>48</v>
      </c>
      <c r="J49" t="b">
        <f t="shared" si="0"/>
        <v>1</v>
      </c>
      <c r="K49" s="27"/>
      <c r="L49" s="27">
        <v>48</v>
      </c>
      <c r="M49" s="27" t="s">
        <v>70</v>
      </c>
      <c r="N49" s="27"/>
      <c r="O49" s="27" t="s">
        <v>190</v>
      </c>
      <c r="P49" s="27">
        <v>0</v>
      </c>
      <c r="Q49" s="27">
        <v>11</v>
      </c>
      <c r="S49" t="s">
        <v>116</v>
      </c>
      <c r="T49" s="30">
        <f>VLOOKUP(S49,'∆WGPT'!$B$2:$C$126,2,0)</f>
        <v>4</v>
      </c>
      <c r="U49">
        <v>34</v>
      </c>
    </row>
    <row r="50" spans="3:21" x14ac:dyDescent="0.2">
      <c r="C50">
        <v>49</v>
      </c>
      <c r="D50" t="s">
        <v>71</v>
      </c>
      <c r="F50" t="s">
        <v>166</v>
      </c>
      <c r="G50">
        <v>0</v>
      </c>
      <c r="H50">
        <v>11</v>
      </c>
      <c r="I50">
        <v>49</v>
      </c>
      <c r="J50" t="b">
        <f t="shared" si="0"/>
        <v>1</v>
      </c>
      <c r="K50" s="27"/>
      <c r="L50" s="27">
        <v>49</v>
      </c>
      <c r="M50" s="27" t="s">
        <v>71</v>
      </c>
      <c r="N50" s="27"/>
      <c r="O50" s="27" t="s">
        <v>179</v>
      </c>
      <c r="P50" s="27">
        <v>0</v>
      </c>
      <c r="Q50" s="27">
        <v>11</v>
      </c>
      <c r="S50" t="s">
        <v>72</v>
      </c>
      <c r="T50" s="30">
        <f>VLOOKUP(S50,'∆WGPT'!$B$2:$C$126,2,0)</f>
        <v>4</v>
      </c>
      <c r="U50">
        <v>50</v>
      </c>
    </row>
    <row r="51" spans="3:21" x14ac:dyDescent="0.2">
      <c r="C51">
        <v>50</v>
      </c>
      <c r="D51" t="s">
        <v>72</v>
      </c>
      <c r="F51" t="s">
        <v>177</v>
      </c>
      <c r="G51">
        <v>0</v>
      </c>
      <c r="H51">
        <v>11</v>
      </c>
      <c r="I51">
        <v>50</v>
      </c>
      <c r="J51" t="b">
        <f t="shared" si="0"/>
        <v>1</v>
      </c>
      <c r="K51" s="27"/>
      <c r="L51" s="27">
        <v>50</v>
      </c>
      <c r="M51" s="27" t="s">
        <v>72</v>
      </c>
      <c r="N51" s="27"/>
      <c r="O51" s="27" t="s">
        <v>171</v>
      </c>
      <c r="P51" s="27">
        <v>0</v>
      </c>
      <c r="Q51" s="27">
        <v>11</v>
      </c>
      <c r="S51" t="s">
        <v>61</v>
      </c>
      <c r="T51" s="30">
        <f>VLOOKUP(S51,'∆WGPT'!$B$2:$C$126,2,0)</f>
        <v>4</v>
      </c>
      <c r="U51">
        <v>99</v>
      </c>
    </row>
    <row r="52" spans="3:21" x14ac:dyDescent="0.2">
      <c r="C52">
        <v>51</v>
      </c>
      <c r="D52" t="s">
        <v>73</v>
      </c>
      <c r="F52" t="s">
        <v>193</v>
      </c>
      <c r="G52">
        <v>0</v>
      </c>
      <c r="H52">
        <v>11</v>
      </c>
      <c r="I52">
        <v>51</v>
      </c>
      <c r="J52" t="b">
        <f t="shared" si="0"/>
        <v>1</v>
      </c>
      <c r="K52" s="27"/>
      <c r="L52" s="27">
        <v>51</v>
      </c>
      <c r="M52" s="27" t="s">
        <v>73</v>
      </c>
      <c r="N52" s="27"/>
      <c r="O52" s="27" t="s">
        <v>177</v>
      </c>
      <c r="P52" s="27">
        <v>0</v>
      </c>
      <c r="Q52" s="27">
        <v>11</v>
      </c>
      <c r="S52" t="s">
        <v>115</v>
      </c>
      <c r="T52" s="30">
        <f>VLOOKUP(S52,'∆WGPT'!$B$2:$C$126,2,0)</f>
        <v>4</v>
      </c>
      <c r="U52">
        <v>7</v>
      </c>
    </row>
    <row r="53" spans="3:21" x14ac:dyDescent="0.2">
      <c r="C53">
        <v>52</v>
      </c>
      <c r="D53" t="s">
        <v>74</v>
      </c>
      <c r="F53" t="s">
        <v>170</v>
      </c>
      <c r="G53">
        <v>0</v>
      </c>
      <c r="H53">
        <v>11</v>
      </c>
      <c r="I53">
        <v>52</v>
      </c>
      <c r="J53" t="b">
        <f t="shared" si="0"/>
        <v>1</v>
      </c>
      <c r="K53" s="27"/>
      <c r="L53" s="27">
        <v>52</v>
      </c>
      <c r="M53" s="27" t="s">
        <v>74</v>
      </c>
      <c r="N53" s="27"/>
      <c r="O53" s="27" t="s">
        <v>169</v>
      </c>
      <c r="P53" s="27">
        <v>0</v>
      </c>
      <c r="Q53" s="27">
        <v>11</v>
      </c>
      <c r="S53" t="s">
        <v>34</v>
      </c>
      <c r="T53" s="30">
        <f>VLOOKUP(S53,'∆WGPT'!$B$2:$C$126,2,0)</f>
        <v>4</v>
      </c>
      <c r="U53">
        <v>73</v>
      </c>
    </row>
    <row r="54" spans="3:21" x14ac:dyDescent="0.2">
      <c r="C54">
        <v>53</v>
      </c>
      <c r="D54" t="s">
        <v>75</v>
      </c>
      <c r="F54" t="s">
        <v>192</v>
      </c>
      <c r="G54">
        <v>0</v>
      </c>
      <c r="H54">
        <v>11</v>
      </c>
      <c r="I54">
        <v>53</v>
      </c>
      <c r="J54" t="b">
        <f t="shared" si="0"/>
        <v>1</v>
      </c>
      <c r="K54" s="27"/>
      <c r="L54" s="27">
        <v>53</v>
      </c>
      <c r="M54" s="27" t="s">
        <v>75</v>
      </c>
      <c r="N54" s="27"/>
      <c r="O54" s="27" t="s">
        <v>168</v>
      </c>
      <c r="P54" s="27">
        <v>0</v>
      </c>
      <c r="Q54" s="27">
        <v>11</v>
      </c>
      <c r="S54" t="s">
        <v>35</v>
      </c>
      <c r="T54" s="30">
        <f>VLOOKUP(S54,'∆WGPT'!$B$2:$C$126,2,0)</f>
        <v>4</v>
      </c>
      <c r="U54">
        <v>74</v>
      </c>
    </row>
    <row r="55" spans="3:21" x14ac:dyDescent="0.2">
      <c r="C55">
        <v>54</v>
      </c>
      <c r="D55" t="s">
        <v>60</v>
      </c>
      <c r="F55" t="s">
        <v>186</v>
      </c>
      <c r="G55">
        <v>0</v>
      </c>
      <c r="H55">
        <v>11</v>
      </c>
      <c r="I55">
        <v>54</v>
      </c>
      <c r="J55" t="b">
        <f t="shared" si="0"/>
        <v>1</v>
      </c>
      <c r="K55" s="27"/>
      <c r="L55" s="27">
        <v>54</v>
      </c>
      <c r="M55" s="27" t="s">
        <v>60</v>
      </c>
      <c r="N55" s="27"/>
      <c r="O55" s="27" t="s">
        <v>165</v>
      </c>
      <c r="P55" s="27">
        <v>0</v>
      </c>
      <c r="Q55" s="27">
        <v>11</v>
      </c>
      <c r="S55" t="s">
        <v>37</v>
      </c>
      <c r="T55" s="30">
        <f>VLOOKUP(S55,'∆WGPT'!$B$2:$C$126,2,0)</f>
        <v>5</v>
      </c>
      <c r="U55">
        <v>76</v>
      </c>
    </row>
    <row r="56" spans="3:21" x14ac:dyDescent="0.2">
      <c r="C56">
        <v>55</v>
      </c>
      <c r="D56" t="s">
        <v>57</v>
      </c>
      <c r="F56" t="s">
        <v>187</v>
      </c>
      <c r="G56">
        <v>0</v>
      </c>
      <c r="H56">
        <v>11</v>
      </c>
      <c r="I56">
        <v>55</v>
      </c>
      <c r="J56" t="b">
        <f t="shared" si="0"/>
        <v>1</v>
      </c>
      <c r="K56" s="27"/>
      <c r="L56" s="27">
        <v>55</v>
      </c>
      <c r="M56" s="27" t="s">
        <v>57</v>
      </c>
      <c r="N56" s="27"/>
      <c r="O56" s="27" t="s">
        <v>173</v>
      </c>
      <c r="P56" s="27">
        <v>0</v>
      </c>
      <c r="Q56" s="27">
        <v>11</v>
      </c>
      <c r="S56" t="s">
        <v>22</v>
      </c>
      <c r="T56" s="30">
        <f>VLOOKUP(S56,'∆WGPT'!$B$2:$C$126,2,0)</f>
        <v>5</v>
      </c>
      <c r="U56">
        <v>61</v>
      </c>
    </row>
    <row r="57" spans="3:21" x14ac:dyDescent="0.2">
      <c r="C57">
        <v>56</v>
      </c>
      <c r="D57" t="s">
        <v>67</v>
      </c>
      <c r="F57" t="s">
        <v>166</v>
      </c>
      <c r="G57">
        <v>0</v>
      </c>
      <c r="H57">
        <v>11</v>
      </c>
      <c r="I57">
        <v>56</v>
      </c>
      <c r="J57" t="b">
        <f t="shared" si="0"/>
        <v>1</v>
      </c>
      <c r="K57" s="27"/>
      <c r="L57" s="27">
        <v>56</v>
      </c>
      <c r="M57" s="27" t="s">
        <v>67</v>
      </c>
      <c r="N57" s="27"/>
      <c r="O57" s="27" t="s">
        <v>175</v>
      </c>
      <c r="P57" s="27">
        <v>0</v>
      </c>
      <c r="Q57" s="27">
        <v>11</v>
      </c>
      <c r="S57" t="s">
        <v>96</v>
      </c>
      <c r="T57" s="30">
        <f>VLOOKUP(S57,'∆WGPT'!$B$2:$C$126,2,0)</f>
        <v>5</v>
      </c>
      <c r="U57">
        <v>24</v>
      </c>
    </row>
    <row r="58" spans="3:21" x14ac:dyDescent="0.2">
      <c r="C58">
        <v>57</v>
      </c>
      <c r="D58" t="s">
        <v>16</v>
      </c>
      <c r="F58" t="s">
        <v>182</v>
      </c>
      <c r="G58">
        <v>0</v>
      </c>
      <c r="H58">
        <v>11</v>
      </c>
      <c r="I58">
        <v>57</v>
      </c>
      <c r="J58" t="b">
        <f t="shared" si="0"/>
        <v>1</v>
      </c>
      <c r="K58" s="27"/>
      <c r="L58" s="27">
        <v>57</v>
      </c>
      <c r="M58" s="27" t="s">
        <v>16</v>
      </c>
      <c r="N58" s="27"/>
      <c r="O58" s="27" t="s">
        <v>166</v>
      </c>
      <c r="P58" s="27">
        <v>0</v>
      </c>
      <c r="Q58" s="27">
        <v>11</v>
      </c>
      <c r="S58" t="s">
        <v>64</v>
      </c>
      <c r="T58" s="30">
        <f>VLOOKUP(S58,'∆WGPT'!$B$2:$C$126,2,0)</f>
        <v>5</v>
      </c>
      <c r="U58">
        <v>11</v>
      </c>
    </row>
    <row r="59" spans="3:21" x14ac:dyDescent="0.2">
      <c r="C59">
        <v>58</v>
      </c>
      <c r="D59" t="s">
        <v>17</v>
      </c>
      <c r="F59" t="s">
        <v>176</v>
      </c>
      <c r="G59">
        <v>0</v>
      </c>
      <c r="H59">
        <v>11</v>
      </c>
      <c r="I59">
        <v>58</v>
      </c>
      <c r="J59" t="b">
        <f t="shared" si="0"/>
        <v>1</v>
      </c>
      <c r="K59" s="27"/>
      <c r="L59" s="27">
        <v>58</v>
      </c>
      <c r="M59" s="27" t="s">
        <v>17</v>
      </c>
      <c r="N59" s="27"/>
      <c r="O59" s="27" t="s">
        <v>172</v>
      </c>
      <c r="P59" s="27">
        <v>0</v>
      </c>
      <c r="Q59" s="27">
        <v>11</v>
      </c>
      <c r="S59" t="s">
        <v>29</v>
      </c>
      <c r="T59" s="30">
        <f>VLOOKUP(S59,'∆WGPT'!$B$2:$C$126,2,0)</f>
        <v>5</v>
      </c>
      <c r="U59">
        <v>71</v>
      </c>
    </row>
    <row r="60" spans="3:21" x14ac:dyDescent="0.2">
      <c r="C60">
        <v>59</v>
      </c>
      <c r="D60" t="s">
        <v>19</v>
      </c>
      <c r="F60" t="s">
        <v>174</v>
      </c>
      <c r="G60">
        <v>0</v>
      </c>
      <c r="H60">
        <v>11</v>
      </c>
      <c r="I60">
        <v>59</v>
      </c>
      <c r="J60" t="b">
        <f t="shared" si="0"/>
        <v>1</v>
      </c>
      <c r="K60" s="27"/>
      <c r="L60" s="27">
        <v>59</v>
      </c>
      <c r="M60" s="27" t="s">
        <v>19</v>
      </c>
      <c r="N60" s="27"/>
      <c r="O60" s="27" t="s">
        <v>178</v>
      </c>
      <c r="P60" s="27">
        <v>0</v>
      </c>
      <c r="Q60" s="27">
        <v>11</v>
      </c>
      <c r="S60" t="s">
        <v>48</v>
      </c>
      <c r="T60" s="30">
        <f>VLOOKUP(S60,'∆WGPT'!$B$2:$C$126,2,0)</f>
        <v>5</v>
      </c>
      <c r="U60">
        <v>87</v>
      </c>
    </row>
    <row r="61" spans="3:21" x14ac:dyDescent="0.2">
      <c r="C61">
        <v>60</v>
      </c>
      <c r="D61" t="s">
        <v>21</v>
      </c>
      <c r="F61" t="s">
        <v>165</v>
      </c>
      <c r="G61">
        <v>0</v>
      </c>
      <c r="H61">
        <v>11</v>
      </c>
      <c r="I61">
        <v>60</v>
      </c>
      <c r="J61" t="b">
        <f t="shared" si="0"/>
        <v>1</v>
      </c>
      <c r="K61" s="27"/>
      <c r="L61" s="27">
        <v>60</v>
      </c>
      <c r="M61" s="27" t="s">
        <v>21</v>
      </c>
      <c r="N61" s="27"/>
      <c r="O61" s="27" t="s">
        <v>170</v>
      </c>
      <c r="P61" s="27">
        <v>0</v>
      </c>
      <c r="Q61" s="27">
        <v>11</v>
      </c>
      <c r="S61" t="s">
        <v>40</v>
      </c>
      <c r="T61" s="30">
        <f>VLOOKUP(S61,'∆WGPT'!$B$2:$C$126,2,0)</f>
        <v>5</v>
      </c>
      <c r="U61">
        <v>81</v>
      </c>
    </row>
    <row r="62" spans="3:21" x14ac:dyDescent="0.2">
      <c r="C62">
        <v>61</v>
      </c>
      <c r="D62" t="s">
        <v>22</v>
      </c>
      <c r="F62" t="s">
        <v>164</v>
      </c>
      <c r="G62">
        <v>0</v>
      </c>
      <c r="H62">
        <v>11</v>
      </c>
      <c r="I62">
        <v>61</v>
      </c>
      <c r="J62" t="b">
        <f t="shared" si="0"/>
        <v>1</v>
      </c>
      <c r="K62" s="27"/>
      <c r="L62" s="27">
        <v>61</v>
      </c>
      <c r="M62" s="27" t="s">
        <v>22</v>
      </c>
      <c r="N62" s="27"/>
      <c r="O62" s="27" t="s">
        <v>181</v>
      </c>
      <c r="P62" s="27">
        <v>0</v>
      </c>
      <c r="Q62" s="27">
        <v>11</v>
      </c>
      <c r="S62" t="s">
        <v>46</v>
      </c>
      <c r="T62" s="30">
        <f>VLOOKUP(S62,'∆WGPT'!$B$2:$C$126,2,0)</f>
        <v>5</v>
      </c>
      <c r="U62">
        <v>104</v>
      </c>
    </row>
    <row r="63" spans="3:21" x14ac:dyDescent="0.2">
      <c r="C63">
        <v>62</v>
      </c>
      <c r="D63" t="s">
        <v>23</v>
      </c>
      <c r="F63" t="s">
        <v>165</v>
      </c>
      <c r="G63">
        <v>0</v>
      </c>
      <c r="H63">
        <v>11</v>
      </c>
      <c r="I63">
        <v>62</v>
      </c>
      <c r="J63" t="b">
        <f t="shared" si="0"/>
        <v>1</v>
      </c>
      <c r="K63" s="27"/>
      <c r="L63" s="27">
        <v>62</v>
      </c>
      <c r="M63" s="27" t="s">
        <v>23</v>
      </c>
      <c r="N63" s="27"/>
      <c r="O63" s="27" t="s">
        <v>174</v>
      </c>
      <c r="P63" s="27">
        <v>0</v>
      </c>
      <c r="Q63" s="27">
        <v>11</v>
      </c>
      <c r="S63" t="s">
        <v>0</v>
      </c>
      <c r="T63" s="30">
        <f>VLOOKUP(S63,'∆WGPT'!$B$2:$C$126,2,0)</f>
        <v>5</v>
      </c>
      <c r="U63">
        <v>106</v>
      </c>
    </row>
    <row r="64" spans="3:21" x14ac:dyDescent="0.2">
      <c r="C64">
        <v>63</v>
      </c>
      <c r="D64" t="s">
        <v>12</v>
      </c>
      <c r="F64" t="s">
        <v>185</v>
      </c>
      <c r="G64">
        <v>0</v>
      </c>
      <c r="H64">
        <v>11</v>
      </c>
      <c r="I64">
        <v>63</v>
      </c>
      <c r="J64" t="b">
        <f t="shared" si="0"/>
        <v>1</v>
      </c>
      <c r="K64" s="27"/>
      <c r="L64" s="27">
        <v>63</v>
      </c>
      <c r="M64" s="27" t="s">
        <v>12</v>
      </c>
      <c r="N64" s="27"/>
      <c r="O64" s="27" t="s">
        <v>164</v>
      </c>
      <c r="P64" s="27">
        <v>0</v>
      </c>
      <c r="Q64" s="27">
        <v>11</v>
      </c>
      <c r="S64" t="s">
        <v>90</v>
      </c>
      <c r="T64" s="30">
        <f>VLOOKUP(S64,'∆WGPT'!$B$2:$C$126,2,0)</f>
        <v>5</v>
      </c>
      <c r="U64">
        <v>28</v>
      </c>
    </row>
    <row r="65" spans="3:21" x14ac:dyDescent="0.2">
      <c r="C65">
        <v>64</v>
      </c>
      <c r="D65" t="s">
        <v>18</v>
      </c>
      <c r="F65" t="s">
        <v>183</v>
      </c>
      <c r="G65">
        <v>0</v>
      </c>
      <c r="H65">
        <v>11</v>
      </c>
      <c r="I65">
        <v>64</v>
      </c>
      <c r="J65" t="b">
        <f t="shared" si="0"/>
        <v>1</v>
      </c>
      <c r="K65" s="27"/>
      <c r="L65" s="27">
        <v>64</v>
      </c>
      <c r="M65" s="27" t="s">
        <v>18</v>
      </c>
      <c r="N65" s="27"/>
      <c r="O65" s="27" t="s">
        <v>182</v>
      </c>
      <c r="P65" s="27">
        <v>0</v>
      </c>
      <c r="Q65" s="27">
        <v>11</v>
      </c>
      <c r="S65" t="s">
        <v>87</v>
      </c>
      <c r="T65" s="30">
        <f>VLOOKUP(S65,'∆WGPT'!$B$2:$C$126,2,0)</f>
        <v>5</v>
      </c>
      <c r="U65">
        <v>19</v>
      </c>
    </row>
    <row r="66" spans="3:21" x14ac:dyDescent="0.2">
      <c r="C66">
        <v>65</v>
      </c>
      <c r="D66" t="s">
        <v>20</v>
      </c>
      <c r="F66" t="s">
        <v>186</v>
      </c>
      <c r="G66">
        <v>0</v>
      </c>
      <c r="H66">
        <v>11</v>
      </c>
      <c r="I66">
        <v>65</v>
      </c>
      <c r="J66" t="b">
        <f t="shared" si="0"/>
        <v>1</v>
      </c>
      <c r="K66" s="27"/>
      <c r="L66" s="27">
        <v>65</v>
      </c>
      <c r="M66" s="27" t="s">
        <v>20</v>
      </c>
      <c r="N66" s="27"/>
      <c r="O66" s="27" t="s">
        <v>176</v>
      </c>
      <c r="P66" s="27">
        <v>0</v>
      </c>
      <c r="Q66" s="27">
        <v>11</v>
      </c>
      <c r="S66" t="s">
        <v>120</v>
      </c>
      <c r="T66" s="30">
        <f>VLOOKUP(S66,'∆WGPT'!$B$2:$C$126,2,0)</f>
        <v>5</v>
      </c>
      <c r="U66">
        <v>103</v>
      </c>
    </row>
    <row r="67" spans="3:21" x14ac:dyDescent="0.2">
      <c r="C67">
        <v>66</v>
      </c>
      <c r="D67" t="s">
        <v>24</v>
      </c>
      <c r="F67" t="s">
        <v>164</v>
      </c>
      <c r="G67">
        <v>0</v>
      </c>
      <c r="H67">
        <v>11</v>
      </c>
      <c r="I67">
        <v>66</v>
      </c>
      <c r="J67" t="b">
        <f t="shared" ref="J67:J124" si="1">D67=M67</f>
        <v>1</v>
      </c>
      <c r="K67" s="27"/>
      <c r="L67" s="27">
        <v>66</v>
      </c>
      <c r="M67" s="27" t="s">
        <v>24</v>
      </c>
      <c r="N67" s="27"/>
      <c r="O67" s="27" t="s">
        <v>184</v>
      </c>
      <c r="P67" s="27">
        <v>0</v>
      </c>
      <c r="Q67" s="27">
        <v>11</v>
      </c>
      <c r="S67" t="s">
        <v>88</v>
      </c>
      <c r="T67" s="30">
        <f>VLOOKUP(S67,'∆WGPT'!$B$2:$C$126,2,0)</f>
        <v>5</v>
      </c>
      <c r="U67">
        <v>26</v>
      </c>
    </row>
    <row r="68" spans="3:21" x14ac:dyDescent="0.2">
      <c r="C68">
        <v>67</v>
      </c>
      <c r="D68" t="s">
        <v>25</v>
      </c>
      <c r="F68" t="s">
        <v>164</v>
      </c>
      <c r="G68">
        <v>0</v>
      </c>
      <c r="H68">
        <v>11</v>
      </c>
      <c r="I68">
        <v>67</v>
      </c>
      <c r="J68" t="b">
        <f t="shared" si="1"/>
        <v>1</v>
      </c>
      <c r="K68" s="27"/>
      <c r="L68" s="27">
        <v>67</v>
      </c>
      <c r="M68" s="27" t="s">
        <v>25</v>
      </c>
      <c r="N68" s="27"/>
      <c r="O68" s="27" t="s">
        <v>185</v>
      </c>
      <c r="P68" s="27">
        <v>0</v>
      </c>
      <c r="Q68" s="27">
        <v>11</v>
      </c>
      <c r="S68" t="s">
        <v>91</v>
      </c>
      <c r="T68" s="30">
        <f>VLOOKUP(S68,'∆WGPT'!$B$2:$C$126,2,0)</f>
        <v>5</v>
      </c>
      <c r="U68">
        <v>29</v>
      </c>
    </row>
    <row r="69" spans="3:21" x14ac:dyDescent="0.2">
      <c r="C69">
        <v>68</v>
      </c>
      <c r="D69" t="s">
        <v>26</v>
      </c>
      <c r="F69" t="s">
        <v>186</v>
      </c>
      <c r="G69">
        <v>0</v>
      </c>
      <c r="H69">
        <v>11</v>
      </c>
      <c r="I69">
        <v>68</v>
      </c>
      <c r="J69" t="b">
        <f t="shared" si="1"/>
        <v>1</v>
      </c>
      <c r="K69" s="27"/>
      <c r="L69" s="27">
        <v>68</v>
      </c>
      <c r="M69" s="27" t="s">
        <v>26</v>
      </c>
      <c r="N69" s="27"/>
      <c r="O69" s="27" t="s">
        <v>186</v>
      </c>
      <c r="P69" s="27">
        <v>0</v>
      </c>
      <c r="Q69" s="27">
        <v>11</v>
      </c>
      <c r="S69" t="s">
        <v>89</v>
      </c>
      <c r="T69" s="30">
        <f>VLOOKUP(S69,'∆WGPT'!$B$2:$C$126,2,0)</f>
        <v>5</v>
      </c>
      <c r="U69">
        <v>27</v>
      </c>
    </row>
    <row r="70" spans="3:21" x14ac:dyDescent="0.2">
      <c r="C70">
        <v>69</v>
      </c>
      <c r="D70" t="s">
        <v>27</v>
      </c>
      <c r="F70" t="s">
        <v>174</v>
      </c>
      <c r="G70">
        <v>0</v>
      </c>
      <c r="H70">
        <v>11</v>
      </c>
      <c r="I70">
        <v>69</v>
      </c>
      <c r="J70" t="b">
        <f t="shared" si="1"/>
        <v>1</v>
      </c>
      <c r="K70" s="27"/>
      <c r="L70" s="27">
        <v>69</v>
      </c>
      <c r="M70" s="27" t="s">
        <v>27</v>
      </c>
      <c r="N70" s="27"/>
      <c r="O70" s="27" t="s">
        <v>187</v>
      </c>
      <c r="P70" s="27">
        <v>0</v>
      </c>
      <c r="Q70" s="27">
        <v>11</v>
      </c>
      <c r="S70" t="s">
        <v>113</v>
      </c>
      <c r="T70" s="30">
        <f>VLOOKUP(S70,'∆WGPT'!$B$2:$C$126,2,0)</f>
        <v>5</v>
      </c>
      <c r="U70">
        <v>41</v>
      </c>
    </row>
    <row r="71" spans="3:21" x14ac:dyDescent="0.2">
      <c r="C71">
        <v>70</v>
      </c>
      <c r="D71" t="s">
        <v>28</v>
      </c>
      <c r="F71" t="s">
        <v>181</v>
      </c>
      <c r="G71">
        <v>0</v>
      </c>
      <c r="H71">
        <v>11</v>
      </c>
      <c r="I71">
        <v>70</v>
      </c>
      <c r="J71" t="b">
        <f t="shared" si="1"/>
        <v>1</v>
      </c>
      <c r="K71" s="27"/>
      <c r="L71" s="27">
        <v>70</v>
      </c>
      <c r="M71" s="27" t="s">
        <v>28</v>
      </c>
      <c r="N71" s="27"/>
      <c r="O71" s="27" t="s">
        <v>188</v>
      </c>
      <c r="P71" s="27">
        <v>0</v>
      </c>
      <c r="Q71" s="27">
        <v>11</v>
      </c>
      <c r="S71" t="s">
        <v>117</v>
      </c>
      <c r="T71" s="30">
        <f>VLOOKUP(S71,'∆WGPT'!$B$2:$C$126,2,0)</f>
        <v>5</v>
      </c>
      <c r="U71">
        <v>35</v>
      </c>
    </row>
    <row r="72" spans="3:21" x14ac:dyDescent="0.2">
      <c r="C72">
        <v>71</v>
      </c>
      <c r="D72" t="s">
        <v>29</v>
      </c>
      <c r="F72" t="s">
        <v>166</v>
      </c>
      <c r="G72">
        <v>0</v>
      </c>
      <c r="H72">
        <v>11</v>
      </c>
      <c r="I72">
        <v>71</v>
      </c>
      <c r="J72" t="b">
        <f t="shared" si="1"/>
        <v>1</v>
      </c>
      <c r="K72" s="27"/>
      <c r="L72" s="27">
        <v>71</v>
      </c>
      <c r="M72" s="27" t="s">
        <v>29</v>
      </c>
      <c r="N72" s="27"/>
      <c r="O72" s="27" t="s">
        <v>189</v>
      </c>
      <c r="P72" s="27">
        <v>0</v>
      </c>
      <c r="Q72" s="27">
        <v>11</v>
      </c>
      <c r="S72" t="s">
        <v>71</v>
      </c>
      <c r="T72" s="30">
        <f>VLOOKUP(S72,'∆WGPT'!$B$2:$C$126,2,0)</f>
        <v>5</v>
      </c>
      <c r="U72">
        <v>49</v>
      </c>
    </row>
    <row r="73" spans="3:21" x14ac:dyDescent="0.2">
      <c r="C73">
        <v>72</v>
      </c>
      <c r="D73" t="s">
        <v>31</v>
      </c>
      <c r="F73" t="s">
        <v>166</v>
      </c>
      <c r="G73">
        <v>0</v>
      </c>
      <c r="H73">
        <v>11</v>
      </c>
      <c r="I73">
        <v>72</v>
      </c>
      <c r="J73" t="b">
        <f t="shared" si="1"/>
        <v>1</v>
      </c>
      <c r="K73" s="27"/>
      <c r="L73" s="27">
        <v>72</v>
      </c>
      <c r="M73" s="27" t="s">
        <v>31</v>
      </c>
      <c r="N73" s="27"/>
      <c r="O73" s="27" t="s">
        <v>190</v>
      </c>
      <c r="P73" s="27">
        <v>0</v>
      </c>
      <c r="Q73" s="27">
        <v>11</v>
      </c>
      <c r="S73" t="s">
        <v>73</v>
      </c>
      <c r="T73" s="30">
        <f>VLOOKUP(S73,'∆WGPT'!$B$2:$C$126,2,0)</f>
        <v>5</v>
      </c>
      <c r="U73">
        <v>51</v>
      </c>
    </row>
    <row r="74" spans="3:21" x14ac:dyDescent="0.2">
      <c r="C74">
        <v>73</v>
      </c>
      <c r="D74" t="s">
        <v>34</v>
      </c>
      <c r="F74" t="s">
        <v>166</v>
      </c>
      <c r="G74">
        <v>0</v>
      </c>
      <c r="H74">
        <v>11</v>
      </c>
      <c r="I74">
        <v>73</v>
      </c>
      <c r="J74" t="b">
        <f t="shared" si="1"/>
        <v>1</v>
      </c>
      <c r="K74" s="27"/>
      <c r="L74" s="27">
        <v>73</v>
      </c>
      <c r="M74" s="27" t="s">
        <v>34</v>
      </c>
      <c r="N74" s="27"/>
      <c r="O74" s="27" t="s">
        <v>179</v>
      </c>
      <c r="P74" s="27">
        <v>0</v>
      </c>
      <c r="Q74" s="27">
        <v>11</v>
      </c>
      <c r="S74" s="31" t="s">
        <v>7</v>
      </c>
      <c r="T74" s="31">
        <f>VLOOKUP(S74,'∆WGPT'!$B$2:$C$126,2,0)</f>
        <v>5</v>
      </c>
      <c r="U74" s="31">
        <v>120</v>
      </c>
    </row>
    <row r="75" spans="3:21" x14ac:dyDescent="0.2">
      <c r="C75">
        <v>74</v>
      </c>
      <c r="D75" t="s">
        <v>35</v>
      </c>
      <c r="F75" t="s">
        <v>170</v>
      </c>
      <c r="G75">
        <v>0</v>
      </c>
      <c r="H75">
        <v>11</v>
      </c>
      <c r="I75">
        <v>74</v>
      </c>
      <c r="J75" t="b">
        <f t="shared" si="1"/>
        <v>1</v>
      </c>
      <c r="K75" s="27"/>
      <c r="L75" s="27">
        <v>74</v>
      </c>
      <c r="M75" s="27" t="s">
        <v>35</v>
      </c>
      <c r="N75" s="27"/>
      <c r="O75" s="27" t="s">
        <v>171</v>
      </c>
      <c r="P75" s="27">
        <v>0</v>
      </c>
      <c r="Q75" s="27">
        <v>11</v>
      </c>
      <c r="S75" s="31" t="s">
        <v>10</v>
      </c>
      <c r="T75" s="31">
        <f>VLOOKUP(S75,'∆WGPT'!$B$2:$C$126,2,0)</f>
        <v>5</v>
      </c>
      <c r="U75" s="31">
        <v>117</v>
      </c>
    </row>
    <row r="76" spans="3:21" x14ac:dyDescent="0.2">
      <c r="C76">
        <v>75</v>
      </c>
      <c r="D76" t="s">
        <v>36</v>
      </c>
      <c r="F76" t="s">
        <v>178</v>
      </c>
      <c r="G76">
        <v>0</v>
      </c>
      <c r="H76">
        <v>11</v>
      </c>
      <c r="I76">
        <v>75</v>
      </c>
      <c r="J76" t="b">
        <f t="shared" si="1"/>
        <v>1</v>
      </c>
      <c r="K76" s="27"/>
      <c r="L76" s="27">
        <v>75</v>
      </c>
      <c r="M76" s="27" t="s">
        <v>36</v>
      </c>
      <c r="N76" s="27"/>
      <c r="O76" s="27" t="s">
        <v>177</v>
      </c>
      <c r="P76" s="27">
        <v>0</v>
      </c>
      <c r="Q76" s="27">
        <v>11</v>
      </c>
      <c r="S76" s="31" t="s">
        <v>6</v>
      </c>
      <c r="T76" s="31">
        <f>VLOOKUP(S76,'∆WGPT'!$B$2:$C$126,2,0)</f>
        <v>5</v>
      </c>
      <c r="U76" s="31">
        <v>119</v>
      </c>
    </row>
    <row r="77" spans="3:21" x14ac:dyDescent="0.2">
      <c r="C77">
        <v>76</v>
      </c>
      <c r="D77" t="s">
        <v>37</v>
      </c>
      <c r="F77" t="s">
        <v>172</v>
      </c>
      <c r="G77">
        <v>0</v>
      </c>
      <c r="H77">
        <v>11</v>
      </c>
      <c r="I77">
        <v>76</v>
      </c>
      <c r="J77" t="b">
        <f t="shared" si="1"/>
        <v>1</v>
      </c>
      <c r="K77" s="27"/>
      <c r="L77" s="27">
        <v>76</v>
      </c>
      <c r="M77" s="27" t="s">
        <v>37</v>
      </c>
      <c r="N77" s="27"/>
      <c r="O77" s="27" t="s">
        <v>169</v>
      </c>
      <c r="P77" s="27">
        <v>0</v>
      </c>
      <c r="Q77" s="27">
        <v>11</v>
      </c>
      <c r="S77" s="31" t="s">
        <v>5</v>
      </c>
      <c r="T77" s="31">
        <f>VLOOKUP(S77,'∆WGPT'!$B$2:$C$126,2,0)</f>
        <v>5</v>
      </c>
      <c r="U77" s="31">
        <v>118</v>
      </c>
    </row>
    <row r="78" spans="3:21" x14ac:dyDescent="0.2">
      <c r="C78">
        <v>77</v>
      </c>
      <c r="D78" t="s">
        <v>32</v>
      </c>
      <c r="F78" t="s">
        <v>174</v>
      </c>
      <c r="G78">
        <v>0</v>
      </c>
      <c r="H78">
        <v>11</v>
      </c>
      <c r="I78">
        <v>77</v>
      </c>
      <c r="J78" t="b">
        <f t="shared" si="1"/>
        <v>1</v>
      </c>
      <c r="K78" s="27"/>
      <c r="L78" s="27">
        <v>77</v>
      </c>
      <c r="M78" s="27" t="s">
        <v>32</v>
      </c>
      <c r="N78" s="27"/>
      <c r="O78" s="27" t="s">
        <v>168</v>
      </c>
      <c r="P78" s="27">
        <v>0</v>
      </c>
      <c r="Q78" s="27">
        <v>11</v>
      </c>
      <c r="S78" s="31" t="s">
        <v>1</v>
      </c>
      <c r="T78" s="31">
        <f>VLOOKUP(S78,'∆WGPT'!$B$2:$C$126,2,0)</f>
        <v>5</v>
      </c>
      <c r="U78" s="31">
        <v>112</v>
      </c>
    </row>
    <row r="79" spans="3:21" x14ac:dyDescent="0.2">
      <c r="C79">
        <v>78</v>
      </c>
      <c r="D79" t="s">
        <v>30</v>
      </c>
      <c r="F79" t="s">
        <v>178</v>
      </c>
      <c r="G79">
        <v>0</v>
      </c>
      <c r="H79">
        <v>11</v>
      </c>
      <c r="I79">
        <v>78</v>
      </c>
      <c r="J79" t="b">
        <f t="shared" si="1"/>
        <v>1</v>
      </c>
      <c r="K79" s="27"/>
      <c r="L79" s="27">
        <v>78</v>
      </c>
      <c r="M79" s="27" t="s">
        <v>30</v>
      </c>
      <c r="N79" s="27"/>
      <c r="O79" s="27" t="s">
        <v>165</v>
      </c>
      <c r="P79" s="27">
        <v>0</v>
      </c>
      <c r="Q79" s="27">
        <v>11</v>
      </c>
      <c r="S79" s="31" t="s">
        <v>4</v>
      </c>
      <c r="T79" s="31">
        <f>VLOOKUP(S79,'∆WGPT'!$B$2:$C$126,2,0)</f>
        <v>5</v>
      </c>
      <c r="U79" s="31">
        <v>115</v>
      </c>
    </row>
    <row r="80" spans="3:21" x14ac:dyDescent="0.2">
      <c r="C80">
        <v>79</v>
      </c>
      <c r="D80" t="s">
        <v>38</v>
      </c>
      <c r="F80" t="s">
        <v>181</v>
      </c>
      <c r="G80">
        <v>0</v>
      </c>
      <c r="H80">
        <v>11</v>
      </c>
      <c r="I80">
        <v>79</v>
      </c>
      <c r="J80" t="b">
        <f t="shared" si="1"/>
        <v>1</v>
      </c>
      <c r="K80" s="27"/>
      <c r="L80" s="27">
        <v>79</v>
      </c>
      <c r="M80" s="27" t="s">
        <v>38</v>
      </c>
      <c r="N80" s="27"/>
      <c r="O80" s="27" t="s">
        <v>173</v>
      </c>
      <c r="P80" s="27">
        <v>0</v>
      </c>
      <c r="Q80" s="27">
        <v>11</v>
      </c>
      <c r="S80" s="31" t="s">
        <v>8</v>
      </c>
      <c r="T80" s="31">
        <f>VLOOKUP(S80,'∆WGPT'!$B$2:$C$126,2,0)</f>
        <v>5</v>
      </c>
      <c r="U80" s="31">
        <v>121</v>
      </c>
    </row>
    <row r="81" spans="3:34" x14ac:dyDescent="0.2">
      <c r="C81">
        <v>80</v>
      </c>
      <c r="D81" t="s">
        <v>39</v>
      </c>
      <c r="F81" t="s">
        <v>174</v>
      </c>
      <c r="G81">
        <v>0</v>
      </c>
      <c r="H81">
        <v>11</v>
      </c>
      <c r="I81">
        <v>80</v>
      </c>
      <c r="J81" t="b">
        <f t="shared" si="1"/>
        <v>1</v>
      </c>
      <c r="K81" s="27"/>
      <c r="L81" s="27">
        <v>80</v>
      </c>
      <c r="M81" s="27" t="s">
        <v>39</v>
      </c>
      <c r="N81" s="27"/>
      <c r="O81" s="27" t="s">
        <v>175</v>
      </c>
      <c r="P81" s="27">
        <v>0</v>
      </c>
      <c r="Q81" s="27">
        <v>11</v>
      </c>
      <c r="S81" s="31" t="s">
        <v>3</v>
      </c>
      <c r="T81" s="31">
        <f>VLOOKUP(S81,'∆WGPT'!$B$2:$C$126,2,0)</f>
        <v>5</v>
      </c>
      <c r="U81" s="31">
        <v>114</v>
      </c>
    </row>
    <row r="82" spans="3:34" x14ac:dyDescent="0.2">
      <c r="C82">
        <v>81</v>
      </c>
      <c r="D82" t="s">
        <v>40</v>
      </c>
      <c r="F82" t="s">
        <v>181</v>
      </c>
      <c r="G82">
        <v>0</v>
      </c>
      <c r="H82">
        <v>11</v>
      </c>
      <c r="I82">
        <v>81</v>
      </c>
      <c r="J82" t="b">
        <f t="shared" si="1"/>
        <v>1</v>
      </c>
      <c r="K82" s="27"/>
      <c r="L82" s="27">
        <v>81</v>
      </c>
      <c r="M82" s="27" t="s">
        <v>40</v>
      </c>
      <c r="N82" s="27"/>
      <c r="O82" s="27" t="s">
        <v>166</v>
      </c>
      <c r="P82" s="27">
        <v>0</v>
      </c>
      <c r="Q82" s="27">
        <v>11</v>
      </c>
      <c r="S82" s="31" t="s">
        <v>2</v>
      </c>
      <c r="T82" s="31">
        <f>VLOOKUP(S82,'∆WGPT'!$B$2:$C$126,2,0)</f>
        <v>5</v>
      </c>
      <c r="U82" s="31">
        <v>113</v>
      </c>
    </row>
    <row r="83" spans="3:34" x14ac:dyDescent="0.2">
      <c r="C83">
        <v>82</v>
      </c>
      <c r="D83" t="s">
        <v>41</v>
      </c>
      <c r="F83" t="s">
        <v>182</v>
      </c>
      <c r="G83">
        <v>0</v>
      </c>
      <c r="H83">
        <v>11</v>
      </c>
      <c r="I83">
        <v>82</v>
      </c>
      <c r="J83" t="b">
        <f t="shared" si="1"/>
        <v>1</v>
      </c>
      <c r="K83" s="27"/>
      <c r="L83" s="27">
        <v>82</v>
      </c>
      <c r="M83" s="27" t="s">
        <v>41</v>
      </c>
      <c r="N83" s="27"/>
      <c r="O83" s="27" t="s">
        <v>172</v>
      </c>
      <c r="P83" s="27">
        <v>0</v>
      </c>
      <c r="Q83" s="27">
        <v>11</v>
      </c>
      <c r="S83" s="31" t="s">
        <v>121</v>
      </c>
      <c r="T83" s="31">
        <f>VLOOKUP(S83,'∆WGPT'!$B$2:$C$126,2,0)</f>
        <v>5</v>
      </c>
      <c r="U83" s="31">
        <v>122</v>
      </c>
    </row>
    <row r="84" spans="3:34" x14ac:dyDescent="0.2">
      <c r="C84">
        <v>83</v>
      </c>
      <c r="D84" t="s">
        <v>43</v>
      </c>
      <c r="F84" t="s">
        <v>170</v>
      </c>
      <c r="G84">
        <v>0</v>
      </c>
      <c r="H84">
        <v>11</v>
      </c>
      <c r="I84">
        <v>83</v>
      </c>
      <c r="J84" t="b">
        <f t="shared" si="1"/>
        <v>1</v>
      </c>
      <c r="K84" s="27"/>
      <c r="L84" s="27">
        <v>83</v>
      </c>
      <c r="M84" s="27" t="s">
        <v>43</v>
      </c>
      <c r="N84" s="27"/>
      <c r="O84" s="27" t="s">
        <v>178</v>
      </c>
      <c r="P84" s="27">
        <v>0</v>
      </c>
      <c r="Q84" s="27">
        <v>11</v>
      </c>
      <c r="S84" s="31" t="s">
        <v>122</v>
      </c>
      <c r="T84" s="31">
        <f>VLOOKUP(S84,'∆WGPT'!$B$2:$C$126,2,0)</f>
        <v>5</v>
      </c>
      <c r="U84" s="31">
        <v>123</v>
      </c>
      <c r="X84" s="32" t="s">
        <v>198</v>
      </c>
      <c r="Y84" s="32"/>
      <c r="Z84" s="32" t="s">
        <v>195</v>
      </c>
      <c r="AA84" s="32" t="s">
        <v>199</v>
      </c>
      <c r="AB84" s="32">
        <v>0.38949</v>
      </c>
      <c r="AC84" s="32"/>
      <c r="AD84" s="32"/>
      <c r="AE84" s="32"/>
      <c r="AF84" s="32"/>
      <c r="AG84" s="32"/>
      <c r="AH84" s="32"/>
    </row>
    <row r="85" spans="3:34" x14ac:dyDescent="0.2">
      <c r="C85">
        <v>84</v>
      </c>
      <c r="D85" t="s">
        <v>44</v>
      </c>
      <c r="F85" t="s">
        <v>166</v>
      </c>
      <c r="G85">
        <v>0</v>
      </c>
      <c r="H85">
        <v>11</v>
      </c>
      <c r="I85">
        <v>84</v>
      </c>
      <c r="J85" t="b">
        <f t="shared" si="1"/>
        <v>1</v>
      </c>
      <c r="K85" s="27"/>
      <c r="L85" s="27">
        <v>84</v>
      </c>
      <c r="M85" s="27" t="s">
        <v>44</v>
      </c>
      <c r="N85" s="27"/>
      <c r="O85" s="27" t="s">
        <v>170</v>
      </c>
      <c r="P85" s="27">
        <v>0</v>
      </c>
      <c r="Q85" s="27">
        <v>11</v>
      </c>
      <c r="S85" s="31" t="s">
        <v>9</v>
      </c>
      <c r="T85" s="31">
        <f>VLOOKUP(S85,'∆WGPT'!$B$2:$C$126,2,0)</f>
        <v>5</v>
      </c>
      <c r="U85" s="31">
        <v>116</v>
      </c>
      <c r="X85" s="32" t="s">
        <v>198</v>
      </c>
      <c r="Y85" s="32"/>
      <c r="Z85" s="32" t="s">
        <v>195</v>
      </c>
      <c r="AA85" s="32" t="s">
        <v>200</v>
      </c>
      <c r="AB85" s="32">
        <v>0.66603999999999997</v>
      </c>
      <c r="AC85" s="32"/>
      <c r="AD85" s="32"/>
      <c r="AE85" s="32"/>
      <c r="AF85" s="32"/>
      <c r="AG85" s="32"/>
      <c r="AH85" s="32"/>
    </row>
    <row r="86" spans="3:34" x14ac:dyDescent="0.2">
      <c r="C86">
        <v>85</v>
      </c>
      <c r="D86" t="s">
        <v>45</v>
      </c>
      <c r="F86" t="s">
        <v>164</v>
      </c>
      <c r="G86">
        <v>0</v>
      </c>
      <c r="H86">
        <v>11</v>
      </c>
      <c r="I86">
        <v>85</v>
      </c>
      <c r="J86" t="b">
        <f t="shared" si="1"/>
        <v>1</v>
      </c>
      <c r="K86" s="27"/>
      <c r="L86" s="27">
        <v>85</v>
      </c>
      <c r="M86" s="27" t="s">
        <v>45</v>
      </c>
      <c r="N86" s="27"/>
      <c r="O86" s="27" t="s">
        <v>181</v>
      </c>
      <c r="P86" s="27">
        <v>0</v>
      </c>
      <c r="Q86" s="27">
        <v>11</v>
      </c>
      <c r="S86" t="s">
        <v>119</v>
      </c>
      <c r="T86" s="30">
        <f>VLOOKUP(S86,'∆WGPT'!$B$2:$C$126,2,0)</f>
        <v>5</v>
      </c>
      <c r="U86">
        <v>44</v>
      </c>
      <c r="X86" s="32" t="s">
        <v>198</v>
      </c>
      <c r="Y86" s="32"/>
      <c r="Z86" s="32" t="s">
        <v>195</v>
      </c>
      <c r="AA86" s="32" t="s">
        <v>201</v>
      </c>
      <c r="AB86" s="32">
        <v>0.38949</v>
      </c>
      <c r="AC86" s="32"/>
      <c r="AD86" s="32"/>
      <c r="AE86" s="32"/>
      <c r="AF86" s="32"/>
      <c r="AG86" s="32"/>
      <c r="AH86" s="32"/>
    </row>
    <row r="87" spans="3:34" x14ac:dyDescent="0.2">
      <c r="C87">
        <v>86</v>
      </c>
      <c r="D87" t="s">
        <v>47</v>
      </c>
      <c r="F87" t="s">
        <v>166</v>
      </c>
      <c r="G87">
        <v>0</v>
      </c>
      <c r="H87">
        <v>11</v>
      </c>
      <c r="I87">
        <v>86</v>
      </c>
      <c r="J87" t="b">
        <f t="shared" si="1"/>
        <v>1</v>
      </c>
      <c r="K87" s="27"/>
      <c r="L87" s="27">
        <v>86</v>
      </c>
      <c r="M87" s="27" t="s">
        <v>47</v>
      </c>
      <c r="N87" s="27"/>
      <c r="O87" s="27" t="s">
        <v>174</v>
      </c>
      <c r="P87" s="27">
        <v>0</v>
      </c>
      <c r="Q87" s="27">
        <v>11</v>
      </c>
      <c r="S87" t="s">
        <v>83</v>
      </c>
      <c r="T87" s="30">
        <f>VLOOKUP(S87,'∆WGPT'!$B$2:$C$126,2,0)</f>
        <v>5</v>
      </c>
      <c r="U87">
        <v>15</v>
      </c>
      <c r="X87" s="32" t="s">
        <v>198</v>
      </c>
      <c r="Y87" s="32"/>
      <c r="Z87" s="32" t="s">
        <v>195</v>
      </c>
      <c r="AA87" s="32" t="s">
        <v>202</v>
      </c>
      <c r="AB87" s="32">
        <v>0.66603999999999997</v>
      </c>
      <c r="AC87" s="32"/>
      <c r="AD87" s="32"/>
      <c r="AE87" s="32"/>
      <c r="AF87" s="32"/>
      <c r="AG87" s="32"/>
      <c r="AH87" s="32"/>
    </row>
    <row r="88" spans="3:34" x14ac:dyDescent="0.2">
      <c r="C88">
        <v>87</v>
      </c>
      <c r="D88" t="s">
        <v>48</v>
      </c>
      <c r="F88" t="s">
        <v>172</v>
      </c>
      <c r="G88">
        <v>0</v>
      </c>
      <c r="H88">
        <v>11</v>
      </c>
      <c r="I88">
        <v>87</v>
      </c>
      <c r="J88" t="b">
        <f t="shared" si="1"/>
        <v>1</v>
      </c>
      <c r="K88" s="27"/>
      <c r="L88" s="27">
        <v>87</v>
      </c>
      <c r="M88" s="27" t="s">
        <v>48</v>
      </c>
      <c r="N88" s="27"/>
      <c r="O88" s="27" t="s">
        <v>164</v>
      </c>
      <c r="P88" s="27">
        <v>0</v>
      </c>
      <c r="Q88" s="27">
        <v>11</v>
      </c>
      <c r="S88" t="s">
        <v>92</v>
      </c>
      <c r="T88" s="30">
        <f>VLOOKUP(S88,'∆WGPT'!$B$2:$C$126,2,0)</f>
        <v>5</v>
      </c>
      <c r="U88">
        <v>20</v>
      </c>
      <c r="X88" s="32" t="s">
        <v>198</v>
      </c>
      <c r="Y88" s="32"/>
      <c r="Z88" s="32" t="s">
        <v>195</v>
      </c>
      <c r="AA88" s="32" t="s">
        <v>203</v>
      </c>
      <c r="AB88" s="32">
        <v>0.38949</v>
      </c>
      <c r="AC88" s="32"/>
      <c r="AD88" s="32"/>
      <c r="AE88" s="32"/>
      <c r="AF88" s="32"/>
      <c r="AG88" s="32"/>
      <c r="AH88" s="32"/>
    </row>
    <row r="89" spans="3:34" x14ac:dyDescent="0.2">
      <c r="C89">
        <v>88</v>
      </c>
      <c r="D89" t="s">
        <v>49</v>
      </c>
      <c r="F89" t="s">
        <v>170</v>
      </c>
      <c r="G89">
        <v>0</v>
      </c>
      <c r="H89">
        <v>11</v>
      </c>
      <c r="I89">
        <v>88</v>
      </c>
      <c r="J89" t="b">
        <f t="shared" si="1"/>
        <v>1</v>
      </c>
      <c r="K89" s="27"/>
      <c r="L89" s="27">
        <v>88</v>
      </c>
      <c r="M89" s="27" t="s">
        <v>49</v>
      </c>
      <c r="N89" s="27"/>
      <c r="O89" s="27" t="s">
        <v>182</v>
      </c>
      <c r="P89" s="27">
        <v>0</v>
      </c>
      <c r="Q89" s="27">
        <v>11</v>
      </c>
      <c r="S89" t="s">
        <v>15</v>
      </c>
      <c r="T89" s="30">
        <f>VLOOKUP(S89,'∆WGPT'!$B$2:$C$126,2,0)</f>
        <v>5</v>
      </c>
      <c r="U89">
        <v>100</v>
      </c>
      <c r="X89" s="32" t="s">
        <v>198</v>
      </c>
      <c r="Y89" s="32"/>
      <c r="Z89" s="32" t="s">
        <v>195</v>
      </c>
      <c r="AA89" s="32" t="s">
        <v>204</v>
      </c>
      <c r="AB89" s="32">
        <v>0.66603999999999997</v>
      </c>
      <c r="AC89" s="32"/>
      <c r="AD89" s="32"/>
      <c r="AE89" s="32"/>
      <c r="AF89" s="32"/>
      <c r="AG89" s="32"/>
      <c r="AH89" s="32"/>
    </row>
    <row r="90" spans="3:34" x14ac:dyDescent="0.2">
      <c r="C90">
        <v>89</v>
      </c>
      <c r="D90" t="s">
        <v>55</v>
      </c>
      <c r="F90" t="s">
        <v>181</v>
      </c>
      <c r="G90">
        <v>0</v>
      </c>
      <c r="H90">
        <v>11</v>
      </c>
      <c r="I90">
        <v>89</v>
      </c>
      <c r="J90" t="b">
        <f t="shared" si="1"/>
        <v>1</v>
      </c>
      <c r="K90" s="27"/>
      <c r="L90" s="27">
        <v>89</v>
      </c>
      <c r="M90" s="27" t="s">
        <v>55</v>
      </c>
      <c r="N90" s="27"/>
      <c r="O90" s="27" t="s">
        <v>176</v>
      </c>
      <c r="P90" s="27">
        <v>0</v>
      </c>
      <c r="Q90" s="27">
        <v>11</v>
      </c>
      <c r="S90" t="s">
        <v>105</v>
      </c>
      <c r="T90" s="30">
        <f>VLOOKUP(S90,'∆WGPT'!$B$2:$C$126,2,0)</f>
        <v>5</v>
      </c>
      <c r="U90">
        <v>110</v>
      </c>
      <c r="X90" s="32" t="s">
        <v>198</v>
      </c>
      <c r="Y90" s="32"/>
      <c r="Z90" s="32" t="s">
        <v>195</v>
      </c>
      <c r="AA90" s="32" t="s">
        <v>205</v>
      </c>
      <c r="AB90" s="32">
        <v>0.38949</v>
      </c>
      <c r="AC90" s="32"/>
      <c r="AD90" s="32"/>
      <c r="AE90" s="32"/>
      <c r="AF90" s="32"/>
      <c r="AG90" s="32"/>
      <c r="AH90" s="32"/>
    </row>
    <row r="91" spans="3:34" x14ac:dyDescent="0.2">
      <c r="C91">
        <v>90</v>
      </c>
      <c r="D91" t="s">
        <v>53</v>
      </c>
      <c r="F91" t="s">
        <v>181</v>
      </c>
      <c r="G91">
        <v>0</v>
      </c>
      <c r="H91">
        <v>11</v>
      </c>
      <c r="I91">
        <v>90</v>
      </c>
      <c r="J91" t="b">
        <f t="shared" si="1"/>
        <v>1</v>
      </c>
      <c r="K91" s="27"/>
      <c r="L91" s="27">
        <v>90</v>
      </c>
      <c r="M91" s="27" t="s">
        <v>53</v>
      </c>
      <c r="N91" s="27"/>
      <c r="O91" s="27" t="s">
        <v>184</v>
      </c>
      <c r="P91" s="27">
        <v>0</v>
      </c>
      <c r="Q91" s="27">
        <v>11</v>
      </c>
      <c r="S91" t="s">
        <v>74</v>
      </c>
      <c r="T91" s="30">
        <f>VLOOKUP(S91,'∆WGPT'!$B$2:$C$126,2,0)</f>
        <v>5</v>
      </c>
      <c r="U91">
        <v>52</v>
      </c>
      <c r="X91" s="32" t="s">
        <v>198</v>
      </c>
      <c r="Y91" s="32"/>
      <c r="Z91" s="32" t="s">
        <v>195</v>
      </c>
      <c r="AA91" s="32" t="s">
        <v>206</v>
      </c>
      <c r="AB91" s="32">
        <v>0.66603999999999997</v>
      </c>
      <c r="AC91" s="32"/>
      <c r="AD91" s="32"/>
      <c r="AE91" s="32"/>
      <c r="AF91" s="32"/>
      <c r="AG91" s="32"/>
      <c r="AH91" s="32"/>
    </row>
    <row r="92" spans="3:34" x14ac:dyDescent="0.2">
      <c r="C92">
        <v>91</v>
      </c>
      <c r="D92" t="s">
        <v>59</v>
      </c>
      <c r="F92" t="s">
        <v>166</v>
      </c>
      <c r="G92">
        <v>0</v>
      </c>
      <c r="H92">
        <v>11</v>
      </c>
      <c r="I92">
        <v>91</v>
      </c>
      <c r="J92" t="b">
        <f t="shared" si="1"/>
        <v>1</v>
      </c>
      <c r="K92" s="27"/>
      <c r="L92" s="27">
        <v>91</v>
      </c>
      <c r="M92" s="27" t="s">
        <v>59</v>
      </c>
      <c r="N92" s="27"/>
      <c r="O92" s="27" t="s">
        <v>185</v>
      </c>
      <c r="P92" s="27">
        <v>0</v>
      </c>
      <c r="Q92" s="27">
        <v>11</v>
      </c>
      <c r="S92" t="s">
        <v>97</v>
      </c>
      <c r="T92" s="30">
        <f>VLOOKUP(S92,'∆WGPT'!$B$2:$C$126,2,0)</f>
        <v>5</v>
      </c>
      <c r="U92">
        <v>30</v>
      </c>
      <c r="X92" s="32" t="s">
        <v>198</v>
      </c>
      <c r="Y92" s="32"/>
      <c r="Z92" s="32" t="s">
        <v>195</v>
      </c>
      <c r="AA92" s="32" t="s">
        <v>207</v>
      </c>
      <c r="AB92" s="32">
        <v>0.38949</v>
      </c>
      <c r="AC92" s="32"/>
      <c r="AD92" s="32"/>
      <c r="AE92" s="32"/>
      <c r="AF92" s="32"/>
      <c r="AG92" s="32"/>
      <c r="AH92" s="32"/>
    </row>
    <row r="93" spans="3:34" x14ac:dyDescent="0.2">
      <c r="C93">
        <v>92</v>
      </c>
      <c r="D93" t="s">
        <v>51</v>
      </c>
      <c r="F93" t="s">
        <v>181</v>
      </c>
      <c r="G93">
        <v>0</v>
      </c>
      <c r="H93">
        <v>11</v>
      </c>
      <c r="I93">
        <v>92</v>
      </c>
      <c r="J93" t="b">
        <f t="shared" si="1"/>
        <v>1</v>
      </c>
      <c r="K93" s="27"/>
      <c r="L93" s="27">
        <v>92</v>
      </c>
      <c r="M93" s="27" t="s">
        <v>51</v>
      </c>
      <c r="N93" s="27"/>
      <c r="O93" s="27" t="s">
        <v>186</v>
      </c>
      <c r="P93" s="27">
        <v>0</v>
      </c>
      <c r="Q93" s="27">
        <v>11</v>
      </c>
      <c r="S93" t="s">
        <v>108</v>
      </c>
      <c r="T93" s="30">
        <f>VLOOKUP(S93,'∆WGPT'!$B$2:$C$126,2,0)</f>
        <v>5</v>
      </c>
      <c r="U93">
        <v>4</v>
      </c>
      <c r="X93" s="32" t="s">
        <v>198</v>
      </c>
      <c r="Y93" s="32"/>
      <c r="Z93" s="32" t="s">
        <v>195</v>
      </c>
      <c r="AA93" s="32" t="s">
        <v>208</v>
      </c>
      <c r="AB93" s="32">
        <v>0.66603999999999997</v>
      </c>
      <c r="AC93" s="32"/>
      <c r="AD93" s="32"/>
      <c r="AE93" s="32"/>
      <c r="AF93" s="32"/>
      <c r="AG93" s="32"/>
      <c r="AH93" s="32"/>
    </row>
    <row r="94" spans="3:34" x14ac:dyDescent="0.2">
      <c r="C94">
        <v>93</v>
      </c>
      <c r="D94" t="s">
        <v>50</v>
      </c>
      <c r="F94" t="s">
        <v>164</v>
      </c>
      <c r="G94">
        <v>0</v>
      </c>
      <c r="H94">
        <v>11</v>
      </c>
      <c r="I94">
        <v>93</v>
      </c>
      <c r="J94" t="b">
        <f t="shared" si="1"/>
        <v>1</v>
      </c>
      <c r="K94" s="27"/>
      <c r="L94" s="27">
        <v>93</v>
      </c>
      <c r="M94" s="27" t="s">
        <v>50</v>
      </c>
      <c r="N94" s="27"/>
      <c r="O94" s="27" t="s">
        <v>187</v>
      </c>
      <c r="P94" s="27">
        <v>0</v>
      </c>
      <c r="Q94" s="27">
        <v>11</v>
      </c>
      <c r="S94" t="s">
        <v>12</v>
      </c>
      <c r="T94" s="30">
        <f>VLOOKUP(S94,'∆WGPT'!$B$2:$C$126,2,0)</f>
        <v>5</v>
      </c>
      <c r="U94">
        <v>63</v>
      </c>
      <c r="X94" s="32" t="s">
        <v>198</v>
      </c>
      <c r="Y94" s="32"/>
      <c r="Z94" s="32" t="s">
        <v>195</v>
      </c>
      <c r="AA94" s="32" t="s">
        <v>209</v>
      </c>
      <c r="AB94" s="32">
        <v>0.38949</v>
      </c>
      <c r="AC94" s="32"/>
      <c r="AD94" s="32"/>
      <c r="AE94" s="32"/>
      <c r="AF94" s="32"/>
      <c r="AG94" s="32"/>
      <c r="AH94" s="32"/>
    </row>
    <row r="95" spans="3:34" x14ac:dyDescent="0.2">
      <c r="C95">
        <v>94</v>
      </c>
      <c r="D95" t="s">
        <v>52</v>
      </c>
      <c r="F95" t="s">
        <v>182</v>
      </c>
      <c r="G95">
        <v>0</v>
      </c>
      <c r="H95">
        <v>11</v>
      </c>
      <c r="I95">
        <v>94</v>
      </c>
      <c r="J95" t="b">
        <f t="shared" si="1"/>
        <v>1</v>
      </c>
      <c r="K95" s="27"/>
      <c r="L95" s="27">
        <v>94</v>
      </c>
      <c r="M95" s="27" t="s">
        <v>52</v>
      </c>
      <c r="N95" s="27"/>
      <c r="O95" s="27" t="s">
        <v>188</v>
      </c>
      <c r="P95" s="27">
        <v>0</v>
      </c>
      <c r="Q95" s="27">
        <v>11</v>
      </c>
      <c r="S95" t="s">
        <v>82</v>
      </c>
      <c r="T95" s="30">
        <f>VLOOKUP(S95,'∆WGPT'!$B$2:$C$126,2,0)</f>
        <v>5</v>
      </c>
      <c r="U95">
        <v>40</v>
      </c>
      <c r="X95" s="32" t="s">
        <v>198</v>
      </c>
      <c r="Y95" s="32"/>
      <c r="Z95" s="32" t="s">
        <v>195</v>
      </c>
      <c r="AA95" s="32" t="s">
        <v>210</v>
      </c>
      <c r="AB95" s="32">
        <v>0.66603999999999997</v>
      </c>
      <c r="AC95" s="32"/>
      <c r="AD95" s="32"/>
      <c r="AE95" s="32"/>
      <c r="AF95" s="32"/>
      <c r="AG95" s="32"/>
      <c r="AH95" s="32"/>
    </row>
    <row r="96" spans="3:34" x14ac:dyDescent="0.2">
      <c r="C96">
        <v>95</v>
      </c>
      <c r="D96" t="s">
        <v>58</v>
      </c>
      <c r="F96" t="s">
        <v>170</v>
      </c>
      <c r="G96">
        <v>0</v>
      </c>
      <c r="H96">
        <v>11</v>
      </c>
      <c r="I96">
        <v>95</v>
      </c>
      <c r="J96" t="b">
        <f t="shared" si="1"/>
        <v>1</v>
      </c>
      <c r="K96" s="27"/>
      <c r="L96" s="27">
        <v>95</v>
      </c>
      <c r="M96" s="27" t="s">
        <v>58</v>
      </c>
      <c r="N96" s="27"/>
      <c r="O96" s="27" t="s">
        <v>189</v>
      </c>
      <c r="P96" s="27">
        <v>0</v>
      </c>
      <c r="Q96" s="27">
        <v>11</v>
      </c>
      <c r="S96" t="s">
        <v>112</v>
      </c>
      <c r="T96" s="30">
        <f>VLOOKUP(S96,'∆WGPT'!$B$2:$C$126,2,0)</f>
        <v>5</v>
      </c>
      <c r="U96">
        <v>3</v>
      </c>
      <c r="X96" s="32" t="s">
        <v>198</v>
      </c>
      <c r="Y96" s="32"/>
      <c r="Z96" s="32" t="s">
        <v>195</v>
      </c>
      <c r="AA96" s="32" t="s">
        <v>211</v>
      </c>
      <c r="AB96" s="32">
        <v>0.66603999999999997</v>
      </c>
      <c r="AC96" s="32"/>
      <c r="AD96" s="32"/>
      <c r="AE96" s="32"/>
      <c r="AF96" s="32"/>
      <c r="AG96" s="32"/>
      <c r="AH96" s="32"/>
    </row>
    <row r="97" spans="3:34" x14ac:dyDescent="0.2">
      <c r="C97">
        <v>96</v>
      </c>
      <c r="D97" t="s">
        <v>63</v>
      </c>
      <c r="F97" t="s">
        <v>166</v>
      </c>
      <c r="G97">
        <v>0</v>
      </c>
      <c r="H97">
        <v>11</v>
      </c>
      <c r="I97">
        <v>96</v>
      </c>
      <c r="J97" t="b">
        <f t="shared" si="1"/>
        <v>1</v>
      </c>
      <c r="K97" s="27"/>
      <c r="L97" s="27">
        <v>96</v>
      </c>
      <c r="M97" s="27" t="s">
        <v>63</v>
      </c>
      <c r="N97" s="27"/>
      <c r="O97" s="27" t="s">
        <v>190</v>
      </c>
      <c r="P97" s="27">
        <v>0</v>
      </c>
      <c r="Q97" s="27">
        <v>11</v>
      </c>
      <c r="S97" t="s">
        <v>76</v>
      </c>
      <c r="T97" s="30">
        <f>VLOOKUP(S97,'∆WGPT'!$B$2:$C$126,2,0)</f>
        <v>5</v>
      </c>
      <c r="U97">
        <v>13</v>
      </c>
      <c r="X97" s="32" t="s">
        <v>198</v>
      </c>
      <c r="Y97" s="32"/>
      <c r="Z97" s="32" t="s">
        <v>195</v>
      </c>
      <c r="AA97" s="32" t="s">
        <v>212</v>
      </c>
      <c r="AB97" s="32">
        <v>0.66603999999999997</v>
      </c>
      <c r="AC97" s="32"/>
      <c r="AD97" s="32"/>
      <c r="AE97" s="32"/>
      <c r="AF97" s="32"/>
      <c r="AG97" s="32"/>
      <c r="AH97" s="32"/>
    </row>
    <row r="98" spans="3:34" x14ac:dyDescent="0.2">
      <c r="C98">
        <v>97</v>
      </c>
      <c r="D98" t="s">
        <v>62</v>
      </c>
      <c r="F98" t="s">
        <v>166</v>
      </c>
      <c r="G98">
        <v>0</v>
      </c>
      <c r="H98">
        <v>11</v>
      </c>
      <c r="I98">
        <v>97</v>
      </c>
      <c r="J98" t="b">
        <f t="shared" si="1"/>
        <v>1</v>
      </c>
      <c r="K98" s="27"/>
      <c r="L98" s="27">
        <v>97</v>
      </c>
      <c r="M98" s="27" t="s">
        <v>62</v>
      </c>
      <c r="N98" s="27"/>
      <c r="O98" s="27" t="s">
        <v>179</v>
      </c>
      <c r="P98" s="27">
        <v>0</v>
      </c>
      <c r="Q98" s="27">
        <v>11</v>
      </c>
      <c r="S98" t="s">
        <v>86</v>
      </c>
      <c r="T98" s="30">
        <f>VLOOKUP(S98,'∆WGPT'!$B$2:$C$126,2,0)</f>
        <v>5</v>
      </c>
      <c r="U98">
        <v>18</v>
      </c>
      <c r="X98" s="32" t="s">
        <v>198</v>
      </c>
      <c r="Y98" s="32"/>
      <c r="Z98" s="32" t="s">
        <v>195</v>
      </c>
      <c r="AA98" s="32" t="s">
        <v>213</v>
      </c>
      <c r="AB98" s="32">
        <v>0.66603999999999997</v>
      </c>
      <c r="AC98" s="32"/>
      <c r="AD98" s="32"/>
      <c r="AE98" s="32"/>
      <c r="AF98" s="32"/>
      <c r="AG98" s="32"/>
      <c r="AH98" s="32"/>
    </row>
    <row r="99" spans="3:34" x14ac:dyDescent="0.2">
      <c r="C99">
        <v>98</v>
      </c>
      <c r="D99" t="s">
        <v>56</v>
      </c>
      <c r="F99" t="s">
        <v>166</v>
      </c>
      <c r="G99">
        <v>0</v>
      </c>
      <c r="H99">
        <v>11</v>
      </c>
      <c r="I99">
        <v>98</v>
      </c>
      <c r="J99" t="b">
        <f t="shared" si="1"/>
        <v>1</v>
      </c>
      <c r="K99" s="27"/>
      <c r="L99" s="27">
        <v>98</v>
      </c>
      <c r="M99" s="27" t="s">
        <v>56</v>
      </c>
      <c r="N99" s="27"/>
      <c r="O99" s="27" t="s">
        <v>171</v>
      </c>
      <c r="P99" s="27">
        <v>0</v>
      </c>
      <c r="Q99" s="27">
        <v>11</v>
      </c>
      <c r="S99" t="s">
        <v>44</v>
      </c>
      <c r="T99" s="30">
        <f>VLOOKUP(S99,'∆WGPT'!$B$2:$C$126,2,0)</f>
        <v>5</v>
      </c>
      <c r="U99">
        <v>84</v>
      </c>
      <c r="X99" s="32" t="s">
        <v>198</v>
      </c>
      <c r="Y99" s="32"/>
      <c r="Z99" s="32" t="s">
        <v>195</v>
      </c>
      <c r="AA99" s="32" t="s">
        <v>214</v>
      </c>
      <c r="AB99" s="32">
        <v>0.66603999999999997</v>
      </c>
      <c r="AC99" s="32"/>
      <c r="AD99" s="32"/>
      <c r="AE99" s="32"/>
      <c r="AF99" s="32"/>
      <c r="AG99" s="32"/>
      <c r="AH99" s="32"/>
    </row>
    <row r="100" spans="3:34" x14ac:dyDescent="0.2">
      <c r="C100">
        <v>99</v>
      </c>
      <c r="D100" t="s">
        <v>61</v>
      </c>
      <c r="F100" t="s">
        <v>166</v>
      </c>
      <c r="G100">
        <v>0</v>
      </c>
      <c r="H100">
        <v>11</v>
      </c>
      <c r="I100">
        <v>99</v>
      </c>
      <c r="J100" t="b">
        <f t="shared" si="1"/>
        <v>1</v>
      </c>
      <c r="K100" s="27"/>
      <c r="L100" s="27">
        <v>99</v>
      </c>
      <c r="M100" s="27" t="s">
        <v>61</v>
      </c>
      <c r="N100" s="27"/>
      <c r="O100" s="27" t="s">
        <v>177</v>
      </c>
      <c r="P100" s="27">
        <v>0</v>
      </c>
      <c r="Q100" s="27">
        <v>11</v>
      </c>
      <c r="S100" t="s">
        <v>31</v>
      </c>
      <c r="T100" s="30">
        <f>VLOOKUP(S100,'∆WGPT'!$B$2:$C$126,2,0)</f>
        <v>5</v>
      </c>
      <c r="U100">
        <v>72</v>
      </c>
      <c r="X100" s="32" t="s">
        <v>198</v>
      </c>
      <c r="Y100" s="32"/>
      <c r="Z100" s="32" t="s">
        <v>195</v>
      </c>
      <c r="AA100" s="32" t="s">
        <v>215</v>
      </c>
      <c r="AB100" s="32">
        <v>0.66603999999999997</v>
      </c>
      <c r="AC100" s="32"/>
      <c r="AD100" s="32"/>
      <c r="AE100" s="32"/>
      <c r="AF100" s="32"/>
      <c r="AG100" s="32"/>
      <c r="AH100" s="32"/>
    </row>
    <row r="101" spans="3:34" x14ac:dyDescent="0.2">
      <c r="C101">
        <v>100</v>
      </c>
      <c r="D101" t="s">
        <v>15</v>
      </c>
      <c r="F101" t="s">
        <v>174</v>
      </c>
      <c r="G101">
        <v>0</v>
      </c>
      <c r="H101">
        <v>11</v>
      </c>
      <c r="I101">
        <v>100</v>
      </c>
      <c r="J101" t="b">
        <f t="shared" si="1"/>
        <v>1</v>
      </c>
      <c r="K101" s="27"/>
      <c r="L101" s="27">
        <v>100</v>
      </c>
      <c r="M101" s="27" t="s">
        <v>15</v>
      </c>
      <c r="N101" s="27"/>
      <c r="O101" s="27" t="s">
        <v>169</v>
      </c>
      <c r="P101" s="27">
        <v>0</v>
      </c>
      <c r="Q101" s="27">
        <v>11</v>
      </c>
      <c r="S101" t="s">
        <v>59</v>
      </c>
      <c r="T101" s="30">
        <f>VLOOKUP(S101,'∆WGPT'!$B$2:$C$126,2,0)</f>
        <v>5</v>
      </c>
      <c r="U101">
        <v>91</v>
      </c>
      <c r="X101" s="32" t="s">
        <v>198</v>
      </c>
      <c r="Y101" s="32"/>
      <c r="Z101" s="32" t="s">
        <v>195</v>
      </c>
      <c r="AA101" s="32" t="s">
        <v>216</v>
      </c>
      <c r="AB101" s="32">
        <v>0.66603999999999997</v>
      </c>
      <c r="AC101" s="32"/>
      <c r="AD101" s="32"/>
      <c r="AE101" s="32"/>
      <c r="AF101" s="32"/>
      <c r="AG101" s="32"/>
      <c r="AH101" s="32"/>
    </row>
    <row r="102" spans="3:34" x14ac:dyDescent="0.2">
      <c r="C102">
        <v>101</v>
      </c>
      <c r="D102" t="s">
        <v>14</v>
      </c>
      <c r="F102" t="s">
        <v>172</v>
      </c>
      <c r="G102">
        <v>0</v>
      </c>
      <c r="H102">
        <v>11</v>
      </c>
      <c r="I102">
        <v>101</v>
      </c>
      <c r="J102" t="b">
        <f t="shared" si="1"/>
        <v>1</v>
      </c>
      <c r="K102" s="27"/>
      <c r="L102" s="27">
        <v>101</v>
      </c>
      <c r="M102" s="27" t="s">
        <v>14</v>
      </c>
      <c r="N102" s="27"/>
      <c r="O102" s="27" t="s">
        <v>168</v>
      </c>
      <c r="P102" s="27">
        <v>0</v>
      </c>
      <c r="Q102" s="27">
        <v>11</v>
      </c>
      <c r="S102" t="s">
        <v>20</v>
      </c>
      <c r="T102" s="30">
        <f>VLOOKUP(S102,'∆WGPT'!$B$2:$C$126,2,0)</f>
        <v>5</v>
      </c>
      <c r="U102">
        <v>65</v>
      </c>
      <c r="X102" s="32" t="s">
        <v>198</v>
      </c>
      <c r="Y102" s="32"/>
      <c r="Z102" s="32" t="s">
        <v>195</v>
      </c>
      <c r="AA102" s="32" t="s">
        <v>217</v>
      </c>
      <c r="AB102" s="32">
        <v>0.78</v>
      </c>
      <c r="AC102" s="32"/>
      <c r="AD102" s="32"/>
      <c r="AE102" s="32"/>
      <c r="AF102" s="32"/>
      <c r="AG102" s="32"/>
      <c r="AH102" s="32"/>
    </row>
    <row r="103" spans="3:34" x14ac:dyDescent="0.2">
      <c r="C103">
        <v>102</v>
      </c>
      <c r="D103" t="s">
        <v>13</v>
      </c>
      <c r="F103" t="s">
        <v>177</v>
      </c>
      <c r="G103">
        <v>0</v>
      </c>
      <c r="H103">
        <v>11</v>
      </c>
      <c r="I103">
        <v>102</v>
      </c>
      <c r="J103" t="b">
        <f t="shared" si="1"/>
        <v>1</v>
      </c>
      <c r="K103" s="27"/>
      <c r="L103" s="27">
        <v>102</v>
      </c>
      <c r="M103" s="27" t="s">
        <v>13</v>
      </c>
      <c r="N103" s="27"/>
      <c r="O103" s="27" t="s">
        <v>165</v>
      </c>
      <c r="P103" s="27">
        <v>0</v>
      </c>
      <c r="Q103" s="27">
        <v>11</v>
      </c>
      <c r="S103" t="s">
        <v>39</v>
      </c>
      <c r="T103" s="30">
        <f>VLOOKUP(S103,'∆WGPT'!$B$2:$C$126,2,0)</f>
        <v>5</v>
      </c>
      <c r="U103">
        <v>80</v>
      </c>
      <c r="X103" s="32" t="s">
        <v>198</v>
      </c>
      <c r="Y103" s="32"/>
      <c r="Z103" s="32" t="s">
        <v>195</v>
      </c>
      <c r="AA103" s="32" t="s">
        <v>218</v>
      </c>
      <c r="AB103" s="32">
        <v>0.78</v>
      </c>
      <c r="AC103" s="32"/>
      <c r="AD103" s="32"/>
      <c r="AE103" s="32"/>
      <c r="AF103" s="32"/>
      <c r="AG103" s="32"/>
      <c r="AH103" s="32"/>
    </row>
    <row r="104" spans="3:34" x14ac:dyDescent="0.2">
      <c r="C104">
        <v>103</v>
      </c>
      <c r="D104" t="s">
        <v>120</v>
      </c>
      <c r="F104" t="s">
        <v>185</v>
      </c>
      <c r="G104">
        <v>0</v>
      </c>
      <c r="H104">
        <v>11</v>
      </c>
      <c r="I104">
        <v>103</v>
      </c>
      <c r="J104" t="b">
        <f t="shared" si="1"/>
        <v>1</v>
      </c>
      <c r="K104" s="27"/>
      <c r="L104" s="27">
        <v>103</v>
      </c>
      <c r="M104" s="27" t="s">
        <v>120</v>
      </c>
      <c r="N104" s="27"/>
      <c r="O104" s="27" t="s">
        <v>173</v>
      </c>
      <c r="P104" s="27">
        <v>0</v>
      </c>
      <c r="Q104" s="27">
        <v>11</v>
      </c>
      <c r="S104" t="s">
        <v>49</v>
      </c>
      <c r="T104" s="30">
        <f>VLOOKUP(S104,'∆WGPT'!$B$2:$C$126,2,0)</f>
        <v>5</v>
      </c>
      <c r="U104">
        <v>88</v>
      </c>
      <c r="X104" s="32" t="s">
        <v>198</v>
      </c>
      <c r="Y104" s="32"/>
      <c r="Z104" s="32" t="s">
        <v>195</v>
      </c>
      <c r="AA104" s="32" t="s">
        <v>219</v>
      </c>
      <c r="AB104" s="32">
        <v>0.78</v>
      </c>
      <c r="AC104" s="32"/>
      <c r="AD104" s="32"/>
      <c r="AE104" s="32"/>
      <c r="AF104" s="32"/>
      <c r="AG104" s="32"/>
      <c r="AH104" s="32"/>
    </row>
    <row r="105" spans="3:34" x14ac:dyDescent="0.2">
      <c r="C105">
        <v>104</v>
      </c>
      <c r="D105" t="s">
        <v>46</v>
      </c>
      <c r="F105" t="s">
        <v>176</v>
      </c>
      <c r="G105">
        <v>0</v>
      </c>
      <c r="H105">
        <v>11</v>
      </c>
      <c r="I105">
        <v>104</v>
      </c>
      <c r="J105" t="b">
        <f t="shared" si="1"/>
        <v>1</v>
      </c>
      <c r="K105" s="27"/>
      <c r="L105" s="27">
        <v>104</v>
      </c>
      <c r="M105" s="27" t="s">
        <v>46</v>
      </c>
      <c r="N105" s="27"/>
      <c r="O105" s="27" t="s">
        <v>175</v>
      </c>
      <c r="P105" s="27">
        <v>0</v>
      </c>
      <c r="Q105" s="27">
        <v>11</v>
      </c>
      <c r="S105" t="s">
        <v>27</v>
      </c>
      <c r="T105" s="30">
        <f>VLOOKUP(S105,'∆WGPT'!$B$2:$C$126,2,0)</f>
        <v>5</v>
      </c>
      <c r="U105">
        <v>69</v>
      </c>
      <c r="X105" s="32" t="s">
        <v>198</v>
      </c>
      <c r="Y105" s="32"/>
      <c r="Z105" s="32" t="s">
        <v>195</v>
      </c>
      <c r="AA105" s="32" t="s">
        <v>220</v>
      </c>
      <c r="AB105" s="32">
        <v>0.78</v>
      </c>
      <c r="AC105" s="32"/>
      <c r="AD105" s="32"/>
      <c r="AE105" s="32"/>
      <c r="AF105" s="32"/>
      <c r="AG105" s="32"/>
      <c r="AH105" s="32"/>
    </row>
    <row r="106" spans="3:34" x14ac:dyDescent="0.2">
      <c r="C106">
        <v>105</v>
      </c>
      <c r="D106" t="s">
        <v>33</v>
      </c>
      <c r="F106" t="s">
        <v>182</v>
      </c>
      <c r="G106">
        <v>0</v>
      </c>
      <c r="H106">
        <v>11</v>
      </c>
      <c r="I106">
        <v>105</v>
      </c>
      <c r="J106" t="b">
        <f t="shared" si="1"/>
        <v>1</v>
      </c>
      <c r="K106" s="27"/>
      <c r="L106" s="27">
        <v>105</v>
      </c>
      <c r="M106" s="27" t="s">
        <v>33</v>
      </c>
      <c r="N106" s="27"/>
      <c r="O106" s="27" t="s">
        <v>166</v>
      </c>
      <c r="P106" s="27">
        <v>0</v>
      </c>
      <c r="Q106" s="27">
        <v>11</v>
      </c>
      <c r="S106" t="s">
        <v>58</v>
      </c>
      <c r="T106" s="30">
        <f>VLOOKUP(S106,'∆WGPT'!$B$2:$C$126,2,0)</f>
        <v>5</v>
      </c>
      <c r="U106">
        <v>95</v>
      </c>
      <c r="X106" s="32" t="s">
        <v>198</v>
      </c>
      <c r="Y106" s="32"/>
      <c r="Z106" s="32" t="s">
        <v>195</v>
      </c>
      <c r="AA106" s="32" t="s">
        <v>221</v>
      </c>
      <c r="AB106" s="32">
        <v>0.78</v>
      </c>
      <c r="AC106" s="32"/>
      <c r="AD106" s="32"/>
      <c r="AE106" s="32"/>
      <c r="AF106" s="32"/>
      <c r="AG106" s="32"/>
      <c r="AH106" s="32"/>
    </row>
    <row r="107" spans="3:34" x14ac:dyDescent="0.2">
      <c r="C107">
        <v>106</v>
      </c>
      <c r="D107" t="s">
        <v>0</v>
      </c>
      <c r="F107" t="s">
        <v>165</v>
      </c>
      <c r="G107">
        <v>0</v>
      </c>
      <c r="H107">
        <v>11</v>
      </c>
      <c r="I107">
        <v>106</v>
      </c>
      <c r="J107" t="b">
        <f t="shared" si="1"/>
        <v>1</v>
      </c>
      <c r="K107" s="27"/>
      <c r="L107" s="27">
        <v>106</v>
      </c>
      <c r="M107" s="27" t="s">
        <v>0</v>
      </c>
      <c r="N107" s="27"/>
      <c r="O107" s="27" t="s">
        <v>172</v>
      </c>
      <c r="P107" s="27">
        <v>0</v>
      </c>
      <c r="Q107" s="27">
        <v>11</v>
      </c>
      <c r="S107" t="s">
        <v>62</v>
      </c>
      <c r="T107" s="30">
        <f>VLOOKUP(S107,'∆WGPT'!$B$2:$C$126,2,0)</f>
        <v>5</v>
      </c>
      <c r="U107">
        <v>97</v>
      </c>
      <c r="X107" s="32" t="s">
        <v>198</v>
      </c>
      <c r="Y107" s="32"/>
      <c r="Z107" s="32" t="s">
        <v>195</v>
      </c>
      <c r="AA107" s="32" t="s">
        <v>222</v>
      </c>
      <c r="AB107" s="32">
        <v>0.78</v>
      </c>
      <c r="AC107" s="32"/>
      <c r="AD107" s="32"/>
      <c r="AE107" s="32"/>
      <c r="AF107" s="32"/>
      <c r="AG107" s="32"/>
      <c r="AH107" s="32"/>
    </row>
    <row r="108" spans="3:34" x14ac:dyDescent="0.2">
      <c r="C108">
        <v>107</v>
      </c>
      <c r="D108" t="s">
        <v>110</v>
      </c>
      <c r="F108" t="s">
        <v>187</v>
      </c>
      <c r="G108">
        <v>0</v>
      </c>
      <c r="H108">
        <v>11</v>
      </c>
      <c r="I108">
        <v>107</v>
      </c>
      <c r="J108" t="b">
        <f t="shared" si="1"/>
        <v>1</v>
      </c>
      <c r="K108" s="27"/>
      <c r="L108" s="27">
        <v>107</v>
      </c>
      <c r="M108" s="27" t="s">
        <v>110</v>
      </c>
      <c r="N108" s="27"/>
      <c r="O108" s="27" t="s">
        <v>178</v>
      </c>
      <c r="P108" s="27">
        <v>0</v>
      </c>
      <c r="Q108" s="27">
        <v>11</v>
      </c>
      <c r="S108" t="s">
        <v>45</v>
      </c>
      <c r="T108" s="30">
        <f>VLOOKUP(S108,'∆WGPT'!$B$2:$C$126,2,0)</f>
        <v>5</v>
      </c>
      <c r="U108">
        <v>85</v>
      </c>
      <c r="X108" s="32" t="s">
        <v>198</v>
      </c>
      <c r="Y108" s="32"/>
      <c r="Z108" s="32" t="s">
        <v>195</v>
      </c>
      <c r="AA108" s="32" t="s">
        <v>223</v>
      </c>
      <c r="AB108" s="32">
        <v>0.78</v>
      </c>
      <c r="AC108" s="32"/>
      <c r="AD108" s="32"/>
      <c r="AE108" s="32"/>
      <c r="AF108" s="32"/>
      <c r="AG108" s="32"/>
      <c r="AH108" s="32"/>
    </row>
    <row r="109" spans="3:34" x14ac:dyDescent="0.2">
      <c r="C109">
        <v>108</v>
      </c>
      <c r="D109" t="s">
        <v>101</v>
      </c>
      <c r="F109" t="s">
        <v>174</v>
      </c>
      <c r="G109">
        <v>0</v>
      </c>
      <c r="H109">
        <v>11</v>
      </c>
      <c r="I109">
        <v>108</v>
      </c>
      <c r="J109" t="b">
        <f t="shared" si="1"/>
        <v>1</v>
      </c>
      <c r="K109" s="27"/>
      <c r="L109" s="27">
        <v>108</v>
      </c>
      <c r="M109" s="27" t="s">
        <v>101</v>
      </c>
      <c r="N109" s="27"/>
      <c r="O109" s="27" t="s">
        <v>170</v>
      </c>
      <c r="P109" s="27">
        <v>0</v>
      </c>
      <c r="Q109" s="27">
        <v>11</v>
      </c>
      <c r="S109" t="s">
        <v>114</v>
      </c>
      <c r="T109" s="30">
        <f>VLOOKUP(S109,'∆WGPT'!$B$2:$C$126,2,0)</f>
        <v>6</v>
      </c>
      <c r="U109">
        <v>42</v>
      </c>
      <c r="X109" s="32" t="s">
        <v>198</v>
      </c>
      <c r="Y109" s="32"/>
      <c r="Z109" s="32" t="s">
        <v>195</v>
      </c>
      <c r="AA109" s="32" t="s">
        <v>224</v>
      </c>
      <c r="AB109" s="32">
        <v>1.21194</v>
      </c>
      <c r="AC109" s="32"/>
      <c r="AD109" s="32"/>
      <c r="AE109" s="32"/>
      <c r="AF109" s="32"/>
      <c r="AG109" s="32"/>
      <c r="AH109" s="32"/>
    </row>
    <row r="110" spans="3:34" x14ac:dyDescent="0.2">
      <c r="C110">
        <v>109</v>
      </c>
      <c r="D110" t="s">
        <v>54</v>
      </c>
      <c r="F110" t="s">
        <v>172</v>
      </c>
      <c r="G110">
        <v>0</v>
      </c>
      <c r="H110">
        <v>11</v>
      </c>
      <c r="I110">
        <v>109</v>
      </c>
      <c r="J110" t="b">
        <f t="shared" si="1"/>
        <v>1</v>
      </c>
      <c r="K110" s="27"/>
      <c r="L110" s="27">
        <v>109</v>
      </c>
      <c r="M110" s="27" t="s">
        <v>54</v>
      </c>
      <c r="N110" s="27"/>
      <c r="O110" s="27" t="s">
        <v>181</v>
      </c>
      <c r="P110" s="27">
        <v>0</v>
      </c>
      <c r="Q110" s="27">
        <v>11</v>
      </c>
      <c r="S110" t="s">
        <v>67</v>
      </c>
      <c r="T110" s="30">
        <f>VLOOKUP(S110,'∆WGPT'!$B$2:$C$126,2,0)</f>
        <v>6</v>
      </c>
      <c r="U110">
        <v>56</v>
      </c>
      <c r="X110" s="32" t="s">
        <v>198</v>
      </c>
      <c r="Y110" s="32"/>
      <c r="Z110" s="32" t="s">
        <v>195</v>
      </c>
      <c r="AA110" s="32" t="s">
        <v>225</v>
      </c>
      <c r="AB110" s="32">
        <v>1.3377300000000001</v>
      </c>
      <c r="AC110" s="32"/>
      <c r="AD110" s="32"/>
      <c r="AE110" s="32"/>
      <c r="AF110" s="32"/>
      <c r="AG110" s="32"/>
      <c r="AH110" s="32"/>
    </row>
    <row r="111" spans="3:34" x14ac:dyDescent="0.2">
      <c r="C111">
        <v>110</v>
      </c>
      <c r="D111" t="s">
        <v>105</v>
      </c>
      <c r="F111" t="s">
        <v>188</v>
      </c>
      <c r="G111">
        <v>0</v>
      </c>
      <c r="H111">
        <v>11</v>
      </c>
      <c r="I111">
        <v>110</v>
      </c>
      <c r="J111" t="b">
        <f t="shared" si="1"/>
        <v>1</v>
      </c>
      <c r="K111" s="27"/>
      <c r="L111" s="27">
        <v>110</v>
      </c>
      <c r="M111" s="27" t="s">
        <v>105</v>
      </c>
      <c r="N111" s="27"/>
      <c r="O111" s="27" t="s">
        <v>174</v>
      </c>
      <c r="P111" s="27">
        <v>0</v>
      </c>
      <c r="Q111" s="27">
        <v>11</v>
      </c>
      <c r="S111" t="s">
        <v>66</v>
      </c>
      <c r="T111" s="30">
        <f>VLOOKUP(S111,'∆WGPT'!$B$2:$C$126,2,0)</f>
        <v>6</v>
      </c>
      <c r="U111">
        <v>46</v>
      </c>
      <c r="X111" s="32" t="s">
        <v>198</v>
      </c>
      <c r="Y111" s="32"/>
      <c r="Z111" s="32" t="s">
        <v>195</v>
      </c>
      <c r="AA111" s="32" t="s">
        <v>226</v>
      </c>
      <c r="AB111" s="32">
        <v>0.67576000000000003</v>
      </c>
      <c r="AC111" s="32"/>
      <c r="AD111" s="32"/>
      <c r="AE111" s="32"/>
      <c r="AF111" s="32"/>
      <c r="AG111" s="32"/>
      <c r="AH111" s="32"/>
    </row>
    <row r="112" spans="3:34" x14ac:dyDescent="0.2">
      <c r="C112">
        <v>111</v>
      </c>
      <c r="D112" t="s">
        <v>98</v>
      </c>
      <c r="F112" t="s">
        <v>170</v>
      </c>
      <c r="G112">
        <v>0</v>
      </c>
      <c r="H112">
        <v>11</v>
      </c>
      <c r="I112">
        <v>111</v>
      </c>
      <c r="J112" t="b">
        <f t="shared" si="1"/>
        <v>1</v>
      </c>
      <c r="K112" s="27"/>
      <c r="L112" s="27">
        <v>111</v>
      </c>
      <c r="M112" s="27" t="s">
        <v>98</v>
      </c>
      <c r="N112" s="27"/>
      <c r="O112" s="27" t="s">
        <v>164</v>
      </c>
      <c r="P112" s="27">
        <v>0</v>
      </c>
      <c r="Q112" s="27">
        <v>11</v>
      </c>
      <c r="S112" t="s">
        <v>65</v>
      </c>
      <c r="T112" s="30">
        <f>VLOOKUP(S112,'∆WGPT'!$B$2:$C$126,2,0)</f>
        <v>6</v>
      </c>
      <c r="U112">
        <v>45</v>
      </c>
      <c r="X112" s="32" t="s">
        <v>198</v>
      </c>
      <c r="Y112" s="32"/>
      <c r="Z112" s="32" t="s">
        <v>195</v>
      </c>
      <c r="AA112" s="32" t="s">
        <v>227</v>
      </c>
      <c r="AB112" s="32">
        <v>1.21194</v>
      </c>
      <c r="AC112" s="32"/>
      <c r="AD112" s="32"/>
      <c r="AE112" s="32"/>
      <c r="AF112" s="32"/>
      <c r="AG112" s="32"/>
      <c r="AH112" s="32"/>
    </row>
    <row r="113" spans="3:34" x14ac:dyDescent="0.2">
      <c r="C113" s="29">
        <v>112</v>
      </c>
      <c r="D113" s="29" t="s">
        <v>1</v>
      </c>
      <c r="E113" s="29"/>
      <c r="F113" s="29" t="s">
        <v>170</v>
      </c>
      <c r="G113" s="29">
        <v>0</v>
      </c>
      <c r="H113" s="29">
        <v>11</v>
      </c>
      <c r="I113" s="29">
        <v>112</v>
      </c>
      <c r="J113" s="29" t="b">
        <f t="shared" si="1"/>
        <v>1</v>
      </c>
      <c r="K113" s="29"/>
      <c r="L113" s="29">
        <v>112</v>
      </c>
      <c r="M113" s="29" t="s">
        <v>1</v>
      </c>
      <c r="N113" s="29"/>
      <c r="O113" s="29" t="s">
        <v>182</v>
      </c>
      <c r="P113" s="29">
        <v>0</v>
      </c>
      <c r="Q113" s="29">
        <v>11</v>
      </c>
      <c r="S113" t="s">
        <v>94</v>
      </c>
      <c r="T113" s="30">
        <f>VLOOKUP(S113,'∆WGPT'!$B$2:$C$126,2,0)</f>
        <v>6</v>
      </c>
      <c r="U113">
        <v>22</v>
      </c>
      <c r="X113" s="32" t="s">
        <v>198</v>
      </c>
      <c r="Y113" s="32"/>
      <c r="Z113" s="32" t="s">
        <v>195</v>
      </c>
      <c r="AA113" s="32" t="s">
        <v>228</v>
      </c>
      <c r="AB113" s="32">
        <v>1.3377300000000001</v>
      </c>
      <c r="AC113" s="32"/>
      <c r="AD113" s="32"/>
      <c r="AE113" s="32"/>
      <c r="AF113" s="32"/>
      <c r="AG113" s="32"/>
      <c r="AH113" s="32"/>
    </row>
    <row r="114" spans="3:34" x14ac:dyDescent="0.2">
      <c r="C114" s="29">
        <v>113</v>
      </c>
      <c r="D114" s="29" t="s">
        <v>2</v>
      </c>
      <c r="E114" s="29"/>
      <c r="F114" s="29" t="s">
        <v>181</v>
      </c>
      <c r="G114" s="29">
        <v>0</v>
      </c>
      <c r="H114" s="29">
        <v>11</v>
      </c>
      <c r="I114" s="29">
        <v>113</v>
      </c>
      <c r="J114" s="29" t="b">
        <f t="shared" si="1"/>
        <v>1</v>
      </c>
      <c r="K114" s="29"/>
      <c r="L114" s="29">
        <v>113</v>
      </c>
      <c r="M114" s="29" t="s">
        <v>2</v>
      </c>
      <c r="N114" s="29"/>
      <c r="O114" s="29" t="s">
        <v>176</v>
      </c>
      <c r="P114" s="29">
        <v>0</v>
      </c>
      <c r="Q114" s="29">
        <v>11</v>
      </c>
      <c r="S114" t="s">
        <v>107</v>
      </c>
      <c r="T114" s="30">
        <f>VLOOKUP(S114,'∆WGPT'!$B$2:$C$126,2,0)</f>
        <v>6</v>
      </c>
      <c r="U114">
        <v>2</v>
      </c>
      <c r="X114" s="32" t="s">
        <v>198</v>
      </c>
      <c r="Y114" s="32"/>
      <c r="Z114" s="32" t="s">
        <v>195</v>
      </c>
      <c r="AA114" s="32" t="s">
        <v>229</v>
      </c>
      <c r="AB114" s="32">
        <v>0.67576000000000003</v>
      </c>
      <c r="AC114" s="32"/>
      <c r="AD114" s="32"/>
      <c r="AE114" s="32"/>
      <c r="AF114" s="32"/>
      <c r="AG114" s="32"/>
      <c r="AH114" s="32"/>
    </row>
    <row r="115" spans="3:34" x14ac:dyDescent="0.2">
      <c r="C115" s="29">
        <v>114</v>
      </c>
      <c r="D115" s="29" t="s">
        <v>3</v>
      </c>
      <c r="E115" s="29"/>
      <c r="F115" s="29" t="s">
        <v>182</v>
      </c>
      <c r="G115" s="29">
        <v>0</v>
      </c>
      <c r="H115" s="29">
        <v>11</v>
      </c>
      <c r="I115" s="29">
        <v>114</v>
      </c>
      <c r="J115" s="29" t="b">
        <f t="shared" si="1"/>
        <v>1</v>
      </c>
      <c r="K115" s="29"/>
      <c r="L115" s="29">
        <v>114</v>
      </c>
      <c r="M115" s="29" t="s">
        <v>3</v>
      </c>
      <c r="N115" s="29"/>
      <c r="O115" s="29" t="s">
        <v>184</v>
      </c>
      <c r="P115" s="29">
        <v>0</v>
      </c>
      <c r="Q115" s="29">
        <v>11</v>
      </c>
      <c r="S115" t="s">
        <v>77</v>
      </c>
      <c r="T115" s="30">
        <f>VLOOKUP(S115,'∆WGPT'!$B$2:$C$126,2,0)</f>
        <v>6</v>
      </c>
      <c r="U115">
        <v>14</v>
      </c>
      <c r="X115" s="32" t="s">
        <v>198</v>
      </c>
      <c r="Y115" s="32"/>
      <c r="Z115" s="32" t="s">
        <v>195</v>
      </c>
      <c r="AA115" s="32" t="s">
        <v>230</v>
      </c>
      <c r="AB115" s="32">
        <v>1.21194</v>
      </c>
      <c r="AC115" s="32"/>
      <c r="AD115" s="32"/>
      <c r="AE115" s="32"/>
      <c r="AF115" s="32"/>
      <c r="AG115" s="32"/>
      <c r="AH115" s="32"/>
    </row>
    <row r="116" spans="3:34" x14ac:dyDescent="0.2">
      <c r="C116" s="29">
        <v>115</v>
      </c>
      <c r="D116" s="29" t="s">
        <v>4</v>
      </c>
      <c r="E116" s="29"/>
      <c r="F116" s="29" t="s">
        <v>174</v>
      </c>
      <c r="G116" s="29">
        <v>0</v>
      </c>
      <c r="H116" s="29">
        <v>11</v>
      </c>
      <c r="I116" s="29">
        <v>115</v>
      </c>
      <c r="J116" s="29" t="b">
        <f t="shared" si="1"/>
        <v>1</v>
      </c>
      <c r="K116" s="29"/>
      <c r="L116" s="29">
        <v>115</v>
      </c>
      <c r="M116" s="29" t="s">
        <v>4</v>
      </c>
      <c r="N116" s="29"/>
      <c r="O116" s="29" t="s">
        <v>185</v>
      </c>
      <c r="P116" s="29">
        <v>0</v>
      </c>
      <c r="Q116" s="29">
        <v>11</v>
      </c>
      <c r="S116" t="s">
        <v>104</v>
      </c>
      <c r="T116" s="30">
        <f>VLOOKUP(S116,'∆WGPT'!$B$2:$C$126,2,0)</f>
        <v>6</v>
      </c>
      <c r="U116">
        <v>9</v>
      </c>
      <c r="X116" s="32" t="s">
        <v>198</v>
      </c>
      <c r="Y116" s="32"/>
      <c r="Z116" s="32" t="s">
        <v>195</v>
      </c>
      <c r="AA116" s="32" t="s">
        <v>231</v>
      </c>
      <c r="AB116" s="32">
        <v>1.3377300000000001</v>
      </c>
      <c r="AC116" s="32"/>
      <c r="AD116" s="32"/>
      <c r="AE116" s="32"/>
      <c r="AF116" s="32"/>
      <c r="AG116" s="32"/>
      <c r="AH116" s="32"/>
    </row>
    <row r="117" spans="3:34" x14ac:dyDescent="0.2">
      <c r="C117" s="29">
        <v>116</v>
      </c>
      <c r="D117" s="29" t="s">
        <v>9</v>
      </c>
      <c r="E117" s="29"/>
      <c r="F117" s="29" t="s">
        <v>181</v>
      </c>
      <c r="G117" s="29">
        <v>0</v>
      </c>
      <c r="H117" s="29">
        <v>11</v>
      </c>
      <c r="I117" s="29">
        <v>116</v>
      </c>
      <c r="J117" s="29" t="b">
        <f t="shared" si="1"/>
        <v>1</v>
      </c>
      <c r="K117" s="29"/>
      <c r="L117" s="29">
        <v>116</v>
      </c>
      <c r="M117" s="29" t="s">
        <v>9</v>
      </c>
      <c r="N117" s="29"/>
      <c r="O117" s="29" t="s">
        <v>186</v>
      </c>
      <c r="P117" s="29">
        <v>0</v>
      </c>
      <c r="Q117" s="29">
        <v>11</v>
      </c>
      <c r="S117" t="s">
        <v>78</v>
      </c>
      <c r="T117" s="30">
        <f>VLOOKUP(S117,'∆WGPT'!$B$2:$C$126,2,0)</f>
        <v>6</v>
      </c>
      <c r="U117">
        <v>36</v>
      </c>
      <c r="X117" s="32" t="s">
        <v>198</v>
      </c>
      <c r="Y117" s="32"/>
      <c r="Z117" s="32" t="s">
        <v>195</v>
      </c>
      <c r="AA117" s="32" t="s">
        <v>232</v>
      </c>
      <c r="AB117" s="32">
        <v>0.67576000000000003</v>
      </c>
      <c r="AC117" s="32"/>
      <c r="AD117" s="32"/>
      <c r="AE117" s="32"/>
      <c r="AF117" s="32"/>
      <c r="AG117" s="32"/>
      <c r="AH117" s="32"/>
    </row>
    <row r="118" spans="3:34" x14ac:dyDescent="0.2">
      <c r="C118" s="29">
        <v>117</v>
      </c>
      <c r="D118" s="29" t="s">
        <v>10</v>
      </c>
      <c r="E118" s="29"/>
      <c r="F118" s="29" t="s">
        <v>164</v>
      </c>
      <c r="G118" s="29">
        <v>0</v>
      </c>
      <c r="H118" s="29">
        <v>11</v>
      </c>
      <c r="I118" s="29">
        <v>117</v>
      </c>
      <c r="J118" s="29" t="b">
        <f t="shared" si="1"/>
        <v>1</v>
      </c>
      <c r="K118" s="29"/>
      <c r="L118" s="29">
        <v>117</v>
      </c>
      <c r="M118" s="29" t="s">
        <v>10</v>
      </c>
      <c r="N118" s="29"/>
      <c r="O118" s="29" t="s">
        <v>187</v>
      </c>
      <c r="P118" s="29">
        <v>0</v>
      </c>
      <c r="Q118" s="29">
        <v>11</v>
      </c>
      <c r="S118" t="s">
        <v>63</v>
      </c>
      <c r="T118" s="30">
        <f>VLOOKUP(S118,'∆WGPT'!$B$2:$C$126,2,0)</f>
        <v>6</v>
      </c>
      <c r="U118">
        <v>96</v>
      </c>
      <c r="X118" s="32" t="s">
        <v>198</v>
      </c>
      <c r="Y118" s="32"/>
      <c r="Z118" s="32" t="s">
        <v>195</v>
      </c>
      <c r="AA118" s="32" t="s">
        <v>233</v>
      </c>
      <c r="AB118" s="32">
        <v>1.21194</v>
      </c>
      <c r="AC118" s="32"/>
      <c r="AD118" s="32"/>
      <c r="AE118" s="32"/>
      <c r="AF118" s="32"/>
      <c r="AG118" s="32"/>
      <c r="AH118" s="32"/>
    </row>
    <row r="119" spans="3:34" x14ac:dyDescent="0.2">
      <c r="C119" s="29">
        <v>118</v>
      </c>
      <c r="D119" s="29" t="s">
        <v>5</v>
      </c>
      <c r="E119" s="29"/>
      <c r="F119" s="29" t="s">
        <v>170</v>
      </c>
      <c r="G119" s="29">
        <v>0</v>
      </c>
      <c r="H119" s="29">
        <v>11</v>
      </c>
      <c r="I119" s="29">
        <v>118</v>
      </c>
      <c r="J119" s="29" t="b">
        <f t="shared" si="1"/>
        <v>1</v>
      </c>
      <c r="K119" s="29"/>
      <c r="L119" s="29">
        <v>118</v>
      </c>
      <c r="M119" s="29" t="s">
        <v>5</v>
      </c>
      <c r="N119" s="29"/>
      <c r="O119" s="29" t="s">
        <v>188</v>
      </c>
      <c r="P119" s="29">
        <v>0</v>
      </c>
      <c r="Q119" s="29">
        <v>11</v>
      </c>
      <c r="S119" t="s">
        <v>30</v>
      </c>
      <c r="T119" s="30">
        <f>VLOOKUP(S119,'∆WGPT'!$B$2:$C$126,2,0)</f>
        <v>6</v>
      </c>
      <c r="U119">
        <v>78</v>
      </c>
      <c r="X119" s="32" t="s">
        <v>198</v>
      </c>
      <c r="Y119" s="32"/>
      <c r="Z119" s="32" t="s">
        <v>195</v>
      </c>
      <c r="AA119" s="32" t="s">
        <v>234</v>
      </c>
      <c r="AB119" s="32">
        <v>1.3377300000000001</v>
      </c>
      <c r="AC119" s="32"/>
      <c r="AD119" s="32"/>
      <c r="AE119" s="32"/>
      <c r="AF119" s="32"/>
      <c r="AG119" s="32"/>
      <c r="AH119" s="32"/>
    </row>
    <row r="120" spans="3:34" x14ac:dyDescent="0.2">
      <c r="C120" s="29">
        <v>119</v>
      </c>
      <c r="D120" s="29" t="s">
        <v>6</v>
      </c>
      <c r="E120" s="29"/>
      <c r="F120" s="29" t="s">
        <v>172</v>
      </c>
      <c r="G120" s="29">
        <v>0</v>
      </c>
      <c r="H120" s="29">
        <v>11</v>
      </c>
      <c r="I120" s="29">
        <v>119</v>
      </c>
      <c r="J120" s="29" t="b">
        <f t="shared" si="1"/>
        <v>1</v>
      </c>
      <c r="K120" s="29"/>
      <c r="L120" s="29">
        <v>119</v>
      </c>
      <c r="M120" s="29" t="s">
        <v>6</v>
      </c>
      <c r="N120" s="29"/>
      <c r="O120" s="29" t="s">
        <v>189</v>
      </c>
      <c r="P120" s="29">
        <v>0</v>
      </c>
      <c r="Q120" s="29">
        <v>11</v>
      </c>
      <c r="S120" t="s">
        <v>42</v>
      </c>
      <c r="T120" s="30">
        <f>VLOOKUP(S120,'∆WGPT'!$B$2:$C$126,2,0)</f>
        <v>6</v>
      </c>
      <c r="U120">
        <v>10</v>
      </c>
      <c r="X120" s="32" t="s">
        <v>198</v>
      </c>
      <c r="Y120" s="32"/>
      <c r="Z120" s="32" t="s">
        <v>195</v>
      </c>
      <c r="AA120" s="32" t="s">
        <v>235</v>
      </c>
      <c r="AB120" s="32">
        <v>0.67576000000000003</v>
      </c>
      <c r="AC120" s="32"/>
      <c r="AD120" s="32"/>
      <c r="AE120" s="32"/>
      <c r="AF120" s="32"/>
      <c r="AG120" s="32"/>
      <c r="AH120" s="32"/>
    </row>
    <row r="121" spans="3:34" x14ac:dyDescent="0.2">
      <c r="C121" s="29">
        <v>120</v>
      </c>
      <c r="D121" s="29" t="s">
        <v>7</v>
      </c>
      <c r="E121" s="29"/>
      <c r="F121" s="29" t="s">
        <v>178</v>
      </c>
      <c r="G121" s="29">
        <v>0</v>
      </c>
      <c r="H121" s="29">
        <v>11</v>
      </c>
      <c r="I121" s="29">
        <v>120</v>
      </c>
      <c r="J121" s="29" t="b">
        <f t="shared" si="1"/>
        <v>1</v>
      </c>
      <c r="K121" s="29"/>
      <c r="L121" s="29">
        <v>120</v>
      </c>
      <c r="M121" s="29" t="s">
        <v>7</v>
      </c>
      <c r="N121" s="29"/>
      <c r="O121" s="29" t="s">
        <v>190</v>
      </c>
      <c r="P121" s="29">
        <v>0</v>
      </c>
      <c r="Q121" s="29">
        <v>11</v>
      </c>
      <c r="S121" t="s">
        <v>84</v>
      </c>
      <c r="T121" s="30">
        <f>VLOOKUP(S121,'∆WGPT'!$B$2:$C$126,2,0)</f>
        <v>6</v>
      </c>
      <c r="U121">
        <v>16</v>
      </c>
      <c r="X121" s="32" t="s">
        <v>198</v>
      </c>
      <c r="Y121" s="32"/>
      <c r="Z121" s="32" t="s">
        <v>195</v>
      </c>
      <c r="AA121" s="32" t="s">
        <v>236</v>
      </c>
      <c r="AB121" s="32">
        <v>1.21194</v>
      </c>
      <c r="AC121" s="32"/>
      <c r="AD121" s="32"/>
      <c r="AE121" s="32"/>
      <c r="AF121" s="32"/>
      <c r="AG121" s="32"/>
      <c r="AH121" s="32"/>
    </row>
    <row r="122" spans="3:34" x14ac:dyDescent="0.2">
      <c r="C122" s="29">
        <v>121</v>
      </c>
      <c r="D122" s="29" t="s">
        <v>8</v>
      </c>
      <c r="E122" s="29"/>
      <c r="F122" s="29" t="s">
        <v>178</v>
      </c>
      <c r="G122" s="29">
        <v>0</v>
      </c>
      <c r="H122" s="29">
        <v>11</v>
      </c>
      <c r="I122" s="29">
        <v>121</v>
      </c>
      <c r="J122" s="29" t="b">
        <f t="shared" si="1"/>
        <v>1</v>
      </c>
      <c r="K122" s="29"/>
      <c r="L122" s="29">
        <v>121</v>
      </c>
      <c r="M122" s="29" t="s">
        <v>8</v>
      </c>
      <c r="N122" s="29"/>
      <c r="O122" s="29" t="s">
        <v>179</v>
      </c>
      <c r="P122" s="29">
        <v>0</v>
      </c>
      <c r="Q122" s="29">
        <v>11</v>
      </c>
      <c r="S122" t="s">
        <v>85</v>
      </c>
      <c r="T122" s="30">
        <f>VLOOKUP(S122,'∆WGPT'!$B$2:$C$126,2,0)</f>
        <v>6</v>
      </c>
      <c r="U122">
        <v>17</v>
      </c>
      <c r="X122" s="32" t="s">
        <v>198</v>
      </c>
      <c r="Y122" s="32"/>
      <c r="Z122" s="32" t="s">
        <v>195</v>
      </c>
      <c r="AA122" s="32" t="s">
        <v>237</v>
      </c>
      <c r="AB122" s="32">
        <v>1.3377300000000001</v>
      </c>
      <c r="AC122" s="32"/>
      <c r="AD122" s="32"/>
      <c r="AE122" s="32"/>
      <c r="AF122" s="32"/>
      <c r="AG122" s="32"/>
      <c r="AH122" s="32"/>
    </row>
    <row r="123" spans="3:34" x14ac:dyDescent="0.2">
      <c r="C123" s="29">
        <v>122</v>
      </c>
      <c r="D123" s="29" t="s">
        <v>121</v>
      </c>
      <c r="E123" s="29"/>
      <c r="F123" s="29" t="s">
        <v>166</v>
      </c>
      <c r="G123" s="29">
        <v>0</v>
      </c>
      <c r="H123" s="29">
        <v>11</v>
      </c>
      <c r="I123" s="29">
        <v>122</v>
      </c>
      <c r="J123" s="29" t="b">
        <f t="shared" si="1"/>
        <v>1</v>
      </c>
      <c r="K123" s="29"/>
      <c r="L123" s="29">
        <v>122</v>
      </c>
      <c r="M123" s="29" t="s">
        <v>121</v>
      </c>
      <c r="N123" s="29"/>
      <c r="O123" s="29" t="s">
        <v>171</v>
      </c>
      <c r="P123" s="29">
        <v>0</v>
      </c>
      <c r="Q123" s="29">
        <v>11</v>
      </c>
      <c r="S123" s="28" t="s">
        <v>70</v>
      </c>
      <c r="T123" s="28">
        <v>19</v>
      </c>
      <c r="U123" s="28">
        <v>48</v>
      </c>
      <c r="X123" s="32" t="s">
        <v>198</v>
      </c>
      <c r="Y123" s="32"/>
      <c r="Z123" s="32" t="s">
        <v>195</v>
      </c>
      <c r="AA123" s="32" t="s">
        <v>238</v>
      </c>
      <c r="AB123" s="32">
        <v>0.67576000000000003</v>
      </c>
      <c r="AC123" s="32"/>
      <c r="AD123" s="32"/>
      <c r="AE123" s="32"/>
      <c r="AF123" s="32"/>
      <c r="AG123" s="32"/>
      <c r="AH123" s="32"/>
    </row>
    <row r="124" spans="3:34" x14ac:dyDescent="0.2">
      <c r="C124" s="29">
        <v>123</v>
      </c>
      <c r="D124" s="29" t="s">
        <v>122</v>
      </c>
      <c r="E124" s="29"/>
      <c r="F124" s="29" t="s">
        <v>172</v>
      </c>
      <c r="G124" s="29">
        <v>0</v>
      </c>
      <c r="H124" s="29">
        <v>11</v>
      </c>
      <c r="I124" s="29">
        <v>123</v>
      </c>
      <c r="J124" s="29" t="b">
        <f t="shared" si="1"/>
        <v>1</v>
      </c>
      <c r="K124" s="29"/>
      <c r="L124" s="29">
        <v>123</v>
      </c>
      <c r="M124" s="29" t="s">
        <v>122</v>
      </c>
      <c r="N124" s="29"/>
      <c r="O124" s="29" t="s">
        <v>177</v>
      </c>
      <c r="P124" s="29">
        <v>0</v>
      </c>
      <c r="Q124" s="29">
        <v>11</v>
      </c>
      <c r="S124" s="28" t="s">
        <v>33</v>
      </c>
      <c r="T124" s="28">
        <v>20</v>
      </c>
      <c r="U124" s="28">
        <v>105</v>
      </c>
      <c r="X124" s="32" t="s">
        <v>198</v>
      </c>
      <c r="Y124" s="32"/>
      <c r="Z124" s="32" t="s">
        <v>195</v>
      </c>
      <c r="AA124" s="32" t="s">
        <v>239</v>
      </c>
      <c r="AB124" s="32">
        <v>1.21194</v>
      </c>
      <c r="AC124" s="32"/>
      <c r="AD124" s="32"/>
      <c r="AE124" s="32"/>
      <c r="AF124" s="32"/>
      <c r="AG124" s="32"/>
      <c r="AH124" s="32"/>
    </row>
    <row r="125" spans="3:34" x14ac:dyDescent="0.2">
      <c r="X125" s="32" t="s">
        <v>198</v>
      </c>
      <c r="Y125" s="32"/>
      <c r="Z125" s="32" t="s">
        <v>195</v>
      </c>
      <c r="AA125" s="32" t="s">
        <v>240</v>
      </c>
      <c r="AB125" s="32">
        <v>1.3377300000000001</v>
      </c>
      <c r="AC125" s="32"/>
      <c r="AD125" s="32"/>
      <c r="AE125" s="32"/>
      <c r="AF125" s="32"/>
      <c r="AG125" s="32"/>
      <c r="AH125" s="32"/>
    </row>
    <row r="126" spans="3:34" x14ac:dyDescent="0.2">
      <c r="X126" s="32" t="s">
        <v>198</v>
      </c>
      <c r="Y126" s="32"/>
      <c r="Z126" s="32" t="s">
        <v>195</v>
      </c>
      <c r="AA126" s="32" t="s">
        <v>241</v>
      </c>
      <c r="AB126" s="32">
        <v>0.67576000000000003</v>
      </c>
      <c r="AC126" s="32"/>
      <c r="AD126" s="32"/>
      <c r="AE126" s="32"/>
      <c r="AF126" s="32"/>
      <c r="AG126" s="32"/>
      <c r="AH126" s="32"/>
    </row>
  </sheetData>
  <sortState ref="Z7:Z20">
    <sortCondition ref="Z7"/>
  </sortState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3270-7585-4B3E-82E8-705D8BB618F6}">
  <dimension ref="A1:NG132"/>
  <sheetViews>
    <sheetView topLeftCell="JE1" zoomScale="85" zoomScaleNormal="85" workbookViewId="0">
      <pane ySplit="2" topLeftCell="A75" activePane="bottomLeft" state="frozen"/>
      <selection activeCell="MI1" sqref="MI1"/>
      <selection pane="bottomLeft" activeCell="JU116" sqref="JU116"/>
    </sheetView>
  </sheetViews>
  <sheetFormatPr defaultRowHeight="12.75" x14ac:dyDescent="0.2"/>
  <cols>
    <col min="1" max="1" width="11.28515625" customWidth="1"/>
    <col min="2" max="247" width="8.85546875" customWidth="1"/>
  </cols>
  <sheetData>
    <row r="1" spans="1:371" s="11" customFormat="1" x14ac:dyDescent="0.2">
      <c r="B1" s="11" t="s">
        <v>140</v>
      </c>
      <c r="C1" s="11" t="s">
        <v>140</v>
      </c>
      <c r="D1" s="11" t="s">
        <v>140</v>
      </c>
      <c r="E1" s="11" t="s">
        <v>140</v>
      </c>
      <c r="F1" s="11" t="s">
        <v>140</v>
      </c>
      <c r="G1" s="11" t="s">
        <v>140</v>
      </c>
      <c r="H1" s="11" t="s">
        <v>140</v>
      </c>
      <c r="I1" s="11" t="s">
        <v>140</v>
      </c>
      <c r="J1" s="11" t="s">
        <v>140</v>
      </c>
      <c r="K1" s="11" t="s">
        <v>140</v>
      </c>
      <c r="L1" s="11" t="s">
        <v>140</v>
      </c>
      <c r="M1" s="11" t="s">
        <v>140</v>
      </c>
      <c r="N1" s="11" t="s">
        <v>140</v>
      </c>
      <c r="O1" s="11" t="s">
        <v>140</v>
      </c>
      <c r="P1" s="11" t="s">
        <v>140</v>
      </c>
      <c r="Q1" s="11" t="s">
        <v>140</v>
      </c>
      <c r="R1" s="11" t="s">
        <v>140</v>
      </c>
      <c r="S1" s="11" t="s">
        <v>140</v>
      </c>
      <c r="T1" s="11" t="s">
        <v>140</v>
      </c>
      <c r="U1" s="11" t="s">
        <v>140</v>
      </c>
      <c r="V1" s="11" t="s">
        <v>140</v>
      </c>
      <c r="W1" s="11" t="s">
        <v>140</v>
      </c>
      <c r="X1" s="11" t="s">
        <v>140</v>
      </c>
      <c r="Y1" s="11" t="s">
        <v>140</v>
      </c>
      <c r="Z1" s="11" t="s">
        <v>140</v>
      </c>
      <c r="AA1" s="11" t="s">
        <v>140</v>
      </c>
      <c r="AB1" s="11" t="s">
        <v>140</v>
      </c>
      <c r="AC1" s="11" t="s">
        <v>140</v>
      </c>
      <c r="AD1" s="11" t="s">
        <v>140</v>
      </c>
      <c r="AE1" s="11" t="s">
        <v>140</v>
      </c>
      <c r="AF1" s="11" t="s">
        <v>140</v>
      </c>
      <c r="AG1" s="11" t="s">
        <v>140</v>
      </c>
      <c r="AH1" s="11" t="s">
        <v>140</v>
      </c>
      <c r="AI1" s="11" t="s">
        <v>140</v>
      </c>
      <c r="AJ1" s="11" t="s">
        <v>140</v>
      </c>
      <c r="AK1" s="11" t="s">
        <v>140</v>
      </c>
      <c r="AL1" s="11" t="s">
        <v>140</v>
      </c>
      <c r="AM1" s="11" t="s">
        <v>140</v>
      </c>
      <c r="AN1" s="11" t="s">
        <v>140</v>
      </c>
      <c r="AO1" s="11" t="s">
        <v>140</v>
      </c>
      <c r="AP1" s="11" t="s">
        <v>140</v>
      </c>
      <c r="AQ1" s="11" t="s">
        <v>140</v>
      </c>
      <c r="AR1" s="11" t="s">
        <v>140</v>
      </c>
      <c r="AS1" s="11" t="s">
        <v>140</v>
      </c>
      <c r="AT1" s="11" t="s">
        <v>140</v>
      </c>
      <c r="AU1" s="11" t="s">
        <v>140</v>
      </c>
      <c r="AV1" s="11" t="s">
        <v>140</v>
      </c>
      <c r="AW1" s="11" t="s">
        <v>140</v>
      </c>
      <c r="AX1" s="11" t="s">
        <v>140</v>
      </c>
      <c r="AY1" s="11" t="s">
        <v>140</v>
      </c>
      <c r="AZ1" s="11" t="s">
        <v>140</v>
      </c>
      <c r="BA1" s="11" t="s">
        <v>140</v>
      </c>
      <c r="BB1" s="11" t="s">
        <v>140</v>
      </c>
      <c r="BC1" s="11" t="s">
        <v>140</v>
      </c>
      <c r="BD1" s="11" t="s">
        <v>140</v>
      </c>
      <c r="BE1" s="11" t="s">
        <v>140</v>
      </c>
      <c r="BF1" s="11" t="s">
        <v>140</v>
      </c>
      <c r="BG1" s="11" t="s">
        <v>140</v>
      </c>
      <c r="BH1" s="11" t="s">
        <v>140</v>
      </c>
      <c r="BI1" s="11" t="s">
        <v>140</v>
      </c>
      <c r="BJ1" s="11" t="s">
        <v>140</v>
      </c>
      <c r="BK1" s="11" t="s">
        <v>140</v>
      </c>
      <c r="BL1" s="11" t="s">
        <v>140</v>
      </c>
      <c r="BM1" s="11" t="s">
        <v>140</v>
      </c>
      <c r="BN1" s="11" t="s">
        <v>140</v>
      </c>
      <c r="BO1" s="11" t="s">
        <v>140</v>
      </c>
      <c r="BP1" s="11" t="s">
        <v>140</v>
      </c>
      <c r="BQ1" s="11" t="s">
        <v>140</v>
      </c>
      <c r="BR1" s="11" t="s">
        <v>140</v>
      </c>
      <c r="BS1" s="11" t="s">
        <v>140</v>
      </c>
      <c r="BT1" s="11" t="s">
        <v>140</v>
      </c>
      <c r="BU1" s="11" t="s">
        <v>140</v>
      </c>
      <c r="BV1" s="11" t="s">
        <v>140</v>
      </c>
      <c r="BW1" s="11" t="s">
        <v>140</v>
      </c>
      <c r="BX1" s="11" t="s">
        <v>140</v>
      </c>
      <c r="BY1" s="11" t="s">
        <v>140</v>
      </c>
      <c r="BZ1" s="11" t="s">
        <v>140</v>
      </c>
      <c r="CA1" s="11" t="s">
        <v>140</v>
      </c>
      <c r="CB1" s="11" t="s">
        <v>140</v>
      </c>
      <c r="CC1" s="11" t="s">
        <v>140</v>
      </c>
      <c r="CD1" s="11" t="s">
        <v>140</v>
      </c>
      <c r="CE1" s="11" t="s">
        <v>140</v>
      </c>
      <c r="CF1" s="11" t="s">
        <v>140</v>
      </c>
      <c r="CG1" s="11" t="s">
        <v>140</v>
      </c>
      <c r="CH1" s="11" t="s">
        <v>140</v>
      </c>
      <c r="CI1" s="11" t="s">
        <v>140</v>
      </c>
      <c r="CJ1" s="11" t="s">
        <v>140</v>
      </c>
      <c r="CK1" s="11" t="s">
        <v>140</v>
      </c>
      <c r="CL1" s="11" t="s">
        <v>140</v>
      </c>
      <c r="CM1" s="11" t="s">
        <v>140</v>
      </c>
      <c r="CN1" s="11" t="s">
        <v>140</v>
      </c>
      <c r="CO1" s="11" t="s">
        <v>140</v>
      </c>
      <c r="CP1" s="11" t="s">
        <v>140</v>
      </c>
      <c r="CQ1" s="11" t="s">
        <v>140</v>
      </c>
      <c r="CR1" s="11" t="s">
        <v>140</v>
      </c>
      <c r="CS1" s="11" t="s">
        <v>140</v>
      </c>
      <c r="CT1" s="11" t="s">
        <v>140</v>
      </c>
      <c r="CU1" s="11" t="s">
        <v>140</v>
      </c>
      <c r="CV1" s="11" t="s">
        <v>140</v>
      </c>
      <c r="CW1" s="11" t="s">
        <v>140</v>
      </c>
      <c r="CX1" s="11" t="s">
        <v>140</v>
      </c>
      <c r="CY1" s="11" t="s">
        <v>140</v>
      </c>
      <c r="CZ1" s="11" t="s">
        <v>140</v>
      </c>
      <c r="DA1" s="11" t="s">
        <v>140</v>
      </c>
      <c r="DB1" s="11" t="s">
        <v>140</v>
      </c>
      <c r="DC1" s="11" t="s">
        <v>140</v>
      </c>
      <c r="DD1" s="11" t="s">
        <v>140</v>
      </c>
      <c r="DE1" s="11" t="s">
        <v>140</v>
      </c>
      <c r="DF1" s="11" t="s">
        <v>140</v>
      </c>
      <c r="DG1" s="11" t="s">
        <v>140</v>
      </c>
      <c r="DH1" s="11" t="s">
        <v>140</v>
      </c>
      <c r="DI1" s="11" t="s">
        <v>140</v>
      </c>
      <c r="DJ1" s="11" t="s">
        <v>140</v>
      </c>
      <c r="DK1" s="11" t="s">
        <v>140</v>
      </c>
      <c r="DL1" s="11" t="s">
        <v>140</v>
      </c>
      <c r="DM1" s="11" t="s">
        <v>140</v>
      </c>
      <c r="DN1" s="11" t="s">
        <v>140</v>
      </c>
      <c r="DO1" s="11" t="s">
        <v>140</v>
      </c>
      <c r="DP1" s="11" t="s">
        <v>140</v>
      </c>
      <c r="DQ1" s="11" t="s">
        <v>140</v>
      </c>
      <c r="DR1" s="11" t="s">
        <v>140</v>
      </c>
      <c r="DS1" s="11" t="s">
        <v>140</v>
      </c>
      <c r="DT1" s="11" t="s">
        <v>140</v>
      </c>
      <c r="DU1" s="11" t="s">
        <v>141</v>
      </c>
      <c r="DV1" s="11" t="s">
        <v>141</v>
      </c>
      <c r="DW1" s="11" t="s">
        <v>141</v>
      </c>
      <c r="DX1" s="11" t="s">
        <v>141</v>
      </c>
      <c r="DY1" s="11" t="s">
        <v>141</v>
      </c>
      <c r="DZ1" s="11" t="s">
        <v>141</v>
      </c>
      <c r="EA1" s="11" t="s">
        <v>141</v>
      </c>
      <c r="EB1" s="11" t="s">
        <v>141</v>
      </c>
      <c r="EC1" s="11" t="s">
        <v>141</v>
      </c>
      <c r="ED1" s="11" t="s">
        <v>141</v>
      </c>
      <c r="EE1" s="11" t="s">
        <v>141</v>
      </c>
      <c r="EF1" s="11" t="s">
        <v>141</v>
      </c>
      <c r="EG1" s="11" t="s">
        <v>141</v>
      </c>
      <c r="EH1" s="11" t="s">
        <v>141</v>
      </c>
      <c r="EI1" s="11" t="s">
        <v>141</v>
      </c>
      <c r="EJ1" s="11" t="s">
        <v>141</v>
      </c>
      <c r="EK1" s="11" t="s">
        <v>141</v>
      </c>
      <c r="EL1" s="11" t="s">
        <v>141</v>
      </c>
      <c r="EM1" s="11" t="s">
        <v>141</v>
      </c>
      <c r="EN1" s="11" t="s">
        <v>141</v>
      </c>
      <c r="EO1" s="11" t="s">
        <v>141</v>
      </c>
      <c r="EP1" s="11" t="s">
        <v>141</v>
      </c>
      <c r="EQ1" s="11" t="s">
        <v>141</v>
      </c>
      <c r="ER1" s="11" t="s">
        <v>141</v>
      </c>
      <c r="ES1" s="11" t="s">
        <v>141</v>
      </c>
      <c r="ET1" s="11" t="s">
        <v>141</v>
      </c>
      <c r="EU1" s="11" t="s">
        <v>141</v>
      </c>
      <c r="EV1" s="11" t="s">
        <v>141</v>
      </c>
      <c r="EW1" s="11" t="s">
        <v>141</v>
      </c>
      <c r="EX1" s="11" t="s">
        <v>141</v>
      </c>
      <c r="EY1" s="11" t="s">
        <v>141</v>
      </c>
      <c r="EZ1" s="11" t="s">
        <v>141</v>
      </c>
      <c r="FA1" s="11" t="s">
        <v>141</v>
      </c>
      <c r="FB1" s="11" t="s">
        <v>141</v>
      </c>
      <c r="FC1" s="11" t="s">
        <v>141</v>
      </c>
      <c r="FD1" s="11" t="s">
        <v>141</v>
      </c>
      <c r="FE1" s="11" t="s">
        <v>141</v>
      </c>
      <c r="FF1" s="11" t="s">
        <v>141</v>
      </c>
      <c r="FG1" s="11" t="s">
        <v>141</v>
      </c>
      <c r="FH1" s="11" t="s">
        <v>141</v>
      </c>
      <c r="FI1" s="11" t="s">
        <v>141</v>
      </c>
      <c r="FJ1" s="11" t="s">
        <v>141</v>
      </c>
      <c r="FK1" s="11" t="s">
        <v>141</v>
      </c>
      <c r="FL1" s="11" t="s">
        <v>141</v>
      </c>
      <c r="FM1" s="11" t="s">
        <v>141</v>
      </c>
      <c r="FN1" s="11" t="s">
        <v>141</v>
      </c>
      <c r="FO1" s="11" t="s">
        <v>141</v>
      </c>
      <c r="FP1" s="11" t="s">
        <v>141</v>
      </c>
      <c r="FQ1" s="11" t="s">
        <v>141</v>
      </c>
      <c r="FR1" s="11" t="s">
        <v>141</v>
      </c>
      <c r="FS1" s="11" t="s">
        <v>141</v>
      </c>
      <c r="FT1" s="11" t="s">
        <v>141</v>
      </c>
      <c r="FU1" s="11" t="s">
        <v>141</v>
      </c>
      <c r="FV1" s="11" t="s">
        <v>141</v>
      </c>
      <c r="FW1" s="11" t="s">
        <v>141</v>
      </c>
      <c r="FX1" s="11" t="s">
        <v>141</v>
      </c>
      <c r="FY1" s="11" t="s">
        <v>141</v>
      </c>
      <c r="FZ1" s="11" t="s">
        <v>141</v>
      </c>
      <c r="GA1" s="11" t="s">
        <v>141</v>
      </c>
      <c r="GB1" s="11" t="s">
        <v>141</v>
      </c>
      <c r="GC1" s="11" t="s">
        <v>141</v>
      </c>
      <c r="GD1" s="11" t="s">
        <v>141</v>
      </c>
      <c r="GE1" s="11" t="s">
        <v>141</v>
      </c>
      <c r="GF1" s="11" t="s">
        <v>141</v>
      </c>
      <c r="GG1" s="11" t="s">
        <v>141</v>
      </c>
      <c r="GH1" s="11" t="s">
        <v>141</v>
      </c>
      <c r="GI1" s="11" t="s">
        <v>141</v>
      </c>
      <c r="GJ1" s="11" t="s">
        <v>141</v>
      </c>
      <c r="GK1" s="11" t="s">
        <v>141</v>
      </c>
      <c r="GL1" s="11" t="s">
        <v>141</v>
      </c>
      <c r="GM1" s="11" t="s">
        <v>141</v>
      </c>
      <c r="GN1" s="11" t="s">
        <v>141</v>
      </c>
      <c r="GO1" s="11" t="s">
        <v>141</v>
      </c>
      <c r="GP1" s="11" t="s">
        <v>141</v>
      </c>
      <c r="GQ1" s="11" t="s">
        <v>141</v>
      </c>
      <c r="GR1" s="11" t="s">
        <v>141</v>
      </c>
      <c r="GS1" s="11" t="s">
        <v>141</v>
      </c>
      <c r="GT1" s="11" t="s">
        <v>141</v>
      </c>
      <c r="GU1" s="11" t="s">
        <v>141</v>
      </c>
      <c r="GV1" s="11" t="s">
        <v>141</v>
      </c>
      <c r="GW1" s="11" t="s">
        <v>141</v>
      </c>
      <c r="GX1" s="11" t="s">
        <v>141</v>
      </c>
      <c r="GY1" s="11" t="s">
        <v>141</v>
      </c>
      <c r="GZ1" s="11" t="s">
        <v>141</v>
      </c>
      <c r="HA1" s="11" t="s">
        <v>141</v>
      </c>
      <c r="HB1" s="11" t="s">
        <v>141</v>
      </c>
      <c r="HC1" s="11" t="s">
        <v>141</v>
      </c>
      <c r="HD1" s="11" t="s">
        <v>141</v>
      </c>
      <c r="HE1" s="11" t="s">
        <v>141</v>
      </c>
      <c r="HF1" s="11" t="s">
        <v>141</v>
      </c>
      <c r="HG1" s="11" t="s">
        <v>141</v>
      </c>
      <c r="HH1" s="11" t="s">
        <v>141</v>
      </c>
      <c r="HI1" s="11" t="s">
        <v>141</v>
      </c>
      <c r="HJ1" s="11" t="s">
        <v>141</v>
      </c>
      <c r="HK1" s="11" t="s">
        <v>141</v>
      </c>
      <c r="HL1" s="11" t="s">
        <v>141</v>
      </c>
      <c r="HM1" s="11" t="s">
        <v>141</v>
      </c>
      <c r="HN1" s="11" t="s">
        <v>141</v>
      </c>
      <c r="HO1" s="11" t="s">
        <v>141</v>
      </c>
      <c r="HP1" s="11" t="s">
        <v>141</v>
      </c>
      <c r="HQ1" s="11" t="s">
        <v>141</v>
      </c>
      <c r="HR1" s="11" t="s">
        <v>141</v>
      </c>
      <c r="HS1" s="11" t="s">
        <v>141</v>
      </c>
      <c r="HT1" s="11" t="s">
        <v>141</v>
      </c>
      <c r="HU1" s="11" t="s">
        <v>141</v>
      </c>
      <c r="HV1" s="11" t="s">
        <v>141</v>
      </c>
      <c r="HW1" s="11" t="s">
        <v>141</v>
      </c>
      <c r="HX1" s="11" t="s">
        <v>141</v>
      </c>
      <c r="HY1" s="11" t="s">
        <v>141</v>
      </c>
      <c r="HZ1" s="11" t="s">
        <v>141</v>
      </c>
      <c r="IA1" s="11" t="s">
        <v>141</v>
      </c>
      <c r="IB1" s="11" t="s">
        <v>141</v>
      </c>
      <c r="IC1" s="11" t="s">
        <v>141</v>
      </c>
      <c r="ID1" s="11" t="s">
        <v>141</v>
      </c>
      <c r="IE1" s="11" t="s">
        <v>141</v>
      </c>
      <c r="IF1" s="11" t="s">
        <v>141</v>
      </c>
      <c r="IG1" s="11" t="s">
        <v>141</v>
      </c>
      <c r="IH1" s="11" t="s">
        <v>141</v>
      </c>
      <c r="II1" s="11" t="s">
        <v>141</v>
      </c>
      <c r="IJ1" s="11" t="s">
        <v>141</v>
      </c>
      <c r="IK1" s="11" t="s">
        <v>141</v>
      </c>
      <c r="IL1" s="11" t="s">
        <v>141</v>
      </c>
      <c r="IM1" s="11" t="s">
        <v>141</v>
      </c>
      <c r="IO1" s="11" t="s">
        <v>141</v>
      </c>
      <c r="IP1" s="11" t="s">
        <v>141</v>
      </c>
      <c r="IQ1" s="11" t="s">
        <v>141</v>
      </c>
      <c r="IR1" s="11" t="s">
        <v>141</v>
      </c>
      <c r="IS1" s="11" t="s">
        <v>141</v>
      </c>
      <c r="IT1" s="11" t="s">
        <v>141</v>
      </c>
      <c r="IU1" s="11" t="s">
        <v>141</v>
      </c>
      <c r="IV1" s="11" t="s">
        <v>141</v>
      </c>
      <c r="IW1" s="11" t="s">
        <v>141</v>
      </c>
      <c r="IX1" s="11" t="s">
        <v>141</v>
      </c>
      <c r="IY1" s="11" t="s">
        <v>141</v>
      </c>
      <c r="IZ1" s="11" t="s">
        <v>141</v>
      </c>
      <c r="JA1" s="11" t="s">
        <v>141</v>
      </c>
      <c r="JB1" s="11" t="s">
        <v>141</v>
      </c>
      <c r="JC1" s="11" t="s">
        <v>141</v>
      </c>
      <c r="JD1" s="11" t="s">
        <v>141</v>
      </c>
      <c r="JE1" s="11" t="s">
        <v>141</v>
      </c>
      <c r="JF1" s="11" t="s">
        <v>141</v>
      </c>
      <c r="JG1" s="11" t="s">
        <v>141</v>
      </c>
      <c r="JH1" s="11" t="s">
        <v>141</v>
      </c>
      <c r="JI1" s="11" t="s">
        <v>141</v>
      </c>
      <c r="JJ1" s="11" t="s">
        <v>141</v>
      </c>
      <c r="JK1" s="11" t="s">
        <v>141</v>
      </c>
      <c r="JL1" s="11" t="s">
        <v>141</v>
      </c>
      <c r="JM1" s="11" t="s">
        <v>141</v>
      </c>
      <c r="JN1" s="11" t="s">
        <v>141</v>
      </c>
      <c r="JO1" s="11" t="s">
        <v>141</v>
      </c>
      <c r="JP1" s="11" t="s">
        <v>141</v>
      </c>
      <c r="JQ1" s="11" t="s">
        <v>141</v>
      </c>
      <c r="JR1" s="11" t="s">
        <v>141</v>
      </c>
      <c r="JS1" s="11" t="s">
        <v>141</v>
      </c>
      <c r="JT1" s="11" t="s">
        <v>141</v>
      </c>
      <c r="JU1" s="11" t="s">
        <v>141</v>
      </c>
      <c r="JV1" s="11" t="s">
        <v>141</v>
      </c>
      <c r="JW1" s="11" t="s">
        <v>141</v>
      </c>
      <c r="JX1" s="11" t="s">
        <v>141</v>
      </c>
      <c r="JY1" s="11" t="s">
        <v>141</v>
      </c>
      <c r="JZ1" s="11" t="s">
        <v>141</v>
      </c>
      <c r="KA1" s="11" t="s">
        <v>141</v>
      </c>
      <c r="KB1" s="11" t="s">
        <v>141</v>
      </c>
      <c r="KC1" s="11" t="s">
        <v>141</v>
      </c>
      <c r="KD1" s="11" t="s">
        <v>141</v>
      </c>
      <c r="KE1" s="11" t="s">
        <v>141</v>
      </c>
      <c r="KF1" s="11" t="s">
        <v>141</v>
      </c>
      <c r="KG1" s="11" t="s">
        <v>141</v>
      </c>
      <c r="KH1" s="11" t="s">
        <v>141</v>
      </c>
      <c r="KI1" s="11" t="s">
        <v>141</v>
      </c>
      <c r="KJ1" s="11" t="s">
        <v>141</v>
      </c>
      <c r="KK1" s="11" t="s">
        <v>141</v>
      </c>
      <c r="KL1" s="11" t="s">
        <v>141</v>
      </c>
      <c r="KM1" s="11" t="s">
        <v>141</v>
      </c>
      <c r="KN1" s="11" t="s">
        <v>141</v>
      </c>
      <c r="KO1" s="11" t="s">
        <v>141</v>
      </c>
      <c r="KP1" s="11" t="s">
        <v>141</v>
      </c>
      <c r="KQ1" s="11" t="s">
        <v>141</v>
      </c>
      <c r="KR1" s="11" t="s">
        <v>141</v>
      </c>
      <c r="KS1" s="11" t="s">
        <v>141</v>
      </c>
      <c r="KT1" s="11" t="s">
        <v>141</v>
      </c>
      <c r="KU1" s="11" t="s">
        <v>141</v>
      </c>
      <c r="KV1" s="11" t="s">
        <v>141</v>
      </c>
      <c r="KW1" s="11" t="s">
        <v>141</v>
      </c>
      <c r="KX1" s="11" t="s">
        <v>141</v>
      </c>
      <c r="KY1" s="11" t="s">
        <v>141</v>
      </c>
      <c r="KZ1" s="11" t="s">
        <v>141</v>
      </c>
      <c r="LA1" s="11" t="s">
        <v>141</v>
      </c>
      <c r="LB1" s="11" t="s">
        <v>141</v>
      </c>
      <c r="LC1" s="11" t="s">
        <v>141</v>
      </c>
      <c r="LD1" s="11" t="s">
        <v>141</v>
      </c>
      <c r="LE1" s="11" t="s">
        <v>141</v>
      </c>
      <c r="LF1" s="11" t="s">
        <v>141</v>
      </c>
      <c r="LG1" s="11" t="s">
        <v>141</v>
      </c>
      <c r="LH1" s="11" t="s">
        <v>141</v>
      </c>
      <c r="LI1" s="11" t="s">
        <v>141</v>
      </c>
      <c r="LJ1" s="11" t="s">
        <v>141</v>
      </c>
      <c r="LK1" s="11" t="s">
        <v>141</v>
      </c>
      <c r="LL1" s="11" t="s">
        <v>141</v>
      </c>
      <c r="LM1" s="11" t="s">
        <v>141</v>
      </c>
      <c r="LN1" s="11" t="s">
        <v>141</v>
      </c>
      <c r="LO1" s="11" t="s">
        <v>141</v>
      </c>
      <c r="LP1" s="11" t="s">
        <v>141</v>
      </c>
      <c r="LQ1" s="11" t="s">
        <v>141</v>
      </c>
      <c r="LR1" s="11" t="s">
        <v>141</v>
      </c>
      <c r="LS1" s="11" t="s">
        <v>141</v>
      </c>
      <c r="LT1" s="11" t="s">
        <v>141</v>
      </c>
      <c r="LU1" s="11" t="s">
        <v>141</v>
      </c>
      <c r="LV1" s="11" t="s">
        <v>141</v>
      </c>
      <c r="LW1" s="11" t="s">
        <v>141</v>
      </c>
      <c r="LX1" s="11" t="s">
        <v>141</v>
      </c>
      <c r="LY1" s="11" t="s">
        <v>141</v>
      </c>
      <c r="LZ1" s="11" t="s">
        <v>141</v>
      </c>
      <c r="MA1" s="11" t="s">
        <v>141</v>
      </c>
      <c r="MB1" s="11" t="s">
        <v>141</v>
      </c>
      <c r="MC1" s="11" t="s">
        <v>141</v>
      </c>
      <c r="MD1" s="11" t="s">
        <v>141</v>
      </c>
      <c r="ME1" s="11" t="s">
        <v>141</v>
      </c>
      <c r="MF1" s="11" t="s">
        <v>141</v>
      </c>
      <c r="MG1" s="11" t="s">
        <v>141</v>
      </c>
      <c r="MH1" s="11" t="s">
        <v>141</v>
      </c>
      <c r="MI1" s="11" t="s">
        <v>141</v>
      </c>
      <c r="MJ1" s="11" t="s">
        <v>141</v>
      </c>
      <c r="MK1" s="11" t="s">
        <v>141</v>
      </c>
      <c r="ML1" s="11" t="s">
        <v>141</v>
      </c>
      <c r="MM1" s="11" t="s">
        <v>141</v>
      </c>
      <c r="MN1" s="11" t="s">
        <v>141</v>
      </c>
      <c r="MO1" s="11" t="s">
        <v>141</v>
      </c>
      <c r="MP1" s="11" t="s">
        <v>141</v>
      </c>
      <c r="MQ1" s="11" t="s">
        <v>141</v>
      </c>
      <c r="MR1" s="11" t="s">
        <v>141</v>
      </c>
      <c r="MS1" s="11" t="s">
        <v>141</v>
      </c>
      <c r="MT1" s="11" t="s">
        <v>141</v>
      </c>
      <c r="MU1" s="11" t="s">
        <v>141</v>
      </c>
      <c r="MV1" s="11" t="s">
        <v>141</v>
      </c>
      <c r="MW1" s="11" t="s">
        <v>141</v>
      </c>
      <c r="MX1" s="11" t="s">
        <v>141</v>
      </c>
      <c r="MY1" s="11" t="s">
        <v>141</v>
      </c>
      <c r="MZ1" s="11" t="s">
        <v>141</v>
      </c>
      <c r="NA1" s="11" t="s">
        <v>141</v>
      </c>
      <c r="NB1" s="11" t="s">
        <v>141</v>
      </c>
      <c r="NC1" s="11" t="s">
        <v>141</v>
      </c>
      <c r="ND1" s="11" t="s">
        <v>141</v>
      </c>
      <c r="NE1" s="11" t="s">
        <v>141</v>
      </c>
      <c r="NF1" s="11" t="s">
        <v>141</v>
      </c>
      <c r="NG1" s="11" t="s">
        <v>141</v>
      </c>
    </row>
    <row r="2" spans="1:371" s="11" customFormat="1" x14ac:dyDescent="0.2">
      <c r="B2" s="11" t="s">
        <v>11</v>
      </c>
      <c r="C2" s="11" t="s">
        <v>12</v>
      </c>
      <c r="D2" s="11" t="s">
        <v>0</v>
      </c>
      <c r="E2" s="11" t="s">
        <v>18</v>
      </c>
      <c r="F2" s="11" t="s">
        <v>19</v>
      </c>
      <c r="G2" s="11" t="s">
        <v>21</v>
      </c>
      <c r="H2" s="11" t="s">
        <v>22</v>
      </c>
      <c r="I2" s="11" t="s">
        <v>23</v>
      </c>
      <c r="J2" s="11" t="s">
        <v>35</v>
      </c>
      <c r="K2" s="11" t="s">
        <v>36</v>
      </c>
      <c r="L2" s="11" t="s">
        <v>37</v>
      </c>
      <c r="M2" s="11" t="s">
        <v>16</v>
      </c>
      <c r="N2" s="11" t="s">
        <v>27</v>
      </c>
      <c r="O2" s="11" t="s">
        <v>28</v>
      </c>
      <c r="P2" s="11" t="s">
        <v>29</v>
      </c>
      <c r="Q2" s="11" t="s">
        <v>32</v>
      </c>
      <c r="R2" s="11" t="s">
        <v>38</v>
      </c>
      <c r="S2" s="11" t="s">
        <v>33</v>
      </c>
      <c r="T2" s="11" t="s">
        <v>39</v>
      </c>
      <c r="U2" s="11" t="s">
        <v>40</v>
      </c>
      <c r="V2" s="11" t="s">
        <v>43</v>
      </c>
      <c r="W2" s="11" t="s">
        <v>24</v>
      </c>
      <c r="X2" s="11" t="s">
        <v>17</v>
      </c>
      <c r="Y2" s="11" t="s">
        <v>44</v>
      </c>
      <c r="Z2" s="11" t="s">
        <v>30</v>
      </c>
      <c r="AA2" s="11" t="s">
        <v>45</v>
      </c>
      <c r="AB2" s="11" t="s">
        <v>47</v>
      </c>
      <c r="AC2" s="11" t="s">
        <v>31</v>
      </c>
      <c r="AD2" s="11" t="s">
        <v>41</v>
      </c>
      <c r="AE2" s="11" t="s">
        <v>48</v>
      </c>
      <c r="AF2" s="11" t="s">
        <v>46</v>
      </c>
      <c r="AG2" s="11" t="s">
        <v>34</v>
      </c>
      <c r="AH2" s="11" t="s">
        <v>20</v>
      </c>
      <c r="AI2" s="11" t="s">
        <v>49</v>
      </c>
      <c r="AJ2" s="11" t="s">
        <v>138</v>
      </c>
      <c r="AK2" s="11" t="s">
        <v>63</v>
      </c>
      <c r="AL2" s="11" t="s">
        <v>133</v>
      </c>
      <c r="AM2" s="11" t="s">
        <v>26</v>
      </c>
      <c r="AN2" s="11" t="s">
        <v>55</v>
      </c>
      <c r="AO2" s="11" t="s">
        <v>51</v>
      </c>
      <c r="AP2" s="11" t="s">
        <v>58</v>
      </c>
      <c r="AQ2" s="11" t="s">
        <v>136</v>
      </c>
      <c r="AR2" s="11" t="s">
        <v>135</v>
      </c>
      <c r="AS2" s="11" t="s">
        <v>1</v>
      </c>
      <c r="AT2" s="11" t="s">
        <v>50</v>
      </c>
      <c r="AU2" s="11" t="s">
        <v>56</v>
      </c>
      <c r="AV2" s="11" t="s">
        <v>134</v>
      </c>
      <c r="AW2" s="11" t="s">
        <v>139</v>
      </c>
      <c r="AX2" s="11" t="s">
        <v>61</v>
      </c>
      <c r="AY2" s="11" t="s">
        <v>109</v>
      </c>
      <c r="AZ2" s="11" t="s">
        <v>137</v>
      </c>
      <c r="BA2" s="11" t="s">
        <v>106</v>
      </c>
      <c r="BB2" s="11" t="s">
        <v>115</v>
      </c>
      <c r="BC2" s="11" t="s">
        <v>2</v>
      </c>
      <c r="BD2" s="11" t="s">
        <v>3</v>
      </c>
      <c r="BE2" s="11" t="s">
        <v>4</v>
      </c>
      <c r="BF2" s="11" t="s">
        <v>5</v>
      </c>
      <c r="BG2" s="11" t="s">
        <v>7</v>
      </c>
      <c r="BH2" s="11" t="s">
        <v>8</v>
      </c>
      <c r="BI2" s="11" t="s">
        <v>14</v>
      </c>
      <c r="BJ2" s="11" t="s">
        <v>6</v>
      </c>
      <c r="BK2" s="11" t="s">
        <v>110</v>
      </c>
      <c r="BL2" s="11" t="s">
        <v>105</v>
      </c>
      <c r="BM2" s="11" t="s">
        <v>111</v>
      </c>
      <c r="BN2" s="11" t="s">
        <v>104</v>
      </c>
      <c r="BO2" s="11" t="s">
        <v>13</v>
      </c>
      <c r="BP2" s="11" t="s">
        <v>9</v>
      </c>
      <c r="BQ2" s="11" t="s">
        <v>10</v>
      </c>
      <c r="BR2" s="11" t="s">
        <v>92</v>
      </c>
      <c r="BS2" s="11" t="s">
        <v>93</v>
      </c>
      <c r="BT2" s="11" t="s">
        <v>90</v>
      </c>
      <c r="BU2" s="11" t="s">
        <v>91</v>
      </c>
      <c r="BV2" s="11" t="s">
        <v>84</v>
      </c>
      <c r="BW2" s="11" t="s">
        <v>94</v>
      </c>
      <c r="BX2" s="11" t="s">
        <v>89</v>
      </c>
      <c r="BY2" s="11" t="s">
        <v>87</v>
      </c>
      <c r="BZ2" s="11" t="s">
        <v>88</v>
      </c>
      <c r="CA2" s="11" t="s">
        <v>100</v>
      </c>
      <c r="CB2" s="11" t="s">
        <v>85</v>
      </c>
      <c r="CC2" s="11" t="s">
        <v>103</v>
      </c>
      <c r="CD2" s="11" t="s">
        <v>79</v>
      </c>
      <c r="CE2" s="11" t="s">
        <v>71</v>
      </c>
      <c r="CF2" s="11" t="s">
        <v>86</v>
      </c>
      <c r="CG2" s="11" t="s">
        <v>78</v>
      </c>
      <c r="CH2" s="11" t="s">
        <v>65</v>
      </c>
      <c r="CI2" s="11" t="s">
        <v>101</v>
      </c>
      <c r="CJ2" s="11" t="s">
        <v>76</v>
      </c>
      <c r="CK2" s="11" t="s">
        <v>95</v>
      </c>
      <c r="CL2" s="11" t="s">
        <v>97</v>
      </c>
      <c r="CM2" s="11" t="s">
        <v>102</v>
      </c>
      <c r="CN2" s="11" t="s">
        <v>80</v>
      </c>
      <c r="CO2" s="11" t="s">
        <v>82</v>
      </c>
      <c r="CP2" s="11" t="s">
        <v>73</v>
      </c>
      <c r="CQ2" s="11" t="s">
        <v>74</v>
      </c>
      <c r="CR2" s="11" t="s">
        <v>83</v>
      </c>
      <c r="CS2" s="11" t="s">
        <v>96</v>
      </c>
      <c r="CT2" s="11" t="s">
        <v>99</v>
      </c>
      <c r="CU2" s="11" t="s">
        <v>81</v>
      </c>
      <c r="CV2" s="11" t="s">
        <v>75</v>
      </c>
      <c r="CW2" s="11" t="s">
        <v>64</v>
      </c>
      <c r="CX2" s="11" t="s">
        <v>77</v>
      </c>
      <c r="CY2" s="11" t="s">
        <v>118</v>
      </c>
      <c r="CZ2" s="11" t="s">
        <v>119</v>
      </c>
      <c r="DA2" s="11" t="s">
        <v>66</v>
      </c>
      <c r="DB2" s="11" t="s">
        <v>69</v>
      </c>
      <c r="DC2" s="11" t="s">
        <v>72</v>
      </c>
      <c r="DD2" s="11" t="s">
        <v>98</v>
      </c>
      <c r="DE2" s="11" t="s">
        <v>70</v>
      </c>
      <c r="DF2" s="11" t="s">
        <v>68</v>
      </c>
      <c r="DG2" s="11" t="s">
        <v>113</v>
      </c>
      <c r="DH2" s="11" t="s">
        <v>116</v>
      </c>
      <c r="DI2" s="11" t="s">
        <v>114</v>
      </c>
      <c r="DJ2" s="11" t="s">
        <v>120</v>
      </c>
      <c r="DK2" s="11" t="s">
        <v>42</v>
      </c>
      <c r="DL2" s="11" t="s">
        <v>117</v>
      </c>
      <c r="DM2" s="11" t="s">
        <v>121</v>
      </c>
      <c r="DN2" s="11" t="s">
        <v>122</v>
      </c>
      <c r="DO2" s="11" t="s">
        <v>60</v>
      </c>
      <c r="DP2" s="11" t="s">
        <v>107</v>
      </c>
      <c r="DQ2" s="11" t="s">
        <v>57</v>
      </c>
      <c r="DR2" s="11" t="s">
        <v>112</v>
      </c>
      <c r="DS2" s="11" t="s">
        <v>108</v>
      </c>
      <c r="DT2" s="11" t="s">
        <v>67</v>
      </c>
      <c r="DU2" s="11" t="s">
        <v>11</v>
      </c>
      <c r="DV2" s="11" t="s">
        <v>12</v>
      </c>
      <c r="DW2" s="11" t="s">
        <v>0</v>
      </c>
      <c r="DX2" s="11" t="s">
        <v>18</v>
      </c>
      <c r="DY2" s="11" t="s">
        <v>19</v>
      </c>
      <c r="DZ2" s="11" t="s">
        <v>21</v>
      </c>
      <c r="EA2" s="11" t="s">
        <v>22</v>
      </c>
      <c r="EB2" s="11" t="s">
        <v>23</v>
      </c>
      <c r="EC2" s="11" t="s">
        <v>35</v>
      </c>
      <c r="ED2" s="11" t="s">
        <v>36</v>
      </c>
      <c r="EE2" s="11" t="s">
        <v>37</v>
      </c>
      <c r="EF2" s="11" t="s">
        <v>16</v>
      </c>
      <c r="EG2" s="11" t="s">
        <v>27</v>
      </c>
      <c r="EH2" s="11" t="s">
        <v>28</v>
      </c>
      <c r="EI2" s="11" t="s">
        <v>29</v>
      </c>
      <c r="EJ2" s="11" t="s">
        <v>32</v>
      </c>
      <c r="EK2" s="11" t="s">
        <v>38</v>
      </c>
      <c r="EL2" s="11" t="s">
        <v>33</v>
      </c>
      <c r="EM2" s="11" t="s">
        <v>39</v>
      </c>
      <c r="EN2" s="11" t="s">
        <v>40</v>
      </c>
      <c r="EO2" s="11" t="s">
        <v>43</v>
      </c>
      <c r="EP2" s="11" t="s">
        <v>24</v>
      </c>
      <c r="EQ2" s="11" t="s">
        <v>17</v>
      </c>
      <c r="ER2" s="11" t="s">
        <v>44</v>
      </c>
      <c r="ES2" s="11" t="s">
        <v>30</v>
      </c>
      <c r="ET2" s="11" t="s">
        <v>45</v>
      </c>
      <c r="EU2" s="11" t="s">
        <v>47</v>
      </c>
      <c r="EV2" s="11" t="s">
        <v>31</v>
      </c>
      <c r="EW2" s="11" t="s">
        <v>41</v>
      </c>
      <c r="EX2" s="11" t="s">
        <v>48</v>
      </c>
      <c r="EY2" s="11" t="s">
        <v>46</v>
      </c>
      <c r="EZ2" s="11" t="s">
        <v>34</v>
      </c>
      <c r="FA2" s="11" t="s">
        <v>20</v>
      </c>
      <c r="FB2" s="11" t="s">
        <v>49</v>
      </c>
      <c r="FC2" s="11" t="s">
        <v>138</v>
      </c>
      <c r="FD2" s="11" t="s">
        <v>63</v>
      </c>
      <c r="FE2" s="11" t="s">
        <v>133</v>
      </c>
      <c r="FF2" s="11" t="s">
        <v>26</v>
      </c>
      <c r="FG2" s="11" t="s">
        <v>55</v>
      </c>
      <c r="FH2" s="11" t="s">
        <v>51</v>
      </c>
      <c r="FI2" s="11" t="s">
        <v>58</v>
      </c>
      <c r="FJ2" s="11" t="s">
        <v>136</v>
      </c>
      <c r="FK2" s="11" t="s">
        <v>135</v>
      </c>
      <c r="FL2" s="11" t="s">
        <v>1</v>
      </c>
      <c r="FM2" s="11" t="s">
        <v>50</v>
      </c>
      <c r="FN2" s="11" t="s">
        <v>56</v>
      </c>
      <c r="FO2" s="11" t="s">
        <v>134</v>
      </c>
      <c r="FP2" s="11" t="s">
        <v>139</v>
      </c>
      <c r="FQ2" s="11" t="s">
        <v>61</v>
      </c>
      <c r="FR2" s="11" t="s">
        <v>109</v>
      </c>
      <c r="FS2" s="11" t="s">
        <v>137</v>
      </c>
      <c r="FT2" s="11" t="s">
        <v>106</v>
      </c>
      <c r="FU2" s="11" t="s">
        <v>115</v>
      </c>
      <c r="FV2" s="11" t="s">
        <v>2</v>
      </c>
      <c r="FW2" s="11" t="s">
        <v>3</v>
      </c>
      <c r="FX2" s="11" t="s">
        <v>4</v>
      </c>
      <c r="FY2" s="11" t="s">
        <v>5</v>
      </c>
      <c r="FZ2" s="11" t="s">
        <v>7</v>
      </c>
      <c r="GA2" s="11" t="s">
        <v>8</v>
      </c>
      <c r="GB2" s="11" t="s">
        <v>14</v>
      </c>
      <c r="GC2" s="11" t="s">
        <v>6</v>
      </c>
      <c r="GD2" s="11" t="s">
        <v>110</v>
      </c>
      <c r="GE2" s="11" t="s">
        <v>105</v>
      </c>
      <c r="GF2" s="11" t="s">
        <v>111</v>
      </c>
      <c r="GG2" s="11" t="s">
        <v>104</v>
      </c>
      <c r="GH2" s="11" t="s">
        <v>13</v>
      </c>
      <c r="GI2" s="11" t="s">
        <v>9</v>
      </c>
      <c r="GJ2" s="11" t="s">
        <v>10</v>
      </c>
      <c r="GK2" s="11" t="s">
        <v>92</v>
      </c>
      <c r="GL2" s="11" t="s">
        <v>93</v>
      </c>
      <c r="GM2" s="11" t="s">
        <v>90</v>
      </c>
      <c r="GN2" s="11" t="s">
        <v>91</v>
      </c>
      <c r="GO2" s="11" t="s">
        <v>84</v>
      </c>
      <c r="GP2" s="11" t="s">
        <v>94</v>
      </c>
      <c r="GQ2" s="11" t="s">
        <v>89</v>
      </c>
      <c r="GR2" s="11" t="s">
        <v>87</v>
      </c>
      <c r="GS2" s="11" t="s">
        <v>88</v>
      </c>
      <c r="GT2" s="11" t="s">
        <v>100</v>
      </c>
      <c r="GU2" s="11" t="s">
        <v>85</v>
      </c>
      <c r="GV2" s="11" t="s">
        <v>103</v>
      </c>
      <c r="GW2" s="11" t="s">
        <v>79</v>
      </c>
      <c r="GX2" s="11" t="s">
        <v>71</v>
      </c>
      <c r="GY2" s="11" t="s">
        <v>86</v>
      </c>
      <c r="GZ2" s="11" t="s">
        <v>78</v>
      </c>
      <c r="HA2" s="11" t="s">
        <v>65</v>
      </c>
      <c r="HB2" s="11" t="s">
        <v>101</v>
      </c>
      <c r="HC2" s="11" t="s">
        <v>76</v>
      </c>
      <c r="HD2" s="11" t="s">
        <v>95</v>
      </c>
      <c r="HE2" s="11" t="s">
        <v>97</v>
      </c>
      <c r="HF2" s="11" t="s">
        <v>102</v>
      </c>
      <c r="HG2" s="11" t="s">
        <v>80</v>
      </c>
      <c r="HH2" s="11" t="s">
        <v>82</v>
      </c>
      <c r="HI2" s="11" t="s">
        <v>73</v>
      </c>
      <c r="HJ2" s="11" t="s">
        <v>74</v>
      </c>
      <c r="HK2" s="11" t="s">
        <v>83</v>
      </c>
      <c r="HL2" s="11" t="s">
        <v>96</v>
      </c>
      <c r="HM2" s="11" t="s">
        <v>99</v>
      </c>
      <c r="HN2" s="11" t="s">
        <v>81</v>
      </c>
      <c r="HO2" s="11" t="s">
        <v>75</v>
      </c>
      <c r="HP2" s="11" t="s">
        <v>64</v>
      </c>
      <c r="HQ2" s="11" t="s">
        <v>77</v>
      </c>
      <c r="HR2" s="11" t="s">
        <v>118</v>
      </c>
      <c r="HS2" s="11" t="s">
        <v>119</v>
      </c>
      <c r="HT2" s="11" t="s">
        <v>66</v>
      </c>
      <c r="HU2" s="11" t="s">
        <v>69</v>
      </c>
      <c r="HV2" s="11" t="s">
        <v>72</v>
      </c>
      <c r="HW2" s="11" t="s">
        <v>98</v>
      </c>
      <c r="HX2" s="11" t="s">
        <v>70</v>
      </c>
      <c r="HY2" s="11" t="s">
        <v>68</v>
      </c>
      <c r="HZ2" s="11" t="s">
        <v>113</v>
      </c>
      <c r="IA2" s="11" t="s">
        <v>116</v>
      </c>
      <c r="IB2" s="11" t="s">
        <v>114</v>
      </c>
      <c r="IC2" s="11" t="s">
        <v>120</v>
      </c>
      <c r="ID2" s="11" t="s">
        <v>42</v>
      </c>
      <c r="IE2" s="11" t="s">
        <v>117</v>
      </c>
      <c r="IF2" s="11" t="s">
        <v>121</v>
      </c>
      <c r="IG2" s="11" t="s">
        <v>122</v>
      </c>
      <c r="IH2" s="11" t="s">
        <v>60</v>
      </c>
      <c r="II2" s="11" t="s">
        <v>107</v>
      </c>
      <c r="IJ2" s="11" t="s">
        <v>57</v>
      </c>
      <c r="IK2" s="11" t="s">
        <v>112</v>
      </c>
      <c r="IL2" s="11" t="s">
        <v>108</v>
      </c>
      <c r="IM2" s="11" t="s">
        <v>67</v>
      </c>
      <c r="IO2" s="11" t="s">
        <v>11</v>
      </c>
      <c r="IP2" s="11" t="s">
        <v>12</v>
      </c>
      <c r="IQ2" s="11" t="s">
        <v>0</v>
      </c>
      <c r="IR2" s="11" t="s">
        <v>18</v>
      </c>
      <c r="IS2" s="11" t="s">
        <v>19</v>
      </c>
      <c r="IT2" s="11" t="s">
        <v>21</v>
      </c>
      <c r="IU2" s="11" t="s">
        <v>22</v>
      </c>
      <c r="IV2" s="11" t="s">
        <v>23</v>
      </c>
      <c r="IW2" s="11" t="s">
        <v>35</v>
      </c>
      <c r="IX2" s="11" t="s">
        <v>36</v>
      </c>
      <c r="IY2" s="11" t="s">
        <v>37</v>
      </c>
      <c r="IZ2" s="11" t="s">
        <v>16</v>
      </c>
      <c r="JA2" s="11" t="s">
        <v>27</v>
      </c>
      <c r="JB2" s="11" t="s">
        <v>28</v>
      </c>
      <c r="JC2" s="11" t="s">
        <v>29</v>
      </c>
      <c r="JD2" s="11" t="s">
        <v>32</v>
      </c>
      <c r="JE2" s="11" t="s">
        <v>38</v>
      </c>
      <c r="JF2" s="11" t="s">
        <v>33</v>
      </c>
      <c r="JG2" s="11" t="s">
        <v>39</v>
      </c>
      <c r="JH2" s="11" t="s">
        <v>40</v>
      </c>
      <c r="JI2" s="11" t="s">
        <v>43</v>
      </c>
      <c r="JJ2" s="11" t="s">
        <v>24</v>
      </c>
      <c r="JK2" s="11" t="s">
        <v>17</v>
      </c>
      <c r="JL2" s="11" t="s">
        <v>44</v>
      </c>
      <c r="JM2" s="11" t="s">
        <v>30</v>
      </c>
      <c r="JN2" s="11" t="s">
        <v>45</v>
      </c>
      <c r="JO2" s="11" t="s">
        <v>47</v>
      </c>
      <c r="JP2" s="11" t="s">
        <v>31</v>
      </c>
      <c r="JQ2" s="11" t="s">
        <v>41</v>
      </c>
      <c r="JR2" s="11" t="s">
        <v>48</v>
      </c>
      <c r="JS2" s="11" t="s">
        <v>46</v>
      </c>
      <c r="JT2" s="11" t="s">
        <v>34</v>
      </c>
      <c r="JU2" s="11" t="s">
        <v>20</v>
      </c>
      <c r="JV2" s="11" t="s">
        <v>49</v>
      </c>
      <c r="JW2" s="11" t="s">
        <v>138</v>
      </c>
      <c r="JX2" s="11" t="s">
        <v>63</v>
      </c>
      <c r="JY2" s="11" t="s">
        <v>133</v>
      </c>
      <c r="JZ2" s="11" t="s">
        <v>26</v>
      </c>
      <c r="KA2" s="11" t="s">
        <v>55</v>
      </c>
      <c r="KB2" s="11" t="s">
        <v>51</v>
      </c>
      <c r="KC2" s="11" t="s">
        <v>58</v>
      </c>
      <c r="KD2" s="11" t="s">
        <v>136</v>
      </c>
      <c r="KE2" s="11" t="s">
        <v>135</v>
      </c>
      <c r="KF2" s="11" t="s">
        <v>1</v>
      </c>
      <c r="KG2" s="11" t="s">
        <v>50</v>
      </c>
      <c r="KH2" s="11" t="s">
        <v>56</v>
      </c>
      <c r="KI2" s="11" t="s">
        <v>134</v>
      </c>
      <c r="KJ2" s="11" t="s">
        <v>139</v>
      </c>
      <c r="KK2" s="11" t="s">
        <v>61</v>
      </c>
      <c r="KL2" s="11" t="s">
        <v>109</v>
      </c>
      <c r="KM2" s="11" t="s">
        <v>137</v>
      </c>
      <c r="KN2" s="11" t="s">
        <v>106</v>
      </c>
      <c r="KO2" s="11" t="s">
        <v>115</v>
      </c>
      <c r="KP2" s="11" t="s">
        <v>2</v>
      </c>
      <c r="KQ2" s="11" t="s">
        <v>3</v>
      </c>
      <c r="KR2" s="11" t="s">
        <v>4</v>
      </c>
      <c r="KS2" s="11" t="s">
        <v>5</v>
      </c>
      <c r="KT2" s="11" t="s">
        <v>7</v>
      </c>
      <c r="KU2" s="11" t="s">
        <v>8</v>
      </c>
      <c r="KV2" s="11" t="s">
        <v>14</v>
      </c>
      <c r="KW2" s="11" t="s">
        <v>6</v>
      </c>
      <c r="KX2" s="11" t="s">
        <v>110</v>
      </c>
      <c r="KY2" s="11" t="s">
        <v>105</v>
      </c>
      <c r="KZ2" s="11" t="s">
        <v>111</v>
      </c>
      <c r="LA2" s="11" t="s">
        <v>104</v>
      </c>
      <c r="LB2" s="11" t="s">
        <v>13</v>
      </c>
      <c r="LC2" s="11" t="s">
        <v>9</v>
      </c>
      <c r="LD2" s="11" t="s">
        <v>10</v>
      </c>
      <c r="LE2" s="11" t="s">
        <v>92</v>
      </c>
      <c r="LF2" s="11" t="s">
        <v>93</v>
      </c>
      <c r="LG2" s="11" t="s">
        <v>90</v>
      </c>
      <c r="LH2" s="11" t="s">
        <v>91</v>
      </c>
      <c r="LI2" s="11" t="s">
        <v>84</v>
      </c>
      <c r="LJ2" s="11" t="s">
        <v>94</v>
      </c>
      <c r="LK2" s="11" t="s">
        <v>89</v>
      </c>
      <c r="LL2" s="11" t="s">
        <v>87</v>
      </c>
      <c r="LM2" s="11" t="s">
        <v>88</v>
      </c>
      <c r="LN2" s="11" t="s">
        <v>100</v>
      </c>
      <c r="LO2" s="11" t="s">
        <v>85</v>
      </c>
      <c r="LP2" s="11" t="s">
        <v>103</v>
      </c>
      <c r="LQ2" s="11" t="s">
        <v>79</v>
      </c>
      <c r="LR2" s="11" t="s">
        <v>71</v>
      </c>
      <c r="LS2" s="11" t="s">
        <v>86</v>
      </c>
      <c r="LT2" s="11" t="s">
        <v>78</v>
      </c>
      <c r="LU2" s="11" t="s">
        <v>65</v>
      </c>
      <c r="LV2" s="11" t="s">
        <v>101</v>
      </c>
      <c r="LW2" s="11" t="s">
        <v>76</v>
      </c>
      <c r="LX2" s="11" t="s">
        <v>95</v>
      </c>
      <c r="LY2" s="11" t="s">
        <v>97</v>
      </c>
      <c r="LZ2" s="11" t="s">
        <v>102</v>
      </c>
      <c r="MA2" s="11" t="s">
        <v>80</v>
      </c>
      <c r="MB2" s="11" t="s">
        <v>82</v>
      </c>
      <c r="MC2" s="11" t="s">
        <v>73</v>
      </c>
      <c r="MD2" s="11" t="s">
        <v>74</v>
      </c>
      <c r="ME2" s="11" t="s">
        <v>83</v>
      </c>
      <c r="MF2" s="11" t="s">
        <v>96</v>
      </c>
      <c r="MG2" s="11" t="s">
        <v>99</v>
      </c>
      <c r="MH2" s="11" t="s">
        <v>81</v>
      </c>
      <c r="MI2" s="11" t="s">
        <v>75</v>
      </c>
      <c r="MJ2" s="11" t="s">
        <v>64</v>
      </c>
      <c r="MK2" s="11" t="s">
        <v>77</v>
      </c>
      <c r="ML2" s="11" t="s">
        <v>118</v>
      </c>
      <c r="MM2" s="11" t="s">
        <v>119</v>
      </c>
      <c r="MN2" s="11" t="s">
        <v>66</v>
      </c>
      <c r="MO2" s="11" t="s">
        <v>69</v>
      </c>
      <c r="MP2" s="11" t="s">
        <v>72</v>
      </c>
      <c r="MQ2" s="11" t="s">
        <v>98</v>
      </c>
      <c r="MR2" s="11" t="s">
        <v>70</v>
      </c>
      <c r="MS2" s="11" t="s">
        <v>68</v>
      </c>
      <c r="MT2" s="11" t="s">
        <v>113</v>
      </c>
      <c r="MU2" s="11" t="s">
        <v>116</v>
      </c>
      <c r="MV2" s="11" t="s">
        <v>114</v>
      </c>
      <c r="MW2" s="11" t="s">
        <v>120</v>
      </c>
      <c r="MX2" s="11" t="s">
        <v>42</v>
      </c>
      <c r="MY2" s="11" t="s">
        <v>117</v>
      </c>
      <c r="MZ2" s="11" t="s">
        <v>121</v>
      </c>
      <c r="NA2" s="11" t="s">
        <v>122</v>
      </c>
      <c r="NB2" s="11" t="s">
        <v>60</v>
      </c>
      <c r="NC2" s="11" t="s">
        <v>107</v>
      </c>
      <c r="ND2" s="11" t="s">
        <v>57</v>
      </c>
      <c r="NE2" s="11" t="s">
        <v>112</v>
      </c>
      <c r="NF2" s="11" t="s">
        <v>108</v>
      </c>
      <c r="NG2" s="11" t="s">
        <v>67</v>
      </c>
    </row>
    <row r="3" spans="1:371" x14ac:dyDescent="0.2">
      <c r="A3" s="7">
        <v>41456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0</v>
      </c>
      <c r="AU3" s="9">
        <v>0</v>
      </c>
      <c r="AV3" s="9">
        <v>0</v>
      </c>
      <c r="AW3" s="9">
        <v>0</v>
      </c>
      <c r="AX3" s="9">
        <v>0</v>
      </c>
      <c r="AY3" s="9">
        <v>0</v>
      </c>
      <c r="AZ3" s="9">
        <v>0</v>
      </c>
      <c r="BA3" s="9">
        <v>0</v>
      </c>
      <c r="BB3" s="9">
        <v>0</v>
      </c>
      <c r="BC3" s="9">
        <v>0</v>
      </c>
      <c r="BD3" s="9">
        <v>0</v>
      </c>
      <c r="BE3" s="9">
        <v>0</v>
      </c>
      <c r="BF3" s="9">
        <v>0</v>
      </c>
      <c r="BG3" s="9">
        <v>0</v>
      </c>
      <c r="BH3" s="9">
        <v>0</v>
      </c>
      <c r="BI3" s="9">
        <v>0</v>
      </c>
      <c r="BJ3" s="9">
        <v>0</v>
      </c>
      <c r="BK3" s="9">
        <v>0</v>
      </c>
      <c r="BL3" s="9">
        <v>0</v>
      </c>
      <c r="BM3" s="9">
        <v>0</v>
      </c>
      <c r="BN3" s="9">
        <v>0</v>
      </c>
      <c r="BO3" s="9">
        <v>0</v>
      </c>
      <c r="BP3" s="9">
        <v>0</v>
      </c>
      <c r="BQ3" s="9">
        <v>0</v>
      </c>
      <c r="BR3" s="9">
        <v>0</v>
      </c>
      <c r="BS3" s="9">
        <v>0</v>
      </c>
      <c r="BT3" s="9">
        <v>0</v>
      </c>
      <c r="BU3" s="9">
        <v>0</v>
      </c>
      <c r="BV3" s="9">
        <v>0</v>
      </c>
      <c r="BW3" s="9">
        <v>0</v>
      </c>
      <c r="BX3" s="9">
        <v>0</v>
      </c>
      <c r="BY3" s="9">
        <v>0</v>
      </c>
      <c r="BZ3" s="9">
        <v>0</v>
      </c>
      <c r="CA3" s="9">
        <v>0</v>
      </c>
      <c r="CB3" s="9">
        <v>0</v>
      </c>
      <c r="CC3" s="9">
        <v>0</v>
      </c>
      <c r="CD3" s="9">
        <v>0</v>
      </c>
      <c r="CE3" s="9">
        <v>0</v>
      </c>
      <c r="CF3" s="9">
        <v>0</v>
      </c>
      <c r="CG3" s="9">
        <v>0</v>
      </c>
      <c r="CH3" s="9">
        <v>0</v>
      </c>
      <c r="CI3" s="9">
        <v>0</v>
      </c>
      <c r="CJ3" s="9">
        <v>0</v>
      </c>
      <c r="CK3" s="9">
        <v>0</v>
      </c>
      <c r="CL3" s="9">
        <v>0</v>
      </c>
      <c r="CM3" s="9">
        <v>0</v>
      </c>
      <c r="CN3" s="9">
        <v>0</v>
      </c>
      <c r="CO3" s="9">
        <v>0</v>
      </c>
      <c r="CP3" s="9">
        <v>0</v>
      </c>
      <c r="CQ3" s="9">
        <v>0</v>
      </c>
      <c r="CR3" s="9">
        <v>0</v>
      </c>
      <c r="CS3" s="9">
        <v>0</v>
      </c>
      <c r="CT3" s="9">
        <v>0</v>
      </c>
      <c r="CU3" s="9">
        <v>0</v>
      </c>
      <c r="CV3" s="9">
        <v>0</v>
      </c>
      <c r="CW3" s="9">
        <v>0</v>
      </c>
      <c r="CX3" s="9">
        <v>0</v>
      </c>
      <c r="CY3" s="9">
        <v>0</v>
      </c>
      <c r="CZ3" s="9">
        <v>0</v>
      </c>
      <c r="DA3" s="9">
        <v>0</v>
      </c>
      <c r="DB3" s="9">
        <v>0</v>
      </c>
      <c r="DC3" s="9">
        <v>0</v>
      </c>
      <c r="DD3" s="9">
        <v>0</v>
      </c>
      <c r="DE3" s="9">
        <v>0</v>
      </c>
      <c r="DF3" s="9">
        <v>0</v>
      </c>
      <c r="DG3" s="9">
        <v>0</v>
      </c>
      <c r="DH3" s="9">
        <v>0</v>
      </c>
      <c r="DI3" s="9">
        <v>0</v>
      </c>
      <c r="DJ3" s="9">
        <v>0</v>
      </c>
      <c r="DK3" s="9">
        <v>0</v>
      </c>
      <c r="DL3" s="9">
        <v>0</v>
      </c>
      <c r="DM3" s="9">
        <v>0</v>
      </c>
      <c r="DN3" s="9">
        <v>0</v>
      </c>
      <c r="DO3" s="9">
        <v>0</v>
      </c>
      <c r="DP3" s="9">
        <v>0</v>
      </c>
      <c r="DQ3" s="9">
        <v>0</v>
      </c>
      <c r="DR3" s="9">
        <v>0</v>
      </c>
      <c r="DS3" s="9">
        <v>0</v>
      </c>
      <c r="DT3" s="9">
        <v>0</v>
      </c>
      <c r="DU3" s="9">
        <v>0</v>
      </c>
      <c r="DV3" s="9">
        <v>0</v>
      </c>
      <c r="DW3" s="9">
        <v>0</v>
      </c>
      <c r="DX3" s="9">
        <v>0</v>
      </c>
      <c r="DY3" s="9">
        <v>0</v>
      </c>
      <c r="DZ3" s="9">
        <v>0</v>
      </c>
      <c r="EA3" s="9">
        <v>0</v>
      </c>
      <c r="EB3" s="9">
        <v>0</v>
      </c>
      <c r="EC3" s="9">
        <v>0</v>
      </c>
      <c r="ED3" s="9">
        <v>0</v>
      </c>
      <c r="EE3" s="9">
        <v>0</v>
      </c>
      <c r="EF3" s="9">
        <v>0</v>
      </c>
      <c r="EG3" s="9">
        <v>0</v>
      </c>
      <c r="EH3" s="9">
        <v>0</v>
      </c>
      <c r="EI3" s="9">
        <v>0</v>
      </c>
      <c r="EJ3" s="9">
        <v>0</v>
      </c>
      <c r="EK3" s="9">
        <v>0</v>
      </c>
      <c r="EL3" s="9">
        <v>0</v>
      </c>
      <c r="EM3" s="9">
        <v>0</v>
      </c>
      <c r="EN3" s="9">
        <v>0</v>
      </c>
      <c r="EO3" s="9">
        <v>0</v>
      </c>
      <c r="EP3" s="9">
        <v>0</v>
      </c>
      <c r="EQ3" s="9">
        <v>0</v>
      </c>
      <c r="ER3" s="9">
        <v>0</v>
      </c>
      <c r="ES3" s="9">
        <v>0</v>
      </c>
      <c r="ET3" s="9">
        <v>0</v>
      </c>
      <c r="EU3" s="9">
        <v>0</v>
      </c>
      <c r="EV3" s="9">
        <v>0</v>
      </c>
      <c r="EW3" s="9">
        <v>0</v>
      </c>
      <c r="EX3" s="9">
        <v>0</v>
      </c>
      <c r="EY3" s="9">
        <v>0</v>
      </c>
      <c r="EZ3" s="9">
        <v>0</v>
      </c>
      <c r="FA3" s="9">
        <v>0</v>
      </c>
      <c r="FB3" s="9">
        <v>0</v>
      </c>
      <c r="FC3" s="9">
        <v>0</v>
      </c>
      <c r="FD3" s="9">
        <v>0</v>
      </c>
      <c r="FE3" s="9">
        <v>0</v>
      </c>
      <c r="FF3" s="9">
        <v>0</v>
      </c>
      <c r="FG3" s="9">
        <v>0</v>
      </c>
      <c r="FH3" s="9">
        <v>0</v>
      </c>
      <c r="FI3" s="9">
        <v>0</v>
      </c>
      <c r="FJ3" s="9">
        <v>0</v>
      </c>
      <c r="FK3" s="9">
        <v>0</v>
      </c>
      <c r="FL3" s="9">
        <v>0</v>
      </c>
      <c r="FM3" s="9">
        <v>0</v>
      </c>
      <c r="FN3" s="9">
        <v>0</v>
      </c>
      <c r="FO3" s="9">
        <v>0</v>
      </c>
      <c r="FP3" s="9">
        <v>0</v>
      </c>
      <c r="FQ3" s="9">
        <v>0</v>
      </c>
      <c r="FR3" s="9">
        <v>0</v>
      </c>
      <c r="FS3" s="9">
        <v>0</v>
      </c>
      <c r="FT3" s="9">
        <v>0</v>
      </c>
      <c r="FU3" s="9">
        <v>0</v>
      </c>
      <c r="FV3" s="9">
        <v>0</v>
      </c>
      <c r="FW3" s="9">
        <v>0</v>
      </c>
      <c r="FX3" s="9">
        <v>0</v>
      </c>
      <c r="FY3" s="9">
        <v>0</v>
      </c>
      <c r="FZ3" s="9">
        <v>0</v>
      </c>
      <c r="GA3" s="9">
        <v>0</v>
      </c>
      <c r="GB3" s="9">
        <v>0</v>
      </c>
      <c r="GC3" s="9">
        <v>0</v>
      </c>
      <c r="GD3" s="9">
        <v>0</v>
      </c>
      <c r="GE3" s="9">
        <v>0</v>
      </c>
      <c r="GF3" s="9">
        <v>0</v>
      </c>
      <c r="GG3" s="9">
        <v>0</v>
      </c>
      <c r="GH3" s="9">
        <v>0</v>
      </c>
      <c r="GI3" s="9">
        <v>0</v>
      </c>
      <c r="GJ3" s="9">
        <v>0</v>
      </c>
      <c r="GK3" s="9">
        <v>0</v>
      </c>
      <c r="GL3" s="9">
        <v>0</v>
      </c>
      <c r="GM3" s="9">
        <v>0</v>
      </c>
      <c r="GN3" s="9">
        <v>0</v>
      </c>
      <c r="GO3" s="9">
        <v>0</v>
      </c>
      <c r="GP3" s="9">
        <v>0</v>
      </c>
      <c r="GQ3" s="9">
        <v>0</v>
      </c>
      <c r="GR3" s="9">
        <v>0</v>
      </c>
      <c r="GS3" s="9">
        <v>0</v>
      </c>
      <c r="GT3" s="9">
        <v>0</v>
      </c>
      <c r="GU3" s="9">
        <v>0</v>
      </c>
      <c r="GV3" s="9">
        <v>0</v>
      </c>
      <c r="GW3" s="9">
        <v>0</v>
      </c>
      <c r="GX3" s="9">
        <v>0</v>
      </c>
      <c r="GY3" s="9">
        <v>0</v>
      </c>
      <c r="GZ3" s="9">
        <v>0</v>
      </c>
      <c r="HA3" s="9">
        <v>0</v>
      </c>
      <c r="HB3" s="9">
        <v>0</v>
      </c>
      <c r="HC3" s="9">
        <v>0</v>
      </c>
      <c r="HD3" s="9">
        <v>0</v>
      </c>
      <c r="HE3" s="9">
        <v>0</v>
      </c>
      <c r="HF3" s="9">
        <v>0</v>
      </c>
      <c r="HG3" s="9">
        <v>0</v>
      </c>
      <c r="HH3" s="9">
        <v>0</v>
      </c>
      <c r="HI3" s="9">
        <v>0</v>
      </c>
      <c r="HJ3" s="9">
        <v>0</v>
      </c>
      <c r="HK3" s="9">
        <v>0</v>
      </c>
      <c r="HL3" s="9">
        <v>0</v>
      </c>
      <c r="HM3" s="9">
        <v>0</v>
      </c>
      <c r="HN3" s="9">
        <v>0</v>
      </c>
      <c r="HO3" s="9">
        <v>0</v>
      </c>
      <c r="HP3" s="9">
        <v>0</v>
      </c>
      <c r="HQ3" s="9">
        <v>0</v>
      </c>
      <c r="HR3" s="9">
        <v>0</v>
      </c>
      <c r="HS3" s="9">
        <v>0</v>
      </c>
      <c r="HT3" s="9">
        <v>0</v>
      </c>
      <c r="HU3" s="9">
        <v>0</v>
      </c>
      <c r="HV3" s="9">
        <v>0</v>
      </c>
      <c r="HW3" s="9">
        <v>0</v>
      </c>
      <c r="HX3" s="9">
        <v>0</v>
      </c>
      <c r="HY3" s="9">
        <v>0</v>
      </c>
      <c r="HZ3" s="9">
        <v>0</v>
      </c>
      <c r="IA3" s="9">
        <v>0</v>
      </c>
      <c r="IB3" s="9">
        <v>0</v>
      </c>
      <c r="IC3" s="9">
        <v>0</v>
      </c>
      <c r="ID3" s="9">
        <v>0</v>
      </c>
      <c r="IE3" s="9">
        <v>0</v>
      </c>
      <c r="IF3" s="9">
        <v>0</v>
      </c>
      <c r="IG3" s="9">
        <v>0</v>
      </c>
      <c r="IH3" s="9">
        <v>0</v>
      </c>
      <c r="II3" s="9">
        <v>0</v>
      </c>
      <c r="IJ3" s="9">
        <v>0</v>
      </c>
      <c r="IK3" s="9">
        <v>0</v>
      </c>
      <c r="IL3" s="9">
        <v>0</v>
      </c>
      <c r="IM3" s="9">
        <v>0</v>
      </c>
      <c r="IO3" t="str">
        <f>IF(DU3=0,"",DU3)</f>
        <v/>
      </c>
      <c r="IP3" t="str">
        <f t="shared" ref="IP3:LA3" si="0">IF(DV3=0,"",DV3)</f>
        <v/>
      </c>
      <c r="IQ3" t="str">
        <f t="shared" si="0"/>
        <v/>
      </c>
      <c r="IR3" t="str">
        <f t="shared" si="0"/>
        <v/>
      </c>
      <c r="IS3" t="str">
        <f t="shared" si="0"/>
        <v/>
      </c>
      <c r="IT3" t="str">
        <f t="shared" si="0"/>
        <v/>
      </c>
      <c r="IU3" t="str">
        <f t="shared" si="0"/>
        <v/>
      </c>
      <c r="IV3" t="str">
        <f t="shared" si="0"/>
        <v/>
      </c>
      <c r="IW3" t="str">
        <f t="shared" si="0"/>
        <v/>
      </c>
      <c r="IX3" t="str">
        <f t="shared" si="0"/>
        <v/>
      </c>
      <c r="IY3" t="str">
        <f t="shared" si="0"/>
        <v/>
      </c>
      <c r="IZ3" t="str">
        <f t="shared" si="0"/>
        <v/>
      </c>
      <c r="JA3" t="str">
        <f t="shared" si="0"/>
        <v/>
      </c>
      <c r="JB3" t="str">
        <f t="shared" si="0"/>
        <v/>
      </c>
      <c r="JC3" t="str">
        <f t="shared" si="0"/>
        <v/>
      </c>
      <c r="JD3" t="str">
        <f t="shared" si="0"/>
        <v/>
      </c>
      <c r="JE3" t="str">
        <f t="shared" si="0"/>
        <v/>
      </c>
      <c r="JF3" t="str">
        <f t="shared" si="0"/>
        <v/>
      </c>
      <c r="JG3" t="str">
        <f t="shared" si="0"/>
        <v/>
      </c>
      <c r="JH3" t="str">
        <f t="shared" si="0"/>
        <v/>
      </c>
      <c r="JI3" t="str">
        <f t="shared" si="0"/>
        <v/>
      </c>
      <c r="JJ3" t="str">
        <f t="shared" si="0"/>
        <v/>
      </c>
      <c r="JK3" t="str">
        <f t="shared" si="0"/>
        <v/>
      </c>
      <c r="JL3" t="str">
        <f t="shared" si="0"/>
        <v/>
      </c>
      <c r="JM3" t="str">
        <f t="shared" si="0"/>
        <v/>
      </c>
      <c r="JN3" t="str">
        <f t="shared" si="0"/>
        <v/>
      </c>
      <c r="JO3" t="str">
        <f t="shared" si="0"/>
        <v/>
      </c>
      <c r="JP3" t="str">
        <f t="shared" si="0"/>
        <v/>
      </c>
      <c r="JQ3" t="str">
        <f t="shared" si="0"/>
        <v/>
      </c>
      <c r="JR3" t="str">
        <f t="shared" si="0"/>
        <v/>
      </c>
      <c r="JS3" t="str">
        <f t="shared" si="0"/>
        <v/>
      </c>
      <c r="JT3" t="str">
        <f t="shared" si="0"/>
        <v/>
      </c>
      <c r="JU3" t="str">
        <f t="shared" si="0"/>
        <v/>
      </c>
      <c r="JV3" t="str">
        <f t="shared" si="0"/>
        <v/>
      </c>
      <c r="JW3" t="str">
        <f t="shared" si="0"/>
        <v/>
      </c>
      <c r="JX3" t="str">
        <f t="shared" si="0"/>
        <v/>
      </c>
      <c r="JY3" t="str">
        <f t="shared" si="0"/>
        <v/>
      </c>
      <c r="JZ3" t="str">
        <f t="shared" si="0"/>
        <v/>
      </c>
      <c r="KA3" t="str">
        <f t="shared" si="0"/>
        <v/>
      </c>
      <c r="KB3" t="str">
        <f t="shared" si="0"/>
        <v/>
      </c>
      <c r="KC3" t="str">
        <f t="shared" si="0"/>
        <v/>
      </c>
      <c r="KD3" t="str">
        <f t="shared" si="0"/>
        <v/>
      </c>
      <c r="KE3" t="str">
        <f t="shared" si="0"/>
        <v/>
      </c>
      <c r="KF3" t="str">
        <f t="shared" si="0"/>
        <v/>
      </c>
      <c r="KG3" t="str">
        <f t="shared" si="0"/>
        <v/>
      </c>
      <c r="KH3" t="str">
        <f t="shared" si="0"/>
        <v/>
      </c>
      <c r="KI3" t="str">
        <f t="shared" si="0"/>
        <v/>
      </c>
      <c r="KJ3" t="str">
        <f t="shared" si="0"/>
        <v/>
      </c>
      <c r="KK3" t="str">
        <f t="shared" si="0"/>
        <v/>
      </c>
      <c r="KL3" t="str">
        <f t="shared" si="0"/>
        <v/>
      </c>
      <c r="KM3" t="str">
        <f t="shared" si="0"/>
        <v/>
      </c>
      <c r="KN3" t="str">
        <f t="shared" si="0"/>
        <v/>
      </c>
      <c r="KO3" t="str">
        <f t="shared" si="0"/>
        <v/>
      </c>
      <c r="KP3" t="str">
        <f t="shared" si="0"/>
        <v/>
      </c>
      <c r="KQ3" t="str">
        <f t="shared" si="0"/>
        <v/>
      </c>
      <c r="KR3" t="str">
        <f t="shared" si="0"/>
        <v/>
      </c>
      <c r="KS3" t="str">
        <f t="shared" si="0"/>
        <v/>
      </c>
      <c r="KT3" t="str">
        <f t="shared" si="0"/>
        <v/>
      </c>
      <c r="KU3" t="str">
        <f t="shared" si="0"/>
        <v/>
      </c>
      <c r="KV3" t="str">
        <f t="shared" si="0"/>
        <v/>
      </c>
      <c r="KW3" t="str">
        <f t="shared" si="0"/>
        <v/>
      </c>
      <c r="KX3" t="str">
        <f t="shared" si="0"/>
        <v/>
      </c>
      <c r="KY3" t="str">
        <f t="shared" si="0"/>
        <v/>
      </c>
      <c r="KZ3" t="str">
        <f t="shared" si="0"/>
        <v/>
      </c>
      <c r="LA3" t="str">
        <f t="shared" si="0"/>
        <v/>
      </c>
      <c r="LB3" t="str">
        <f t="shared" ref="LB3:NG3" si="1">IF(GH3=0,"",GH3)</f>
        <v/>
      </c>
      <c r="LC3" t="str">
        <f t="shared" si="1"/>
        <v/>
      </c>
      <c r="LD3" t="str">
        <f t="shared" si="1"/>
        <v/>
      </c>
      <c r="LE3" t="str">
        <f t="shared" si="1"/>
        <v/>
      </c>
      <c r="LF3" t="str">
        <f t="shared" si="1"/>
        <v/>
      </c>
      <c r="LG3" t="str">
        <f t="shared" si="1"/>
        <v/>
      </c>
      <c r="LH3" t="str">
        <f t="shared" si="1"/>
        <v/>
      </c>
      <c r="LI3" t="str">
        <f t="shared" si="1"/>
        <v/>
      </c>
      <c r="LJ3" t="str">
        <f t="shared" si="1"/>
        <v/>
      </c>
      <c r="LK3" t="str">
        <f t="shared" si="1"/>
        <v/>
      </c>
      <c r="LL3" t="str">
        <f t="shared" si="1"/>
        <v/>
      </c>
      <c r="LM3" t="str">
        <f t="shared" si="1"/>
        <v/>
      </c>
      <c r="LN3" t="str">
        <f t="shared" si="1"/>
        <v/>
      </c>
      <c r="LO3" t="str">
        <f t="shared" si="1"/>
        <v/>
      </c>
      <c r="LP3" t="str">
        <f t="shared" si="1"/>
        <v/>
      </c>
      <c r="LQ3" t="str">
        <f t="shared" si="1"/>
        <v/>
      </c>
      <c r="LR3" t="str">
        <f t="shared" si="1"/>
        <v/>
      </c>
      <c r="LS3" t="str">
        <f t="shared" si="1"/>
        <v/>
      </c>
      <c r="LT3" t="str">
        <f t="shared" si="1"/>
        <v/>
      </c>
      <c r="LU3" t="str">
        <f t="shared" si="1"/>
        <v/>
      </c>
      <c r="LV3" t="str">
        <f t="shared" si="1"/>
        <v/>
      </c>
      <c r="LW3" t="str">
        <f t="shared" si="1"/>
        <v/>
      </c>
      <c r="LX3" t="str">
        <f t="shared" si="1"/>
        <v/>
      </c>
      <c r="LY3" t="str">
        <f t="shared" si="1"/>
        <v/>
      </c>
      <c r="LZ3" t="str">
        <f t="shared" si="1"/>
        <v/>
      </c>
      <c r="MA3" t="str">
        <f t="shared" si="1"/>
        <v/>
      </c>
      <c r="MB3" t="str">
        <f t="shared" si="1"/>
        <v/>
      </c>
      <c r="MC3" t="str">
        <f t="shared" si="1"/>
        <v/>
      </c>
      <c r="MD3" t="str">
        <f t="shared" si="1"/>
        <v/>
      </c>
      <c r="ME3" t="str">
        <f t="shared" si="1"/>
        <v/>
      </c>
      <c r="MF3" t="str">
        <f t="shared" si="1"/>
        <v/>
      </c>
      <c r="MG3" t="str">
        <f t="shared" si="1"/>
        <v/>
      </c>
      <c r="MH3" t="str">
        <f t="shared" si="1"/>
        <v/>
      </c>
      <c r="MI3" t="str">
        <f t="shared" si="1"/>
        <v/>
      </c>
      <c r="MJ3" t="str">
        <f t="shared" si="1"/>
        <v/>
      </c>
      <c r="MK3" t="str">
        <f t="shared" si="1"/>
        <v/>
      </c>
      <c r="ML3" t="str">
        <f t="shared" si="1"/>
        <v/>
      </c>
      <c r="MM3" t="str">
        <f t="shared" si="1"/>
        <v/>
      </c>
      <c r="MN3" t="str">
        <f t="shared" si="1"/>
        <v/>
      </c>
      <c r="MO3" t="str">
        <f t="shared" si="1"/>
        <v/>
      </c>
      <c r="MP3" t="str">
        <f t="shared" si="1"/>
        <v/>
      </c>
      <c r="MQ3" t="str">
        <f t="shared" si="1"/>
        <v/>
      </c>
      <c r="MR3" t="str">
        <f t="shared" si="1"/>
        <v/>
      </c>
      <c r="MS3" t="str">
        <f t="shared" si="1"/>
        <v/>
      </c>
      <c r="MT3" t="str">
        <f t="shared" si="1"/>
        <v/>
      </c>
      <c r="MU3" t="str">
        <f t="shared" si="1"/>
        <v/>
      </c>
      <c r="MV3" t="str">
        <f t="shared" si="1"/>
        <v/>
      </c>
      <c r="MW3" t="str">
        <f t="shared" si="1"/>
        <v/>
      </c>
      <c r="MX3" t="str">
        <f t="shared" si="1"/>
        <v/>
      </c>
      <c r="MY3" t="str">
        <f t="shared" si="1"/>
        <v/>
      </c>
      <c r="MZ3" t="str">
        <f t="shared" si="1"/>
        <v/>
      </c>
      <c r="NA3" t="str">
        <f t="shared" si="1"/>
        <v/>
      </c>
      <c r="NB3" t="str">
        <f t="shared" si="1"/>
        <v/>
      </c>
      <c r="NC3" t="str">
        <f t="shared" si="1"/>
        <v/>
      </c>
      <c r="ND3" t="str">
        <f t="shared" si="1"/>
        <v/>
      </c>
      <c r="NE3" t="str">
        <f t="shared" si="1"/>
        <v/>
      </c>
      <c r="NF3" t="str">
        <f t="shared" si="1"/>
        <v/>
      </c>
      <c r="NG3" t="str">
        <f t="shared" si="1"/>
        <v/>
      </c>
    </row>
    <row r="4" spans="1:371" x14ac:dyDescent="0.2">
      <c r="A4" s="7">
        <v>41487</v>
      </c>
      <c r="B4" s="9">
        <v>35575.66015625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9">
        <v>0</v>
      </c>
      <c r="BB4" s="9">
        <v>0</v>
      </c>
      <c r="BC4" s="9">
        <v>0</v>
      </c>
      <c r="BD4" s="9">
        <v>0</v>
      </c>
      <c r="BE4" s="9">
        <v>0</v>
      </c>
      <c r="BF4" s="9">
        <v>0</v>
      </c>
      <c r="BG4" s="9">
        <v>0</v>
      </c>
      <c r="BH4" s="9">
        <v>0</v>
      </c>
      <c r="BI4" s="9">
        <v>0</v>
      </c>
      <c r="BJ4" s="9">
        <v>0</v>
      </c>
      <c r="BK4" s="9">
        <v>0</v>
      </c>
      <c r="BL4" s="9">
        <v>0</v>
      </c>
      <c r="BM4" s="9">
        <v>0</v>
      </c>
      <c r="BN4" s="9">
        <v>0</v>
      </c>
      <c r="BO4" s="9">
        <v>0</v>
      </c>
      <c r="BP4" s="9">
        <v>0</v>
      </c>
      <c r="BQ4" s="9">
        <v>0</v>
      </c>
      <c r="BR4" s="9">
        <v>0</v>
      </c>
      <c r="BS4" s="9">
        <v>0</v>
      </c>
      <c r="BT4" s="9">
        <v>0</v>
      </c>
      <c r="BU4" s="9">
        <v>0</v>
      </c>
      <c r="BV4" s="9">
        <v>0</v>
      </c>
      <c r="BW4" s="9">
        <v>0</v>
      </c>
      <c r="BX4" s="9">
        <v>0</v>
      </c>
      <c r="BY4" s="9">
        <v>0</v>
      </c>
      <c r="BZ4" s="9">
        <v>0</v>
      </c>
      <c r="CA4" s="9">
        <v>0</v>
      </c>
      <c r="CB4" s="9">
        <v>0</v>
      </c>
      <c r="CC4" s="9">
        <v>0</v>
      </c>
      <c r="CD4" s="9">
        <v>0</v>
      </c>
      <c r="CE4" s="9">
        <v>0</v>
      </c>
      <c r="CF4" s="9">
        <v>0</v>
      </c>
      <c r="CG4" s="9">
        <v>0</v>
      </c>
      <c r="CH4" s="9">
        <v>0</v>
      </c>
      <c r="CI4" s="9">
        <v>0</v>
      </c>
      <c r="CJ4" s="9">
        <v>0</v>
      </c>
      <c r="CK4" s="9">
        <v>0</v>
      </c>
      <c r="CL4" s="9">
        <v>0</v>
      </c>
      <c r="CM4" s="9">
        <v>0</v>
      </c>
      <c r="CN4" s="9">
        <v>0</v>
      </c>
      <c r="CO4" s="9">
        <v>0</v>
      </c>
      <c r="CP4" s="9">
        <v>0</v>
      </c>
      <c r="CQ4" s="9">
        <v>0</v>
      </c>
      <c r="CR4" s="9">
        <v>0</v>
      </c>
      <c r="CS4" s="9">
        <v>0</v>
      </c>
      <c r="CT4" s="9">
        <v>0</v>
      </c>
      <c r="CU4" s="9">
        <v>0</v>
      </c>
      <c r="CV4" s="9">
        <v>0</v>
      </c>
      <c r="CW4" s="9">
        <v>0</v>
      </c>
      <c r="CX4" s="9">
        <v>0</v>
      </c>
      <c r="CY4" s="9">
        <v>0</v>
      </c>
      <c r="CZ4" s="9">
        <v>0</v>
      </c>
      <c r="DA4" s="9">
        <v>0</v>
      </c>
      <c r="DB4" s="9">
        <v>0</v>
      </c>
      <c r="DC4" s="9">
        <v>0</v>
      </c>
      <c r="DD4" s="9">
        <v>0</v>
      </c>
      <c r="DE4" s="9">
        <v>0</v>
      </c>
      <c r="DF4" s="9">
        <v>0</v>
      </c>
      <c r="DG4" s="9">
        <v>0</v>
      </c>
      <c r="DH4" s="9">
        <v>0</v>
      </c>
      <c r="DI4" s="9">
        <v>0</v>
      </c>
      <c r="DJ4" s="9">
        <v>0</v>
      </c>
      <c r="DK4" s="9">
        <v>0</v>
      </c>
      <c r="DL4" s="9">
        <v>0</v>
      </c>
      <c r="DM4" s="9">
        <v>0</v>
      </c>
      <c r="DN4" s="9">
        <v>0</v>
      </c>
      <c r="DO4" s="9">
        <v>0</v>
      </c>
      <c r="DP4" s="9">
        <v>0</v>
      </c>
      <c r="DQ4" s="9">
        <v>0</v>
      </c>
      <c r="DR4" s="9">
        <v>0</v>
      </c>
      <c r="DS4" s="9">
        <v>0</v>
      </c>
      <c r="DT4" s="9">
        <v>0</v>
      </c>
      <c r="DU4" s="9">
        <v>0</v>
      </c>
      <c r="DV4" s="9">
        <v>0</v>
      </c>
      <c r="DW4" s="9">
        <v>0</v>
      </c>
      <c r="DX4" s="9">
        <v>0</v>
      </c>
      <c r="DY4" s="9">
        <v>0</v>
      </c>
      <c r="DZ4" s="9">
        <v>0</v>
      </c>
      <c r="EA4" s="9">
        <v>0</v>
      </c>
      <c r="EB4" s="9">
        <v>0</v>
      </c>
      <c r="EC4" s="9">
        <v>0</v>
      </c>
      <c r="ED4" s="9">
        <v>0</v>
      </c>
      <c r="EE4" s="9">
        <v>0</v>
      </c>
      <c r="EF4" s="9">
        <v>0</v>
      </c>
      <c r="EG4" s="9">
        <v>0</v>
      </c>
      <c r="EH4" s="9">
        <v>0</v>
      </c>
      <c r="EI4" s="9">
        <v>0</v>
      </c>
      <c r="EJ4" s="9">
        <v>0</v>
      </c>
      <c r="EK4" s="9">
        <v>0</v>
      </c>
      <c r="EL4" s="9">
        <v>0</v>
      </c>
      <c r="EM4" s="9">
        <v>0</v>
      </c>
      <c r="EN4" s="9">
        <v>0</v>
      </c>
      <c r="EO4" s="9">
        <v>0</v>
      </c>
      <c r="EP4" s="9">
        <v>0</v>
      </c>
      <c r="EQ4" s="9">
        <v>0</v>
      </c>
      <c r="ER4" s="9">
        <v>0</v>
      </c>
      <c r="ES4" s="9">
        <v>0</v>
      </c>
      <c r="ET4" s="9">
        <v>0</v>
      </c>
      <c r="EU4" s="9">
        <v>0</v>
      </c>
      <c r="EV4" s="9">
        <v>0</v>
      </c>
      <c r="EW4" s="9">
        <v>0</v>
      </c>
      <c r="EX4" s="9">
        <v>0</v>
      </c>
      <c r="EY4" s="9">
        <v>0</v>
      </c>
      <c r="EZ4" s="9">
        <v>0</v>
      </c>
      <c r="FA4" s="9">
        <v>0</v>
      </c>
      <c r="FB4" s="9">
        <v>0</v>
      </c>
      <c r="FC4" s="9">
        <v>0</v>
      </c>
      <c r="FD4" s="9">
        <v>0</v>
      </c>
      <c r="FE4" s="9">
        <v>0</v>
      </c>
      <c r="FF4" s="9">
        <v>0</v>
      </c>
      <c r="FG4" s="9">
        <v>0</v>
      </c>
      <c r="FH4" s="9">
        <v>0</v>
      </c>
      <c r="FI4" s="9">
        <v>0</v>
      </c>
      <c r="FJ4" s="9">
        <v>0</v>
      </c>
      <c r="FK4" s="9">
        <v>0</v>
      </c>
      <c r="FL4" s="9">
        <v>0</v>
      </c>
      <c r="FM4" s="9">
        <v>0</v>
      </c>
      <c r="FN4" s="9">
        <v>0</v>
      </c>
      <c r="FO4" s="9">
        <v>0</v>
      </c>
      <c r="FP4" s="9">
        <v>0</v>
      </c>
      <c r="FQ4" s="9">
        <v>0</v>
      </c>
      <c r="FR4" s="9">
        <v>0</v>
      </c>
      <c r="FS4" s="9">
        <v>0</v>
      </c>
      <c r="FT4" s="9">
        <v>0</v>
      </c>
      <c r="FU4" s="9">
        <v>0</v>
      </c>
      <c r="FV4" s="9">
        <v>0</v>
      </c>
      <c r="FW4" s="9">
        <v>0</v>
      </c>
      <c r="FX4" s="9">
        <v>0</v>
      </c>
      <c r="FY4" s="9">
        <v>0</v>
      </c>
      <c r="FZ4" s="9">
        <v>0</v>
      </c>
      <c r="GA4" s="9">
        <v>0</v>
      </c>
      <c r="GB4" s="9">
        <v>0</v>
      </c>
      <c r="GC4" s="9">
        <v>0</v>
      </c>
      <c r="GD4" s="9">
        <v>0</v>
      </c>
      <c r="GE4" s="9">
        <v>0</v>
      </c>
      <c r="GF4" s="9">
        <v>0</v>
      </c>
      <c r="GG4" s="9">
        <v>0</v>
      </c>
      <c r="GH4" s="9">
        <v>0</v>
      </c>
      <c r="GI4" s="9">
        <v>0</v>
      </c>
      <c r="GJ4" s="9">
        <v>0</v>
      </c>
      <c r="GK4" s="9">
        <v>0</v>
      </c>
      <c r="GL4" s="9">
        <v>0</v>
      </c>
      <c r="GM4" s="9">
        <v>0</v>
      </c>
      <c r="GN4" s="9">
        <v>0</v>
      </c>
      <c r="GO4" s="9">
        <v>0</v>
      </c>
      <c r="GP4" s="9">
        <v>0</v>
      </c>
      <c r="GQ4" s="9">
        <v>0</v>
      </c>
      <c r="GR4" s="9">
        <v>0</v>
      </c>
      <c r="GS4" s="9">
        <v>0</v>
      </c>
      <c r="GT4" s="9">
        <v>0</v>
      </c>
      <c r="GU4" s="9">
        <v>0</v>
      </c>
      <c r="GV4" s="9">
        <v>0</v>
      </c>
      <c r="GW4" s="9">
        <v>0</v>
      </c>
      <c r="GX4" s="9">
        <v>0</v>
      </c>
      <c r="GY4" s="9">
        <v>0</v>
      </c>
      <c r="GZ4" s="9">
        <v>0</v>
      </c>
      <c r="HA4" s="9">
        <v>0</v>
      </c>
      <c r="HB4" s="9">
        <v>0</v>
      </c>
      <c r="HC4" s="9">
        <v>0</v>
      </c>
      <c r="HD4" s="9">
        <v>0</v>
      </c>
      <c r="HE4" s="9">
        <v>0</v>
      </c>
      <c r="HF4" s="9">
        <v>0</v>
      </c>
      <c r="HG4" s="9">
        <v>0</v>
      </c>
      <c r="HH4" s="9">
        <v>0</v>
      </c>
      <c r="HI4" s="9">
        <v>0</v>
      </c>
      <c r="HJ4" s="9">
        <v>0</v>
      </c>
      <c r="HK4" s="9">
        <v>0</v>
      </c>
      <c r="HL4" s="9">
        <v>0</v>
      </c>
      <c r="HM4" s="9">
        <v>0</v>
      </c>
      <c r="HN4" s="9">
        <v>0</v>
      </c>
      <c r="HO4" s="9">
        <v>0</v>
      </c>
      <c r="HP4" s="9">
        <v>0</v>
      </c>
      <c r="HQ4" s="9">
        <v>0</v>
      </c>
      <c r="HR4" s="9">
        <v>0</v>
      </c>
      <c r="HS4" s="9">
        <v>0</v>
      </c>
      <c r="HT4" s="9">
        <v>0</v>
      </c>
      <c r="HU4" s="9">
        <v>0</v>
      </c>
      <c r="HV4" s="9">
        <v>0</v>
      </c>
      <c r="HW4" s="9">
        <v>0</v>
      </c>
      <c r="HX4" s="9">
        <v>0</v>
      </c>
      <c r="HY4" s="9">
        <v>0</v>
      </c>
      <c r="HZ4" s="9">
        <v>0</v>
      </c>
      <c r="IA4" s="9">
        <v>0</v>
      </c>
      <c r="IB4" s="9">
        <v>0</v>
      </c>
      <c r="IC4" s="9">
        <v>0</v>
      </c>
      <c r="ID4" s="9">
        <v>0</v>
      </c>
      <c r="IE4" s="9">
        <v>0</v>
      </c>
      <c r="IF4" s="9">
        <v>0</v>
      </c>
      <c r="IG4" s="9">
        <v>0</v>
      </c>
      <c r="IH4" s="9">
        <v>0</v>
      </c>
      <c r="II4" s="9">
        <v>0</v>
      </c>
      <c r="IJ4" s="9">
        <v>0</v>
      </c>
      <c r="IK4" s="9">
        <v>0</v>
      </c>
      <c r="IL4" s="9">
        <v>0</v>
      </c>
      <c r="IM4" s="9">
        <v>0</v>
      </c>
      <c r="IO4" t="str">
        <f t="shared" ref="IO4:IO67" si="2">IF(DU4=0,"",DU4)</f>
        <v/>
      </c>
      <c r="IP4" t="str">
        <f t="shared" ref="IP4:IP67" si="3">IF(DV4=0,"",DV4)</f>
        <v/>
      </c>
      <c r="IQ4" t="str">
        <f t="shared" ref="IQ4:IQ67" si="4">IF(DW4=0,"",DW4)</f>
        <v/>
      </c>
      <c r="IR4" t="str">
        <f t="shared" ref="IR4:IR67" si="5">IF(DX4=0,"",DX4)</f>
        <v/>
      </c>
      <c r="IS4" t="str">
        <f t="shared" ref="IS4:IS67" si="6">IF(DY4=0,"",DY4)</f>
        <v/>
      </c>
      <c r="IT4" t="str">
        <f t="shared" ref="IT4:IT67" si="7">IF(DZ4=0,"",DZ4)</f>
        <v/>
      </c>
      <c r="IU4" t="str">
        <f t="shared" ref="IU4:IU67" si="8">IF(EA4=0,"",EA4)</f>
        <v/>
      </c>
      <c r="IV4" t="str">
        <f t="shared" ref="IV4:IV67" si="9">IF(EB4=0,"",EB4)</f>
        <v/>
      </c>
      <c r="IW4" t="str">
        <f t="shared" ref="IW4:IW67" si="10">IF(EC4=0,"",EC4)</f>
        <v/>
      </c>
      <c r="IX4" t="str">
        <f t="shared" ref="IX4:IX67" si="11">IF(ED4=0,"",ED4)</f>
        <v/>
      </c>
      <c r="IY4" t="str">
        <f t="shared" ref="IY4:IY67" si="12">IF(EE4=0,"",EE4)</f>
        <v/>
      </c>
      <c r="IZ4" t="str">
        <f t="shared" ref="IZ4:IZ67" si="13">IF(EF4=0,"",EF4)</f>
        <v/>
      </c>
      <c r="JA4" t="str">
        <f t="shared" ref="JA4:JA67" si="14">IF(EG4=0,"",EG4)</f>
        <v/>
      </c>
      <c r="JB4" t="str">
        <f t="shared" ref="JB4:JB67" si="15">IF(EH4=0,"",EH4)</f>
        <v/>
      </c>
      <c r="JC4" t="str">
        <f t="shared" ref="JC4:JC67" si="16">IF(EI4=0,"",EI4)</f>
        <v/>
      </c>
      <c r="JD4" t="str">
        <f t="shared" ref="JD4:JD67" si="17">IF(EJ4=0,"",EJ4)</f>
        <v/>
      </c>
      <c r="JE4" t="str">
        <f t="shared" ref="JE4:JE67" si="18">IF(EK4=0,"",EK4)</f>
        <v/>
      </c>
      <c r="JF4" t="str">
        <f t="shared" ref="JF4:JF67" si="19">IF(EL4=0,"",EL4)</f>
        <v/>
      </c>
      <c r="JG4" t="str">
        <f t="shared" ref="JG4:JG67" si="20">IF(EM4=0,"",EM4)</f>
        <v/>
      </c>
      <c r="JH4" t="str">
        <f t="shared" ref="JH4:JH67" si="21">IF(EN4=0,"",EN4)</f>
        <v/>
      </c>
      <c r="JI4" t="str">
        <f t="shared" ref="JI4:JI67" si="22">IF(EO4=0,"",EO4)</f>
        <v/>
      </c>
      <c r="JJ4" t="str">
        <f t="shared" ref="JJ4:JJ67" si="23">IF(EP4=0,"",EP4)</f>
        <v/>
      </c>
      <c r="JK4" t="str">
        <f t="shared" ref="JK4:JK67" si="24">IF(EQ4=0,"",EQ4)</f>
        <v/>
      </c>
      <c r="JL4" t="str">
        <f t="shared" ref="JL4:JL67" si="25">IF(ER4=0,"",ER4)</f>
        <v/>
      </c>
      <c r="JM4" t="str">
        <f t="shared" ref="JM4:JM67" si="26">IF(ES4=0,"",ES4)</f>
        <v/>
      </c>
      <c r="JN4" t="str">
        <f t="shared" ref="JN4:JN67" si="27">IF(ET4=0,"",ET4)</f>
        <v/>
      </c>
      <c r="JO4" t="str">
        <f t="shared" ref="JO4:JO67" si="28">IF(EU4=0,"",EU4)</f>
        <v/>
      </c>
      <c r="JP4" t="str">
        <f t="shared" ref="JP4:JP67" si="29">IF(EV4=0,"",EV4)</f>
        <v/>
      </c>
      <c r="JQ4" t="str">
        <f t="shared" ref="JQ4:JQ67" si="30">IF(EW4=0,"",EW4)</f>
        <v/>
      </c>
      <c r="JR4" t="str">
        <f t="shared" ref="JR4:JR67" si="31">IF(EX4=0,"",EX4)</f>
        <v/>
      </c>
      <c r="JS4" t="str">
        <f t="shared" ref="JS4:JS67" si="32">IF(EY4=0,"",EY4)</f>
        <v/>
      </c>
      <c r="JT4" t="str">
        <f t="shared" ref="JT4:JT67" si="33">IF(EZ4=0,"",EZ4)</f>
        <v/>
      </c>
      <c r="JU4" t="str">
        <f t="shared" ref="JU4:JU67" si="34">IF(FA4=0,"",FA4)</f>
        <v/>
      </c>
      <c r="JV4" t="str">
        <f t="shared" ref="JV4:JV67" si="35">IF(FB4=0,"",FB4)</f>
        <v/>
      </c>
      <c r="JW4" t="str">
        <f t="shared" ref="JW4:JW67" si="36">IF(FC4=0,"",FC4)</f>
        <v/>
      </c>
      <c r="JX4" t="str">
        <f t="shared" ref="JX4:JX67" si="37">IF(FD4=0,"",FD4)</f>
        <v/>
      </c>
      <c r="JY4" t="str">
        <f t="shared" ref="JY4:JY67" si="38">IF(FE4=0,"",FE4)</f>
        <v/>
      </c>
      <c r="JZ4" t="str">
        <f t="shared" ref="JZ4:JZ67" si="39">IF(FF4=0,"",FF4)</f>
        <v/>
      </c>
      <c r="KA4" t="str">
        <f t="shared" ref="KA4:KA67" si="40">IF(FG4=0,"",FG4)</f>
        <v/>
      </c>
      <c r="KB4" t="str">
        <f t="shared" ref="KB4:KB67" si="41">IF(FH4=0,"",FH4)</f>
        <v/>
      </c>
      <c r="KC4" t="str">
        <f t="shared" ref="KC4:KC67" si="42">IF(FI4=0,"",FI4)</f>
        <v/>
      </c>
      <c r="KD4" t="str">
        <f t="shared" ref="KD4:KD67" si="43">IF(FJ4=0,"",FJ4)</f>
        <v/>
      </c>
      <c r="KE4" t="str">
        <f t="shared" ref="KE4:KE67" si="44">IF(FK4=0,"",FK4)</f>
        <v/>
      </c>
      <c r="KF4" t="str">
        <f t="shared" ref="KF4:KF67" si="45">IF(FL4=0,"",FL4)</f>
        <v/>
      </c>
      <c r="KG4" t="str">
        <f t="shared" ref="KG4:KG67" si="46">IF(FM4=0,"",FM4)</f>
        <v/>
      </c>
      <c r="KH4" t="str">
        <f t="shared" ref="KH4:KH67" si="47">IF(FN4=0,"",FN4)</f>
        <v/>
      </c>
      <c r="KI4" t="str">
        <f t="shared" ref="KI4:KI67" si="48">IF(FO4=0,"",FO4)</f>
        <v/>
      </c>
      <c r="KJ4" t="str">
        <f t="shared" ref="KJ4:KJ67" si="49">IF(FP4=0,"",FP4)</f>
        <v/>
      </c>
      <c r="KK4" t="str">
        <f t="shared" ref="KK4:KK67" si="50">IF(FQ4=0,"",FQ4)</f>
        <v/>
      </c>
      <c r="KL4" t="str">
        <f t="shared" ref="KL4:KL67" si="51">IF(FR4=0,"",FR4)</f>
        <v/>
      </c>
      <c r="KM4" t="str">
        <f t="shared" ref="KM4:KM67" si="52">IF(FS4=0,"",FS4)</f>
        <v/>
      </c>
      <c r="KN4" t="str">
        <f t="shared" ref="KN4:KN67" si="53">IF(FT4=0,"",FT4)</f>
        <v/>
      </c>
      <c r="KO4" t="str">
        <f t="shared" ref="KO4:KO67" si="54">IF(FU4=0,"",FU4)</f>
        <v/>
      </c>
      <c r="KP4" t="str">
        <f t="shared" ref="KP4:KP67" si="55">IF(FV4=0,"",FV4)</f>
        <v/>
      </c>
      <c r="KQ4" t="str">
        <f t="shared" ref="KQ4:KQ67" si="56">IF(FW4=0,"",FW4)</f>
        <v/>
      </c>
      <c r="KR4" t="str">
        <f t="shared" ref="KR4:KR67" si="57">IF(FX4=0,"",FX4)</f>
        <v/>
      </c>
      <c r="KS4" t="str">
        <f t="shared" ref="KS4:KS67" si="58">IF(FY4=0,"",FY4)</f>
        <v/>
      </c>
      <c r="KT4" t="str">
        <f t="shared" ref="KT4:KT67" si="59">IF(FZ4=0,"",FZ4)</f>
        <v/>
      </c>
      <c r="KU4" t="str">
        <f t="shared" ref="KU4:KU67" si="60">IF(GA4=0,"",GA4)</f>
        <v/>
      </c>
      <c r="KV4" t="str">
        <f t="shared" ref="KV4:KV67" si="61">IF(GB4=0,"",GB4)</f>
        <v/>
      </c>
      <c r="KW4" t="str">
        <f t="shared" ref="KW4:KW67" si="62">IF(GC4=0,"",GC4)</f>
        <v/>
      </c>
      <c r="KX4" t="str">
        <f t="shared" ref="KX4:KX67" si="63">IF(GD4=0,"",GD4)</f>
        <v/>
      </c>
      <c r="KY4" t="str">
        <f t="shared" ref="KY4:KY67" si="64">IF(GE4=0,"",GE4)</f>
        <v/>
      </c>
      <c r="KZ4" t="str">
        <f t="shared" ref="KZ4:KZ67" si="65">IF(GF4=0,"",GF4)</f>
        <v/>
      </c>
      <c r="LA4" t="str">
        <f t="shared" ref="LA4:LA67" si="66">IF(GG4=0,"",GG4)</f>
        <v/>
      </c>
      <c r="LB4" t="str">
        <f t="shared" ref="LB4:LB67" si="67">IF(GH4=0,"",GH4)</f>
        <v/>
      </c>
      <c r="LC4" t="str">
        <f t="shared" ref="LC4:LC67" si="68">IF(GI4=0,"",GI4)</f>
        <v/>
      </c>
      <c r="LD4" t="str">
        <f t="shared" ref="LD4:LD67" si="69">IF(GJ4=0,"",GJ4)</f>
        <v/>
      </c>
      <c r="LE4" t="str">
        <f t="shared" ref="LE4:LE67" si="70">IF(GK4=0,"",GK4)</f>
        <v/>
      </c>
      <c r="LF4" t="str">
        <f t="shared" ref="LF4:LF67" si="71">IF(GL4=0,"",GL4)</f>
        <v/>
      </c>
      <c r="LG4" t="str">
        <f t="shared" ref="LG4:LG67" si="72">IF(GM4=0,"",GM4)</f>
        <v/>
      </c>
      <c r="LH4" t="str">
        <f t="shared" ref="LH4:LH67" si="73">IF(GN4=0,"",GN4)</f>
        <v/>
      </c>
      <c r="LI4" t="str">
        <f t="shared" ref="LI4:LI67" si="74">IF(GO4=0,"",GO4)</f>
        <v/>
      </c>
      <c r="LJ4" t="str">
        <f t="shared" ref="LJ4:LJ67" si="75">IF(GP4=0,"",GP4)</f>
        <v/>
      </c>
      <c r="LK4" t="str">
        <f t="shared" ref="LK4:LK67" si="76">IF(GQ4=0,"",GQ4)</f>
        <v/>
      </c>
      <c r="LL4" t="str">
        <f t="shared" ref="LL4:LL67" si="77">IF(GR4=0,"",GR4)</f>
        <v/>
      </c>
      <c r="LM4" t="str">
        <f t="shared" ref="LM4:LM67" si="78">IF(GS4=0,"",GS4)</f>
        <v/>
      </c>
      <c r="LN4" t="str">
        <f t="shared" ref="LN4:LN67" si="79">IF(GT4=0,"",GT4)</f>
        <v/>
      </c>
      <c r="LO4" t="str">
        <f t="shared" ref="LO4:LO67" si="80">IF(GU4=0,"",GU4)</f>
        <v/>
      </c>
      <c r="LP4" t="str">
        <f t="shared" ref="LP4:LP67" si="81">IF(GV4=0,"",GV4)</f>
        <v/>
      </c>
      <c r="LQ4" t="str">
        <f t="shared" ref="LQ4:LQ67" si="82">IF(GW4=0,"",GW4)</f>
        <v/>
      </c>
      <c r="LR4" t="str">
        <f t="shared" ref="LR4:LR67" si="83">IF(GX4=0,"",GX4)</f>
        <v/>
      </c>
      <c r="LS4" t="str">
        <f t="shared" ref="LS4:LS67" si="84">IF(GY4=0,"",GY4)</f>
        <v/>
      </c>
      <c r="LT4" t="str">
        <f t="shared" ref="LT4:LT67" si="85">IF(GZ4=0,"",GZ4)</f>
        <v/>
      </c>
      <c r="LU4" t="str">
        <f t="shared" ref="LU4:LU67" si="86">IF(HA4=0,"",HA4)</f>
        <v/>
      </c>
      <c r="LV4" t="str">
        <f t="shared" ref="LV4:LV67" si="87">IF(HB4=0,"",HB4)</f>
        <v/>
      </c>
      <c r="LW4" t="str">
        <f t="shared" ref="LW4:LW67" si="88">IF(HC4=0,"",HC4)</f>
        <v/>
      </c>
      <c r="LX4" t="str">
        <f t="shared" ref="LX4:LX67" si="89">IF(HD4=0,"",HD4)</f>
        <v/>
      </c>
      <c r="LY4" t="str">
        <f t="shared" ref="LY4:LY67" si="90">IF(HE4=0,"",HE4)</f>
        <v/>
      </c>
      <c r="LZ4" t="str">
        <f t="shared" ref="LZ4:LZ67" si="91">IF(HF4=0,"",HF4)</f>
        <v/>
      </c>
      <c r="MA4" t="str">
        <f t="shared" ref="MA4:MA67" si="92">IF(HG4=0,"",HG4)</f>
        <v/>
      </c>
      <c r="MB4" t="str">
        <f t="shared" ref="MB4:MB67" si="93">IF(HH4=0,"",HH4)</f>
        <v/>
      </c>
      <c r="MC4" t="str">
        <f t="shared" ref="MC4:MC67" si="94">IF(HI4=0,"",HI4)</f>
        <v/>
      </c>
      <c r="MD4" t="str">
        <f t="shared" ref="MD4:MD67" si="95">IF(HJ4=0,"",HJ4)</f>
        <v/>
      </c>
      <c r="ME4" t="str">
        <f t="shared" ref="ME4:ME67" si="96">IF(HK4=0,"",HK4)</f>
        <v/>
      </c>
      <c r="MF4" t="str">
        <f t="shared" ref="MF4:MF67" si="97">IF(HL4=0,"",HL4)</f>
        <v/>
      </c>
      <c r="MG4" t="str">
        <f t="shared" ref="MG4:MG67" si="98">IF(HM4=0,"",HM4)</f>
        <v/>
      </c>
      <c r="MH4" t="str">
        <f t="shared" ref="MH4:MH67" si="99">IF(HN4=0,"",HN4)</f>
        <v/>
      </c>
      <c r="MI4" t="str">
        <f t="shared" ref="MI4:MI67" si="100">IF(HO4=0,"",HO4)</f>
        <v/>
      </c>
      <c r="MJ4" t="str">
        <f t="shared" ref="MJ4:MJ67" si="101">IF(HP4=0,"",HP4)</f>
        <v/>
      </c>
      <c r="MK4" t="str">
        <f t="shared" ref="MK4:MK67" si="102">IF(HQ4=0,"",HQ4)</f>
        <v/>
      </c>
      <c r="ML4" t="str">
        <f t="shared" ref="ML4:ML67" si="103">IF(HR4=0,"",HR4)</f>
        <v/>
      </c>
      <c r="MM4" t="str">
        <f t="shared" ref="MM4:MM67" si="104">IF(HS4=0,"",HS4)</f>
        <v/>
      </c>
      <c r="MN4" t="str">
        <f t="shared" ref="MN4:MN67" si="105">IF(HT4=0,"",HT4)</f>
        <v/>
      </c>
      <c r="MO4" t="str">
        <f t="shared" ref="MO4:MO67" si="106">IF(HU4=0,"",HU4)</f>
        <v/>
      </c>
      <c r="MP4" t="str">
        <f t="shared" ref="MP4:MP67" si="107">IF(HV4=0,"",HV4)</f>
        <v/>
      </c>
      <c r="MQ4" t="str">
        <f t="shared" ref="MQ4:MQ67" si="108">IF(HW4=0,"",HW4)</f>
        <v/>
      </c>
      <c r="MR4" t="str">
        <f t="shared" ref="MR4:MR67" si="109">IF(HX4=0,"",HX4)</f>
        <v/>
      </c>
      <c r="MS4" t="str">
        <f t="shared" ref="MS4:MS67" si="110">IF(HY4=0,"",HY4)</f>
        <v/>
      </c>
      <c r="MT4" t="str">
        <f t="shared" ref="MT4:MT67" si="111">IF(HZ4=0,"",HZ4)</f>
        <v/>
      </c>
      <c r="MU4" t="str">
        <f t="shared" ref="MU4:MU67" si="112">IF(IA4=0,"",IA4)</f>
        <v/>
      </c>
      <c r="MV4" t="str">
        <f t="shared" ref="MV4:MV67" si="113">IF(IB4=0,"",IB4)</f>
        <v/>
      </c>
      <c r="MW4" t="str">
        <f t="shared" ref="MW4:MW67" si="114">IF(IC4=0,"",IC4)</f>
        <v/>
      </c>
      <c r="MX4" t="str">
        <f t="shared" ref="MX4:MX67" si="115">IF(ID4=0,"",ID4)</f>
        <v/>
      </c>
      <c r="MY4" t="str">
        <f t="shared" ref="MY4:MY67" si="116">IF(IE4=0,"",IE4)</f>
        <v/>
      </c>
      <c r="MZ4" t="str">
        <f t="shared" ref="MZ4:MZ67" si="117">IF(IF4=0,"",IF4)</f>
        <v/>
      </c>
      <c r="NA4" t="str">
        <f t="shared" ref="NA4:NA67" si="118">IF(IG4=0,"",IG4)</f>
        <v/>
      </c>
      <c r="NB4" t="str">
        <f t="shared" ref="NB4:NB67" si="119">IF(IH4=0,"",IH4)</f>
        <v/>
      </c>
      <c r="NC4" t="str">
        <f t="shared" ref="NC4:NC67" si="120">IF(II4=0,"",II4)</f>
        <v/>
      </c>
      <c r="ND4" t="str">
        <f t="shared" ref="ND4:ND67" si="121">IF(IJ4=0,"",IJ4)</f>
        <v/>
      </c>
      <c r="NE4" t="str">
        <f t="shared" ref="NE4:NE67" si="122">IF(IK4=0,"",IK4)</f>
        <v/>
      </c>
      <c r="NF4" t="str">
        <f t="shared" ref="NF4:NF67" si="123">IF(IL4=0,"",IL4)</f>
        <v/>
      </c>
      <c r="NG4" t="str">
        <f t="shared" ref="NG4:NG67" si="124">IF(IM4=0,"",IM4)</f>
        <v/>
      </c>
    </row>
    <row r="5" spans="1:371" x14ac:dyDescent="0.2">
      <c r="A5" s="7">
        <v>41518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0</v>
      </c>
      <c r="BO5" s="9">
        <v>0</v>
      </c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9">
        <v>0</v>
      </c>
      <c r="CF5" s="9">
        <v>0</v>
      </c>
      <c r="CG5" s="9">
        <v>0</v>
      </c>
      <c r="CH5" s="9">
        <v>0</v>
      </c>
      <c r="CI5" s="9">
        <v>0</v>
      </c>
      <c r="CJ5" s="9">
        <v>0</v>
      </c>
      <c r="CK5" s="9">
        <v>0</v>
      </c>
      <c r="CL5" s="9">
        <v>0</v>
      </c>
      <c r="CM5" s="9">
        <v>0</v>
      </c>
      <c r="CN5" s="9">
        <v>0</v>
      </c>
      <c r="CO5" s="9">
        <v>0</v>
      </c>
      <c r="CP5" s="9">
        <v>0</v>
      </c>
      <c r="CQ5" s="9">
        <v>0</v>
      </c>
      <c r="CR5" s="9">
        <v>0</v>
      </c>
      <c r="CS5" s="9">
        <v>0</v>
      </c>
      <c r="CT5" s="9">
        <v>0</v>
      </c>
      <c r="CU5" s="9">
        <v>0</v>
      </c>
      <c r="CV5" s="9">
        <v>0</v>
      </c>
      <c r="CW5" s="9">
        <v>0</v>
      </c>
      <c r="CX5" s="9">
        <v>0</v>
      </c>
      <c r="CY5" s="9">
        <v>0</v>
      </c>
      <c r="CZ5" s="9">
        <v>0</v>
      </c>
      <c r="DA5" s="9">
        <v>0</v>
      </c>
      <c r="DB5" s="9">
        <v>0</v>
      </c>
      <c r="DC5" s="9">
        <v>0</v>
      </c>
      <c r="DD5" s="9">
        <v>0</v>
      </c>
      <c r="DE5" s="9">
        <v>0</v>
      </c>
      <c r="DF5" s="9">
        <v>0</v>
      </c>
      <c r="DG5" s="9">
        <v>0</v>
      </c>
      <c r="DH5" s="9">
        <v>0</v>
      </c>
      <c r="DI5" s="9">
        <v>0</v>
      </c>
      <c r="DJ5" s="9">
        <v>0</v>
      </c>
      <c r="DK5" s="9">
        <v>0</v>
      </c>
      <c r="DL5" s="9">
        <v>0</v>
      </c>
      <c r="DM5" s="9">
        <v>0</v>
      </c>
      <c r="DN5" s="9">
        <v>0</v>
      </c>
      <c r="DO5" s="9">
        <v>0</v>
      </c>
      <c r="DP5" s="9">
        <v>0</v>
      </c>
      <c r="DQ5" s="9">
        <v>0</v>
      </c>
      <c r="DR5" s="9">
        <v>0</v>
      </c>
      <c r="DS5" s="9">
        <v>0</v>
      </c>
      <c r="DT5" s="9">
        <v>0</v>
      </c>
      <c r="DU5" s="9">
        <v>0</v>
      </c>
      <c r="DV5" s="9">
        <v>0</v>
      </c>
      <c r="DW5" s="9">
        <v>0</v>
      </c>
      <c r="DX5" s="9">
        <v>0</v>
      </c>
      <c r="DY5" s="9">
        <v>0</v>
      </c>
      <c r="DZ5" s="9">
        <v>0</v>
      </c>
      <c r="EA5" s="9">
        <v>0</v>
      </c>
      <c r="EB5" s="9">
        <v>0</v>
      </c>
      <c r="EC5" s="9">
        <v>0</v>
      </c>
      <c r="ED5" s="9">
        <v>0</v>
      </c>
      <c r="EE5" s="9">
        <v>0</v>
      </c>
      <c r="EF5" s="9">
        <v>0</v>
      </c>
      <c r="EG5" s="9">
        <v>0</v>
      </c>
      <c r="EH5" s="9">
        <v>0</v>
      </c>
      <c r="EI5" s="9">
        <v>0</v>
      </c>
      <c r="EJ5" s="9">
        <v>0</v>
      </c>
      <c r="EK5" s="9">
        <v>0</v>
      </c>
      <c r="EL5" s="9">
        <v>0</v>
      </c>
      <c r="EM5" s="9">
        <v>0</v>
      </c>
      <c r="EN5" s="9">
        <v>0</v>
      </c>
      <c r="EO5" s="9">
        <v>0</v>
      </c>
      <c r="EP5" s="9">
        <v>0</v>
      </c>
      <c r="EQ5" s="9">
        <v>0</v>
      </c>
      <c r="ER5" s="9">
        <v>0</v>
      </c>
      <c r="ES5" s="9">
        <v>0</v>
      </c>
      <c r="ET5" s="9">
        <v>0</v>
      </c>
      <c r="EU5" s="9">
        <v>0</v>
      </c>
      <c r="EV5" s="9">
        <v>0</v>
      </c>
      <c r="EW5" s="9">
        <v>0</v>
      </c>
      <c r="EX5" s="9">
        <v>0</v>
      </c>
      <c r="EY5" s="9">
        <v>0</v>
      </c>
      <c r="EZ5" s="9">
        <v>0</v>
      </c>
      <c r="FA5" s="9">
        <v>0</v>
      </c>
      <c r="FB5" s="9">
        <v>0</v>
      </c>
      <c r="FC5" s="9">
        <v>0</v>
      </c>
      <c r="FD5" s="9">
        <v>0</v>
      </c>
      <c r="FE5" s="9">
        <v>0</v>
      </c>
      <c r="FF5" s="9">
        <v>0</v>
      </c>
      <c r="FG5" s="9">
        <v>0</v>
      </c>
      <c r="FH5" s="9">
        <v>0</v>
      </c>
      <c r="FI5" s="9">
        <v>0</v>
      </c>
      <c r="FJ5" s="9">
        <v>0</v>
      </c>
      <c r="FK5" s="9">
        <v>0</v>
      </c>
      <c r="FL5" s="9">
        <v>0</v>
      </c>
      <c r="FM5" s="9">
        <v>0</v>
      </c>
      <c r="FN5" s="9">
        <v>0</v>
      </c>
      <c r="FO5" s="9">
        <v>0</v>
      </c>
      <c r="FP5" s="9">
        <v>0</v>
      </c>
      <c r="FQ5" s="9">
        <v>0</v>
      </c>
      <c r="FR5" s="9">
        <v>0</v>
      </c>
      <c r="FS5" s="9">
        <v>0</v>
      </c>
      <c r="FT5" s="9">
        <v>0</v>
      </c>
      <c r="FU5" s="9">
        <v>0</v>
      </c>
      <c r="FV5" s="9">
        <v>0</v>
      </c>
      <c r="FW5" s="9">
        <v>0</v>
      </c>
      <c r="FX5" s="9">
        <v>0</v>
      </c>
      <c r="FY5" s="9">
        <v>0</v>
      </c>
      <c r="FZ5" s="9">
        <v>0</v>
      </c>
      <c r="GA5" s="9">
        <v>0</v>
      </c>
      <c r="GB5" s="9">
        <v>0</v>
      </c>
      <c r="GC5" s="9">
        <v>0</v>
      </c>
      <c r="GD5" s="9">
        <v>0</v>
      </c>
      <c r="GE5" s="9">
        <v>0</v>
      </c>
      <c r="GF5" s="9">
        <v>0</v>
      </c>
      <c r="GG5" s="9">
        <v>0</v>
      </c>
      <c r="GH5" s="9">
        <v>0</v>
      </c>
      <c r="GI5" s="9">
        <v>0</v>
      </c>
      <c r="GJ5" s="9">
        <v>0</v>
      </c>
      <c r="GK5" s="9">
        <v>0</v>
      </c>
      <c r="GL5" s="9">
        <v>0</v>
      </c>
      <c r="GM5" s="9">
        <v>0</v>
      </c>
      <c r="GN5" s="9">
        <v>0</v>
      </c>
      <c r="GO5" s="9">
        <v>0</v>
      </c>
      <c r="GP5" s="9">
        <v>0</v>
      </c>
      <c r="GQ5" s="9">
        <v>0</v>
      </c>
      <c r="GR5" s="9">
        <v>0</v>
      </c>
      <c r="GS5" s="9">
        <v>0</v>
      </c>
      <c r="GT5" s="9">
        <v>0</v>
      </c>
      <c r="GU5" s="9">
        <v>0</v>
      </c>
      <c r="GV5" s="9">
        <v>0</v>
      </c>
      <c r="GW5" s="9">
        <v>0</v>
      </c>
      <c r="GX5" s="9">
        <v>0</v>
      </c>
      <c r="GY5" s="9">
        <v>0</v>
      </c>
      <c r="GZ5" s="9">
        <v>0</v>
      </c>
      <c r="HA5" s="9">
        <v>0</v>
      </c>
      <c r="HB5" s="9">
        <v>0</v>
      </c>
      <c r="HC5" s="9">
        <v>0</v>
      </c>
      <c r="HD5" s="9">
        <v>0</v>
      </c>
      <c r="HE5" s="9">
        <v>0</v>
      </c>
      <c r="HF5" s="9">
        <v>0</v>
      </c>
      <c r="HG5" s="9">
        <v>0</v>
      </c>
      <c r="HH5" s="9">
        <v>0</v>
      </c>
      <c r="HI5" s="9">
        <v>0</v>
      </c>
      <c r="HJ5" s="9">
        <v>0</v>
      </c>
      <c r="HK5" s="9">
        <v>0</v>
      </c>
      <c r="HL5" s="9">
        <v>0</v>
      </c>
      <c r="HM5" s="9">
        <v>0</v>
      </c>
      <c r="HN5" s="9">
        <v>0</v>
      </c>
      <c r="HO5" s="9">
        <v>0</v>
      </c>
      <c r="HP5" s="9">
        <v>0</v>
      </c>
      <c r="HQ5" s="9">
        <v>0</v>
      </c>
      <c r="HR5" s="9">
        <v>0</v>
      </c>
      <c r="HS5" s="9">
        <v>0</v>
      </c>
      <c r="HT5" s="9">
        <v>0</v>
      </c>
      <c r="HU5" s="9">
        <v>0</v>
      </c>
      <c r="HV5" s="9">
        <v>0</v>
      </c>
      <c r="HW5" s="9">
        <v>0</v>
      </c>
      <c r="HX5" s="9">
        <v>0</v>
      </c>
      <c r="HY5" s="9">
        <v>0</v>
      </c>
      <c r="HZ5" s="9">
        <v>0</v>
      </c>
      <c r="IA5" s="9">
        <v>0</v>
      </c>
      <c r="IB5" s="9">
        <v>0</v>
      </c>
      <c r="IC5" s="9">
        <v>0</v>
      </c>
      <c r="ID5" s="9">
        <v>0</v>
      </c>
      <c r="IE5" s="9">
        <v>0</v>
      </c>
      <c r="IF5" s="9">
        <v>0</v>
      </c>
      <c r="IG5" s="9">
        <v>0</v>
      </c>
      <c r="IH5" s="9">
        <v>0</v>
      </c>
      <c r="II5" s="9">
        <v>0</v>
      </c>
      <c r="IJ5" s="9">
        <v>0</v>
      </c>
      <c r="IK5" s="9">
        <v>0</v>
      </c>
      <c r="IL5" s="9">
        <v>0</v>
      </c>
      <c r="IM5" s="9">
        <v>0</v>
      </c>
      <c r="IO5" t="str">
        <f t="shared" si="2"/>
        <v/>
      </c>
      <c r="IP5" t="str">
        <f t="shared" si="3"/>
        <v/>
      </c>
      <c r="IQ5" t="str">
        <f t="shared" si="4"/>
        <v/>
      </c>
      <c r="IR5" t="str">
        <f t="shared" si="5"/>
        <v/>
      </c>
      <c r="IS5" t="str">
        <f t="shared" si="6"/>
        <v/>
      </c>
      <c r="IT5" t="str">
        <f t="shared" si="7"/>
        <v/>
      </c>
      <c r="IU5" t="str">
        <f t="shared" si="8"/>
        <v/>
      </c>
      <c r="IV5" t="str">
        <f t="shared" si="9"/>
        <v/>
      </c>
      <c r="IW5" t="str">
        <f t="shared" si="10"/>
        <v/>
      </c>
      <c r="IX5" t="str">
        <f t="shared" si="11"/>
        <v/>
      </c>
      <c r="IY5" t="str">
        <f t="shared" si="12"/>
        <v/>
      </c>
      <c r="IZ5" t="str">
        <f t="shared" si="13"/>
        <v/>
      </c>
      <c r="JA5" t="str">
        <f t="shared" si="14"/>
        <v/>
      </c>
      <c r="JB5" t="str">
        <f t="shared" si="15"/>
        <v/>
      </c>
      <c r="JC5" t="str">
        <f t="shared" si="16"/>
        <v/>
      </c>
      <c r="JD5" t="str">
        <f t="shared" si="17"/>
        <v/>
      </c>
      <c r="JE5" t="str">
        <f t="shared" si="18"/>
        <v/>
      </c>
      <c r="JF5" t="str">
        <f t="shared" si="19"/>
        <v/>
      </c>
      <c r="JG5" t="str">
        <f t="shared" si="20"/>
        <v/>
      </c>
      <c r="JH5" t="str">
        <f t="shared" si="21"/>
        <v/>
      </c>
      <c r="JI5" t="str">
        <f t="shared" si="22"/>
        <v/>
      </c>
      <c r="JJ5" t="str">
        <f t="shared" si="23"/>
        <v/>
      </c>
      <c r="JK5" t="str">
        <f t="shared" si="24"/>
        <v/>
      </c>
      <c r="JL5" t="str">
        <f t="shared" si="25"/>
        <v/>
      </c>
      <c r="JM5" t="str">
        <f t="shared" si="26"/>
        <v/>
      </c>
      <c r="JN5" t="str">
        <f t="shared" si="27"/>
        <v/>
      </c>
      <c r="JO5" t="str">
        <f t="shared" si="28"/>
        <v/>
      </c>
      <c r="JP5" t="str">
        <f t="shared" si="29"/>
        <v/>
      </c>
      <c r="JQ5" t="str">
        <f t="shared" si="30"/>
        <v/>
      </c>
      <c r="JR5" t="str">
        <f t="shared" si="31"/>
        <v/>
      </c>
      <c r="JS5" t="str">
        <f t="shared" si="32"/>
        <v/>
      </c>
      <c r="JT5" t="str">
        <f t="shared" si="33"/>
        <v/>
      </c>
      <c r="JU5" t="str">
        <f t="shared" si="34"/>
        <v/>
      </c>
      <c r="JV5" t="str">
        <f t="shared" si="35"/>
        <v/>
      </c>
      <c r="JW5" t="str">
        <f t="shared" si="36"/>
        <v/>
      </c>
      <c r="JX5" t="str">
        <f t="shared" si="37"/>
        <v/>
      </c>
      <c r="JY5" t="str">
        <f t="shared" si="38"/>
        <v/>
      </c>
      <c r="JZ5" t="str">
        <f t="shared" si="39"/>
        <v/>
      </c>
      <c r="KA5" t="str">
        <f t="shared" si="40"/>
        <v/>
      </c>
      <c r="KB5" t="str">
        <f t="shared" si="41"/>
        <v/>
      </c>
      <c r="KC5" t="str">
        <f t="shared" si="42"/>
        <v/>
      </c>
      <c r="KD5" t="str">
        <f t="shared" si="43"/>
        <v/>
      </c>
      <c r="KE5" t="str">
        <f t="shared" si="44"/>
        <v/>
      </c>
      <c r="KF5" t="str">
        <f t="shared" si="45"/>
        <v/>
      </c>
      <c r="KG5" t="str">
        <f t="shared" si="46"/>
        <v/>
      </c>
      <c r="KH5" t="str">
        <f t="shared" si="47"/>
        <v/>
      </c>
      <c r="KI5" t="str">
        <f t="shared" si="48"/>
        <v/>
      </c>
      <c r="KJ5" t="str">
        <f t="shared" si="49"/>
        <v/>
      </c>
      <c r="KK5" t="str">
        <f t="shared" si="50"/>
        <v/>
      </c>
      <c r="KL5" t="str">
        <f t="shared" si="51"/>
        <v/>
      </c>
      <c r="KM5" t="str">
        <f t="shared" si="52"/>
        <v/>
      </c>
      <c r="KN5" t="str">
        <f t="shared" si="53"/>
        <v/>
      </c>
      <c r="KO5" t="str">
        <f t="shared" si="54"/>
        <v/>
      </c>
      <c r="KP5" t="str">
        <f t="shared" si="55"/>
        <v/>
      </c>
      <c r="KQ5" t="str">
        <f t="shared" si="56"/>
        <v/>
      </c>
      <c r="KR5" t="str">
        <f t="shared" si="57"/>
        <v/>
      </c>
      <c r="KS5" t="str">
        <f t="shared" si="58"/>
        <v/>
      </c>
      <c r="KT5" t="str">
        <f t="shared" si="59"/>
        <v/>
      </c>
      <c r="KU5" t="str">
        <f t="shared" si="60"/>
        <v/>
      </c>
      <c r="KV5" t="str">
        <f t="shared" si="61"/>
        <v/>
      </c>
      <c r="KW5" t="str">
        <f t="shared" si="62"/>
        <v/>
      </c>
      <c r="KX5" t="str">
        <f t="shared" si="63"/>
        <v/>
      </c>
      <c r="KY5" t="str">
        <f t="shared" si="64"/>
        <v/>
      </c>
      <c r="KZ5" t="str">
        <f t="shared" si="65"/>
        <v/>
      </c>
      <c r="LA5" t="str">
        <f t="shared" si="66"/>
        <v/>
      </c>
      <c r="LB5" t="str">
        <f t="shared" si="67"/>
        <v/>
      </c>
      <c r="LC5" t="str">
        <f t="shared" si="68"/>
        <v/>
      </c>
      <c r="LD5" t="str">
        <f t="shared" si="69"/>
        <v/>
      </c>
      <c r="LE5" t="str">
        <f t="shared" si="70"/>
        <v/>
      </c>
      <c r="LF5" t="str">
        <f t="shared" si="71"/>
        <v/>
      </c>
      <c r="LG5" t="str">
        <f t="shared" si="72"/>
        <v/>
      </c>
      <c r="LH5" t="str">
        <f t="shared" si="73"/>
        <v/>
      </c>
      <c r="LI5" t="str">
        <f t="shared" si="74"/>
        <v/>
      </c>
      <c r="LJ5" t="str">
        <f t="shared" si="75"/>
        <v/>
      </c>
      <c r="LK5" t="str">
        <f t="shared" si="76"/>
        <v/>
      </c>
      <c r="LL5" t="str">
        <f t="shared" si="77"/>
        <v/>
      </c>
      <c r="LM5" t="str">
        <f t="shared" si="78"/>
        <v/>
      </c>
      <c r="LN5" t="str">
        <f t="shared" si="79"/>
        <v/>
      </c>
      <c r="LO5" t="str">
        <f t="shared" si="80"/>
        <v/>
      </c>
      <c r="LP5" t="str">
        <f t="shared" si="81"/>
        <v/>
      </c>
      <c r="LQ5" t="str">
        <f t="shared" si="82"/>
        <v/>
      </c>
      <c r="LR5" t="str">
        <f t="shared" si="83"/>
        <v/>
      </c>
      <c r="LS5" t="str">
        <f t="shared" si="84"/>
        <v/>
      </c>
      <c r="LT5" t="str">
        <f t="shared" si="85"/>
        <v/>
      </c>
      <c r="LU5" t="str">
        <f t="shared" si="86"/>
        <v/>
      </c>
      <c r="LV5" t="str">
        <f t="shared" si="87"/>
        <v/>
      </c>
      <c r="LW5" t="str">
        <f t="shared" si="88"/>
        <v/>
      </c>
      <c r="LX5" t="str">
        <f t="shared" si="89"/>
        <v/>
      </c>
      <c r="LY5" t="str">
        <f t="shared" si="90"/>
        <v/>
      </c>
      <c r="LZ5" t="str">
        <f t="shared" si="91"/>
        <v/>
      </c>
      <c r="MA5" t="str">
        <f t="shared" si="92"/>
        <v/>
      </c>
      <c r="MB5" t="str">
        <f t="shared" si="93"/>
        <v/>
      </c>
      <c r="MC5" t="str">
        <f t="shared" si="94"/>
        <v/>
      </c>
      <c r="MD5" t="str">
        <f t="shared" si="95"/>
        <v/>
      </c>
      <c r="ME5" t="str">
        <f t="shared" si="96"/>
        <v/>
      </c>
      <c r="MF5" t="str">
        <f t="shared" si="97"/>
        <v/>
      </c>
      <c r="MG5" t="str">
        <f t="shared" si="98"/>
        <v/>
      </c>
      <c r="MH5" t="str">
        <f t="shared" si="99"/>
        <v/>
      </c>
      <c r="MI5" t="str">
        <f t="shared" si="100"/>
        <v/>
      </c>
      <c r="MJ5" t="str">
        <f t="shared" si="101"/>
        <v/>
      </c>
      <c r="MK5" t="str">
        <f t="shared" si="102"/>
        <v/>
      </c>
      <c r="ML5" t="str">
        <f t="shared" si="103"/>
        <v/>
      </c>
      <c r="MM5" t="str">
        <f t="shared" si="104"/>
        <v/>
      </c>
      <c r="MN5" t="str">
        <f t="shared" si="105"/>
        <v/>
      </c>
      <c r="MO5" t="str">
        <f t="shared" si="106"/>
        <v/>
      </c>
      <c r="MP5" t="str">
        <f t="shared" si="107"/>
        <v/>
      </c>
      <c r="MQ5" t="str">
        <f t="shared" si="108"/>
        <v/>
      </c>
      <c r="MR5" t="str">
        <f t="shared" si="109"/>
        <v/>
      </c>
      <c r="MS5" t="str">
        <f t="shared" si="110"/>
        <v/>
      </c>
      <c r="MT5" t="str">
        <f t="shared" si="111"/>
        <v/>
      </c>
      <c r="MU5" t="str">
        <f t="shared" si="112"/>
        <v/>
      </c>
      <c r="MV5" t="str">
        <f t="shared" si="113"/>
        <v/>
      </c>
      <c r="MW5" t="str">
        <f t="shared" si="114"/>
        <v/>
      </c>
      <c r="MX5" t="str">
        <f t="shared" si="115"/>
        <v/>
      </c>
      <c r="MY5" t="str">
        <f t="shared" si="116"/>
        <v/>
      </c>
      <c r="MZ5" t="str">
        <f t="shared" si="117"/>
        <v/>
      </c>
      <c r="NA5" t="str">
        <f t="shared" si="118"/>
        <v/>
      </c>
      <c r="NB5" t="str">
        <f t="shared" si="119"/>
        <v/>
      </c>
      <c r="NC5" t="str">
        <f t="shared" si="120"/>
        <v/>
      </c>
      <c r="ND5" t="str">
        <f t="shared" si="121"/>
        <v/>
      </c>
      <c r="NE5" t="str">
        <f t="shared" si="122"/>
        <v/>
      </c>
      <c r="NF5" t="str">
        <f t="shared" si="123"/>
        <v/>
      </c>
      <c r="NG5" t="str">
        <f t="shared" si="124"/>
        <v/>
      </c>
    </row>
    <row r="6" spans="1:371" x14ac:dyDescent="0.2">
      <c r="A6" s="7">
        <v>41548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0</v>
      </c>
      <c r="CQ6" s="9">
        <v>0</v>
      </c>
      <c r="CR6" s="9">
        <v>0</v>
      </c>
      <c r="CS6" s="9">
        <v>0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9">
        <v>0</v>
      </c>
      <c r="CZ6" s="9">
        <v>0</v>
      </c>
      <c r="DA6" s="9">
        <v>0</v>
      </c>
      <c r="DB6" s="9">
        <v>0</v>
      </c>
      <c r="DC6" s="9">
        <v>0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0</v>
      </c>
      <c r="EE6" s="9">
        <v>0</v>
      </c>
      <c r="EF6" s="9">
        <v>0</v>
      </c>
      <c r="EG6" s="9">
        <v>0</v>
      </c>
      <c r="EH6" s="9">
        <v>0</v>
      </c>
      <c r="EI6" s="9">
        <v>0</v>
      </c>
      <c r="EJ6" s="9">
        <v>0</v>
      </c>
      <c r="EK6" s="9">
        <v>0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0</v>
      </c>
      <c r="EU6" s="9">
        <v>0</v>
      </c>
      <c r="EV6" s="9">
        <v>0</v>
      </c>
      <c r="EW6" s="9">
        <v>0</v>
      </c>
      <c r="EX6" s="9">
        <v>0</v>
      </c>
      <c r="EY6" s="9">
        <v>0</v>
      </c>
      <c r="EZ6" s="9">
        <v>0</v>
      </c>
      <c r="FA6" s="9">
        <v>0</v>
      </c>
      <c r="FB6" s="9">
        <v>0</v>
      </c>
      <c r="FC6" s="9">
        <v>0</v>
      </c>
      <c r="FD6" s="9">
        <v>0</v>
      </c>
      <c r="FE6" s="9">
        <v>0</v>
      </c>
      <c r="FF6" s="9">
        <v>0</v>
      </c>
      <c r="FG6" s="9">
        <v>0</v>
      </c>
      <c r="FH6" s="9">
        <v>0</v>
      </c>
      <c r="FI6" s="9">
        <v>0</v>
      </c>
      <c r="FJ6" s="9">
        <v>0</v>
      </c>
      <c r="FK6" s="9">
        <v>0</v>
      </c>
      <c r="FL6" s="9">
        <v>0</v>
      </c>
      <c r="FM6" s="9">
        <v>0</v>
      </c>
      <c r="FN6" s="9">
        <v>0</v>
      </c>
      <c r="FO6" s="9">
        <v>0</v>
      </c>
      <c r="FP6" s="9">
        <v>0</v>
      </c>
      <c r="FQ6" s="9">
        <v>0</v>
      </c>
      <c r="FR6" s="9">
        <v>0</v>
      </c>
      <c r="FS6" s="9">
        <v>0</v>
      </c>
      <c r="FT6" s="9">
        <v>0</v>
      </c>
      <c r="FU6" s="9">
        <v>0</v>
      </c>
      <c r="FV6" s="9">
        <v>0</v>
      </c>
      <c r="FW6" s="9">
        <v>0</v>
      </c>
      <c r="FX6" s="9">
        <v>0</v>
      </c>
      <c r="FY6" s="9">
        <v>0</v>
      </c>
      <c r="FZ6" s="9">
        <v>0</v>
      </c>
      <c r="GA6" s="9">
        <v>0</v>
      </c>
      <c r="GB6" s="9">
        <v>0</v>
      </c>
      <c r="GC6" s="9">
        <v>0</v>
      </c>
      <c r="GD6" s="9">
        <v>0</v>
      </c>
      <c r="GE6" s="9">
        <v>0</v>
      </c>
      <c r="GF6" s="9">
        <v>0</v>
      </c>
      <c r="GG6" s="9">
        <v>0</v>
      </c>
      <c r="GH6" s="9">
        <v>0</v>
      </c>
      <c r="GI6" s="9">
        <v>0</v>
      </c>
      <c r="GJ6" s="9">
        <v>0</v>
      </c>
      <c r="GK6" s="9">
        <v>0</v>
      </c>
      <c r="GL6" s="9">
        <v>0</v>
      </c>
      <c r="GM6" s="9">
        <v>0</v>
      </c>
      <c r="GN6" s="9">
        <v>0</v>
      </c>
      <c r="GO6" s="9">
        <v>0</v>
      </c>
      <c r="GP6" s="9">
        <v>0</v>
      </c>
      <c r="GQ6" s="9">
        <v>0</v>
      </c>
      <c r="GR6" s="9">
        <v>0</v>
      </c>
      <c r="GS6" s="9">
        <v>0</v>
      </c>
      <c r="GT6" s="9">
        <v>0</v>
      </c>
      <c r="GU6" s="9">
        <v>0</v>
      </c>
      <c r="GV6" s="9">
        <v>0</v>
      </c>
      <c r="GW6" s="9">
        <v>0</v>
      </c>
      <c r="GX6" s="9">
        <v>0</v>
      </c>
      <c r="GY6" s="9">
        <v>0</v>
      </c>
      <c r="GZ6" s="9">
        <v>0</v>
      </c>
      <c r="HA6" s="9">
        <v>0</v>
      </c>
      <c r="HB6" s="9">
        <v>0</v>
      </c>
      <c r="HC6" s="9">
        <v>0</v>
      </c>
      <c r="HD6" s="9">
        <v>0</v>
      </c>
      <c r="HE6" s="9">
        <v>0</v>
      </c>
      <c r="HF6" s="9">
        <v>0</v>
      </c>
      <c r="HG6" s="9">
        <v>0</v>
      </c>
      <c r="HH6" s="9">
        <v>0</v>
      </c>
      <c r="HI6" s="9">
        <v>0</v>
      </c>
      <c r="HJ6" s="9">
        <v>0</v>
      </c>
      <c r="HK6" s="9">
        <v>0</v>
      </c>
      <c r="HL6" s="9">
        <v>0</v>
      </c>
      <c r="HM6" s="9">
        <v>0</v>
      </c>
      <c r="HN6" s="9">
        <v>0</v>
      </c>
      <c r="HO6" s="9">
        <v>0</v>
      </c>
      <c r="HP6" s="9">
        <v>0</v>
      </c>
      <c r="HQ6" s="9">
        <v>0</v>
      </c>
      <c r="HR6" s="9">
        <v>0</v>
      </c>
      <c r="HS6" s="9">
        <v>0</v>
      </c>
      <c r="HT6" s="9">
        <v>0</v>
      </c>
      <c r="HU6" s="9">
        <v>0</v>
      </c>
      <c r="HV6" s="9">
        <v>0</v>
      </c>
      <c r="HW6" s="9">
        <v>0</v>
      </c>
      <c r="HX6" s="9">
        <v>0</v>
      </c>
      <c r="HY6" s="9">
        <v>0</v>
      </c>
      <c r="HZ6" s="9">
        <v>0</v>
      </c>
      <c r="IA6" s="9">
        <v>0</v>
      </c>
      <c r="IB6" s="9">
        <v>0</v>
      </c>
      <c r="IC6" s="9">
        <v>0</v>
      </c>
      <c r="ID6" s="9">
        <v>0</v>
      </c>
      <c r="IE6" s="9">
        <v>0</v>
      </c>
      <c r="IF6" s="9">
        <v>0</v>
      </c>
      <c r="IG6" s="9">
        <v>0</v>
      </c>
      <c r="IH6" s="9">
        <v>0</v>
      </c>
      <c r="II6" s="9">
        <v>0</v>
      </c>
      <c r="IJ6" s="9">
        <v>0</v>
      </c>
      <c r="IK6" s="9">
        <v>0</v>
      </c>
      <c r="IL6" s="9">
        <v>0</v>
      </c>
      <c r="IM6" s="9">
        <v>0</v>
      </c>
      <c r="IO6" t="str">
        <f t="shared" si="2"/>
        <v/>
      </c>
      <c r="IP6" t="str">
        <f t="shared" si="3"/>
        <v/>
      </c>
      <c r="IQ6" t="str">
        <f t="shared" si="4"/>
        <v/>
      </c>
      <c r="IR6" t="str">
        <f t="shared" si="5"/>
        <v/>
      </c>
      <c r="IS6" t="str">
        <f t="shared" si="6"/>
        <v/>
      </c>
      <c r="IT6" t="str">
        <f t="shared" si="7"/>
        <v/>
      </c>
      <c r="IU6" t="str">
        <f t="shared" si="8"/>
        <v/>
      </c>
      <c r="IV6" t="str">
        <f t="shared" si="9"/>
        <v/>
      </c>
      <c r="IW6" t="str">
        <f t="shared" si="10"/>
        <v/>
      </c>
      <c r="IX6" t="str">
        <f t="shared" si="11"/>
        <v/>
      </c>
      <c r="IY6" t="str">
        <f t="shared" si="12"/>
        <v/>
      </c>
      <c r="IZ6" t="str">
        <f t="shared" si="13"/>
        <v/>
      </c>
      <c r="JA6" t="str">
        <f t="shared" si="14"/>
        <v/>
      </c>
      <c r="JB6" t="str">
        <f t="shared" si="15"/>
        <v/>
      </c>
      <c r="JC6" t="str">
        <f t="shared" si="16"/>
        <v/>
      </c>
      <c r="JD6" t="str">
        <f t="shared" si="17"/>
        <v/>
      </c>
      <c r="JE6" t="str">
        <f t="shared" si="18"/>
        <v/>
      </c>
      <c r="JF6" t="str">
        <f t="shared" si="19"/>
        <v/>
      </c>
      <c r="JG6" t="str">
        <f t="shared" si="20"/>
        <v/>
      </c>
      <c r="JH6" t="str">
        <f t="shared" si="21"/>
        <v/>
      </c>
      <c r="JI6" t="str">
        <f t="shared" si="22"/>
        <v/>
      </c>
      <c r="JJ6" t="str">
        <f t="shared" si="23"/>
        <v/>
      </c>
      <c r="JK6" t="str">
        <f t="shared" si="24"/>
        <v/>
      </c>
      <c r="JL6" t="str">
        <f t="shared" si="25"/>
        <v/>
      </c>
      <c r="JM6" t="str">
        <f t="shared" si="26"/>
        <v/>
      </c>
      <c r="JN6" t="str">
        <f t="shared" si="27"/>
        <v/>
      </c>
      <c r="JO6" t="str">
        <f t="shared" si="28"/>
        <v/>
      </c>
      <c r="JP6" t="str">
        <f t="shared" si="29"/>
        <v/>
      </c>
      <c r="JQ6" t="str">
        <f t="shared" si="30"/>
        <v/>
      </c>
      <c r="JR6" t="str">
        <f t="shared" si="31"/>
        <v/>
      </c>
      <c r="JS6" t="str">
        <f t="shared" si="32"/>
        <v/>
      </c>
      <c r="JT6" t="str">
        <f t="shared" si="33"/>
        <v/>
      </c>
      <c r="JU6" t="str">
        <f t="shared" si="34"/>
        <v/>
      </c>
      <c r="JV6" t="str">
        <f t="shared" si="35"/>
        <v/>
      </c>
      <c r="JW6" t="str">
        <f t="shared" si="36"/>
        <v/>
      </c>
      <c r="JX6" t="str">
        <f t="shared" si="37"/>
        <v/>
      </c>
      <c r="JY6" t="str">
        <f t="shared" si="38"/>
        <v/>
      </c>
      <c r="JZ6" t="str">
        <f t="shared" si="39"/>
        <v/>
      </c>
      <c r="KA6" t="str">
        <f t="shared" si="40"/>
        <v/>
      </c>
      <c r="KB6" t="str">
        <f t="shared" si="41"/>
        <v/>
      </c>
      <c r="KC6" t="str">
        <f t="shared" si="42"/>
        <v/>
      </c>
      <c r="KD6" t="str">
        <f t="shared" si="43"/>
        <v/>
      </c>
      <c r="KE6" t="str">
        <f t="shared" si="44"/>
        <v/>
      </c>
      <c r="KF6" t="str">
        <f t="shared" si="45"/>
        <v/>
      </c>
      <c r="KG6" t="str">
        <f t="shared" si="46"/>
        <v/>
      </c>
      <c r="KH6" t="str">
        <f t="shared" si="47"/>
        <v/>
      </c>
      <c r="KI6" t="str">
        <f t="shared" si="48"/>
        <v/>
      </c>
      <c r="KJ6" t="str">
        <f t="shared" si="49"/>
        <v/>
      </c>
      <c r="KK6" t="str">
        <f t="shared" si="50"/>
        <v/>
      </c>
      <c r="KL6" t="str">
        <f t="shared" si="51"/>
        <v/>
      </c>
      <c r="KM6" t="str">
        <f t="shared" si="52"/>
        <v/>
      </c>
      <c r="KN6" t="str">
        <f t="shared" si="53"/>
        <v/>
      </c>
      <c r="KO6" t="str">
        <f t="shared" si="54"/>
        <v/>
      </c>
      <c r="KP6" t="str">
        <f t="shared" si="55"/>
        <v/>
      </c>
      <c r="KQ6" t="str">
        <f t="shared" si="56"/>
        <v/>
      </c>
      <c r="KR6" t="str">
        <f t="shared" si="57"/>
        <v/>
      </c>
      <c r="KS6" t="str">
        <f t="shared" si="58"/>
        <v/>
      </c>
      <c r="KT6" t="str">
        <f t="shared" si="59"/>
        <v/>
      </c>
      <c r="KU6" t="str">
        <f t="shared" si="60"/>
        <v/>
      </c>
      <c r="KV6" t="str">
        <f t="shared" si="61"/>
        <v/>
      </c>
      <c r="KW6" t="str">
        <f t="shared" si="62"/>
        <v/>
      </c>
      <c r="KX6" t="str">
        <f t="shared" si="63"/>
        <v/>
      </c>
      <c r="KY6" t="str">
        <f t="shared" si="64"/>
        <v/>
      </c>
      <c r="KZ6" t="str">
        <f t="shared" si="65"/>
        <v/>
      </c>
      <c r="LA6" t="str">
        <f t="shared" si="66"/>
        <v/>
      </c>
      <c r="LB6" t="str">
        <f t="shared" si="67"/>
        <v/>
      </c>
      <c r="LC6" t="str">
        <f t="shared" si="68"/>
        <v/>
      </c>
      <c r="LD6" t="str">
        <f t="shared" si="69"/>
        <v/>
      </c>
      <c r="LE6" t="str">
        <f t="shared" si="70"/>
        <v/>
      </c>
      <c r="LF6" t="str">
        <f t="shared" si="71"/>
        <v/>
      </c>
      <c r="LG6" t="str">
        <f t="shared" si="72"/>
        <v/>
      </c>
      <c r="LH6" t="str">
        <f t="shared" si="73"/>
        <v/>
      </c>
      <c r="LI6" t="str">
        <f t="shared" si="74"/>
        <v/>
      </c>
      <c r="LJ6" t="str">
        <f t="shared" si="75"/>
        <v/>
      </c>
      <c r="LK6" t="str">
        <f t="shared" si="76"/>
        <v/>
      </c>
      <c r="LL6" t="str">
        <f t="shared" si="77"/>
        <v/>
      </c>
      <c r="LM6" t="str">
        <f t="shared" si="78"/>
        <v/>
      </c>
      <c r="LN6" t="str">
        <f t="shared" si="79"/>
        <v/>
      </c>
      <c r="LO6" t="str">
        <f t="shared" si="80"/>
        <v/>
      </c>
      <c r="LP6" t="str">
        <f t="shared" si="81"/>
        <v/>
      </c>
      <c r="LQ6" t="str">
        <f t="shared" si="82"/>
        <v/>
      </c>
      <c r="LR6" t="str">
        <f t="shared" si="83"/>
        <v/>
      </c>
      <c r="LS6" t="str">
        <f t="shared" si="84"/>
        <v/>
      </c>
      <c r="LT6" t="str">
        <f t="shared" si="85"/>
        <v/>
      </c>
      <c r="LU6" t="str">
        <f t="shared" si="86"/>
        <v/>
      </c>
      <c r="LV6" t="str">
        <f t="shared" si="87"/>
        <v/>
      </c>
      <c r="LW6" t="str">
        <f t="shared" si="88"/>
        <v/>
      </c>
      <c r="LX6" t="str">
        <f t="shared" si="89"/>
        <v/>
      </c>
      <c r="LY6" t="str">
        <f t="shared" si="90"/>
        <v/>
      </c>
      <c r="LZ6" t="str">
        <f t="shared" si="91"/>
        <v/>
      </c>
      <c r="MA6" t="str">
        <f t="shared" si="92"/>
        <v/>
      </c>
      <c r="MB6" t="str">
        <f t="shared" si="93"/>
        <v/>
      </c>
      <c r="MC6" t="str">
        <f t="shared" si="94"/>
        <v/>
      </c>
      <c r="MD6" t="str">
        <f t="shared" si="95"/>
        <v/>
      </c>
      <c r="ME6" t="str">
        <f t="shared" si="96"/>
        <v/>
      </c>
      <c r="MF6" t="str">
        <f t="shared" si="97"/>
        <v/>
      </c>
      <c r="MG6" t="str">
        <f t="shared" si="98"/>
        <v/>
      </c>
      <c r="MH6" t="str">
        <f t="shared" si="99"/>
        <v/>
      </c>
      <c r="MI6" t="str">
        <f t="shared" si="100"/>
        <v/>
      </c>
      <c r="MJ6" t="str">
        <f t="shared" si="101"/>
        <v/>
      </c>
      <c r="MK6" t="str">
        <f t="shared" si="102"/>
        <v/>
      </c>
      <c r="ML6" t="str">
        <f t="shared" si="103"/>
        <v/>
      </c>
      <c r="MM6" t="str">
        <f t="shared" si="104"/>
        <v/>
      </c>
      <c r="MN6" t="str">
        <f t="shared" si="105"/>
        <v/>
      </c>
      <c r="MO6" t="str">
        <f t="shared" si="106"/>
        <v/>
      </c>
      <c r="MP6" t="str">
        <f t="shared" si="107"/>
        <v/>
      </c>
      <c r="MQ6" t="str">
        <f t="shared" si="108"/>
        <v/>
      </c>
      <c r="MR6" t="str">
        <f t="shared" si="109"/>
        <v/>
      </c>
      <c r="MS6" t="str">
        <f t="shared" si="110"/>
        <v/>
      </c>
      <c r="MT6" t="str">
        <f t="shared" si="111"/>
        <v/>
      </c>
      <c r="MU6" t="str">
        <f t="shared" si="112"/>
        <v/>
      </c>
      <c r="MV6" t="str">
        <f t="shared" si="113"/>
        <v/>
      </c>
      <c r="MW6" t="str">
        <f t="shared" si="114"/>
        <v/>
      </c>
      <c r="MX6" t="str">
        <f t="shared" si="115"/>
        <v/>
      </c>
      <c r="MY6" t="str">
        <f t="shared" si="116"/>
        <v/>
      </c>
      <c r="MZ6" t="str">
        <f t="shared" si="117"/>
        <v/>
      </c>
      <c r="NA6" t="str">
        <f t="shared" si="118"/>
        <v/>
      </c>
      <c r="NB6" t="str">
        <f t="shared" si="119"/>
        <v/>
      </c>
      <c r="NC6" t="str">
        <f t="shared" si="120"/>
        <v/>
      </c>
      <c r="ND6" t="str">
        <f t="shared" si="121"/>
        <v/>
      </c>
      <c r="NE6" t="str">
        <f t="shared" si="122"/>
        <v/>
      </c>
      <c r="NF6" t="str">
        <f t="shared" si="123"/>
        <v/>
      </c>
      <c r="NG6" t="str">
        <f t="shared" si="124"/>
        <v/>
      </c>
    </row>
    <row r="7" spans="1:371" x14ac:dyDescent="0.2">
      <c r="A7" s="7">
        <v>41579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0</v>
      </c>
      <c r="BP7" s="9">
        <v>0</v>
      </c>
      <c r="BQ7" s="9">
        <v>0</v>
      </c>
      <c r="BR7" s="9">
        <v>0</v>
      </c>
      <c r="BS7" s="9">
        <v>0</v>
      </c>
      <c r="BT7" s="9">
        <v>0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0</v>
      </c>
      <c r="CA7" s="9">
        <v>0</v>
      </c>
      <c r="CB7" s="9">
        <v>0</v>
      </c>
      <c r="CC7" s="9">
        <v>0</v>
      </c>
      <c r="CD7" s="9">
        <v>0</v>
      </c>
      <c r="CE7" s="9">
        <v>0</v>
      </c>
      <c r="CF7" s="9">
        <v>0</v>
      </c>
      <c r="CG7" s="9">
        <v>0</v>
      </c>
      <c r="CH7" s="9">
        <v>0</v>
      </c>
      <c r="CI7" s="9">
        <v>0</v>
      </c>
      <c r="CJ7" s="9">
        <v>0</v>
      </c>
      <c r="CK7" s="9">
        <v>0</v>
      </c>
      <c r="CL7" s="9">
        <v>0</v>
      </c>
      <c r="CM7" s="9">
        <v>0</v>
      </c>
      <c r="CN7" s="9">
        <v>0</v>
      </c>
      <c r="CO7" s="9">
        <v>0</v>
      </c>
      <c r="CP7" s="9">
        <v>0</v>
      </c>
      <c r="CQ7" s="9">
        <v>0</v>
      </c>
      <c r="CR7" s="9">
        <v>0</v>
      </c>
      <c r="CS7" s="9">
        <v>0</v>
      </c>
      <c r="CT7" s="9">
        <v>0</v>
      </c>
      <c r="CU7" s="9">
        <v>0</v>
      </c>
      <c r="CV7" s="9">
        <v>0</v>
      </c>
      <c r="CW7" s="9">
        <v>0</v>
      </c>
      <c r="CX7" s="9">
        <v>0</v>
      </c>
      <c r="CY7" s="9">
        <v>0</v>
      </c>
      <c r="CZ7" s="9">
        <v>0</v>
      </c>
      <c r="DA7" s="9">
        <v>0</v>
      </c>
      <c r="DB7" s="9">
        <v>0</v>
      </c>
      <c r="DC7" s="9">
        <v>0</v>
      </c>
      <c r="DD7" s="9">
        <v>0</v>
      </c>
      <c r="DE7" s="9">
        <v>0</v>
      </c>
      <c r="DF7" s="9">
        <v>0</v>
      </c>
      <c r="DG7" s="9">
        <v>0</v>
      </c>
      <c r="DH7" s="9">
        <v>0</v>
      </c>
      <c r="DI7" s="9">
        <v>0</v>
      </c>
      <c r="DJ7" s="9">
        <v>0</v>
      </c>
      <c r="DK7" s="9">
        <v>0</v>
      </c>
      <c r="DL7" s="9">
        <v>0</v>
      </c>
      <c r="DM7" s="9">
        <v>0</v>
      </c>
      <c r="DN7" s="9">
        <v>0</v>
      </c>
      <c r="DO7" s="9">
        <v>0</v>
      </c>
      <c r="DP7" s="9">
        <v>0</v>
      </c>
      <c r="DQ7" s="9">
        <v>0</v>
      </c>
      <c r="DR7" s="9">
        <v>0</v>
      </c>
      <c r="DS7" s="9">
        <v>0</v>
      </c>
      <c r="DT7" s="9">
        <v>0</v>
      </c>
      <c r="DU7" s="9">
        <v>0</v>
      </c>
      <c r="DV7" s="9">
        <v>0</v>
      </c>
      <c r="DW7" s="9">
        <v>0</v>
      </c>
      <c r="DX7" s="9">
        <v>0</v>
      </c>
      <c r="DY7" s="9">
        <v>0</v>
      </c>
      <c r="DZ7" s="9">
        <v>0</v>
      </c>
      <c r="EA7" s="9">
        <v>0</v>
      </c>
      <c r="EB7" s="9">
        <v>0</v>
      </c>
      <c r="EC7" s="9">
        <v>0</v>
      </c>
      <c r="ED7" s="9">
        <v>0</v>
      </c>
      <c r="EE7" s="9">
        <v>0</v>
      </c>
      <c r="EF7" s="9">
        <v>0</v>
      </c>
      <c r="EG7" s="9">
        <v>0</v>
      </c>
      <c r="EH7" s="9">
        <v>0</v>
      </c>
      <c r="EI7" s="9">
        <v>0</v>
      </c>
      <c r="EJ7" s="9">
        <v>0</v>
      </c>
      <c r="EK7" s="9">
        <v>0</v>
      </c>
      <c r="EL7" s="9">
        <v>0</v>
      </c>
      <c r="EM7" s="9">
        <v>0</v>
      </c>
      <c r="EN7" s="9">
        <v>0</v>
      </c>
      <c r="EO7" s="9">
        <v>0</v>
      </c>
      <c r="EP7" s="9">
        <v>0</v>
      </c>
      <c r="EQ7" s="9">
        <v>0</v>
      </c>
      <c r="ER7" s="9">
        <v>0</v>
      </c>
      <c r="ES7" s="9">
        <v>0</v>
      </c>
      <c r="ET7" s="9">
        <v>0</v>
      </c>
      <c r="EU7" s="9">
        <v>0</v>
      </c>
      <c r="EV7" s="9">
        <v>0</v>
      </c>
      <c r="EW7" s="9">
        <v>0</v>
      </c>
      <c r="EX7" s="9">
        <v>0</v>
      </c>
      <c r="EY7" s="9">
        <v>0</v>
      </c>
      <c r="EZ7" s="9">
        <v>0</v>
      </c>
      <c r="FA7" s="9">
        <v>0</v>
      </c>
      <c r="FB7" s="9">
        <v>0</v>
      </c>
      <c r="FC7" s="9">
        <v>0</v>
      </c>
      <c r="FD7" s="9">
        <v>0</v>
      </c>
      <c r="FE7" s="9">
        <v>0</v>
      </c>
      <c r="FF7" s="9">
        <v>0</v>
      </c>
      <c r="FG7" s="9">
        <v>0</v>
      </c>
      <c r="FH7" s="9">
        <v>0</v>
      </c>
      <c r="FI7" s="9">
        <v>0</v>
      </c>
      <c r="FJ7" s="9">
        <v>0</v>
      </c>
      <c r="FK7" s="9">
        <v>0</v>
      </c>
      <c r="FL7" s="9">
        <v>0</v>
      </c>
      <c r="FM7" s="9">
        <v>0</v>
      </c>
      <c r="FN7" s="9">
        <v>0</v>
      </c>
      <c r="FO7" s="9">
        <v>0</v>
      </c>
      <c r="FP7" s="9">
        <v>0</v>
      </c>
      <c r="FQ7" s="9">
        <v>0</v>
      </c>
      <c r="FR7" s="9">
        <v>0</v>
      </c>
      <c r="FS7" s="9">
        <v>0</v>
      </c>
      <c r="FT7" s="9">
        <v>0</v>
      </c>
      <c r="FU7" s="9">
        <v>0</v>
      </c>
      <c r="FV7" s="9">
        <v>0</v>
      </c>
      <c r="FW7" s="9">
        <v>0</v>
      </c>
      <c r="FX7" s="9">
        <v>0</v>
      </c>
      <c r="FY7" s="9">
        <v>0</v>
      </c>
      <c r="FZ7" s="9">
        <v>0</v>
      </c>
      <c r="GA7" s="9">
        <v>0</v>
      </c>
      <c r="GB7" s="9">
        <v>0</v>
      </c>
      <c r="GC7" s="9">
        <v>0</v>
      </c>
      <c r="GD7" s="9">
        <v>0</v>
      </c>
      <c r="GE7" s="9">
        <v>0</v>
      </c>
      <c r="GF7" s="9">
        <v>0</v>
      </c>
      <c r="GG7" s="9">
        <v>0</v>
      </c>
      <c r="GH7" s="9">
        <v>0</v>
      </c>
      <c r="GI7" s="9">
        <v>0</v>
      </c>
      <c r="GJ7" s="9">
        <v>0</v>
      </c>
      <c r="GK7" s="9">
        <v>0</v>
      </c>
      <c r="GL7" s="9">
        <v>0</v>
      </c>
      <c r="GM7" s="9">
        <v>0</v>
      </c>
      <c r="GN7" s="9">
        <v>0</v>
      </c>
      <c r="GO7" s="9">
        <v>0</v>
      </c>
      <c r="GP7" s="9">
        <v>0</v>
      </c>
      <c r="GQ7" s="9">
        <v>0</v>
      </c>
      <c r="GR7" s="9">
        <v>0</v>
      </c>
      <c r="GS7" s="9">
        <v>0</v>
      </c>
      <c r="GT7" s="9">
        <v>0</v>
      </c>
      <c r="GU7" s="9">
        <v>0</v>
      </c>
      <c r="GV7" s="9">
        <v>0</v>
      </c>
      <c r="GW7" s="9">
        <v>0</v>
      </c>
      <c r="GX7" s="9">
        <v>0</v>
      </c>
      <c r="GY7" s="9">
        <v>0</v>
      </c>
      <c r="GZ7" s="9">
        <v>0</v>
      </c>
      <c r="HA7" s="9">
        <v>0</v>
      </c>
      <c r="HB7" s="9">
        <v>0</v>
      </c>
      <c r="HC7" s="9">
        <v>0</v>
      </c>
      <c r="HD7" s="9">
        <v>0</v>
      </c>
      <c r="HE7" s="9">
        <v>0</v>
      </c>
      <c r="HF7" s="9">
        <v>0</v>
      </c>
      <c r="HG7" s="9">
        <v>0</v>
      </c>
      <c r="HH7" s="9">
        <v>0</v>
      </c>
      <c r="HI7" s="9">
        <v>0</v>
      </c>
      <c r="HJ7" s="9">
        <v>0</v>
      </c>
      <c r="HK7" s="9">
        <v>0</v>
      </c>
      <c r="HL7" s="9">
        <v>0</v>
      </c>
      <c r="HM7" s="9">
        <v>0</v>
      </c>
      <c r="HN7" s="9">
        <v>0</v>
      </c>
      <c r="HO7" s="9">
        <v>0</v>
      </c>
      <c r="HP7" s="9">
        <v>0</v>
      </c>
      <c r="HQ7" s="9">
        <v>0</v>
      </c>
      <c r="HR7" s="9">
        <v>0</v>
      </c>
      <c r="HS7" s="9">
        <v>0</v>
      </c>
      <c r="HT7" s="9">
        <v>0</v>
      </c>
      <c r="HU7" s="9">
        <v>0</v>
      </c>
      <c r="HV7" s="9">
        <v>0</v>
      </c>
      <c r="HW7" s="9">
        <v>0</v>
      </c>
      <c r="HX7" s="9">
        <v>0</v>
      </c>
      <c r="HY7" s="9">
        <v>0</v>
      </c>
      <c r="HZ7" s="9">
        <v>0</v>
      </c>
      <c r="IA7" s="9">
        <v>0</v>
      </c>
      <c r="IB7" s="9">
        <v>0</v>
      </c>
      <c r="IC7" s="9">
        <v>0</v>
      </c>
      <c r="ID7" s="9">
        <v>0</v>
      </c>
      <c r="IE7" s="9">
        <v>0</v>
      </c>
      <c r="IF7" s="9">
        <v>0</v>
      </c>
      <c r="IG7" s="9">
        <v>0</v>
      </c>
      <c r="IH7" s="9">
        <v>0</v>
      </c>
      <c r="II7" s="9">
        <v>0</v>
      </c>
      <c r="IJ7" s="9">
        <v>0</v>
      </c>
      <c r="IK7" s="9">
        <v>0</v>
      </c>
      <c r="IL7" s="9">
        <v>0</v>
      </c>
      <c r="IM7" s="9">
        <v>0</v>
      </c>
      <c r="IO7" t="str">
        <f t="shared" si="2"/>
        <v/>
      </c>
      <c r="IP7" t="str">
        <f t="shared" si="3"/>
        <v/>
      </c>
      <c r="IQ7" t="str">
        <f t="shared" si="4"/>
        <v/>
      </c>
      <c r="IR7" t="str">
        <f t="shared" si="5"/>
        <v/>
      </c>
      <c r="IS7" t="str">
        <f t="shared" si="6"/>
        <v/>
      </c>
      <c r="IT7" t="str">
        <f t="shared" si="7"/>
        <v/>
      </c>
      <c r="IU7" t="str">
        <f t="shared" si="8"/>
        <v/>
      </c>
      <c r="IV7" t="str">
        <f t="shared" si="9"/>
        <v/>
      </c>
      <c r="IW7" t="str">
        <f t="shared" si="10"/>
        <v/>
      </c>
      <c r="IX7" t="str">
        <f t="shared" si="11"/>
        <v/>
      </c>
      <c r="IY7" t="str">
        <f t="shared" si="12"/>
        <v/>
      </c>
      <c r="IZ7" t="str">
        <f t="shared" si="13"/>
        <v/>
      </c>
      <c r="JA7" t="str">
        <f t="shared" si="14"/>
        <v/>
      </c>
      <c r="JB7" t="str">
        <f t="shared" si="15"/>
        <v/>
      </c>
      <c r="JC7" t="str">
        <f t="shared" si="16"/>
        <v/>
      </c>
      <c r="JD7" t="str">
        <f t="shared" si="17"/>
        <v/>
      </c>
      <c r="JE7" t="str">
        <f t="shared" si="18"/>
        <v/>
      </c>
      <c r="JF7" t="str">
        <f t="shared" si="19"/>
        <v/>
      </c>
      <c r="JG7" t="str">
        <f t="shared" si="20"/>
        <v/>
      </c>
      <c r="JH7" t="str">
        <f t="shared" si="21"/>
        <v/>
      </c>
      <c r="JI7" t="str">
        <f t="shared" si="22"/>
        <v/>
      </c>
      <c r="JJ7" t="str">
        <f t="shared" si="23"/>
        <v/>
      </c>
      <c r="JK7" t="str">
        <f t="shared" si="24"/>
        <v/>
      </c>
      <c r="JL7" t="str">
        <f t="shared" si="25"/>
        <v/>
      </c>
      <c r="JM7" t="str">
        <f t="shared" si="26"/>
        <v/>
      </c>
      <c r="JN7" t="str">
        <f t="shared" si="27"/>
        <v/>
      </c>
      <c r="JO7" t="str">
        <f t="shared" si="28"/>
        <v/>
      </c>
      <c r="JP7" t="str">
        <f t="shared" si="29"/>
        <v/>
      </c>
      <c r="JQ7" t="str">
        <f t="shared" si="30"/>
        <v/>
      </c>
      <c r="JR7" t="str">
        <f t="shared" si="31"/>
        <v/>
      </c>
      <c r="JS7" t="str">
        <f t="shared" si="32"/>
        <v/>
      </c>
      <c r="JT7" t="str">
        <f t="shared" si="33"/>
        <v/>
      </c>
      <c r="JU7" t="str">
        <f t="shared" si="34"/>
        <v/>
      </c>
      <c r="JV7" t="str">
        <f t="shared" si="35"/>
        <v/>
      </c>
      <c r="JW7" t="str">
        <f t="shared" si="36"/>
        <v/>
      </c>
      <c r="JX7" t="str">
        <f t="shared" si="37"/>
        <v/>
      </c>
      <c r="JY7" t="str">
        <f t="shared" si="38"/>
        <v/>
      </c>
      <c r="JZ7" t="str">
        <f t="shared" si="39"/>
        <v/>
      </c>
      <c r="KA7" t="str">
        <f t="shared" si="40"/>
        <v/>
      </c>
      <c r="KB7" t="str">
        <f t="shared" si="41"/>
        <v/>
      </c>
      <c r="KC7" t="str">
        <f t="shared" si="42"/>
        <v/>
      </c>
      <c r="KD7" t="str">
        <f t="shared" si="43"/>
        <v/>
      </c>
      <c r="KE7" t="str">
        <f t="shared" si="44"/>
        <v/>
      </c>
      <c r="KF7" t="str">
        <f t="shared" si="45"/>
        <v/>
      </c>
      <c r="KG7" t="str">
        <f t="shared" si="46"/>
        <v/>
      </c>
      <c r="KH7" t="str">
        <f t="shared" si="47"/>
        <v/>
      </c>
      <c r="KI7" t="str">
        <f t="shared" si="48"/>
        <v/>
      </c>
      <c r="KJ7" t="str">
        <f t="shared" si="49"/>
        <v/>
      </c>
      <c r="KK7" t="str">
        <f t="shared" si="50"/>
        <v/>
      </c>
      <c r="KL7" t="str">
        <f t="shared" si="51"/>
        <v/>
      </c>
      <c r="KM7" t="str">
        <f t="shared" si="52"/>
        <v/>
      </c>
      <c r="KN7" t="str">
        <f t="shared" si="53"/>
        <v/>
      </c>
      <c r="KO7" t="str">
        <f t="shared" si="54"/>
        <v/>
      </c>
      <c r="KP7" t="str">
        <f t="shared" si="55"/>
        <v/>
      </c>
      <c r="KQ7" t="str">
        <f t="shared" si="56"/>
        <v/>
      </c>
      <c r="KR7" t="str">
        <f t="shared" si="57"/>
        <v/>
      </c>
      <c r="KS7" t="str">
        <f t="shared" si="58"/>
        <v/>
      </c>
      <c r="KT7" t="str">
        <f t="shared" si="59"/>
        <v/>
      </c>
      <c r="KU7" t="str">
        <f t="shared" si="60"/>
        <v/>
      </c>
      <c r="KV7" t="str">
        <f t="shared" si="61"/>
        <v/>
      </c>
      <c r="KW7" t="str">
        <f t="shared" si="62"/>
        <v/>
      </c>
      <c r="KX7" t="str">
        <f t="shared" si="63"/>
        <v/>
      </c>
      <c r="KY7" t="str">
        <f t="shared" si="64"/>
        <v/>
      </c>
      <c r="KZ7" t="str">
        <f t="shared" si="65"/>
        <v/>
      </c>
      <c r="LA7" t="str">
        <f t="shared" si="66"/>
        <v/>
      </c>
      <c r="LB7" t="str">
        <f t="shared" si="67"/>
        <v/>
      </c>
      <c r="LC7" t="str">
        <f t="shared" si="68"/>
        <v/>
      </c>
      <c r="LD7" t="str">
        <f t="shared" si="69"/>
        <v/>
      </c>
      <c r="LE7" t="str">
        <f t="shared" si="70"/>
        <v/>
      </c>
      <c r="LF7" t="str">
        <f t="shared" si="71"/>
        <v/>
      </c>
      <c r="LG7" t="str">
        <f t="shared" si="72"/>
        <v/>
      </c>
      <c r="LH7" t="str">
        <f t="shared" si="73"/>
        <v/>
      </c>
      <c r="LI7" t="str">
        <f t="shared" si="74"/>
        <v/>
      </c>
      <c r="LJ7" t="str">
        <f t="shared" si="75"/>
        <v/>
      </c>
      <c r="LK7" t="str">
        <f t="shared" si="76"/>
        <v/>
      </c>
      <c r="LL7" t="str">
        <f t="shared" si="77"/>
        <v/>
      </c>
      <c r="LM7" t="str">
        <f t="shared" si="78"/>
        <v/>
      </c>
      <c r="LN7" t="str">
        <f t="shared" si="79"/>
        <v/>
      </c>
      <c r="LO7" t="str">
        <f t="shared" si="80"/>
        <v/>
      </c>
      <c r="LP7" t="str">
        <f t="shared" si="81"/>
        <v/>
      </c>
      <c r="LQ7" t="str">
        <f t="shared" si="82"/>
        <v/>
      </c>
      <c r="LR7" t="str">
        <f t="shared" si="83"/>
        <v/>
      </c>
      <c r="LS7" t="str">
        <f t="shared" si="84"/>
        <v/>
      </c>
      <c r="LT7" t="str">
        <f t="shared" si="85"/>
        <v/>
      </c>
      <c r="LU7" t="str">
        <f t="shared" si="86"/>
        <v/>
      </c>
      <c r="LV7" t="str">
        <f t="shared" si="87"/>
        <v/>
      </c>
      <c r="LW7" t="str">
        <f t="shared" si="88"/>
        <v/>
      </c>
      <c r="LX7" t="str">
        <f t="shared" si="89"/>
        <v/>
      </c>
      <c r="LY7" t="str">
        <f t="shared" si="90"/>
        <v/>
      </c>
      <c r="LZ7" t="str">
        <f t="shared" si="91"/>
        <v/>
      </c>
      <c r="MA7" t="str">
        <f t="shared" si="92"/>
        <v/>
      </c>
      <c r="MB7" t="str">
        <f t="shared" si="93"/>
        <v/>
      </c>
      <c r="MC7" t="str">
        <f t="shared" si="94"/>
        <v/>
      </c>
      <c r="MD7" t="str">
        <f t="shared" si="95"/>
        <v/>
      </c>
      <c r="ME7" t="str">
        <f t="shared" si="96"/>
        <v/>
      </c>
      <c r="MF7" t="str">
        <f t="shared" si="97"/>
        <v/>
      </c>
      <c r="MG7" t="str">
        <f t="shared" si="98"/>
        <v/>
      </c>
      <c r="MH7" t="str">
        <f t="shared" si="99"/>
        <v/>
      </c>
      <c r="MI7" t="str">
        <f t="shared" si="100"/>
        <v/>
      </c>
      <c r="MJ7" t="str">
        <f t="shared" si="101"/>
        <v/>
      </c>
      <c r="MK7" t="str">
        <f t="shared" si="102"/>
        <v/>
      </c>
      <c r="ML7" t="str">
        <f t="shared" si="103"/>
        <v/>
      </c>
      <c r="MM7" t="str">
        <f t="shared" si="104"/>
        <v/>
      </c>
      <c r="MN7" t="str">
        <f t="shared" si="105"/>
        <v/>
      </c>
      <c r="MO7" t="str">
        <f t="shared" si="106"/>
        <v/>
      </c>
      <c r="MP7" t="str">
        <f t="shared" si="107"/>
        <v/>
      </c>
      <c r="MQ7" t="str">
        <f t="shared" si="108"/>
        <v/>
      </c>
      <c r="MR7" t="str">
        <f t="shared" si="109"/>
        <v/>
      </c>
      <c r="MS7" t="str">
        <f t="shared" si="110"/>
        <v/>
      </c>
      <c r="MT7" t="str">
        <f t="shared" si="111"/>
        <v/>
      </c>
      <c r="MU7" t="str">
        <f t="shared" si="112"/>
        <v/>
      </c>
      <c r="MV7" t="str">
        <f t="shared" si="113"/>
        <v/>
      </c>
      <c r="MW7" t="str">
        <f t="shared" si="114"/>
        <v/>
      </c>
      <c r="MX7" t="str">
        <f t="shared" si="115"/>
        <v/>
      </c>
      <c r="MY7" t="str">
        <f t="shared" si="116"/>
        <v/>
      </c>
      <c r="MZ7" t="str">
        <f t="shared" si="117"/>
        <v/>
      </c>
      <c r="NA7" t="str">
        <f t="shared" si="118"/>
        <v/>
      </c>
      <c r="NB7" t="str">
        <f t="shared" si="119"/>
        <v/>
      </c>
      <c r="NC7" t="str">
        <f t="shared" si="120"/>
        <v/>
      </c>
      <c r="ND7" t="str">
        <f t="shared" si="121"/>
        <v/>
      </c>
      <c r="NE7" t="str">
        <f t="shared" si="122"/>
        <v/>
      </c>
      <c r="NF7" t="str">
        <f t="shared" si="123"/>
        <v/>
      </c>
      <c r="NG7" t="str">
        <f t="shared" si="124"/>
        <v/>
      </c>
    </row>
    <row r="8" spans="1:371" x14ac:dyDescent="0.2">
      <c r="A8" s="7">
        <v>41609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0</v>
      </c>
      <c r="BR8" s="9">
        <v>0</v>
      </c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9">
        <v>0</v>
      </c>
      <c r="CG8" s="9">
        <v>0</v>
      </c>
      <c r="CH8" s="9">
        <v>0</v>
      </c>
      <c r="CI8" s="9">
        <v>0</v>
      </c>
      <c r="CJ8" s="9">
        <v>0</v>
      </c>
      <c r="CK8" s="9">
        <v>0</v>
      </c>
      <c r="CL8" s="9">
        <v>0</v>
      </c>
      <c r="CM8" s="9">
        <v>0</v>
      </c>
      <c r="CN8" s="9">
        <v>0</v>
      </c>
      <c r="CO8" s="9">
        <v>0</v>
      </c>
      <c r="CP8" s="9">
        <v>0</v>
      </c>
      <c r="CQ8" s="9">
        <v>0</v>
      </c>
      <c r="CR8" s="9">
        <v>0</v>
      </c>
      <c r="CS8" s="9">
        <v>0</v>
      </c>
      <c r="CT8" s="9">
        <v>0</v>
      </c>
      <c r="CU8" s="9">
        <v>0</v>
      </c>
      <c r="CV8" s="9">
        <v>0</v>
      </c>
      <c r="CW8" s="9">
        <v>0</v>
      </c>
      <c r="CX8" s="9">
        <v>0</v>
      </c>
      <c r="CY8" s="9">
        <v>0</v>
      </c>
      <c r="CZ8" s="9">
        <v>0</v>
      </c>
      <c r="DA8" s="9">
        <v>0</v>
      </c>
      <c r="DB8" s="9">
        <v>0</v>
      </c>
      <c r="DC8" s="9">
        <v>0</v>
      </c>
      <c r="DD8" s="9">
        <v>0</v>
      </c>
      <c r="DE8" s="9">
        <v>0</v>
      </c>
      <c r="DF8" s="9">
        <v>0</v>
      </c>
      <c r="DG8" s="9">
        <v>0</v>
      </c>
      <c r="DH8" s="9">
        <v>0</v>
      </c>
      <c r="DI8" s="9">
        <v>0</v>
      </c>
      <c r="DJ8" s="9">
        <v>0</v>
      </c>
      <c r="DK8" s="9">
        <v>0</v>
      </c>
      <c r="DL8" s="9">
        <v>0</v>
      </c>
      <c r="DM8" s="9">
        <v>0</v>
      </c>
      <c r="DN8" s="9">
        <v>0</v>
      </c>
      <c r="DO8" s="9">
        <v>0</v>
      </c>
      <c r="DP8" s="9">
        <v>0</v>
      </c>
      <c r="DQ8" s="9">
        <v>0</v>
      </c>
      <c r="DR8" s="9">
        <v>0</v>
      </c>
      <c r="DS8" s="9">
        <v>0</v>
      </c>
      <c r="DT8" s="9">
        <v>0</v>
      </c>
      <c r="DU8" s="9">
        <v>0</v>
      </c>
      <c r="DV8" s="9">
        <v>0</v>
      </c>
      <c r="DW8" s="9">
        <v>0</v>
      </c>
      <c r="DX8" s="9">
        <v>0</v>
      </c>
      <c r="DY8" s="9">
        <v>0</v>
      </c>
      <c r="DZ8" s="9">
        <v>0</v>
      </c>
      <c r="EA8" s="9">
        <v>0</v>
      </c>
      <c r="EB8" s="9">
        <v>0</v>
      </c>
      <c r="EC8" s="9">
        <v>0</v>
      </c>
      <c r="ED8" s="9">
        <v>0</v>
      </c>
      <c r="EE8" s="9">
        <v>0</v>
      </c>
      <c r="EF8" s="9">
        <v>0</v>
      </c>
      <c r="EG8" s="9">
        <v>0</v>
      </c>
      <c r="EH8" s="9">
        <v>0</v>
      </c>
      <c r="EI8" s="9">
        <v>0</v>
      </c>
      <c r="EJ8" s="9">
        <v>0</v>
      </c>
      <c r="EK8" s="9">
        <v>0</v>
      </c>
      <c r="EL8" s="9">
        <v>0</v>
      </c>
      <c r="EM8" s="9">
        <v>0</v>
      </c>
      <c r="EN8" s="9">
        <v>0</v>
      </c>
      <c r="EO8" s="9">
        <v>0</v>
      </c>
      <c r="EP8" s="9">
        <v>0</v>
      </c>
      <c r="EQ8" s="9">
        <v>0</v>
      </c>
      <c r="ER8" s="9">
        <v>0</v>
      </c>
      <c r="ES8" s="9">
        <v>0</v>
      </c>
      <c r="ET8" s="9">
        <v>0</v>
      </c>
      <c r="EU8" s="9">
        <v>0</v>
      </c>
      <c r="EV8" s="9">
        <v>0</v>
      </c>
      <c r="EW8" s="9">
        <v>0</v>
      </c>
      <c r="EX8" s="9">
        <v>0</v>
      </c>
      <c r="EY8" s="9">
        <v>0</v>
      </c>
      <c r="EZ8" s="9">
        <v>0</v>
      </c>
      <c r="FA8" s="9">
        <v>0</v>
      </c>
      <c r="FB8" s="9">
        <v>0</v>
      </c>
      <c r="FC8" s="9">
        <v>0</v>
      </c>
      <c r="FD8" s="9">
        <v>0</v>
      </c>
      <c r="FE8" s="9">
        <v>0</v>
      </c>
      <c r="FF8" s="9">
        <v>0</v>
      </c>
      <c r="FG8" s="9">
        <v>0</v>
      </c>
      <c r="FH8" s="9">
        <v>0</v>
      </c>
      <c r="FI8" s="9">
        <v>0</v>
      </c>
      <c r="FJ8" s="9">
        <v>0</v>
      </c>
      <c r="FK8" s="9">
        <v>0</v>
      </c>
      <c r="FL8" s="9">
        <v>0</v>
      </c>
      <c r="FM8" s="9">
        <v>0</v>
      </c>
      <c r="FN8" s="9">
        <v>0</v>
      </c>
      <c r="FO8" s="9">
        <v>0</v>
      </c>
      <c r="FP8" s="9">
        <v>0</v>
      </c>
      <c r="FQ8" s="9">
        <v>0</v>
      </c>
      <c r="FR8" s="9">
        <v>0</v>
      </c>
      <c r="FS8" s="9">
        <v>0</v>
      </c>
      <c r="FT8" s="9">
        <v>0</v>
      </c>
      <c r="FU8" s="9">
        <v>0</v>
      </c>
      <c r="FV8" s="9">
        <v>0</v>
      </c>
      <c r="FW8" s="9">
        <v>0</v>
      </c>
      <c r="FX8" s="9">
        <v>0</v>
      </c>
      <c r="FY8" s="9">
        <v>0</v>
      </c>
      <c r="FZ8" s="9">
        <v>0</v>
      </c>
      <c r="GA8" s="9">
        <v>0</v>
      </c>
      <c r="GB8" s="9">
        <v>0</v>
      </c>
      <c r="GC8" s="9">
        <v>0</v>
      </c>
      <c r="GD8" s="9">
        <v>0</v>
      </c>
      <c r="GE8" s="9">
        <v>0</v>
      </c>
      <c r="GF8" s="9">
        <v>0</v>
      </c>
      <c r="GG8" s="9">
        <v>0</v>
      </c>
      <c r="GH8" s="9">
        <v>0</v>
      </c>
      <c r="GI8" s="9">
        <v>0</v>
      </c>
      <c r="GJ8" s="9">
        <v>0</v>
      </c>
      <c r="GK8" s="9">
        <v>0</v>
      </c>
      <c r="GL8" s="9">
        <v>0</v>
      </c>
      <c r="GM8" s="9">
        <v>0</v>
      </c>
      <c r="GN8" s="9">
        <v>0</v>
      </c>
      <c r="GO8" s="9">
        <v>0</v>
      </c>
      <c r="GP8" s="9">
        <v>0</v>
      </c>
      <c r="GQ8" s="9">
        <v>0</v>
      </c>
      <c r="GR8" s="9">
        <v>0</v>
      </c>
      <c r="GS8" s="9">
        <v>0</v>
      </c>
      <c r="GT8" s="9">
        <v>0</v>
      </c>
      <c r="GU8" s="9">
        <v>0</v>
      </c>
      <c r="GV8" s="9">
        <v>0</v>
      </c>
      <c r="GW8" s="9">
        <v>0</v>
      </c>
      <c r="GX8" s="9">
        <v>0</v>
      </c>
      <c r="GY8" s="9">
        <v>0</v>
      </c>
      <c r="GZ8" s="9">
        <v>0</v>
      </c>
      <c r="HA8" s="9">
        <v>0</v>
      </c>
      <c r="HB8" s="9">
        <v>0</v>
      </c>
      <c r="HC8" s="9">
        <v>0</v>
      </c>
      <c r="HD8" s="9">
        <v>0</v>
      </c>
      <c r="HE8" s="9">
        <v>0</v>
      </c>
      <c r="HF8" s="9">
        <v>0</v>
      </c>
      <c r="HG8" s="9">
        <v>0</v>
      </c>
      <c r="HH8" s="9">
        <v>0</v>
      </c>
      <c r="HI8" s="9">
        <v>0</v>
      </c>
      <c r="HJ8" s="9">
        <v>0</v>
      </c>
      <c r="HK8" s="9">
        <v>0</v>
      </c>
      <c r="HL8" s="9">
        <v>0</v>
      </c>
      <c r="HM8" s="9">
        <v>0</v>
      </c>
      <c r="HN8" s="9">
        <v>0</v>
      </c>
      <c r="HO8" s="9">
        <v>0</v>
      </c>
      <c r="HP8" s="9">
        <v>0</v>
      </c>
      <c r="HQ8" s="9">
        <v>0</v>
      </c>
      <c r="HR8" s="9">
        <v>0</v>
      </c>
      <c r="HS8" s="9">
        <v>0</v>
      </c>
      <c r="HT8" s="9">
        <v>0</v>
      </c>
      <c r="HU8" s="9">
        <v>0</v>
      </c>
      <c r="HV8" s="9">
        <v>0</v>
      </c>
      <c r="HW8" s="9">
        <v>0</v>
      </c>
      <c r="HX8" s="9">
        <v>0</v>
      </c>
      <c r="HY8" s="9">
        <v>0</v>
      </c>
      <c r="HZ8" s="9">
        <v>0</v>
      </c>
      <c r="IA8" s="9">
        <v>0</v>
      </c>
      <c r="IB8" s="9">
        <v>0</v>
      </c>
      <c r="IC8" s="9">
        <v>0</v>
      </c>
      <c r="ID8" s="9">
        <v>0</v>
      </c>
      <c r="IE8" s="9">
        <v>0</v>
      </c>
      <c r="IF8" s="9">
        <v>0</v>
      </c>
      <c r="IG8" s="9">
        <v>0</v>
      </c>
      <c r="IH8" s="9">
        <v>0</v>
      </c>
      <c r="II8" s="9">
        <v>0</v>
      </c>
      <c r="IJ8" s="9">
        <v>0</v>
      </c>
      <c r="IK8" s="9">
        <v>0</v>
      </c>
      <c r="IL8" s="9">
        <v>0</v>
      </c>
      <c r="IM8" s="9">
        <v>0</v>
      </c>
      <c r="IO8" t="str">
        <f t="shared" si="2"/>
        <v/>
      </c>
      <c r="IP8" t="str">
        <f t="shared" si="3"/>
        <v/>
      </c>
      <c r="IQ8" t="str">
        <f t="shared" si="4"/>
        <v/>
      </c>
      <c r="IR8" t="str">
        <f t="shared" si="5"/>
        <v/>
      </c>
      <c r="IS8" t="str">
        <f t="shared" si="6"/>
        <v/>
      </c>
      <c r="IT8" t="str">
        <f t="shared" si="7"/>
        <v/>
      </c>
      <c r="IU8" t="str">
        <f t="shared" si="8"/>
        <v/>
      </c>
      <c r="IV8" t="str">
        <f t="shared" si="9"/>
        <v/>
      </c>
      <c r="IW8" t="str">
        <f t="shared" si="10"/>
        <v/>
      </c>
      <c r="IX8" t="str">
        <f t="shared" si="11"/>
        <v/>
      </c>
      <c r="IY8" t="str">
        <f t="shared" si="12"/>
        <v/>
      </c>
      <c r="IZ8" t="str">
        <f t="shared" si="13"/>
        <v/>
      </c>
      <c r="JA8" t="str">
        <f t="shared" si="14"/>
        <v/>
      </c>
      <c r="JB8" t="str">
        <f t="shared" si="15"/>
        <v/>
      </c>
      <c r="JC8" t="str">
        <f t="shared" si="16"/>
        <v/>
      </c>
      <c r="JD8" t="str">
        <f t="shared" si="17"/>
        <v/>
      </c>
      <c r="JE8" t="str">
        <f t="shared" si="18"/>
        <v/>
      </c>
      <c r="JF8" t="str">
        <f t="shared" si="19"/>
        <v/>
      </c>
      <c r="JG8" t="str">
        <f t="shared" si="20"/>
        <v/>
      </c>
      <c r="JH8" t="str">
        <f t="shared" si="21"/>
        <v/>
      </c>
      <c r="JI8" t="str">
        <f t="shared" si="22"/>
        <v/>
      </c>
      <c r="JJ8" t="str">
        <f t="shared" si="23"/>
        <v/>
      </c>
      <c r="JK8" t="str">
        <f t="shared" si="24"/>
        <v/>
      </c>
      <c r="JL8" t="str">
        <f t="shared" si="25"/>
        <v/>
      </c>
      <c r="JM8" t="str">
        <f t="shared" si="26"/>
        <v/>
      </c>
      <c r="JN8" t="str">
        <f t="shared" si="27"/>
        <v/>
      </c>
      <c r="JO8" t="str">
        <f t="shared" si="28"/>
        <v/>
      </c>
      <c r="JP8" t="str">
        <f t="shared" si="29"/>
        <v/>
      </c>
      <c r="JQ8" t="str">
        <f t="shared" si="30"/>
        <v/>
      </c>
      <c r="JR8" t="str">
        <f t="shared" si="31"/>
        <v/>
      </c>
      <c r="JS8" t="str">
        <f t="shared" si="32"/>
        <v/>
      </c>
      <c r="JT8" t="str">
        <f t="shared" si="33"/>
        <v/>
      </c>
      <c r="JU8" t="str">
        <f t="shared" si="34"/>
        <v/>
      </c>
      <c r="JV8" t="str">
        <f t="shared" si="35"/>
        <v/>
      </c>
      <c r="JW8" t="str">
        <f t="shared" si="36"/>
        <v/>
      </c>
      <c r="JX8" t="str">
        <f t="shared" si="37"/>
        <v/>
      </c>
      <c r="JY8" t="str">
        <f t="shared" si="38"/>
        <v/>
      </c>
      <c r="JZ8" t="str">
        <f t="shared" si="39"/>
        <v/>
      </c>
      <c r="KA8" t="str">
        <f t="shared" si="40"/>
        <v/>
      </c>
      <c r="KB8" t="str">
        <f t="shared" si="41"/>
        <v/>
      </c>
      <c r="KC8" t="str">
        <f t="shared" si="42"/>
        <v/>
      </c>
      <c r="KD8" t="str">
        <f t="shared" si="43"/>
        <v/>
      </c>
      <c r="KE8" t="str">
        <f t="shared" si="44"/>
        <v/>
      </c>
      <c r="KF8" t="str">
        <f t="shared" si="45"/>
        <v/>
      </c>
      <c r="KG8" t="str">
        <f t="shared" si="46"/>
        <v/>
      </c>
      <c r="KH8" t="str">
        <f t="shared" si="47"/>
        <v/>
      </c>
      <c r="KI8" t="str">
        <f t="shared" si="48"/>
        <v/>
      </c>
      <c r="KJ8" t="str">
        <f t="shared" si="49"/>
        <v/>
      </c>
      <c r="KK8" t="str">
        <f t="shared" si="50"/>
        <v/>
      </c>
      <c r="KL8" t="str">
        <f t="shared" si="51"/>
        <v/>
      </c>
      <c r="KM8" t="str">
        <f t="shared" si="52"/>
        <v/>
      </c>
      <c r="KN8" t="str">
        <f t="shared" si="53"/>
        <v/>
      </c>
      <c r="KO8" t="str">
        <f t="shared" si="54"/>
        <v/>
      </c>
      <c r="KP8" t="str">
        <f t="shared" si="55"/>
        <v/>
      </c>
      <c r="KQ8" t="str">
        <f t="shared" si="56"/>
        <v/>
      </c>
      <c r="KR8" t="str">
        <f t="shared" si="57"/>
        <v/>
      </c>
      <c r="KS8" t="str">
        <f t="shared" si="58"/>
        <v/>
      </c>
      <c r="KT8" t="str">
        <f t="shared" si="59"/>
        <v/>
      </c>
      <c r="KU8" t="str">
        <f t="shared" si="60"/>
        <v/>
      </c>
      <c r="KV8" t="str">
        <f t="shared" si="61"/>
        <v/>
      </c>
      <c r="KW8" t="str">
        <f t="shared" si="62"/>
        <v/>
      </c>
      <c r="KX8" t="str">
        <f t="shared" si="63"/>
        <v/>
      </c>
      <c r="KY8" t="str">
        <f t="shared" si="64"/>
        <v/>
      </c>
      <c r="KZ8" t="str">
        <f t="shared" si="65"/>
        <v/>
      </c>
      <c r="LA8" t="str">
        <f t="shared" si="66"/>
        <v/>
      </c>
      <c r="LB8" t="str">
        <f t="shared" si="67"/>
        <v/>
      </c>
      <c r="LC8" t="str">
        <f t="shared" si="68"/>
        <v/>
      </c>
      <c r="LD8" t="str">
        <f t="shared" si="69"/>
        <v/>
      </c>
      <c r="LE8" t="str">
        <f t="shared" si="70"/>
        <v/>
      </c>
      <c r="LF8" t="str">
        <f t="shared" si="71"/>
        <v/>
      </c>
      <c r="LG8" t="str">
        <f t="shared" si="72"/>
        <v/>
      </c>
      <c r="LH8" t="str">
        <f t="shared" si="73"/>
        <v/>
      </c>
      <c r="LI8" t="str">
        <f t="shared" si="74"/>
        <v/>
      </c>
      <c r="LJ8" t="str">
        <f t="shared" si="75"/>
        <v/>
      </c>
      <c r="LK8" t="str">
        <f t="shared" si="76"/>
        <v/>
      </c>
      <c r="LL8" t="str">
        <f t="shared" si="77"/>
        <v/>
      </c>
      <c r="LM8" t="str">
        <f t="shared" si="78"/>
        <v/>
      </c>
      <c r="LN8" t="str">
        <f t="shared" si="79"/>
        <v/>
      </c>
      <c r="LO8" t="str">
        <f t="shared" si="80"/>
        <v/>
      </c>
      <c r="LP8" t="str">
        <f t="shared" si="81"/>
        <v/>
      </c>
      <c r="LQ8" t="str">
        <f t="shared" si="82"/>
        <v/>
      </c>
      <c r="LR8" t="str">
        <f t="shared" si="83"/>
        <v/>
      </c>
      <c r="LS8" t="str">
        <f t="shared" si="84"/>
        <v/>
      </c>
      <c r="LT8" t="str">
        <f t="shared" si="85"/>
        <v/>
      </c>
      <c r="LU8" t="str">
        <f t="shared" si="86"/>
        <v/>
      </c>
      <c r="LV8" t="str">
        <f t="shared" si="87"/>
        <v/>
      </c>
      <c r="LW8" t="str">
        <f t="shared" si="88"/>
        <v/>
      </c>
      <c r="LX8" t="str">
        <f t="shared" si="89"/>
        <v/>
      </c>
      <c r="LY8" t="str">
        <f t="shared" si="90"/>
        <v/>
      </c>
      <c r="LZ8" t="str">
        <f t="shared" si="91"/>
        <v/>
      </c>
      <c r="MA8" t="str">
        <f t="shared" si="92"/>
        <v/>
      </c>
      <c r="MB8" t="str">
        <f t="shared" si="93"/>
        <v/>
      </c>
      <c r="MC8" t="str">
        <f t="shared" si="94"/>
        <v/>
      </c>
      <c r="MD8" t="str">
        <f t="shared" si="95"/>
        <v/>
      </c>
      <c r="ME8" t="str">
        <f t="shared" si="96"/>
        <v/>
      </c>
      <c r="MF8" t="str">
        <f t="shared" si="97"/>
        <v/>
      </c>
      <c r="MG8" t="str">
        <f t="shared" si="98"/>
        <v/>
      </c>
      <c r="MH8" t="str">
        <f t="shared" si="99"/>
        <v/>
      </c>
      <c r="MI8" t="str">
        <f t="shared" si="100"/>
        <v/>
      </c>
      <c r="MJ8" t="str">
        <f t="shared" si="101"/>
        <v/>
      </c>
      <c r="MK8" t="str">
        <f t="shared" si="102"/>
        <v/>
      </c>
      <c r="ML8" t="str">
        <f t="shared" si="103"/>
        <v/>
      </c>
      <c r="MM8" t="str">
        <f t="shared" si="104"/>
        <v/>
      </c>
      <c r="MN8" t="str">
        <f t="shared" si="105"/>
        <v/>
      </c>
      <c r="MO8" t="str">
        <f t="shared" si="106"/>
        <v/>
      </c>
      <c r="MP8" t="str">
        <f t="shared" si="107"/>
        <v/>
      </c>
      <c r="MQ8" t="str">
        <f t="shared" si="108"/>
        <v/>
      </c>
      <c r="MR8" t="str">
        <f t="shared" si="109"/>
        <v/>
      </c>
      <c r="MS8" t="str">
        <f t="shared" si="110"/>
        <v/>
      </c>
      <c r="MT8" t="str">
        <f t="shared" si="111"/>
        <v/>
      </c>
      <c r="MU8" t="str">
        <f t="shared" si="112"/>
        <v/>
      </c>
      <c r="MV8" t="str">
        <f t="shared" si="113"/>
        <v/>
      </c>
      <c r="MW8" t="str">
        <f t="shared" si="114"/>
        <v/>
      </c>
      <c r="MX8" t="str">
        <f t="shared" si="115"/>
        <v/>
      </c>
      <c r="MY8" t="str">
        <f t="shared" si="116"/>
        <v/>
      </c>
      <c r="MZ8" t="str">
        <f t="shared" si="117"/>
        <v/>
      </c>
      <c r="NA8" t="str">
        <f t="shared" si="118"/>
        <v/>
      </c>
      <c r="NB8" t="str">
        <f t="shared" si="119"/>
        <v/>
      </c>
      <c r="NC8" t="str">
        <f t="shared" si="120"/>
        <v/>
      </c>
      <c r="ND8" t="str">
        <f t="shared" si="121"/>
        <v/>
      </c>
      <c r="NE8" t="str">
        <f t="shared" si="122"/>
        <v/>
      </c>
      <c r="NF8" t="str">
        <f t="shared" si="123"/>
        <v/>
      </c>
      <c r="NG8" t="str">
        <f t="shared" si="124"/>
        <v/>
      </c>
    </row>
    <row r="9" spans="1:371" x14ac:dyDescent="0.2">
      <c r="A9" s="7">
        <v>41640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0</v>
      </c>
      <c r="CD9" s="9">
        <v>0</v>
      </c>
      <c r="CE9" s="9">
        <v>0</v>
      </c>
      <c r="CF9" s="9">
        <v>0</v>
      </c>
      <c r="CG9" s="9">
        <v>0</v>
      </c>
      <c r="CH9" s="9">
        <v>0</v>
      </c>
      <c r="CI9" s="9">
        <v>0</v>
      </c>
      <c r="CJ9" s="9">
        <v>0</v>
      </c>
      <c r="CK9" s="9">
        <v>0</v>
      </c>
      <c r="CL9" s="9">
        <v>0</v>
      </c>
      <c r="CM9" s="9">
        <v>0</v>
      </c>
      <c r="CN9" s="9">
        <v>0</v>
      </c>
      <c r="CO9" s="9">
        <v>0</v>
      </c>
      <c r="CP9" s="9">
        <v>0</v>
      </c>
      <c r="CQ9" s="9">
        <v>0</v>
      </c>
      <c r="CR9" s="9">
        <v>0</v>
      </c>
      <c r="CS9" s="9">
        <v>0</v>
      </c>
      <c r="CT9" s="9">
        <v>0</v>
      </c>
      <c r="CU9" s="9">
        <v>0</v>
      </c>
      <c r="CV9" s="9">
        <v>0</v>
      </c>
      <c r="CW9" s="9">
        <v>0</v>
      </c>
      <c r="CX9" s="9">
        <v>0</v>
      </c>
      <c r="CY9" s="9">
        <v>0</v>
      </c>
      <c r="CZ9" s="9">
        <v>0</v>
      </c>
      <c r="DA9" s="9">
        <v>0</v>
      </c>
      <c r="DB9" s="9">
        <v>0</v>
      </c>
      <c r="DC9" s="9">
        <v>0</v>
      </c>
      <c r="DD9" s="9">
        <v>0</v>
      </c>
      <c r="DE9" s="9">
        <v>0</v>
      </c>
      <c r="DF9" s="9">
        <v>0</v>
      </c>
      <c r="DG9" s="9">
        <v>0</v>
      </c>
      <c r="DH9" s="9">
        <v>0</v>
      </c>
      <c r="DI9" s="9">
        <v>0</v>
      </c>
      <c r="DJ9" s="9">
        <v>0</v>
      </c>
      <c r="DK9" s="9">
        <v>0</v>
      </c>
      <c r="DL9" s="9">
        <v>0</v>
      </c>
      <c r="DM9" s="9">
        <v>0</v>
      </c>
      <c r="DN9" s="9">
        <v>0</v>
      </c>
      <c r="DO9" s="9">
        <v>0</v>
      </c>
      <c r="DP9" s="9">
        <v>0</v>
      </c>
      <c r="DQ9" s="9">
        <v>0</v>
      </c>
      <c r="DR9" s="9">
        <v>0</v>
      </c>
      <c r="DS9" s="9">
        <v>0</v>
      </c>
      <c r="DT9" s="9">
        <v>0</v>
      </c>
      <c r="DU9" s="9">
        <v>0</v>
      </c>
      <c r="DV9" s="9">
        <v>0</v>
      </c>
      <c r="DW9" s="9">
        <v>0</v>
      </c>
      <c r="DX9" s="9">
        <v>0</v>
      </c>
      <c r="DY9" s="9">
        <v>0</v>
      </c>
      <c r="DZ9" s="9">
        <v>0</v>
      </c>
      <c r="EA9" s="9">
        <v>0</v>
      </c>
      <c r="EB9" s="9">
        <v>0</v>
      </c>
      <c r="EC9" s="9">
        <v>0</v>
      </c>
      <c r="ED9" s="9">
        <v>0</v>
      </c>
      <c r="EE9" s="9">
        <v>0</v>
      </c>
      <c r="EF9" s="9">
        <v>0</v>
      </c>
      <c r="EG9" s="9">
        <v>0</v>
      </c>
      <c r="EH9" s="9">
        <v>0</v>
      </c>
      <c r="EI9" s="9">
        <v>0</v>
      </c>
      <c r="EJ9" s="9">
        <v>0</v>
      </c>
      <c r="EK9" s="9">
        <v>0</v>
      </c>
      <c r="EL9" s="9">
        <v>0</v>
      </c>
      <c r="EM9" s="9">
        <v>0</v>
      </c>
      <c r="EN9" s="9">
        <v>0</v>
      </c>
      <c r="EO9" s="9">
        <v>0</v>
      </c>
      <c r="EP9" s="9">
        <v>0</v>
      </c>
      <c r="EQ9" s="9">
        <v>0</v>
      </c>
      <c r="ER9" s="9">
        <v>0</v>
      </c>
      <c r="ES9" s="9">
        <v>0</v>
      </c>
      <c r="ET9" s="9">
        <v>0</v>
      </c>
      <c r="EU9" s="9">
        <v>0</v>
      </c>
      <c r="EV9" s="9">
        <v>0</v>
      </c>
      <c r="EW9" s="9">
        <v>0</v>
      </c>
      <c r="EX9" s="9">
        <v>0</v>
      </c>
      <c r="EY9" s="9">
        <v>0</v>
      </c>
      <c r="EZ9" s="9">
        <v>0</v>
      </c>
      <c r="FA9" s="9">
        <v>0</v>
      </c>
      <c r="FB9" s="9">
        <v>0</v>
      </c>
      <c r="FC9" s="9">
        <v>0</v>
      </c>
      <c r="FD9" s="9">
        <v>0</v>
      </c>
      <c r="FE9" s="9">
        <v>0</v>
      </c>
      <c r="FF9" s="9">
        <v>0</v>
      </c>
      <c r="FG9" s="9">
        <v>0</v>
      </c>
      <c r="FH9" s="9">
        <v>0</v>
      </c>
      <c r="FI9" s="9">
        <v>0</v>
      </c>
      <c r="FJ9" s="9">
        <v>0</v>
      </c>
      <c r="FK9" s="9">
        <v>0</v>
      </c>
      <c r="FL9" s="9">
        <v>0</v>
      </c>
      <c r="FM9" s="9">
        <v>0</v>
      </c>
      <c r="FN9" s="9">
        <v>0</v>
      </c>
      <c r="FO9" s="9">
        <v>0</v>
      </c>
      <c r="FP9" s="9">
        <v>0</v>
      </c>
      <c r="FQ9" s="9">
        <v>0</v>
      </c>
      <c r="FR9" s="9">
        <v>0</v>
      </c>
      <c r="FS9" s="9">
        <v>0</v>
      </c>
      <c r="FT9" s="9">
        <v>0</v>
      </c>
      <c r="FU9" s="9">
        <v>0</v>
      </c>
      <c r="FV9" s="9">
        <v>0</v>
      </c>
      <c r="FW9" s="9">
        <v>0</v>
      </c>
      <c r="FX9" s="9">
        <v>0</v>
      </c>
      <c r="FY9" s="9">
        <v>0</v>
      </c>
      <c r="FZ9" s="9">
        <v>0</v>
      </c>
      <c r="GA9" s="9">
        <v>0</v>
      </c>
      <c r="GB9" s="9">
        <v>0</v>
      </c>
      <c r="GC9" s="9">
        <v>0</v>
      </c>
      <c r="GD9" s="9">
        <v>0</v>
      </c>
      <c r="GE9" s="9">
        <v>0</v>
      </c>
      <c r="GF9" s="9">
        <v>0</v>
      </c>
      <c r="GG9" s="9">
        <v>0</v>
      </c>
      <c r="GH9" s="9">
        <v>0</v>
      </c>
      <c r="GI9" s="9">
        <v>0</v>
      </c>
      <c r="GJ9" s="9">
        <v>0</v>
      </c>
      <c r="GK9" s="9">
        <v>0</v>
      </c>
      <c r="GL9" s="9">
        <v>0</v>
      </c>
      <c r="GM9" s="9">
        <v>0</v>
      </c>
      <c r="GN9" s="9">
        <v>0</v>
      </c>
      <c r="GO9" s="9">
        <v>0</v>
      </c>
      <c r="GP9" s="9">
        <v>0</v>
      </c>
      <c r="GQ9" s="9">
        <v>0</v>
      </c>
      <c r="GR9" s="9">
        <v>0</v>
      </c>
      <c r="GS9" s="9">
        <v>0</v>
      </c>
      <c r="GT9" s="9">
        <v>0</v>
      </c>
      <c r="GU9" s="9">
        <v>0</v>
      </c>
      <c r="GV9" s="9">
        <v>0</v>
      </c>
      <c r="GW9" s="9">
        <v>0</v>
      </c>
      <c r="GX9" s="9">
        <v>0</v>
      </c>
      <c r="GY9" s="9">
        <v>0</v>
      </c>
      <c r="GZ9" s="9">
        <v>0</v>
      </c>
      <c r="HA9" s="9">
        <v>0</v>
      </c>
      <c r="HB9" s="9">
        <v>0</v>
      </c>
      <c r="HC9" s="9">
        <v>0</v>
      </c>
      <c r="HD9" s="9">
        <v>0</v>
      </c>
      <c r="HE9" s="9">
        <v>0</v>
      </c>
      <c r="HF9" s="9">
        <v>0</v>
      </c>
      <c r="HG9" s="9">
        <v>0</v>
      </c>
      <c r="HH9" s="9">
        <v>0</v>
      </c>
      <c r="HI9" s="9">
        <v>0</v>
      </c>
      <c r="HJ9" s="9">
        <v>0</v>
      </c>
      <c r="HK9" s="9">
        <v>0</v>
      </c>
      <c r="HL9" s="9">
        <v>0</v>
      </c>
      <c r="HM9" s="9">
        <v>0</v>
      </c>
      <c r="HN9" s="9">
        <v>0</v>
      </c>
      <c r="HO9" s="9">
        <v>0</v>
      </c>
      <c r="HP9" s="9">
        <v>0</v>
      </c>
      <c r="HQ9" s="9">
        <v>0</v>
      </c>
      <c r="HR9" s="9">
        <v>0</v>
      </c>
      <c r="HS9" s="9">
        <v>0</v>
      </c>
      <c r="HT9" s="9">
        <v>0</v>
      </c>
      <c r="HU9" s="9">
        <v>0</v>
      </c>
      <c r="HV9" s="9">
        <v>0</v>
      </c>
      <c r="HW9" s="9">
        <v>0</v>
      </c>
      <c r="HX9" s="9">
        <v>0</v>
      </c>
      <c r="HY9" s="9">
        <v>0</v>
      </c>
      <c r="HZ9" s="9">
        <v>0</v>
      </c>
      <c r="IA9" s="9">
        <v>0</v>
      </c>
      <c r="IB9" s="9">
        <v>0</v>
      </c>
      <c r="IC9" s="9">
        <v>0</v>
      </c>
      <c r="ID9" s="9">
        <v>0</v>
      </c>
      <c r="IE9" s="9">
        <v>0</v>
      </c>
      <c r="IF9" s="9">
        <v>0</v>
      </c>
      <c r="IG9" s="9">
        <v>0</v>
      </c>
      <c r="IH9" s="9">
        <v>0</v>
      </c>
      <c r="II9" s="9">
        <v>0</v>
      </c>
      <c r="IJ9" s="9">
        <v>0</v>
      </c>
      <c r="IK9" s="9">
        <v>0</v>
      </c>
      <c r="IL9" s="9">
        <v>0</v>
      </c>
      <c r="IM9" s="9">
        <v>0</v>
      </c>
      <c r="IO9" t="str">
        <f t="shared" si="2"/>
        <v/>
      </c>
      <c r="IP9" t="str">
        <f t="shared" si="3"/>
        <v/>
      </c>
      <c r="IQ9" t="str">
        <f t="shared" si="4"/>
        <v/>
      </c>
      <c r="IR9" t="str">
        <f t="shared" si="5"/>
        <v/>
      </c>
      <c r="IS9" t="str">
        <f t="shared" si="6"/>
        <v/>
      </c>
      <c r="IT9" t="str">
        <f t="shared" si="7"/>
        <v/>
      </c>
      <c r="IU9" t="str">
        <f t="shared" si="8"/>
        <v/>
      </c>
      <c r="IV9" t="str">
        <f t="shared" si="9"/>
        <v/>
      </c>
      <c r="IW9" t="str">
        <f t="shared" si="10"/>
        <v/>
      </c>
      <c r="IX9" t="str">
        <f t="shared" si="11"/>
        <v/>
      </c>
      <c r="IY9" t="str">
        <f t="shared" si="12"/>
        <v/>
      </c>
      <c r="IZ9" t="str">
        <f t="shared" si="13"/>
        <v/>
      </c>
      <c r="JA9" t="str">
        <f t="shared" si="14"/>
        <v/>
      </c>
      <c r="JB9" t="str">
        <f t="shared" si="15"/>
        <v/>
      </c>
      <c r="JC9" t="str">
        <f t="shared" si="16"/>
        <v/>
      </c>
      <c r="JD9" t="str">
        <f t="shared" si="17"/>
        <v/>
      </c>
      <c r="JE9" t="str">
        <f t="shared" si="18"/>
        <v/>
      </c>
      <c r="JF9" t="str">
        <f t="shared" si="19"/>
        <v/>
      </c>
      <c r="JG9" t="str">
        <f t="shared" si="20"/>
        <v/>
      </c>
      <c r="JH9" t="str">
        <f t="shared" si="21"/>
        <v/>
      </c>
      <c r="JI9" t="str">
        <f t="shared" si="22"/>
        <v/>
      </c>
      <c r="JJ9" t="str">
        <f t="shared" si="23"/>
        <v/>
      </c>
      <c r="JK9" t="str">
        <f t="shared" si="24"/>
        <v/>
      </c>
      <c r="JL9" t="str">
        <f t="shared" si="25"/>
        <v/>
      </c>
      <c r="JM9" t="str">
        <f t="shared" si="26"/>
        <v/>
      </c>
      <c r="JN9" t="str">
        <f t="shared" si="27"/>
        <v/>
      </c>
      <c r="JO9" t="str">
        <f t="shared" si="28"/>
        <v/>
      </c>
      <c r="JP9" t="str">
        <f t="shared" si="29"/>
        <v/>
      </c>
      <c r="JQ9" t="str">
        <f t="shared" si="30"/>
        <v/>
      </c>
      <c r="JR9" t="str">
        <f t="shared" si="31"/>
        <v/>
      </c>
      <c r="JS9" t="str">
        <f t="shared" si="32"/>
        <v/>
      </c>
      <c r="JT9" t="str">
        <f t="shared" si="33"/>
        <v/>
      </c>
      <c r="JU9" t="str">
        <f t="shared" si="34"/>
        <v/>
      </c>
      <c r="JV9" t="str">
        <f t="shared" si="35"/>
        <v/>
      </c>
      <c r="JW9" t="str">
        <f t="shared" si="36"/>
        <v/>
      </c>
      <c r="JX9" t="str">
        <f t="shared" si="37"/>
        <v/>
      </c>
      <c r="JY9" t="str">
        <f t="shared" si="38"/>
        <v/>
      </c>
      <c r="JZ9" t="str">
        <f t="shared" si="39"/>
        <v/>
      </c>
      <c r="KA9" t="str">
        <f t="shared" si="40"/>
        <v/>
      </c>
      <c r="KB9" t="str">
        <f t="shared" si="41"/>
        <v/>
      </c>
      <c r="KC9" t="str">
        <f t="shared" si="42"/>
        <v/>
      </c>
      <c r="KD9" t="str">
        <f t="shared" si="43"/>
        <v/>
      </c>
      <c r="KE9" t="str">
        <f t="shared" si="44"/>
        <v/>
      </c>
      <c r="KF9" t="str">
        <f t="shared" si="45"/>
        <v/>
      </c>
      <c r="KG9" t="str">
        <f t="shared" si="46"/>
        <v/>
      </c>
      <c r="KH9" t="str">
        <f t="shared" si="47"/>
        <v/>
      </c>
      <c r="KI9" t="str">
        <f t="shared" si="48"/>
        <v/>
      </c>
      <c r="KJ9" t="str">
        <f t="shared" si="49"/>
        <v/>
      </c>
      <c r="KK9" t="str">
        <f t="shared" si="50"/>
        <v/>
      </c>
      <c r="KL9" t="str">
        <f t="shared" si="51"/>
        <v/>
      </c>
      <c r="KM9" t="str">
        <f t="shared" si="52"/>
        <v/>
      </c>
      <c r="KN9" t="str">
        <f t="shared" si="53"/>
        <v/>
      </c>
      <c r="KO9" t="str">
        <f t="shared" si="54"/>
        <v/>
      </c>
      <c r="KP9" t="str">
        <f t="shared" si="55"/>
        <v/>
      </c>
      <c r="KQ9" t="str">
        <f t="shared" si="56"/>
        <v/>
      </c>
      <c r="KR9" t="str">
        <f t="shared" si="57"/>
        <v/>
      </c>
      <c r="KS9" t="str">
        <f t="shared" si="58"/>
        <v/>
      </c>
      <c r="KT9" t="str">
        <f t="shared" si="59"/>
        <v/>
      </c>
      <c r="KU9" t="str">
        <f t="shared" si="60"/>
        <v/>
      </c>
      <c r="KV9" t="str">
        <f t="shared" si="61"/>
        <v/>
      </c>
      <c r="KW9" t="str">
        <f t="shared" si="62"/>
        <v/>
      </c>
      <c r="KX9" t="str">
        <f t="shared" si="63"/>
        <v/>
      </c>
      <c r="KY9" t="str">
        <f t="shared" si="64"/>
        <v/>
      </c>
      <c r="KZ9" t="str">
        <f t="shared" si="65"/>
        <v/>
      </c>
      <c r="LA9" t="str">
        <f t="shared" si="66"/>
        <v/>
      </c>
      <c r="LB9" t="str">
        <f t="shared" si="67"/>
        <v/>
      </c>
      <c r="LC9" t="str">
        <f t="shared" si="68"/>
        <v/>
      </c>
      <c r="LD9" t="str">
        <f t="shared" si="69"/>
        <v/>
      </c>
      <c r="LE9" t="str">
        <f t="shared" si="70"/>
        <v/>
      </c>
      <c r="LF9" t="str">
        <f t="shared" si="71"/>
        <v/>
      </c>
      <c r="LG9" t="str">
        <f t="shared" si="72"/>
        <v/>
      </c>
      <c r="LH9" t="str">
        <f t="shared" si="73"/>
        <v/>
      </c>
      <c r="LI9" t="str">
        <f t="shared" si="74"/>
        <v/>
      </c>
      <c r="LJ9" t="str">
        <f t="shared" si="75"/>
        <v/>
      </c>
      <c r="LK9" t="str">
        <f t="shared" si="76"/>
        <v/>
      </c>
      <c r="LL9" t="str">
        <f t="shared" si="77"/>
        <v/>
      </c>
      <c r="LM9" t="str">
        <f t="shared" si="78"/>
        <v/>
      </c>
      <c r="LN9" t="str">
        <f t="shared" si="79"/>
        <v/>
      </c>
      <c r="LO9" t="str">
        <f t="shared" si="80"/>
        <v/>
      </c>
      <c r="LP9" t="str">
        <f t="shared" si="81"/>
        <v/>
      </c>
      <c r="LQ9" t="str">
        <f t="shared" si="82"/>
        <v/>
      </c>
      <c r="LR9" t="str">
        <f t="shared" si="83"/>
        <v/>
      </c>
      <c r="LS9" t="str">
        <f t="shared" si="84"/>
        <v/>
      </c>
      <c r="LT9" t="str">
        <f t="shared" si="85"/>
        <v/>
      </c>
      <c r="LU9" t="str">
        <f t="shared" si="86"/>
        <v/>
      </c>
      <c r="LV9" t="str">
        <f t="shared" si="87"/>
        <v/>
      </c>
      <c r="LW9" t="str">
        <f t="shared" si="88"/>
        <v/>
      </c>
      <c r="LX9" t="str">
        <f t="shared" si="89"/>
        <v/>
      </c>
      <c r="LY9" t="str">
        <f t="shared" si="90"/>
        <v/>
      </c>
      <c r="LZ9" t="str">
        <f t="shared" si="91"/>
        <v/>
      </c>
      <c r="MA9" t="str">
        <f t="shared" si="92"/>
        <v/>
      </c>
      <c r="MB9" t="str">
        <f t="shared" si="93"/>
        <v/>
      </c>
      <c r="MC9" t="str">
        <f t="shared" si="94"/>
        <v/>
      </c>
      <c r="MD9" t="str">
        <f t="shared" si="95"/>
        <v/>
      </c>
      <c r="ME9" t="str">
        <f t="shared" si="96"/>
        <v/>
      </c>
      <c r="MF9" t="str">
        <f t="shared" si="97"/>
        <v/>
      </c>
      <c r="MG9" t="str">
        <f t="shared" si="98"/>
        <v/>
      </c>
      <c r="MH9" t="str">
        <f t="shared" si="99"/>
        <v/>
      </c>
      <c r="MI9" t="str">
        <f t="shared" si="100"/>
        <v/>
      </c>
      <c r="MJ9" t="str">
        <f t="shared" si="101"/>
        <v/>
      </c>
      <c r="MK9" t="str">
        <f t="shared" si="102"/>
        <v/>
      </c>
      <c r="ML9" t="str">
        <f t="shared" si="103"/>
        <v/>
      </c>
      <c r="MM9" t="str">
        <f t="shared" si="104"/>
        <v/>
      </c>
      <c r="MN9" t="str">
        <f t="shared" si="105"/>
        <v/>
      </c>
      <c r="MO9" t="str">
        <f t="shared" si="106"/>
        <v/>
      </c>
      <c r="MP9" t="str">
        <f t="shared" si="107"/>
        <v/>
      </c>
      <c r="MQ9" t="str">
        <f t="shared" si="108"/>
        <v/>
      </c>
      <c r="MR9" t="str">
        <f t="shared" si="109"/>
        <v/>
      </c>
      <c r="MS9" t="str">
        <f t="shared" si="110"/>
        <v/>
      </c>
      <c r="MT9" t="str">
        <f t="shared" si="111"/>
        <v/>
      </c>
      <c r="MU9" t="str">
        <f t="shared" si="112"/>
        <v/>
      </c>
      <c r="MV9" t="str">
        <f t="shared" si="113"/>
        <v/>
      </c>
      <c r="MW9" t="str">
        <f t="shared" si="114"/>
        <v/>
      </c>
      <c r="MX9" t="str">
        <f t="shared" si="115"/>
        <v/>
      </c>
      <c r="MY9" t="str">
        <f t="shared" si="116"/>
        <v/>
      </c>
      <c r="MZ9" t="str">
        <f t="shared" si="117"/>
        <v/>
      </c>
      <c r="NA9" t="str">
        <f t="shared" si="118"/>
        <v/>
      </c>
      <c r="NB9" t="str">
        <f t="shared" si="119"/>
        <v/>
      </c>
      <c r="NC9" t="str">
        <f t="shared" si="120"/>
        <v/>
      </c>
      <c r="ND9" t="str">
        <f t="shared" si="121"/>
        <v/>
      </c>
      <c r="NE9" t="str">
        <f t="shared" si="122"/>
        <v/>
      </c>
      <c r="NF9" t="str">
        <f t="shared" si="123"/>
        <v/>
      </c>
      <c r="NG9" t="str">
        <f t="shared" si="124"/>
        <v/>
      </c>
    </row>
    <row r="10" spans="1:371" x14ac:dyDescent="0.2">
      <c r="A10" s="7">
        <v>41671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9">
        <v>0</v>
      </c>
      <c r="BI10" s="9">
        <v>0</v>
      </c>
      <c r="BJ10" s="9">
        <v>0</v>
      </c>
      <c r="BK10" s="9">
        <v>0</v>
      </c>
      <c r="BL10" s="9">
        <v>0</v>
      </c>
      <c r="BM10" s="9">
        <v>0</v>
      </c>
      <c r="BN10" s="9">
        <v>0</v>
      </c>
      <c r="BO10" s="9">
        <v>0</v>
      </c>
      <c r="BP10" s="9">
        <v>0</v>
      </c>
      <c r="BQ10" s="9">
        <v>0</v>
      </c>
      <c r="BR10" s="9">
        <v>0</v>
      </c>
      <c r="BS10" s="9">
        <v>0</v>
      </c>
      <c r="BT10" s="9">
        <v>0</v>
      </c>
      <c r="BU10" s="9">
        <v>0</v>
      </c>
      <c r="BV10" s="9">
        <v>0</v>
      </c>
      <c r="BW10" s="9">
        <v>0</v>
      </c>
      <c r="BX10" s="9">
        <v>0</v>
      </c>
      <c r="BY10" s="9">
        <v>0</v>
      </c>
      <c r="BZ10" s="9">
        <v>0</v>
      </c>
      <c r="CA10" s="9">
        <v>0</v>
      </c>
      <c r="CB10" s="9">
        <v>0</v>
      </c>
      <c r="CC10" s="9">
        <v>0</v>
      </c>
      <c r="CD10" s="9">
        <v>0</v>
      </c>
      <c r="CE10" s="9">
        <v>0</v>
      </c>
      <c r="CF10" s="9">
        <v>0</v>
      </c>
      <c r="CG10" s="9">
        <v>0</v>
      </c>
      <c r="CH10" s="9">
        <v>0</v>
      </c>
      <c r="CI10" s="9">
        <v>0</v>
      </c>
      <c r="CJ10" s="9">
        <v>0</v>
      </c>
      <c r="CK10" s="9">
        <v>0</v>
      </c>
      <c r="CL10" s="9">
        <v>0</v>
      </c>
      <c r="CM10" s="9">
        <v>0</v>
      </c>
      <c r="CN10" s="9">
        <v>0</v>
      </c>
      <c r="CO10" s="9">
        <v>0</v>
      </c>
      <c r="CP10" s="9">
        <v>0</v>
      </c>
      <c r="CQ10" s="9">
        <v>0</v>
      </c>
      <c r="CR10" s="9">
        <v>0</v>
      </c>
      <c r="CS10" s="9">
        <v>0</v>
      </c>
      <c r="CT10" s="9">
        <v>0</v>
      </c>
      <c r="CU10" s="9">
        <v>0</v>
      </c>
      <c r="CV10" s="9">
        <v>0</v>
      </c>
      <c r="CW10" s="9">
        <v>0</v>
      </c>
      <c r="CX10" s="9">
        <v>0</v>
      </c>
      <c r="CY10" s="9">
        <v>0</v>
      </c>
      <c r="CZ10" s="9">
        <v>0</v>
      </c>
      <c r="DA10" s="9">
        <v>0</v>
      </c>
      <c r="DB10" s="9">
        <v>0</v>
      </c>
      <c r="DC10" s="9">
        <v>0</v>
      </c>
      <c r="DD10" s="9">
        <v>0</v>
      </c>
      <c r="DE10" s="9">
        <v>0</v>
      </c>
      <c r="DF10" s="9">
        <v>0</v>
      </c>
      <c r="DG10" s="9">
        <v>0</v>
      </c>
      <c r="DH10" s="9">
        <v>0</v>
      </c>
      <c r="DI10" s="9">
        <v>0</v>
      </c>
      <c r="DJ10" s="9">
        <v>0</v>
      </c>
      <c r="DK10" s="9">
        <v>0</v>
      </c>
      <c r="DL10" s="9">
        <v>0</v>
      </c>
      <c r="DM10" s="9">
        <v>0</v>
      </c>
      <c r="DN10" s="9">
        <v>0</v>
      </c>
      <c r="DO10" s="9">
        <v>0</v>
      </c>
      <c r="DP10" s="9">
        <v>0</v>
      </c>
      <c r="DQ10" s="9">
        <v>0</v>
      </c>
      <c r="DR10" s="9">
        <v>0</v>
      </c>
      <c r="DS10" s="9">
        <v>0</v>
      </c>
      <c r="DT10" s="9">
        <v>0</v>
      </c>
      <c r="DU10" s="9">
        <v>0</v>
      </c>
      <c r="DV10" s="9">
        <v>0</v>
      </c>
      <c r="DW10" s="9">
        <v>0</v>
      </c>
      <c r="DX10" s="9">
        <v>0</v>
      </c>
      <c r="DY10" s="9">
        <v>0</v>
      </c>
      <c r="DZ10" s="9">
        <v>0</v>
      </c>
      <c r="EA10" s="9">
        <v>0</v>
      </c>
      <c r="EB10" s="9">
        <v>0</v>
      </c>
      <c r="EC10" s="9">
        <v>0</v>
      </c>
      <c r="ED10" s="9">
        <v>0</v>
      </c>
      <c r="EE10" s="9">
        <v>0</v>
      </c>
      <c r="EF10" s="9">
        <v>0</v>
      </c>
      <c r="EG10" s="9">
        <v>0</v>
      </c>
      <c r="EH10" s="9">
        <v>0</v>
      </c>
      <c r="EI10" s="9">
        <v>0</v>
      </c>
      <c r="EJ10" s="9">
        <v>0</v>
      </c>
      <c r="EK10" s="9">
        <v>0</v>
      </c>
      <c r="EL10" s="9">
        <v>0</v>
      </c>
      <c r="EM10" s="9">
        <v>0</v>
      </c>
      <c r="EN10" s="9">
        <v>0</v>
      </c>
      <c r="EO10" s="9">
        <v>0</v>
      </c>
      <c r="EP10" s="9">
        <v>0</v>
      </c>
      <c r="EQ10" s="9">
        <v>0</v>
      </c>
      <c r="ER10" s="9">
        <v>0</v>
      </c>
      <c r="ES10" s="9">
        <v>0</v>
      </c>
      <c r="ET10" s="9">
        <v>0</v>
      </c>
      <c r="EU10" s="9">
        <v>0</v>
      </c>
      <c r="EV10" s="9">
        <v>0</v>
      </c>
      <c r="EW10" s="9">
        <v>0</v>
      </c>
      <c r="EX10" s="9">
        <v>0</v>
      </c>
      <c r="EY10" s="9">
        <v>0</v>
      </c>
      <c r="EZ10" s="9">
        <v>0</v>
      </c>
      <c r="FA10" s="9">
        <v>0</v>
      </c>
      <c r="FB10" s="9">
        <v>0</v>
      </c>
      <c r="FC10" s="9">
        <v>0</v>
      </c>
      <c r="FD10" s="9">
        <v>0</v>
      </c>
      <c r="FE10" s="9">
        <v>0</v>
      </c>
      <c r="FF10" s="9">
        <v>0</v>
      </c>
      <c r="FG10" s="9">
        <v>0</v>
      </c>
      <c r="FH10" s="9">
        <v>0</v>
      </c>
      <c r="FI10" s="9">
        <v>0</v>
      </c>
      <c r="FJ10" s="9">
        <v>0</v>
      </c>
      <c r="FK10" s="9">
        <v>0</v>
      </c>
      <c r="FL10" s="9">
        <v>0</v>
      </c>
      <c r="FM10" s="9">
        <v>0</v>
      </c>
      <c r="FN10" s="9">
        <v>0</v>
      </c>
      <c r="FO10" s="9">
        <v>0</v>
      </c>
      <c r="FP10" s="9">
        <v>0</v>
      </c>
      <c r="FQ10" s="9">
        <v>0</v>
      </c>
      <c r="FR10" s="9">
        <v>0</v>
      </c>
      <c r="FS10" s="9">
        <v>0</v>
      </c>
      <c r="FT10" s="9">
        <v>0</v>
      </c>
      <c r="FU10" s="9">
        <v>0</v>
      </c>
      <c r="FV10" s="9">
        <v>0</v>
      </c>
      <c r="FW10" s="9">
        <v>0</v>
      </c>
      <c r="FX10" s="9">
        <v>0</v>
      </c>
      <c r="FY10" s="9">
        <v>0</v>
      </c>
      <c r="FZ10" s="9">
        <v>0</v>
      </c>
      <c r="GA10" s="9">
        <v>0</v>
      </c>
      <c r="GB10" s="9">
        <v>0</v>
      </c>
      <c r="GC10" s="9">
        <v>0</v>
      </c>
      <c r="GD10" s="9">
        <v>0</v>
      </c>
      <c r="GE10" s="9">
        <v>0</v>
      </c>
      <c r="GF10" s="9">
        <v>0</v>
      </c>
      <c r="GG10" s="9">
        <v>0</v>
      </c>
      <c r="GH10" s="9">
        <v>0</v>
      </c>
      <c r="GI10" s="9">
        <v>0</v>
      </c>
      <c r="GJ10" s="9">
        <v>0</v>
      </c>
      <c r="GK10" s="9">
        <v>0</v>
      </c>
      <c r="GL10" s="9">
        <v>0</v>
      </c>
      <c r="GM10" s="9">
        <v>0</v>
      </c>
      <c r="GN10" s="9">
        <v>0</v>
      </c>
      <c r="GO10" s="9">
        <v>0</v>
      </c>
      <c r="GP10" s="9">
        <v>0</v>
      </c>
      <c r="GQ10" s="9">
        <v>0</v>
      </c>
      <c r="GR10" s="9">
        <v>0</v>
      </c>
      <c r="GS10" s="9">
        <v>0</v>
      </c>
      <c r="GT10" s="9">
        <v>0</v>
      </c>
      <c r="GU10" s="9">
        <v>0</v>
      </c>
      <c r="GV10" s="9">
        <v>0</v>
      </c>
      <c r="GW10" s="9">
        <v>0</v>
      </c>
      <c r="GX10" s="9">
        <v>0</v>
      </c>
      <c r="GY10" s="9">
        <v>0</v>
      </c>
      <c r="GZ10" s="9">
        <v>0</v>
      </c>
      <c r="HA10" s="9">
        <v>0</v>
      </c>
      <c r="HB10" s="9">
        <v>0</v>
      </c>
      <c r="HC10" s="9">
        <v>0</v>
      </c>
      <c r="HD10" s="9">
        <v>0</v>
      </c>
      <c r="HE10" s="9">
        <v>0</v>
      </c>
      <c r="HF10" s="9">
        <v>0</v>
      </c>
      <c r="HG10" s="9">
        <v>0</v>
      </c>
      <c r="HH10" s="9">
        <v>0</v>
      </c>
      <c r="HI10" s="9">
        <v>0</v>
      </c>
      <c r="HJ10" s="9">
        <v>0</v>
      </c>
      <c r="HK10" s="9">
        <v>0</v>
      </c>
      <c r="HL10" s="9">
        <v>0</v>
      </c>
      <c r="HM10" s="9">
        <v>0</v>
      </c>
      <c r="HN10" s="9">
        <v>0</v>
      </c>
      <c r="HO10" s="9">
        <v>0</v>
      </c>
      <c r="HP10" s="9">
        <v>0</v>
      </c>
      <c r="HQ10" s="9">
        <v>0</v>
      </c>
      <c r="HR10" s="9">
        <v>0</v>
      </c>
      <c r="HS10" s="9">
        <v>0</v>
      </c>
      <c r="HT10" s="9">
        <v>0</v>
      </c>
      <c r="HU10" s="9">
        <v>0</v>
      </c>
      <c r="HV10" s="9">
        <v>0</v>
      </c>
      <c r="HW10" s="9">
        <v>0</v>
      </c>
      <c r="HX10" s="9">
        <v>0</v>
      </c>
      <c r="HY10" s="9">
        <v>0</v>
      </c>
      <c r="HZ10" s="9">
        <v>0</v>
      </c>
      <c r="IA10" s="9">
        <v>0</v>
      </c>
      <c r="IB10" s="9">
        <v>0</v>
      </c>
      <c r="IC10" s="9">
        <v>0</v>
      </c>
      <c r="ID10" s="9">
        <v>0</v>
      </c>
      <c r="IE10" s="9">
        <v>0</v>
      </c>
      <c r="IF10" s="9">
        <v>0</v>
      </c>
      <c r="IG10" s="9">
        <v>0</v>
      </c>
      <c r="IH10" s="9">
        <v>0</v>
      </c>
      <c r="II10" s="9">
        <v>0</v>
      </c>
      <c r="IJ10" s="9">
        <v>0</v>
      </c>
      <c r="IK10" s="9">
        <v>0</v>
      </c>
      <c r="IL10" s="9">
        <v>0</v>
      </c>
      <c r="IM10" s="9">
        <v>0</v>
      </c>
      <c r="IO10" t="str">
        <f t="shared" si="2"/>
        <v/>
      </c>
      <c r="IP10" t="str">
        <f t="shared" si="3"/>
        <v/>
      </c>
      <c r="IQ10" t="str">
        <f t="shared" si="4"/>
        <v/>
      </c>
      <c r="IR10" t="str">
        <f t="shared" si="5"/>
        <v/>
      </c>
      <c r="IS10" t="str">
        <f t="shared" si="6"/>
        <v/>
      </c>
      <c r="IT10" t="str">
        <f t="shared" si="7"/>
        <v/>
      </c>
      <c r="IU10" t="str">
        <f t="shared" si="8"/>
        <v/>
      </c>
      <c r="IV10" t="str">
        <f t="shared" si="9"/>
        <v/>
      </c>
      <c r="IW10" t="str">
        <f t="shared" si="10"/>
        <v/>
      </c>
      <c r="IX10" t="str">
        <f t="shared" si="11"/>
        <v/>
      </c>
      <c r="IY10" t="str">
        <f t="shared" si="12"/>
        <v/>
      </c>
      <c r="IZ10" t="str">
        <f t="shared" si="13"/>
        <v/>
      </c>
      <c r="JA10" t="str">
        <f t="shared" si="14"/>
        <v/>
      </c>
      <c r="JB10" t="str">
        <f t="shared" si="15"/>
        <v/>
      </c>
      <c r="JC10" t="str">
        <f t="shared" si="16"/>
        <v/>
      </c>
      <c r="JD10" t="str">
        <f t="shared" si="17"/>
        <v/>
      </c>
      <c r="JE10" t="str">
        <f t="shared" si="18"/>
        <v/>
      </c>
      <c r="JF10" t="str">
        <f t="shared" si="19"/>
        <v/>
      </c>
      <c r="JG10" t="str">
        <f t="shared" si="20"/>
        <v/>
      </c>
      <c r="JH10" t="str">
        <f t="shared" si="21"/>
        <v/>
      </c>
      <c r="JI10" t="str">
        <f t="shared" si="22"/>
        <v/>
      </c>
      <c r="JJ10" t="str">
        <f t="shared" si="23"/>
        <v/>
      </c>
      <c r="JK10" t="str">
        <f t="shared" si="24"/>
        <v/>
      </c>
      <c r="JL10" t="str">
        <f t="shared" si="25"/>
        <v/>
      </c>
      <c r="JM10" t="str">
        <f t="shared" si="26"/>
        <v/>
      </c>
      <c r="JN10" t="str">
        <f t="shared" si="27"/>
        <v/>
      </c>
      <c r="JO10" t="str">
        <f t="shared" si="28"/>
        <v/>
      </c>
      <c r="JP10" t="str">
        <f t="shared" si="29"/>
        <v/>
      </c>
      <c r="JQ10" t="str">
        <f t="shared" si="30"/>
        <v/>
      </c>
      <c r="JR10" t="str">
        <f t="shared" si="31"/>
        <v/>
      </c>
      <c r="JS10" t="str">
        <f t="shared" si="32"/>
        <v/>
      </c>
      <c r="JT10" t="str">
        <f t="shared" si="33"/>
        <v/>
      </c>
      <c r="JU10" t="str">
        <f t="shared" si="34"/>
        <v/>
      </c>
      <c r="JV10" t="str">
        <f t="shared" si="35"/>
        <v/>
      </c>
      <c r="JW10" t="str">
        <f t="shared" si="36"/>
        <v/>
      </c>
      <c r="JX10" t="str">
        <f t="shared" si="37"/>
        <v/>
      </c>
      <c r="JY10" t="str">
        <f t="shared" si="38"/>
        <v/>
      </c>
      <c r="JZ10" t="str">
        <f t="shared" si="39"/>
        <v/>
      </c>
      <c r="KA10" t="str">
        <f t="shared" si="40"/>
        <v/>
      </c>
      <c r="KB10" t="str">
        <f t="shared" si="41"/>
        <v/>
      </c>
      <c r="KC10" t="str">
        <f t="shared" si="42"/>
        <v/>
      </c>
      <c r="KD10" t="str">
        <f t="shared" si="43"/>
        <v/>
      </c>
      <c r="KE10" t="str">
        <f t="shared" si="44"/>
        <v/>
      </c>
      <c r="KF10" t="str">
        <f t="shared" si="45"/>
        <v/>
      </c>
      <c r="KG10" t="str">
        <f t="shared" si="46"/>
        <v/>
      </c>
      <c r="KH10" t="str">
        <f t="shared" si="47"/>
        <v/>
      </c>
      <c r="KI10" t="str">
        <f t="shared" si="48"/>
        <v/>
      </c>
      <c r="KJ10" t="str">
        <f t="shared" si="49"/>
        <v/>
      </c>
      <c r="KK10" t="str">
        <f t="shared" si="50"/>
        <v/>
      </c>
      <c r="KL10" t="str">
        <f t="shared" si="51"/>
        <v/>
      </c>
      <c r="KM10" t="str">
        <f t="shared" si="52"/>
        <v/>
      </c>
      <c r="KN10" t="str">
        <f t="shared" si="53"/>
        <v/>
      </c>
      <c r="KO10" t="str">
        <f t="shared" si="54"/>
        <v/>
      </c>
      <c r="KP10" t="str">
        <f t="shared" si="55"/>
        <v/>
      </c>
      <c r="KQ10" t="str">
        <f t="shared" si="56"/>
        <v/>
      </c>
      <c r="KR10" t="str">
        <f t="shared" si="57"/>
        <v/>
      </c>
      <c r="KS10" t="str">
        <f t="shared" si="58"/>
        <v/>
      </c>
      <c r="KT10" t="str">
        <f t="shared" si="59"/>
        <v/>
      </c>
      <c r="KU10" t="str">
        <f t="shared" si="60"/>
        <v/>
      </c>
      <c r="KV10" t="str">
        <f t="shared" si="61"/>
        <v/>
      </c>
      <c r="KW10" t="str">
        <f t="shared" si="62"/>
        <v/>
      </c>
      <c r="KX10" t="str">
        <f t="shared" si="63"/>
        <v/>
      </c>
      <c r="KY10" t="str">
        <f t="shared" si="64"/>
        <v/>
      </c>
      <c r="KZ10" t="str">
        <f t="shared" si="65"/>
        <v/>
      </c>
      <c r="LA10" t="str">
        <f t="shared" si="66"/>
        <v/>
      </c>
      <c r="LB10" t="str">
        <f t="shared" si="67"/>
        <v/>
      </c>
      <c r="LC10" t="str">
        <f t="shared" si="68"/>
        <v/>
      </c>
      <c r="LD10" t="str">
        <f t="shared" si="69"/>
        <v/>
      </c>
      <c r="LE10" t="str">
        <f t="shared" si="70"/>
        <v/>
      </c>
      <c r="LF10" t="str">
        <f t="shared" si="71"/>
        <v/>
      </c>
      <c r="LG10" t="str">
        <f t="shared" si="72"/>
        <v/>
      </c>
      <c r="LH10" t="str">
        <f t="shared" si="73"/>
        <v/>
      </c>
      <c r="LI10" t="str">
        <f t="shared" si="74"/>
        <v/>
      </c>
      <c r="LJ10" t="str">
        <f t="shared" si="75"/>
        <v/>
      </c>
      <c r="LK10" t="str">
        <f t="shared" si="76"/>
        <v/>
      </c>
      <c r="LL10" t="str">
        <f t="shared" si="77"/>
        <v/>
      </c>
      <c r="LM10" t="str">
        <f t="shared" si="78"/>
        <v/>
      </c>
      <c r="LN10" t="str">
        <f t="shared" si="79"/>
        <v/>
      </c>
      <c r="LO10" t="str">
        <f t="shared" si="80"/>
        <v/>
      </c>
      <c r="LP10" t="str">
        <f t="shared" si="81"/>
        <v/>
      </c>
      <c r="LQ10" t="str">
        <f t="shared" si="82"/>
        <v/>
      </c>
      <c r="LR10" t="str">
        <f t="shared" si="83"/>
        <v/>
      </c>
      <c r="LS10" t="str">
        <f t="shared" si="84"/>
        <v/>
      </c>
      <c r="LT10" t="str">
        <f t="shared" si="85"/>
        <v/>
      </c>
      <c r="LU10" t="str">
        <f t="shared" si="86"/>
        <v/>
      </c>
      <c r="LV10" t="str">
        <f t="shared" si="87"/>
        <v/>
      </c>
      <c r="LW10" t="str">
        <f t="shared" si="88"/>
        <v/>
      </c>
      <c r="LX10" t="str">
        <f t="shared" si="89"/>
        <v/>
      </c>
      <c r="LY10" t="str">
        <f t="shared" si="90"/>
        <v/>
      </c>
      <c r="LZ10" t="str">
        <f t="shared" si="91"/>
        <v/>
      </c>
      <c r="MA10" t="str">
        <f t="shared" si="92"/>
        <v/>
      </c>
      <c r="MB10" t="str">
        <f t="shared" si="93"/>
        <v/>
      </c>
      <c r="MC10" t="str">
        <f t="shared" si="94"/>
        <v/>
      </c>
      <c r="MD10" t="str">
        <f t="shared" si="95"/>
        <v/>
      </c>
      <c r="ME10" t="str">
        <f t="shared" si="96"/>
        <v/>
      </c>
      <c r="MF10" t="str">
        <f t="shared" si="97"/>
        <v/>
      </c>
      <c r="MG10" t="str">
        <f t="shared" si="98"/>
        <v/>
      </c>
      <c r="MH10" t="str">
        <f t="shared" si="99"/>
        <v/>
      </c>
      <c r="MI10" t="str">
        <f t="shared" si="100"/>
        <v/>
      </c>
      <c r="MJ10" t="str">
        <f t="shared" si="101"/>
        <v/>
      </c>
      <c r="MK10" t="str">
        <f t="shared" si="102"/>
        <v/>
      </c>
      <c r="ML10" t="str">
        <f t="shared" si="103"/>
        <v/>
      </c>
      <c r="MM10" t="str">
        <f t="shared" si="104"/>
        <v/>
      </c>
      <c r="MN10" t="str">
        <f t="shared" si="105"/>
        <v/>
      </c>
      <c r="MO10" t="str">
        <f t="shared" si="106"/>
        <v/>
      </c>
      <c r="MP10" t="str">
        <f t="shared" si="107"/>
        <v/>
      </c>
      <c r="MQ10" t="str">
        <f t="shared" si="108"/>
        <v/>
      </c>
      <c r="MR10" t="str">
        <f t="shared" si="109"/>
        <v/>
      </c>
      <c r="MS10" t="str">
        <f t="shared" si="110"/>
        <v/>
      </c>
      <c r="MT10" t="str">
        <f t="shared" si="111"/>
        <v/>
      </c>
      <c r="MU10" t="str">
        <f t="shared" si="112"/>
        <v/>
      </c>
      <c r="MV10" t="str">
        <f t="shared" si="113"/>
        <v/>
      </c>
      <c r="MW10" t="str">
        <f t="shared" si="114"/>
        <v/>
      </c>
      <c r="MX10" t="str">
        <f t="shared" si="115"/>
        <v/>
      </c>
      <c r="MY10" t="str">
        <f t="shared" si="116"/>
        <v/>
      </c>
      <c r="MZ10" t="str">
        <f t="shared" si="117"/>
        <v/>
      </c>
      <c r="NA10" t="str">
        <f t="shared" si="118"/>
        <v/>
      </c>
      <c r="NB10" t="str">
        <f t="shared" si="119"/>
        <v/>
      </c>
      <c r="NC10" t="str">
        <f t="shared" si="120"/>
        <v/>
      </c>
      <c r="ND10" t="str">
        <f t="shared" si="121"/>
        <v/>
      </c>
      <c r="NE10" t="str">
        <f t="shared" si="122"/>
        <v/>
      </c>
      <c r="NF10" t="str">
        <f t="shared" si="123"/>
        <v/>
      </c>
      <c r="NG10" t="str">
        <f t="shared" si="124"/>
        <v/>
      </c>
    </row>
    <row r="11" spans="1:371" x14ac:dyDescent="0.2">
      <c r="A11" s="7">
        <v>41699</v>
      </c>
      <c r="B11" s="9">
        <v>28501.79296875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0</v>
      </c>
      <c r="BP11" s="9">
        <v>0</v>
      </c>
      <c r="BQ11" s="9">
        <v>0</v>
      </c>
      <c r="BR11" s="9">
        <v>0</v>
      </c>
      <c r="BS11" s="9">
        <v>0</v>
      </c>
      <c r="BT11" s="9">
        <v>0</v>
      </c>
      <c r="BU11" s="9">
        <v>0</v>
      </c>
      <c r="BV11" s="9">
        <v>0</v>
      </c>
      <c r="BW11" s="9">
        <v>0</v>
      </c>
      <c r="BX11" s="9">
        <v>0</v>
      </c>
      <c r="BY11" s="9">
        <v>0</v>
      </c>
      <c r="BZ11" s="9">
        <v>0</v>
      </c>
      <c r="CA11" s="9">
        <v>0</v>
      </c>
      <c r="CB11" s="9">
        <v>0</v>
      </c>
      <c r="CC11" s="9">
        <v>0</v>
      </c>
      <c r="CD11" s="9">
        <v>0</v>
      </c>
      <c r="CE11" s="9">
        <v>0</v>
      </c>
      <c r="CF11" s="9">
        <v>0</v>
      </c>
      <c r="CG11" s="9">
        <v>0</v>
      </c>
      <c r="CH11" s="9">
        <v>0</v>
      </c>
      <c r="CI11" s="9">
        <v>0</v>
      </c>
      <c r="CJ11" s="9">
        <v>0</v>
      </c>
      <c r="CK11" s="9">
        <v>0</v>
      </c>
      <c r="CL11" s="9">
        <v>0</v>
      </c>
      <c r="CM11" s="9">
        <v>0</v>
      </c>
      <c r="CN11" s="9">
        <v>0</v>
      </c>
      <c r="CO11" s="9">
        <v>0</v>
      </c>
      <c r="CP11" s="9">
        <v>0</v>
      </c>
      <c r="CQ11" s="9">
        <v>0</v>
      </c>
      <c r="CR11" s="9">
        <v>0</v>
      </c>
      <c r="CS11" s="9">
        <v>0</v>
      </c>
      <c r="CT11" s="9">
        <v>0</v>
      </c>
      <c r="CU11" s="9">
        <v>0</v>
      </c>
      <c r="CV11" s="9">
        <v>0</v>
      </c>
      <c r="CW11" s="9">
        <v>0</v>
      </c>
      <c r="CX11" s="9">
        <v>0</v>
      </c>
      <c r="CY11" s="9">
        <v>0</v>
      </c>
      <c r="CZ11" s="9">
        <v>0</v>
      </c>
      <c r="DA11" s="9">
        <v>0</v>
      </c>
      <c r="DB11" s="9">
        <v>0</v>
      </c>
      <c r="DC11" s="9">
        <v>0</v>
      </c>
      <c r="DD11" s="9">
        <v>0</v>
      </c>
      <c r="DE11" s="9">
        <v>0</v>
      </c>
      <c r="DF11" s="9">
        <v>0</v>
      </c>
      <c r="DG11" s="9">
        <v>0</v>
      </c>
      <c r="DH11" s="9">
        <v>0</v>
      </c>
      <c r="DI11" s="9">
        <v>0</v>
      </c>
      <c r="DJ11" s="9">
        <v>0</v>
      </c>
      <c r="DK11" s="9">
        <v>0</v>
      </c>
      <c r="DL11" s="9">
        <v>0</v>
      </c>
      <c r="DM11" s="9">
        <v>0</v>
      </c>
      <c r="DN11" s="9">
        <v>0</v>
      </c>
      <c r="DO11" s="9">
        <v>0</v>
      </c>
      <c r="DP11" s="9">
        <v>0</v>
      </c>
      <c r="DQ11" s="9">
        <v>0</v>
      </c>
      <c r="DR11" s="9">
        <v>0</v>
      </c>
      <c r="DS11" s="9">
        <v>0</v>
      </c>
      <c r="DT11" s="9">
        <v>0</v>
      </c>
      <c r="DU11" s="9">
        <v>0</v>
      </c>
      <c r="DV11" s="9">
        <v>0</v>
      </c>
      <c r="DW11" s="9">
        <v>0</v>
      </c>
      <c r="DX11" s="9">
        <v>0</v>
      </c>
      <c r="DY11" s="9">
        <v>0</v>
      </c>
      <c r="DZ11" s="9">
        <v>0</v>
      </c>
      <c r="EA11" s="9">
        <v>0</v>
      </c>
      <c r="EB11" s="9">
        <v>0</v>
      </c>
      <c r="EC11" s="9">
        <v>0</v>
      </c>
      <c r="ED11" s="9">
        <v>0</v>
      </c>
      <c r="EE11" s="9">
        <v>0</v>
      </c>
      <c r="EF11" s="9">
        <v>0</v>
      </c>
      <c r="EG11" s="9">
        <v>0</v>
      </c>
      <c r="EH11" s="9">
        <v>0</v>
      </c>
      <c r="EI11" s="9">
        <v>0</v>
      </c>
      <c r="EJ11" s="9">
        <v>0</v>
      </c>
      <c r="EK11" s="9">
        <v>0</v>
      </c>
      <c r="EL11" s="9">
        <v>0</v>
      </c>
      <c r="EM11" s="9">
        <v>0</v>
      </c>
      <c r="EN11" s="9">
        <v>0</v>
      </c>
      <c r="EO11" s="9">
        <v>0</v>
      </c>
      <c r="EP11" s="9">
        <v>0</v>
      </c>
      <c r="EQ11" s="9">
        <v>0</v>
      </c>
      <c r="ER11" s="9">
        <v>0</v>
      </c>
      <c r="ES11" s="9">
        <v>0</v>
      </c>
      <c r="ET11" s="9">
        <v>0</v>
      </c>
      <c r="EU11" s="9">
        <v>0</v>
      </c>
      <c r="EV11" s="9">
        <v>0</v>
      </c>
      <c r="EW11" s="9">
        <v>0</v>
      </c>
      <c r="EX11" s="9">
        <v>0</v>
      </c>
      <c r="EY11" s="9">
        <v>0</v>
      </c>
      <c r="EZ11" s="9">
        <v>0</v>
      </c>
      <c r="FA11" s="9">
        <v>0</v>
      </c>
      <c r="FB11" s="9">
        <v>0</v>
      </c>
      <c r="FC11" s="9">
        <v>0</v>
      </c>
      <c r="FD11" s="9">
        <v>0</v>
      </c>
      <c r="FE11" s="9">
        <v>0</v>
      </c>
      <c r="FF11" s="9">
        <v>0</v>
      </c>
      <c r="FG11" s="9">
        <v>0</v>
      </c>
      <c r="FH11" s="9">
        <v>0</v>
      </c>
      <c r="FI11" s="9">
        <v>0</v>
      </c>
      <c r="FJ11" s="9">
        <v>0</v>
      </c>
      <c r="FK11" s="9">
        <v>0</v>
      </c>
      <c r="FL11" s="9">
        <v>0</v>
      </c>
      <c r="FM11" s="9">
        <v>0</v>
      </c>
      <c r="FN11" s="9">
        <v>0</v>
      </c>
      <c r="FO11" s="9">
        <v>0</v>
      </c>
      <c r="FP11" s="9">
        <v>0</v>
      </c>
      <c r="FQ11" s="9">
        <v>0</v>
      </c>
      <c r="FR11" s="9">
        <v>0</v>
      </c>
      <c r="FS11" s="9">
        <v>0</v>
      </c>
      <c r="FT11" s="9">
        <v>0</v>
      </c>
      <c r="FU11" s="9">
        <v>0</v>
      </c>
      <c r="FV11" s="9">
        <v>0</v>
      </c>
      <c r="FW11" s="9">
        <v>0</v>
      </c>
      <c r="FX11" s="9">
        <v>0</v>
      </c>
      <c r="FY11" s="9">
        <v>0</v>
      </c>
      <c r="FZ11" s="9">
        <v>0</v>
      </c>
      <c r="GA11" s="9">
        <v>0</v>
      </c>
      <c r="GB11" s="9">
        <v>0</v>
      </c>
      <c r="GC11" s="9">
        <v>0</v>
      </c>
      <c r="GD11" s="9">
        <v>0</v>
      </c>
      <c r="GE11" s="9">
        <v>0</v>
      </c>
      <c r="GF11" s="9">
        <v>0</v>
      </c>
      <c r="GG11" s="9">
        <v>0</v>
      </c>
      <c r="GH11" s="9">
        <v>0</v>
      </c>
      <c r="GI11" s="9">
        <v>0</v>
      </c>
      <c r="GJ11" s="9">
        <v>0</v>
      </c>
      <c r="GK11" s="9">
        <v>0</v>
      </c>
      <c r="GL11" s="9">
        <v>0</v>
      </c>
      <c r="GM11" s="9">
        <v>0</v>
      </c>
      <c r="GN11" s="9">
        <v>0</v>
      </c>
      <c r="GO11" s="9">
        <v>0</v>
      </c>
      <c r="GP11" s="9">
        <v>0</v>
      </c>
      <c r="GQ11" s="9">
        <v>0</v>
      </c>
      <c r="GR11" s="9">
        <v>0</v>
      </c>
      <c r="GS11" s="9">
        <v>0</v>
      </c>
      <c r="GT11" s="9">
        <v>0</v>
      </c>
      <c r="GU11" s="9">
        <v>0</v>
      </c>
      <c r="GV11" s="9">
        <v>0</v>
      </c>
      <c r="GW11" s="9">
        <v>0</v>
      </c>
      <c r="GX11" s="9">
        <v>0</v>
      </c>
      <c r="GY11" s="9">
        <v>0</v>
      </c>
      <c r="GZ11" s="9">
        <v>0</v>
      </c>
      <c r="HA11" s="9">
        <v>0</v>
      </c>
      <c r="HB11" s="9">
        <v>0</v>
      </c>
      <c r="HC11" s="9">
        <v>0</v>
      </c>
      <c r="HD11" s="9">
        <v>0</v>
      </c>
      <c r="HE11" s="9">
        <v>0</v>
      </c>
      <c r="HF11" s="9">
        <v>0</v>
      </c>
      <c r="HG11" s="9">
        <v>0</v>
      </c>
      <c r="HH11" s="9">
        <v>0</v>
      </c>
      <c r="HI11" s="9">
        <v>0</v>
      </c>
      <c r="HJ11" s="9">
        <v>0</v>
      </c>
      <c r="HK11" s="9">
        <v>0</v>
      </c>
      <c r="HL11" s="9">
        <v>0</v>
      </c>
      <c r="HM11" s="9">
        <v>0</v>
      </c>
      <c r="HN11" s="9">
        <v>0</v>
      </c>
      <c r="HO11" s="9">
        <v>0</v>
      </c>
      <c r="HP11" s="9">
        <v>0</v>
      </c>
      <c r="HQ11" s="9">
        <v>0</v>
      </c>
      <c r="HR11" s="9">
        <v>0</v>
      </c>
      <c r="HS11" s="9">
        <v>0</v>
      </c>
      <c r="HT11" s="9">
        <v>0</v>
      </c>
      <c r="HU11" s="9">
        <v>0</v>
      </c>
      <c r="HV11" s="9">
        <v>0</v>
      </c>
      <c r="HW11" s="9">
        <v>0</v>
      </c>
      <c r="HX11" s="9">
        <v>0</v>
      </c>
      <c r="HY11" s="9">
        <v>0</v>
      </c>
      <c r="HZ11" s="9">
        <v>0</v>
      </c>
      <c r="IA11" s="9">
        <v>0</v>
      </c>
      <c r="IB11" s="9">
        <v>0</v>
      </c>
      <c r="IC11" s="9">
        <v>0</v>
      </c>
      <c r="ID11" s="10">
        <v>0</v>
      </c>
      <c r="IE11" s="9">
        <v>0</v>
      </c>
      <c r="IF11" s="9">
        <v>0</v>
      </c>
      <c r="IG11" s="9">
        <v>0</v>
      </c>
      <c r="IH11" s="9">
        <v>0</v>
      </c>
      <c r="II11" s="9">
        <v>0</v>
      </c>
      <c r="IJ11" s="9">
        <v>0</v>
      </c>
      <c r="IK11" s="9">
        <v>0</v>
      </c>
      <c r="IL11" s="9">
        <v>0</v>
      </c>
      <c r="IM11" s="9">
        <v>0</v>
      </c>
      <c r="IO11" t="str">
        <f t="shared" si="2"/>
        <v/>
      </c>
      <c r="IP11" t="str">
        <f t="shared" si="3"/>
        <v/>
      </c>
      <c r="IQ11" t="str">
        <f t="shared" si="4"/>
        <v/>
      </c>
      <c r="IR11" t="str">
        <f t="shared" si="5"/>
        <v/>
      </c>
      <c r="IS11" t="str">
        <f t="shared" si="6"/>
        <v/>
      </c>
      <c r="IT11" t="str">
        <f t="shared" si="7"/>
        <v/>
      </c>
      <c r="IU11" t="str">
        <f t="shared" si="8"/>
        <v/>
      </c>
      <c r="IV11" t="str">
        <f t="shared" si="9"/>
        <v/>
      </c>
      <c r="IW11" t="str">
        <f t="shared" si="10"/>
        <v/>
      </c>
      <c r="IX11" t="str">
        <f t="shared" si="11"/>
        <v/>
      </c>
      <c r="IY11" t="str">
        <f t="shared" si="12"/>
        <v/>
      </c>
      <c r="IZ11" t="str">
        <f t="shared" si="13"/>
        <v/>
      </c>
      <c r="JA11" t="str">
        <f t="shared" si="14"/>
        <v/>
      </c>
      <c r="JB11" t="str">
        <f t="shared" si="15"/>
        <v/>
      </c>
      <c r="JC11" t="str">
        <f t="shared" si="16"/>
        <v/>
      </c>
      <c r="JD11" t="str">
        <f t="shared" si="17"/>
        <v/>
      </c>
      <c r="JE11" t="str">
        <f t="shared" si="18"/>
        <v/>
      </c>
      <c r="JF11" t="str">
        <f t="shared" si="19"/>
        <v/>
      </c>
      <c r="JG11" t="str">
        <f t="shared" si="20"/>
        <v/>
      </c>
      <c r="JH11" t="str">
        <f t="shared" si="21"/>
        <v/>
      </c>
      <c r="JI11" t="str">
        <f t="shared" si="22"/>
        <v/>
      </c>
      <c r="JJ11" t="str">
        <f t="shared" si="23"/>
        <v/>
      </c>
      <c r="JK11" t="str">
        <f t="shared" si="24"/>
        <v/>
      </c>
      <c r="JL11" t="str">
        <f t="shared" si="25"/>
        <v/>
      </c>
      <c r="JM11" t="str">
        <f t="shared" si="26"/>
        <v/>
      </c>
      <c r="JN11" t="str">
        <f t="shared" si="27"/>
        <v/>
      </c>
      <c r="JO11" t="str">
        <f t="shared" si="28"/>
        <v/>
      </c>
      <c r="JP11" t="str">
        <f t="shared" si="29"/>
        <v/>
      </c>
      <c r="JQ11" t="str">
        <f t="shared" si="30"/>
        <v/>
      </c>
      <c r="JR11" t="str">
        <f t="shared" si="31"/>
        <v/>
      </c>
      <c r="JS11" t="str">
        <f t="shared" si="32"/>
        <v/>
      </c>
      <c r="JT11" t="str">
        <f t="shared" si="33"/>
        <v/>
      </c>
      <c r="JU11" t="str">
        <f t="shared" si="34"/>
        <v/>
      </c>
      <c r="JV11" t="str">
        <f t="shared" si="35"/>
        <v/>
      </c>
      <c r="JW11" t="str">
        <f t="shared" si="36"/>
        <v/>
      </c>
      <c r="JX11" t="str">
        <f t="shared" si="37"/>
        <v/>
      </c>
      <c r="JY11" t="str">
        <f t="shared" si="38"/>
        <v/>
      </c>
      <c r="JZ11" t="str">
        <f t="shared" si="39"/>
        <v/>
      </c>
      <c r="KA11" t="str">
        <f t="shared" si="40"/>
        <v/>
      </c>
      <c r="KB11" t="str">
        <f t="shared" si="41"/>
        <v/>
      </c>
      <c r="KC11" t="str">
        <f t="shared" si="42"/>
        <v/>
      </c>
      <c r="KD11" t="str">
        <f t="shared" si="43"/>
        <v/>
      </c>
      <c r="KE11" t="str">
        <f t="shared" si="44"/>
        <v/>
      </c>
      <c r="KF11" t="str">
        <f t="shared" si="45"/>
        <v/>
      </c>
      <c r="KG11" t="str">
        <f t="shared" si="46"/>
        <v/>
      </c>
      <c r="KH11" t="str">
        <f t="shared" si="47"/>
        <v/>
      </c>
      <c r="KI11" t="str">
        <f t="shared" si="48"/>
        <v/>
      </c>
      <c r="KJ11" t="str">
        <f t="shared" si="49"/>
        <v/>
      </c>
      <c r="KK11" t="str">
        <f t="shared" si="50"/>
        <v/>
      </c>
      <c r="KL11" t="str">
        <f t="shared" si="51"/>
        <v/>
      </c>
      <c r="KM11" t="str">
        <f t="shared" si="52"/>
        <v/>
      </c>
      <c r="KN11" t="str">
        <f t="shared" si="53"/>
        <v/>
      </c>
      <c r="KO11" t="str">
        <f t="shared" si="54"/>
        <v/>
      </c>
      <c r="KP11" t="str">
        <f t="shared" si="55"/>
        <v/>
      </c>
      <c r="KQ11" t="str">
        <f t="shared" si="56"/>
        <v/>
      </c>
      <c r="KR11" t="str">
        <f t="shared" si="57"/>
        <v/>
      </c>
      <c r="KS11" t="str">
        <f t="shared" si="58"/>
        <v/>
      </c>
      <c r="KT11" t="str">
        <f t="shared" si="59"/>
        <v/>
      </c>
      <c r="KU11" t="str">
        <f t="shared" si="60"/>
        <v/>
      </c>
      <c r="KV11" t="str">
        <f t="shared" si="61"/>
        <v/>
      </c>
      <c r="KW11" t="str">
        <f t="shared" si="62"/>
        <v/>
      </c>
      <c r="KX11" t="str">
        <f t="shared" si="63"/>
        <v/>
      </c>
      <c r="KY11" t="str">
        <f t="shared" si="64"/>
        <v/>
      </c>
      <c r="KZ11" t="str">
        <f t="shared" si="65"/>
        <v/>
      </c>
      <c r="LA11" t="str">
        <f t="shared" si="66"/>
        <v/>
      </c>
      <c r="LB11" t="str">
        <f t="shared" si="67"/>
        <v/>
      </c>
      <c r="LC11" t="str">
        <f t="shared" si="68"/>
        <v/>
      </c>
      <c r="LD11" t="str">
        <f t="shared" si="69"/>
        <v/>
      </c>
      <c r="LE11" t="str">
        <f t="shared" si="70"/>
        <v/>
      </c>
      <c r="LF11" t="str">
        <f t="shared" si="71"/>
        <v/>
      </c>
      <c r="LG11" t="str">
        <f t="shared" si="72"/>
        <v/>
      </c>
      <c r="LH11" t="str">
        <f t="shared" si="73"/>
        <v/>
      </c>
      <c r="LI11" t="str">
        <f t="shared" si="74"/>
        <v/>
      </c>
      <c r="LJ11" t="str">
        <f t="shared" si="75"/>
        <v/>
      </c>
      <c r="LK11" t="str">
        <f t="shared" si="76"/>
        <v/>
      </c>
      <c r="LL11" t="str">
        <f t="shared" si="77"/>
        <v/>
      </c>
      <c r="LM11" t="str">
        <f t="shared" si="78"/>
        <v/>
      </c>
      <c r="LN11" t="str">
        <f t="shared" si="79"/>
        <v/>
      </c>
      <c r="LO11" t="str">
        <f t="shared" si="80"/>
        <v/>
      </c>
      <c r="LP11" t="str">
        <f t="shared" si="81"/>
        <v/>
      </c>
      <c r="LQ11" t="str">
        <f t="shared" si="82"/>
        <v/>
      </c>
      <c r="LR11" t="str">
        <f t="shared" si="83"/>
        <v/>
      </c>
      <c r="LS11" t="str">
        <f t="shared" si="84"/>
        <v/>
      </c>
      <c r="LT11" t="str">
        <f t="shared" si="85"/>
        <v/>
      </c>
      <c r="LU11" t="str">
        <f t="shared" si="86"/>
        <v/>
      </c>
      <c r="LV11" t="str">
        <f t="shared" si="87"/>
        <v/>
      </c>
      <c r="LW11" t="str">
        <f t="shared" si="88"/>
        <v/>
      </c>
      <c r="LX11" t="str">
        <f t="shared" si="89"/>
        <v/>
      </c>
      <c r="LY11" t="str">
        <f t="shared" si="90"/>
        <v/>
      </c>
      <c r="LZ11" t="str">
        <f t="shared" si="91"/>
        <v/>
      </c>
      <c r="MA11" t="str">
        <f t="shared" si="92"/>
        <v/>
      </c>
      <c r="MB11" t="str">
        <f t="shared" si="93"/>
        <v/>
      </c>
      <c r="MC11" t="str">
        <f t="shared" si="94"/>
        <v/>
      </c>
      <c r="MD11" t="str">
        <f t="shared" si="95"/>
        <v/>
      </c>
      <c r="ME11" t="str">
        <f t="shared" si="96"/>
        <v/>
      </c>
      <c r="MF11" t="str">
        <f t="shared" si="97"/>
        <v/>
      </c>
      <c r="MG11" t="str">
        <f t="shared" si="98"/>
        <v/>
      </c>
      <c r="MH11" t="str">
        <f t="shared" si="99"/>
        <v/>
      </c>
      <c r="MI11" t="str">
        <f t="shared" si="100"/>
        <v/>
      </c>
      <c r="MJ11" t="str">
        <f t="shared" si="101"/>
        <v/>
      </c>
      <c r="MK11" t="str">
        <f t="shared" si="102"/>
        <v/>
      </c>
      <c r="ML11" t="str">
        <f t="shared" si="103"/>
        <v/>
      </c>
      <c r="MM11" t="str">
        <f t="shared" si="104"/>
        <v/>
      </c>
      <c r="MN11" t="str">
        <f t="shared" si="105"/>
        <v/>
      </c>
      <c r="MO11" t="str">
        <f t="shared" si="106"/>
        <v/>
      </c>
      <c r="MP11" t="str">
        <f t="shared" si="107"/>
        <v/>
      </c>
      <c r="MQ11" t="str">
        <f t="shared" si="108"/>
        <v/>
      </c>
      <c r="MR11" t="str">
        <f t="shared" si="109"/>
        <v/>
      </c>
      <c r="MS11" t="str">
        <f t="shared" si="110"/>
        <v/>
      </c>
      <c r="MT11" t="str">
        <f t="shared" si="111"/>
        <v/>
      </c>
      <c r="MU11" t="str">
        <f t="shared" si="112"/>
        <v/>
      </c>
      <c r="MV11" t="str">
        <f t="shared" si="113"/>
        <v/>
      </c>
      <c r="MW11" t="str">
        <f t="shared" si="114"/>
        <v/>
      </c>
      <c r="MX11" t="str">
        <f t="shared" si="115"/>
        <v/>
      </c>
      <c r="MY11" t="str">
        <f t="shared" si="116"/>
        <v/>
      </c>
      <c r="MZ11" t="str">
        <f t="shared" si="117"/>
        <v/>
      </c>
      <c r="NA11" t="str">
        <f t="shared" si="118"/>
        <v/>
      </c>
      <c r="NB11" t="str">
        <f t="shared" si="119"/>
        <v/>
      </c>
      <c r="NC11" t="str">
        <f t="shared" si="120"/>
        <v/>
      </c>
      <c r="ND11" t="str">
        <f t="shared" si="121"/>
        <v/>
      </c>
      <c r="NE11" t="str">
        <f t="shared" si="122"/>
        <v/>
      </c>
      <c r="NF11" t="str">
        <f t="shared" si="123"/>
        <v/>
      </c>
      <c r="NG11" t="str">
        <f t="shared" si="124"/>
        <v/>
      </c>
    </row>
    <row r="12" spans="1:371" x14ac:dyDescent="0.2">
      <c r="A12" s="7">
        <v>41730</v>
      </c>
      <c r="B12" s="9">
        <v>36919.33203125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9">
        <v>0</v>
      </c>
      <c r="CF12" s="9">
        <v>0</v>
      </c>
      <c r="CG12" s="9">
        <v>0</v>
      </c>
      <c r="CH12" s="9">
        <v>0</v>
      </c>
      <c r="CI12" s="9">
        <v>0</v>
      </c>
      <c r="CJ12" s="9">
        <v>0</v>
      </c>
      <c r="CK12" s="9">
        <v>0</v>
      </c>
      <c r="CL12" s="9">
        <v>0</v>
      </c>
      <c r="CM12" s="9">
        <v>0</v>
      </c>
      <c r="CN12" s="9">
        <v>0</v>
      </c>
      <c r="CO12" s="9">
        <v>0</v>
      </c>
      <c r="CP12" s="9">
        <v>0</v>
      </c>
      <c r="CQ12" s="9">
        <v>0</v>
      </c>
      <c r="CR12" s="9">
        <v>0</v>
      </c>
      <c r="CS12" s="9">
        <v>0</v>
      </c>
      <c r="CT12" s="9">
        <v>0</v>
      </c>
      <c r="CU12" s="9">
        <v>0</v>
      </c>
      <c r="CV12" s="9">
        <v>0</v>
      </c>
      <c r="CW12" s="9">
        <v>0</v>
      </c>
      <c r="CX12" s="9">
        <v>0</v>
      </c>
      <c r="CY12" s="9">
        <v>0</v>
      </c>
      <c r="CZ12" s="9">
        <v>0</v>
      </c>
      <c r="DA12" s="9">
        <v>0</v>
      </c>
      <c r="DB12" s="9">
        <v>0</v>
      </c>
      <c r="DC12" s="9">
        <v>0</v>
      </c>
      <c r="DD12" s="9">
        <v>0</v>
      </c>
      <c r="DE12" s="9">
        <v>0</v>
      </c>
      <c r="DF12" s="9">
        <v>0</v>
      </c>
      <c r="DG12" s="9">
        <v>0</v>
      </c>
      <c r="DH12" s="9">
        <v>0</v>
      </c>
      <c r="DI12" s="9">
        <v>0</v>
      </c>
      <c r="DJ12" s="9">
        <v>0</v>
      </c>
      <c r="DK12" s="9">
        <v>0</v>
      </c>
      <c r="DL12" s="9">
        <v>0</v>
      </c>
      <c r="DM12" s="9">
        <v>0</v>
      </c>
      <c r="DN12" s="9">
        <v>0</v>
      </c>
      <c r="DO12" s="9">
        <v>0</v>
      </c>
      <c r="DP12" s="9">
        <v>0</v>
      </c>
      <c r="DQ12" s="9">
        <v>0</v>
      </c>
      <c r="DR12" s="9">
        <v>0</v>
      </c>
      <c r="DS12" s="9">
        <v>0</v>
      </c>
      <c r="DT12" s="9">
        <v>0</v>
      </c>
      <c r="DU12" s="9">
        <v>0</v>
      </c>
      <c r="DV12" s="9">
        <v>0</v>
      </c>
      <c r="DW12" s="9">
        <v>0</v>
      </c>
      <c r="DX12" s="9">
        <v>0</v>
      </c>
      <c r="DY12" s="9">
        <v>0</v>
      </c>
      <c r="DZ12" s="9">
        <v>0</v>
      </c>
      <c r="EA12" s="9">
        <v>0</v>
      </c>
      <c r="EB12" s="9">
        <v>0</v>
      </c>
      <c r="EC12" s="9">
        <v>0</v>
      </c>
      <c r="ED12" s="9">
        <v>0</v>
      </c>
      <c r="EE12" s="9">
        <v>0</v>
      </c>
      <c r="EF12" s="9">
        <v>0</v>
      </c>
      <c r="EG12" s="9">
        <v>0</v>
      </c>
      <c r="EH12" s="9">
        <v>0</v>
      </c>
      <c r="EI12" s="9">
        <v>0</v>
      </c>
      <c r="EJ12" s="9">
        <v>0</v>
      </c>
      <c r="EK12" s="9">
        <v>0</v>
      </c>
      <c r="EL12" s="9">
        <v>0</v>
      </c>
      <c r="EM12" s="9">
        <v>0</v>
      </c>
      <c r="EN12" s="9">
        <v>0</v>
      </c>
      <c r="EO12" s="9">
        <v>0</v>
      </c>
      <c r="EP12" s="9">
        <v>0</v>
      </c>
      <c r="EQ12" s="9">
        <v>0</v>
      </c>
      <c r="ER12" s="9">
        <v>0</v>
      </c>
      <c r="ES12" s="9">
        <v>0</v>
      </c>
      <c r="ET12" s="9">
        <v>0</v>
      </c>
      <c r="EU12" s="9">
        <v>0</v>
      </c>
      <c r="EV12" s="9">
        <v>0</v>
      </c>
      <c r="EW12" s="9">
        <v>0</v>
      </c>
      <c r="EX12" s="9">
        <v>0</v>
      </c>
      <c r="EY12" s="9">
        <v>0</v>
      </c>
      <c r="EZ12" s="9">
        <v>0</v>
      </c>
      <c r="FA12" s="9">
        <v>0</v>
      </c>
      <c r="FB12" s="9">
        <v>0</v>
      </c>
      <c r="FC12" s="9">
        <v>0</v>
      </c>
      <c r="FD12" s="9">
        <v>0</v>
      </c>
      <c r="FE12" s="9">
        <v>0</v>
      </c>
      <c r="FF12" s="9">
        <v>0</v>
      </c>
      <c r="FG12" s="9">
        <v>0</v>
      </c>
      <c r="FH12" s="9">
        <v>0</v>
      </c>
      <c r="FI12" s="9">
        <v>0</v>
      </c>
      <c r="FJ12" s="9">
        <v>0</v>
      </c>
      <c r="FK12" s="9">
        <v>0</v>
      </c>
      <c r="FL12" s="9">
        <v>0</v>
      </c>
      <c r="FM12" s="9">
        <v>0</v>
      </c>
      <c r="FN12" s="9">
        <v>0</v>
      </c>
      <c r="FO12" s="9">
        <v>0</v>
      </c>
      <c r="FP12" s="9">
        <v>0</v>
      </c>
      <c r="FQ12" s="9">
        <v>0</v>
      </c>
      <c r="FR12" s="9">
        <v>0</v>
      </c>
      <c r="FS12" s="9">
        <v>0</v>
      </c>
      <c r="FT12" s="9">
        <v>0</v>
      </c>
      <c r="FU12" s="9">
        <v>0</v>
      </c>
      <c r="FV12" s="9">
        <v>0</v>
      </c>
      <c r="FW12" s="9">
        <v>0</v>
      </c>
      <c r="FX12" s="9">
        <v>0</v>
      </c>
      <c r="FY12" s="9">
        <v>0</v>
      </c>
      <c r="FZ12" s="9">
        <v>0</v>
      </c>
      <c r="GA12" s="9">
        <v>0</v>
      </c>
      <c r="GB12" s="9">
        <v>0</v>
      </c>
      <c r="GC12" s="9">
        <v>0</v>
      </c>
      <c r="GD12" s="9">
        <v>0</v>
      </c>
      <c r="GE12" s="9">
        <v>0</v>
      </c>
      <c r="GF12" s="9">
        <v>0</v>
      </c>
      <c r="GG12" s="9">
        <v>0</v>
      </c>
      <c r="GH12" s="9">
        <v>0</v>
      </c>
      <c r="GI12" s="9">
        <v>0</v>
      </c>
      <c r="GJ12" s="9">
        <v>0</v>
      </c>
      <c r="GK12" s="9">
        <v>0</v>
      </c>
      <c r="GL12" s="9">
        <v>0</v>
      </c>
      <c r="GM12" s="9">
        <v>0</v>
      </c>
      <c r="GN12" s="9">
        <v>0</v>
      </c>
      <c r="GO12" s="9">
        <v>0</v>
      </c>
      <c r="GP12" s="9">
        <v>0</v>
      </c>
      <c r="GQ12" s="9">
        <v>0</v>
      </c>
      <c r="GR12" s="9">
        <v>0</v>
      </c>
      <c r="GS12" s="9">
        <v>0</v>
      </c>
      <c r="GT12" s="9">
        <v>0</v>
      </c>
      <c r="GU12" s="9">
        <v>0</v>
      </c>
      <c r="GV12" s="9">
        <v>0</v>
      </c>
      <c r="GW12" s="9">
        <v>0</v>
      </c>
      <c r="GX12" s="9">
        <v>0</v>
      </c>
      <c r="GY12" s="9">
        <v>0</v>
      </c>
      <c r="GZ12" s="9">
        <v>0</v>
      </c>
      <c r="HA12" s="9">
        <v>0</v>
      </c>
      <c r="HB12" s="9">
        <v>0</v>
      </c>
      <c r="HC12" s="9">
        <v>0</v>
      </c>
      <c r="HD12" s="9">
        <v>0</v>
      </c>
      <c r="HE12" s="9">
        <v>0</v>
      </c>
      <c r="HF12" s="9">
        <v>0</v>
      </c>
      <c r="HG12" s="9">
        <v>0</v>
      </c>
      <c r="HH12" s="9">
        <v>0</v>
      </c>
      <c r="HI12" s="9">
        <v>0</v>
      </c>
      <c r="HJ12" s="9">
        <v>0</v>
      </c>
      <c r="HK12" s="9">
        <v>0</v>
      </c>
      <c r="HL12" s="9">
        <v>0</v>
      </c>
      <c r="HM12" s="9">
        <v>0</v>
      </c>
      <c r="HN12" s="9">
        <v>0</v>
      </c>
      <c r="HO12" s="9">
        <v>0</v>
      </c>
      <c r="HP12" s="9">
        <v>0</v>
      </c>
      <c r="HQ12" s="9">
        <v>0</v>
      </c>
      <c r="HR12" s="9">
        <v>0</v>
      </c>
      <c r="HS12" s="9">
        <v>0</v>
      </c>
      <c r="HT12" s="9">
        <v>0</v>
      </c>
      <c r="HU12" s="9">
        <v>0</v>
      </c>
      <c r="HV12" s="9">
        <v>0</v>
      </c>
      <c r="HW12" s="9">
        <v>0</v>
      </c>
      <c r="HX12" s="9">
        <v>0</v>
      </c>
      <c r="HY12" s="9">
        <v>0</v>
      </c>
      <c r="HZ12" s="9">
        <v>0</v>
      </c>
      <c r="IA12" s="9">
        <v>0</v>
      </c>
      <c r="IB12" s="9">
        <v>0</v>
      </c>
      <c r="IC12" s="9">
        <v>0</v>
      </c>
      <c r="ID12" s="9">
        <v>0</v>
      </c>
      <c r="IE12" s="9">
        <v>0</v>
      </c>
      <c r="IF12" s="9">
        <v>0</v>
      </c>
      <c r="IG12" s="9">
        <v>0</v>
      </c>
      <c r="IH12" s="9">
        <v>0</v>
      </c>
      <c r="II12" s="9">
        <v>0</v>
      </c>
      <c r="IJ12" s="9">
        <v>0</v>
      </c>
      <c r="IK12" s="9">
        <v>0</v>
      </c>
      <c r="IL12" s="9">
        <v>0</v>
      </c>
      <c r="IM12" s="9">
        <v>0</v>
      </c>
      <c r="IO12" t="str">
        <f t="shared" si="2"/>
        <v/>
      </c>
      <c r="IP12" t="str">
        <f t="shared" si="3"/>
        <v/>
      </c>
      <c r="IQ12" t="str">
        <f t="shared" si="4"/>
        <v/>
      </c>
      <c r="IR12" t="str">
        <f t="shared" si="5"/>
        <v/>
      </c>
      <c r="IS12" t="str">
        <f t="shared" si="6"/>
        <v/>
      </c>
      <c r="IT12" t="str">
        <f t="shared" si="7"/>
        <v/>
      </c>
      <c r="IU12" t="str">
        <f t="shared" si="8"/>
        <v/>
      </c>
      <c r="IV12" t="str">
        <f t="shared" si="9"/>
        <v/>
      </c>
      <c r="IW12" t="str">
        <f t="shared" si="10"/>
        <v/>
      </c>
      <c r="IX12" t="str">
        <f t="shared" si="11"/>
        <v/>
      </c>
      <c r="IY12" t="str">
        <f t="shared" si="12"/>
        <v/>
      </c>
      <c r="IZ12" t="str">
        <f t="shared" si="13"/>
        <v/>
      </c>
      <c r="JA12" t="str">
        <f t="shared" si="14"/>
        <v/>
      </c>
      <c r="JB12" t="str">
        <f t="shared" si="15"/>
        <v/>
      </c>
      <c r="JC12" t="str">
        <f t="shared" si="16"/>
        <v/>
      </c>
      <c r="JD12" t="str">
        <f t="shared" si="17"/>
        <v/>
      </c>
      <c r="JE12" t="str">
        <f t="shared" si="18"/>
        <v/>
      </c>
      <c r="JF12" t="str">
        <f t="shared" si="19"/>
        <v/>
      </c>
      <c r="JG12" t="str">
        <f t="shared" si="20"/>
        <v/>
      </c>
      <c r="JH12" t="str">
        <f t="shared" si="21"/>
        <v/>
      </c>
      <c r="JI12" t="str">
        <f t="shared" si="22"/>
        <v/>
      </c>
      <c r="JJ12" t="str">
        <f t="shared" si="23"/>
        <v/>
      </c>
      <c r="JK12" t="str">
        <f t="shared" si="24"/>
        <v/>
      </c>
      <c r="JL12" t="str">
        <f t="shared" si="25"/>
        <v/>
      </c>
      <c r="JM12" t="str">
        <f t="shared" si="26"/>
        <v/>
      </c>
      <c r="JN12" t="str">
        <f t="shared" si="27"/>
        <v/>
      </c>
      <c r="JO12" t="str">
        <f t="shared" si="28"/>
        <v/>
      </c>
      <c r="JP12" t="str">
        <f t="shared" si="29"/>
        <v/>
      </c>
      <c r="JQ12" t="str">
        <f t="shared" si="30"/>
        <v/>
      </c>
      <c r="JR12" t="str">
        <f t="shared" si="31"/>
        <v/>
      </c>
      <c r="JS12" t="str">
        <f t="shared" si="32"/>
        <v/>
      </c>
      <c r="JT12" t="str">
        <f t="shared" si="33"/>
        <v/>
      </c>
      <c r="JU12" t="str">
        <f t="shared" si="34"/>
        <v/>
      </c>
      <c r="JV12" t="str">
        <f t="shared" si="35"/>
        <v/>
      </c>
      <c r="JW12" t="str">
        <f t="shared" si="36"/>
        <v/>
      </c>
      <c r="JX12" t="str">
        <f t="shared" si="37"/>
        <v/>
      </c>
      <c r="JY12" t="str">
        <f t="shared" si="38"/>
        <v/>
      </c>
      <c r="JZ12" t="str">
        <f t="shared" si="39"/>
        <v/>
      </c>
      <c r="KA12" t="str">
        <f t="shared" si="40"/>
        <v/>
      </c>
      <c r="KB12" t="str">
        <f t="shared" si="41"/>
        <v/>
      </c>
      <c r="KC12" t="str">
        <f t="shared" si="42"/>
        <v/>
      </c>
      <c r="KD12" t="str">
        <f t="shared" si="43"/>
        <v/>
      </c>
      <c r="KE12" t="str">
        <f t="shared" si="44"/>
        <v/>
      </c>
      <c r="KF12" t="str">
        <f t="shared" si="45"/>
        <v/>
      </c>
      <c r="KG12" t="str">
        <f t="shared" si="46"/>
        <v/>
      </c>
      <c r="KH12" t="str">
        <f t="shared" si="47"/>
        <v/>
      </c>
      <c r="KI12" t="str">
        <f t="shared" si="48"/>
        <v/>
      </c>
      <c r="KJ12" t="str">
        <f t="shared" si="49"/>
        <v/>
      </c>
      <c r="KK12" t="str">
        <f t="shared" si="50"/>
        <v/>
      </c>
      <c r="KL12" t="str">
        <f t="shared" si="51"/>
        <v/>
      </c>
      <c r="KM12" t="str">
        <f t="shared" si="52"/>
        <v/>
      </c>
      <c r="KN12" t="str">
        <f t="shared" si="53"/>
        <v/>
      </c>
      <c r="KO12" t="str">
        <f t="shared" si="54"/>
        <v/>
      </c>
      <c r="KP12" t="str">
        <f t="shared" si="55"/>
        <v/>
      </c>
      <c r="KQ12" t="str">
        <f t="shared" si="56"/>
        <v/>
      </c>
      <c r="KR12" t="str">
        <f t="shared" si="57"/>
        <v/>
      </c>
      <c r="KS12" t="str">
        <f t="shared" si="58"/>
        <v/>
      </c>
      <c r="KT12" t="str">
        <f t="shared" si="59"/>
        <v/>
      </c>
      <c r="KU12" t="str">
        <f t="shared" si="60"/>
        <v/>
      </c>
      <c r="KV12" t="str">
        <f t="shared" si="61"/>
        <v/>
      </c>
      <c r="KW12" t="str">
        <f t="shared" si="62"/>
        <v/>
      </c>
      <c r="KX12" t="str">
        <f t="shared" si="63"/>
        <v/>
      </c>
      <c r="KY12" t="str">
        <f t="shared" si="64"/>
        <v/>
      </c>
      <c r="KZ12" t="str">
        <f t="shared" si="65"/>
        <v/>
      </c>
      <c r="LA12" t="str">
        <f t="shared" si="66"/>
        <v/>
      </c>
      <c r="LB12" t="str">
        <f t="shared" si="67"/>
        <v/>
      </c>
      <c r="LC12" t="str">
        <f t="shared" si="68"/>
        <v/>
      </c>
      <c r="LD12" t="str">
        <f t="shared" si="69"/>
        <v/>
      </c>
      <c r="LE12" t="str">
        <f t="shared" si="70"/>
        <v/>
      </c>
      <c r="LF12" t="str">
        <f t="shared" si="71"/>
        <v/>
      </c>
      <c r="LG12" t="str">
        <f t="shared" si="72"/>
        <v/>
      </c>
      <c r="LH12" t="str">
        <f t="shared" si="73"/>
        <v/>
      </c>
      <c r="LI12" t="str">
        <f t="shared" si="74"/>
        <v/>
      </c>
      <c r="LJ12" t="str">
        <f t="shared" si="75"/>
        <v/>
      </c>
      <c r="LK12" t="str">
        <f t="shared" si="76"/>
        <v/>
      </c>
      <c r="LL12" t="str">
        <f t="shared" si="77"/>
        <v/>
      </c>
      <c r="LM12" t="str">
        <f t="shared" si="78"/>
        <v/>
      </c>
      <c r="LN12" t="str">
        <f t="shared" si="79"/>
        <v/>
      </c>
      <c r="LO12" t="str">
        <f t="shared" si="80"/>
        <v/>
      </c>
      <c r="LP12" t="str">
        <f t="shared" si="81"/>
        <v/>
      </c>
      <c r="LQ12" t="str">
        <f t="shared" si="82"/>
        <v/>
      </c>
      <c r="LR12" t="str">
        <f t="shared" si="83"/>
        <v/>
      </c>
      <c r="LS12" t="str">
        <f t="shared" si="84"/>
        <v/>
      </c>
      <c r="LT12" t="str">
        <f t="shared" si="85"/>
        <v/>
      </c>
      <c r="LU12" t="str">
        <f t="shared" si="86"/>
        <v/>
      </c>
      <c r="LV12" t="str">
        <f t="shared" si="87"/>
        <v/>
      </c>
      <c r="LW12" t="str">
        <f t="shared" si="88"/>
        <v/>
      </c>
      <c r="LX12" t="str">
        <f t="shared" si="89"/>
        <v/>
      </c>
      <c r="LY12" t="str">
        <f t="shared" si="90"/>
        <v/>
      </c>
      <c r="LZ12" t="str">
        <f t="shared" si="91"/>
        <v/>
      </c>
      <c r="MA12" t="str">
        <f t="shared" si="92"/>
        <v/>
      </c>
      <c r="MB12" t="str">
        <f t="shared" si="93"/>
        <v/>
      </c>
      <c r="MC12" t="str">
        <f t="shared" si="94"/>
        <v/>
      </c>
      <c r="MD12" t="str">
        <f t="shared" si="95"/>
        <v/>
      </c>
      <c r="ME12" t="str">
        <f t="shared" si="96"/>
        <v/>
      </c>
      <c r="MF12" t="str">
        <f t="shared" si="97"/>
        <v/>
      </c>
      <c r="MG12" t="str">
        <f t="shared" si="98"/>
        <v/>
      </c>
      <c r="MH12" t="str">
        <f t="shared" si="99"/>
        <v/>
      </c>
      <c r="MI12" t="str">
        <f t="shared" si="100"/>
        <v/>
      </c>
      <c r="MJ12" t="str">
        <f t="shared" si="101"/>
        <v/>
      </c>
      <c r="MK12" t="str">
        <f t="shared" si="102"/>
        <v/>
      </c>
      <c r="ML12" t="str">
        <f t="shared" si="103"/>
        <v/>
      </c>
      <c r="MM12" t="str">
        <f t="shared" si="104"/>
        <v/>
      </c>
      <c r="MN12" t="str">
        <f t="shared" si="105"/>
        <v/>
      </c>
      <c r="MO12" t="str">
        <f t="shared" si="106"/>
        <v/>
      </c>
      <c r="MP12" t="str">
        <f t="shared" si="107"/>
        <v/>
      </c>
      <c r="MQ12" t="str">
        <f t="shared" si="108"/>
        <v/>
      </c>
      <c r="MR12" t="str">
        <f t="shared" si="109"/>
        <v/>
      </c>
      <c r="MS12" t="str">
        <f t="shared" si="110"/>
        <v/>
      </c>
      <c r="MT12" t="str">
        <f t="shared" si="111"/>
        <v/>
      </c>
      <c r="MU12" t="str">
        <f t="shared" si="112"/>
        <v/>
      </c>
      <c r="MV12" t="str">
        <f t="shared" si="113"/>
        <v/>
      </c>
      <c r="MW12" t="str">
        <f t="shared" si="114"/>
        <v/>
      </c>
      <c r="MX12" t="str">
        <f t="shared" si="115"/>
        <v/>
      </c>
      <c r="MY12" t="str">
        <f t="shared" si="116"/>
        <v/>
      </c>
      <c r="MZ12" t="str">
        <f t="shared" si="117"/>
        <v/>
      </c>
      <c r="NA12" t="str">
        <f t="shared" si="118"/>
        <v/>
      </c>
      <c r="NB12" t="str">
        <f t="shared" si="119"/>
        <v/>
      </c>
      <c r="NC12" t="str">
        <f t="shared" si="120"/>
        <v/>
      </c>
      <c r="ND12" t="str">
        <f t="shared" si="121"/>
        <v/>
      </c>
      <c r="NE12" t="str">
        <f t="shared" si="122"/>
        <v/>
      </c>
      <c r="NF12" t="str">
        <f t="shared" si="123"/>
        <v/>
      </c>
      <c r="NG12" t="str">
        <f t="shared" si="124"/>
        <v/>
      </c>
    </row>
    <row r="13" spans="1:371" x14ac:dyDescent="0.2">
      <c r="A13" s="7">
        <v>41760</v>
      </c>
      <c r="B13" s="9">
        <v>25713.970703129999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0</v>
      </c>
      <c r="BP13" s="9">
        <v>0</v>
      </c>
      <c r="BQ13" s="9">
        <v>0</v>
      </c>
      <c r="BR13" s="9">
        <v>0</v>
      </c>
      <c r="BS13" s="9">
        <v>0</v>
      </c>
      <c r="BT13" s="9">
        <v>0</v>
      </c>
      <c r="BU13" s="9">
        <v>0</v>
      </c>
      <c r="BV13" s="9">
        <v>0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0</v>
      </c>
      <c r="CC13" s="9">
        <v>0</v>
      </c>
      <c r="CD13" s="9">
        <v>0</v>
      </c>
      <c r="CE13" s="9">
        <v>0</v>
      </c>
      <c r="CF13" s="9">
        <v>0</v>
      </c>
      <c r="CG13" s="9">
        <v>0</v>
      </c>
      <c r="CH13" s="9">
        <v>0</v>
      </c>
      <c r="CI13" s="9">
        <v>0</v>
      </c>
      <c r="CJ13" s="9">
        <v>0</v>
      </c>
      <c r="CK13" s="9">
        <v>0</v>
      </c>
      <c r="CL13" s="9">
        <v>0</v>
      </c>
      <c r="CM13" s="9">
        <v>0</v>
      </c>
      <c r="CN13" s="9">
        <v>0</v>
      </c>
      <c r="CO13" s="9">
        <v>0</v>
      </c>
      <c r="CP13" s="9">
        <v>0</v>
      </c>
      <c r="CQ13" s="9">
        <v>0</v>
      </c>
      <c r="CR13" s="9">
        <v>0</v>
      </c>
      <c r="CS13" s="9">
        <v>0</v>
      </c>
      <c r="CT13" s="9">
        <v>0</v>
      </c>
      <c r="CU13" s="9">
        <v>0</v>
      </c>
      <c r="CV13" s="9">
        <v>0</v>
      </c>
      <c r="CW13" s="9">
        <v>0</v>
      </c>
      <c r="CX13" s="9">
        <v>0</v>
      </c>
      <c r="CY13" s="9">
        <v>0</v>
      </c>
      <c r="CZ13" s="9">
        <v>0</v>
      </c>
      <c r="DA13" s="9">
        <v>0</v>
      </c>
      <c r="DB13" s="9">
        <v>0</v>
      </c>
      <c r="DC13" s="9">
        <v>0</v>
      </c>
      <c r="DD13" s="9">
        <v>0</v>
      </c>
      <c r="DE13" s="9">
        <v>0</v>
      </c>
      <c r="DF13" s="9">
        <v>0</v>
      </c>
      <c r="DG13" s="9">
        <v>0</v>
      </c>
      <c r="DH13" s="9">
        <v>0</v>
      </c>
      <c r="DI13" s="9">
        <v>0</v>
      </c>
      <c r="DJ13" s="9">
        <v>0</v>
      </c>
      <c r="DK13" s="9">
        <v>0</v>
      </c>
      <c r="DL13" s="9">
        <v>0</v>
      </c>
      <c r="DM13" s="9">
        <v>0</v>
      </c>
      <c r="DN13" s="9">
        <v>0</v>
      </c>
      <c r="DO13" s="9">
        <v>0</v>
      </c>
      <c r="DP13" s="9">
        <v>0</v>
      </c>
      <c r="DQ13" s="9">
        <v>0</v>
      </c>
      <c r="DR13" s="9">
        <v>0</v>
      </c>
      <c r="DS13" s="9">
        <v>0</v>
      </c>
      <c r="DT13" s="9">
        <v>0</v>
      </c>
      <c r="DU13" s="9">
        <v>0</v>
      </c>
      <c r="DV13" s="9">
        <v>0</v>
      </c>
      <c r="DW13" s="9">
        <v>0</v>
      </c>
      <c r="DX13" s="9">
        <v>0</v>
      </c>
      <c r="DY13" s="9">
        <v>0</v>
      </c>
      <c r="DZ13" s="9">
        <v>0</v>
      </c>
      <c r="EA13" s="9">
        <v>0</v>
      </c>
      <c r="EB13" s="9">
        <v>0</v>
      </c>
      <c r="EC13" s="9">
        <v>0</v>
      </c>
      <c r="ED13" s="9">
        <v>0</v>
      </c>
      <c r="EE13" s="9">
        <v>0</v>
      </c>
      <c r="EF13" s="9">
        <v>0</v>
      </c>
      <c r="EG13" s="9">
        <v>0</v>
      </c>
      <c r="EH13" s="9">
        <v>0</v>
      </c>
      <c r="EI13" s="9">
        <v>0</v>
      </c>
      <c r="EJ13" s="9">
        <v>0</v>
      </c>
      <c r="EK13" s="9">
        <v>0</v>
      </c>
      <c r="EL13" s="9">
        <v>0</v>
      </c>
      <c r="EM13" s="9">
        <v>0</v>
      </c>
      <c r="EN13" s="9">
        <v>0</v>
      </c>
      <c r="EO13" s="9">
        <v>0</v>
      </c>
      <c r="EP13" s="9">
        <v>0</v>
      </c>
      <c r="EQ13" s="9">
        <v>0</v>
      </c>
      <c r="ER13" s="9">
        <v>0</v>
      </c>
      <c r="ES13" s="9">
        <v>0</v>
      </c>
      <c r="ET13" s="9">
        <v>0</v>
      </c>
      <c r="EU13" s="9">
        <v>0</v>
      </c>
      <c r="EV13" s="9">
        <v>0</v>
      </c>
      <c r="EW13" s="9">
        <v>0</v>
      </c>
      <c r="EX13" s="9">
        <v>0</v>
      </c>
      <c r="EY13" s="9">
        <v>0</v>
      </c>
      <c r="EZ13" s="9">
        <v>0</v>
      </c>
      <c r="FA13" s="9">
        <v>0</v>
      </c>
      <c r="FB13" s="9">
        <v>0</v>
      </c>
      <c r="FC13" s="9">
        <v>0</v>
      </c>
      <c r="FD13" s="9">
        <v>0</v>
      </c>
      <c r="FE13" s="9">
        <v>0</v>
      </c>
      <c r="FF13" s="9">
        <v>0</v>
      </c>
      <c r="FG13" s="9">
        <v>0</v>
      </c>
      <c r="FH13" s="9">
        <v>0</v>
      </c>
      <c r="FI13" s="9">
        <v>0</v>
      </c>
      <c r="FJ13" s="9">
        <v>0</v>
      </c>
      <c r="FK13" s="9">
        <v>0</v>
      </c>
      <c r="FL13" s="9">
        <v>0</v>
      </c>
      <c r="FM13" s="9">
        <v>0</v>
      </c>
      <c r="FN13" s="9">
        <v>0</v>
      </c>
      <c r="FO13" s="9">
        <v>0</v>
      </c>
      <c r="FP13" s="9">
        <v>0</v>
      </c>
      <c r="FQ13" s="9">
        <v>0</v>
      </c>
      <c r="FR13" s="9">
        <v>0</v>
      </c>
      <c r="FS13" s="9">
        <v>0</v>
      </c>
      <c r="FT13" s="9">
        <v>0</v>
      </c>
      <c r="FU13" s="9">
        <v>0</v>
      </c>
      <c r="FV13" s="9">
        <v>0</v>
      </c>
      <c r="FW13" s="9">
        <v>0</v>
      </c>
      <c r="FX13" s="9">
        <v>0</v>
      </c>
      <c r="FY13" s="9">
        <v>0</v>
      </c>
      <c r="FZ13" s="9">
        <v>0</v>
      </c>
      <c r="GA13" s="9">
        <v>0</v>
      </c>
      <c r="GB13" s="9">
        <v>0</v>
      </c>
      <c r="GC13" s="9">
        <v>0</v>
      </c>
      <c r="GD13" s="9">
        <v>0</v>
      </c>
      <c r="GE13" s="9">
        <v>0</v>
      </c>
      <c r="GF13" s="9">
        <v>0</v>
      </c>
      <c r="GG13" s="9">
        <v>0</v>
      </c>
      <c r="GH13" s="9">
        <v>0</v>
      </c>
      <c r="GI13" s="9">
        <v>0</v>
      </c>
      <c r="GJ13" s="9">
        <v>0</v>
      </c>
      <c r="GK13" s="9">
        <v>0</v>
      </c>
      <c r="GL13" s="9">
        <v>0</v>
      </c>
      <c r="GM13" s="9">
        <v>0</v>
      </c>
      <c r="GN13" s="9">
        <v>0</v>
      </c>
      <c r="GO13" s="9">
        <v>0</v>
      </c>
      <c r="GP13" s="9">
        <v>0</v>
      </c>
      <c r="GQ13" s="9">
        <v>0</v>
      </c>
      <c r="GR13" s="9">
        <v>0</v>
      </c>
      <c r="GS13" s="9">
        <v>0</v>
      </c>
      <c r="GT13" s="9">
        <v>0</v>
      </c>
      <c r="GU13" s="9">
        <v>0</v>
      </c>
      <c r="GV13" s="9">
        <v>0</v>
      </c>
      <c r="GW13" s="9">
        <v>0</v>
      </c>
      <c r="GX13" s="9">
        <v>0</v>
      </c>
      <c r="GY13" s="9">
        <v>0</v>
      </c>
      <c r="GZ13" s="9">
        <v>0</v>
      </c>
      <c r="HA13" s="9">
        <v>0</v>
      </c>
      <c r="HB13" s="9">
        <v>0</v>
      </c>
      <c r="HC13" s="9">
        <v>0</v>
      </c>
      <c r="HD13" s="9">
        <v>0</v>
      </c>
      <c r="HE13" s="9">
        <v>0</v>
      </c>
      <c r="HF13" s="9">
        <v>0</v>
      </c>
      <c r="HG13" s="9">
        <v>0</v>
      </c>
      <c r="HH13" s="9">
        <v>0</v>
      </c>
      <c r="HI13" s="9">
        <v>0</v>
      </c>
      <c r="HJ13" s="9">
        <v>0</v>
      </c>
      <c r="HK13" s="9">
        <v>0</v>
      </c>
      <c r="HL13" s="9">
        <v>0</v>
      </c>
      <c r="HM13" s="9">
        <v>0</v>
      </c>
      <c r="HN13" s="9">
        <v>0</v>
      </c>
      <c r="HO13" s="9">
        <v>0</v>
      </c>
      <c r="HP13" s="9">
        <v>0</v>
      </c>
      <c r="HQ13" s="9">
        <v>0</v>
      </c>
      <c r="HR13" s="9">
        <v>0</v>
      </c>
      <c r="HS13" s="9">
        <v>0</v>
      </c>
      <c r="HT13" s="9">
        <v>0</v>
      </c>
      <c r="HU13" s="9">
        <v>0</v>
      </c>
      <c r="HV13" s="9">
        <v>0</v>
      </c>
      <c r="HW13" s="9">
        <v>0</v>
      </c>
      <c r="HX13" s="9">
        <v>0</v>
      </c>
      <c r="HY13" s="9">
        <v>0</v>
      </c>
      <c r="HZ13" s="9">
        <v>0</v>
      </c>
      <c r="IA13" s="9">
        <v>0</v>
      </c>
      <c r="IB13" s="9">
        <v>0</v>
      </c>
      <c r="IC13" s="9">
        <v>0</v>
      </c>
      <c r="ID13" s="9">
        <v>0</v>
      </c>
      <c r="IE13" s="9">
        <v>0</v>
      </c>
      <c r="IF13" s="9">
        <v>0</v>
      </c>
      <c r="IG13" s="9">
        <v>0</v>
      </c>
      <c r="IH13" s="9">
        <v>0</v>
      </c>
      <c r="II13" s="9">
        <v>0</v>
      </c>
      <c r="IJ13" s="9">
        <v>0</v>
      </c>
      <c r="IK13" s="9">
        <v>0</v>
      </c>
      <c r="IL13" s="9">
        <v>0</v>
      </c>
      <c r="IM13" s="9">
        <v>0</v>
      </c>
      <c r="IO13" t="str">
        <f t="shared" si="2"/>
        <v/>
      </c>
      <c r="IP13" t="str">
        <f t="shared" si="3"/>
        <v/>
      </c>
      <c r="IQ13" t="str">
        <f t="shared" si="4"/>
        <v/>
      </c>
      <c r="IR13" t="str">
        <f t="shared" si="5"/>
        <v/>
      </c>
      <c r="IS13" t="str">
        <f t="shared" si="6"/>
        <v/>
      </c>
      <c r="IT13" t="str">
        <f t="shared" si="7"/>
        <v/>
      </c>
      <c r="IU13" t="str">
        <f t="shared" si="8"/>
        <v/>
      </c>
      <c r="IV13" t="str">
        <f t="shared" si="9"/>
        <v/>
      </c>
      <c r="IW13" t="str">
        <f t="shared" si="10"/>
        <v/>
      </c>
      <c r="IX13" t="str">
        <f t="shared" si="11"/>
        <v/>
      </c>
      <c r="IY13" t="str">
        <f t="shared" si="12"/>
        <v/>
      </c>
      <c r="IZ13" t="str">
        <f t="shared" si="13"/>
        <v/>
      </c>
      <c r="JA13" t="str">
        <f t="shared" si="14"/>
        <v/>
      </c>
      <c r="JB13" t="str">
        <f t="shared" si="15"/>
        <v/>
      </c>
      <c r="JC13" t="str">
        <f t="shared" si="16"/>
        <v/>
      </c>
      <c r="JD13" t="str">
        <f t="shared" si="17"/>
        <v/>
      </c>
      <c r="JE13" t="str">
        <f t="shared" si="18"/>
        <v/>
      </c>
      <c r="JF13" t="str">
        <f t="shared" si="19"/>
        <v/>
      </c>
      <c r="JG13" t="str">
        <f t="shared" si="20"/>
        <v/>
      </c>
      <c r="JH13" t="str">
        <f t="shared" si="21"/>
        <v/>
      </c>
      <c r="JI13" t="str">
        <f t="shared" si="22"/>
        <v/>
      </c>
      <c r="JJ13" t="str">
        <f t="shared" si="23"/>
        <v/>
      </c>
      <c r="JK13" t="str">
        <f t="shared" si="24"/>
        <v/>
      </c>
      <c r="JL13" t="str">
        <f t="shared" si="25"/>
        <v/>
      </c>
      <c r="JM13" t="str">
        <f t="shared" si="26"/>
        <v/>
      </c>
      <c r="JN13" t="str">
        <f t="shared" si="27"/>
        <v/>
      </c>
      <c r="JO13" t="str">
        <f t="shared" si="28"/>
        <v/>
      </c>
      <c r="JP13" t="str">
        <f t="shared" si="29"/>
        <v/>
      </c>
      <c r="JQ13" t="str">
        <f t="shared" si="30"/>
        <v/>
      </c>
      <c r="JR13" t="str">
        <f t="shared" si="31"/>
        <v/>
      </c>
      <c r="JS13" t="str">
        <f t="shared" si="32"/>
        <v/>
      </c>
      <c r="JT13" t="str">
        <f t="shared" si="33"/>
        <v/>
      </c>
      <c r="JU13" t="str">
        <f t="shared" si="34"/>
        <v/>
      </c>
      <c r="JV13" t="str">
        <f t="shared" si="35"/>
        <v/>
      </c>
      <c r="JW13" t="str">
        <f t="shared" si="36"/>
        <v/>
      </c>
      <c r="JX13" t="str">
        <f t="shared" si="37"/>
        <v/>
      </c>
      <c r="JY13" t="str">
        <f t="shared" si="38"/>
        <v/>
      </c>
      <c r="JZ13" t="str">
        <f t="shared" si="39"/>
        <v/>
      </c>
      <c r="KA13" t="str">
        <f t="shared" si="40"/>
        <v/>
      </c>
      <c r="KB13" t="str">
        <f t="shared" si="41"/>
        <v/>
      </c>
      <c r="KC13" t="str">
        <f t="shared" si="42"/>
        <v/>
      </c>
      <c r="KD13" t="str">
        <f t="shared" si="43"/>
        <v/>
      </c>
      <c r="KE13" t="str">
        <f t="shared" si="44"/>
        <v/>
      </c>
      <c r="KF13" t="str">
        <f t="shared" si="45"/>
        <v/>
      </c>
      <c r="KG13" t="str">
        <f t="shared" si="46"/>
        <v/>
      </c>
      <c r="KH13" t="str">
        <f t="shared" si="47"/>
        <v/>
      </c>
      <c r="KI13" t="str">
        <f t="shared" si="48"/>
        <v/>
      </c>
      <c r="KJ13" t="str">
        <f t="shared" si="49"/>
        <v/>
      </c>
      <c r="KK13" t="str">
        <f t="shared" si="50"/>
        <v/>
      </c>
      <c r="KL13" t="str">
        <f t="shared" si="51"/>
        <v/>
      </c>
      <c r="KM13" t="str">
        <f t="shared" si="52"/>
        <v/>
      </c>
      <c r="KN13" t="str">
        <f t="shared" si="53"/>
        <v/>
      </c>
      <c r="KO13" t="str">
        <f t="shared" si="54"/>
        <v/>
      </c>
      <c r="KP13" t="str">
        <f t="shared" si="55"/>
        <v/>
      </c>
      <c r="KQ13" t="str">
        <f t="shared" si="56"/>
        <v/>
      </c>
      <c r="KR13" t="str">
        <f t="shared" si="57"/>
        <v/>
      </c>
      <c r="KS13" t="str">
        <f t="shared" si="58"/>
        <v/>
      </c>
      <c r="KT13" t="str">
        <f t="shared" si="59"/>
        <v/>
      </c>
      <c r="KU13" t="str">
        <f t="shared" si="60"/>
        <v/>
      </c>
      <c r="KV13" t="str">
        <f t="shared" si="61"/>
        <v/>
      </c>
      <c r="KW13" t="str">
        <f t="shared" si="62"/>
        <v/>
      </c>
      <c r="KX13" t="str">
        <f t="shared" si="63"/>
        <v/>
      </c>
      <c r="KY13" t="str">
        <f t="shared" si="64"/>
        <v/>
      </c>
      <c r="KZ13" t="str">
        <f t="shared" si="65"/>
        <v/>
      </c>
      <c r="LA13" t="str">
        <f t="shared" si="66"/>
        <v/>
      </c>
      <c r="LB13" t="str">
        <f t="shared" si="67"/>
        <v/>
      </c>
      <c r="LC13" t="str">
        <f t="shared" si="68"/>
        <v/>
      </c>
      <c r="LD13" t="str">
        <f t="shared" si="69"/>
        <v/>
      </c>
      <c r="LE13" t="str">
        <f t="shared" si="70"/>
        <v/>
      </c>
      <c r="LF13" t="str">
        <f t="shared" si="71"/>
        <v/>
      </c>
      <c r="LG13" t="str">
        <f t="shared" si="72"/>
        <v/>
      </c>
      <c r="LH13" t="str">
        <f t="shared" si="73"/>
        <v/>
      </c>
      <c r="LI13" t="str">
        <f t="shared" si="74"/>
        <v/>
      </c>
      <c r="LJ13" t="str">
        <f t="shared" si="75"/>
        <v/>
      </c>
      <c r="LK13" t="str">
        <f t="shared" si="76"/>
        <v/>
      </c>
      <c r="LL13" t="str">
        <f t="shared" si="77"/>
        <v/>
      </c>
      <c r="LM13" t="str">
        <f t="shared" si="78"/>
        <v/>
      </c>
      <c r="LN13" t="str">
        <f t="shared" si="79"/>
        <v/>
      </c>
      <c r="LO13" t="str">
        <f t="shared" si="80"/>
        <v/>
      </c>
      <c r="LP13" t="str">
        <f t="shared" si="81"/>
        <v/>
      </c>
      <c r="LQ13" t="str">
        <f t="shared" si="82"/>
        <v/>
      </c>
      <c r="LR13" t="str">
        <f t="shared" si="83"/>
        <v/>
      </c>
      <c r="LS13" t="str">
        <f t="shared" si="84"/>
        <v/>
      </c>
      <c r="LT13" t="str">
        <f t="shared" si="85"/>
        <v/>
      </c>
      <c r="LU13" t="str">
        <f t="shared" si="86"/>
        <v/>
      </c>
      <c r="LV13" t="str">
        <f t="shared" si="87"/>
        <v/>
      </c>
      <c r="LW13" t="str">
        <f t="shared" si="88"/>
        <v/>
      </c>
      <c r="LX13" t="str">
        <f t="shared" si="89"/>
        <v/>
      </c>
      <c r="LY13" t="str">
        <f t="shared" si="90"/>
        <v/>
      </c>
      <c r="LZ13" t="str">
        <f t="shared" si="91"/>
        <v/>
      </c>
      <c r="MA13" t="str">
        <f t="shared" si="92"/>
        <v/>
      </c>
      <c r="MB13" t="str">
        <f t="shared" si="93"/>
        <v/>
      </c>
      <c r="MC13" t="str">
        <f t="shared" si="94"/>
        <v/>
      </c>
      <c r="MD13" t="str">
        <f t="shared" si="95"/>
        <v/>
      </c>
      <c r="ME13" t="str">
        <f t="shared" si="96"/>
        <v/>
      </c>
      <c r="MF13" t="str">
        <f t="shared" si="97"/>
        <v/>
      </c>
      <c r="MG13" t="str">
        <f t="shared" si="98"/>
        <v/>
      </c>
      <c r="MH13" t="str">
        <f t="shared" si="99"/>
        <v/>
      </c>
      <c r="MI13" t="str">
        <f t="shared" si="100"/>
        <v/>
      </c>
      <c r="MJ13" t="str">
        <f t="shared" si="101"/>
        <v/>
      </c>
      <c r="MK13" t="str">
        <f t="shared" si="102"/>
        <v/>
      </c>
      <c r="ML13" t="str">
        <f t="shared" si="103"/>
        <v/>
      </c>
      <c r="MM13" t="str">
        <f t="shared" si="104"/>
        <v/>
      </c>
      <c r="MN13" t="str">
        <f t="shared" si="105"/>
        <v/>
      </c>
      <c r="MO13" t="str">
        <f t="shared" si="106"/>
        <v/>
      </c>
      <c r="MP13" t="str">
        <f t="shared" si="107"/>
        <v/>
      </c>
      <c r="MQ13" t="str">
        <f t="shared" si="108"/>
        <v/>
      </c>
      <c r="MR13" t="str">
        <f t="shared" si="109"/>
        <v/>
      </c>
      <c r="MS13" t="str">
        <f t="shared" si="110"/>
        <v/>
      </c>
      <c r="MT13" t="str">
        <f t="shared" si="111"/>
        <v/>
      </c>
      <c r="MU13" t="str">
        <f t="shared" si="112"/>
        <v/>
      </c>
      <c r="MV13" t="str">
        <f t="shared" si="113"/>
        <v/>
      </c>
      <c r="MW13" t="str">
        <f t="shared" si="114"/>
        <v/>
      </c>
      <c r="MX13" t="str">
        <f t="shared" si="115"/>
        <v/>
      </c>
      <c r="MY13" t="str">
        <f t="shared" si="116"/>
        <v/>
      </c>
      <c r="MZ13" t="str">
        <f t="shared" si="117"/>
        <v/>
      </c>
      <c r="NA13" t="str">
        <f t="shared" si="118"/>
        <v/>
      </c>
      <c r="NB13" t="str">
        <f t="shared" si="119"/>
        <v/>
      </c>
      <c r="NC13" t="str">
        <f t="shared" si="120"/>
        <v/>
      </c>
      <c r="ND13" t="str">
        <f t="shared" si="121"/>
        <v/>
      </c>
      <c r="NE13" t="str">
        <f t="shared" si="122"/>
        <v/>
      </c>
      <c r="NF13" t="str">
        <f t="shared" si="123"/>
        <v/>
      </c>
      <c r="NG13" t="str">
        <f t="shared" si="124"/>
        <v/>
      </c>
    </row>
    <row r="14" spans="1:371" x14ac:dyDescent="0.2">
      <c r="A14" s="7">
        <v>41791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9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</v>
      </c>
      <c r="BP14" s="9">
        <v>0</v>
      </c>
      <c r="BQ14" s="9">
        <v>0</v>
      </c>
      <c r="BR14" s="9">
        <v>0</v>
      </c>
      <c r="BS14" s="9">
        <v>0</v>
      </c>
      <c r="BT14" s="9">
        <v>0</v>
      </c>
      <c r="BU14" s="9">
        <v>0</v>
      </c>
      <c r="BV14" s="9">
        <v>0</v>
      </c>
      <c r="BW14" s="9">
        <v>0</v>
      </c>
      <c r="BX14" s="9">
        <v>0</v>
      </c>
      <c r="BY14" s="9">
        <v>0</v>
      </c>
      <c r="BZ14" s="9">
        <v>0</v>
      </c>
      <c r="CA14" s="9">
        <v>0</v>
      </c>
      <c r="CB14" s="9">
        <v>0</v>
      </c>
      <c r="CC14" s="9">
        <v>0</v>
      </c>
      <c r="CD14" s="9">
        <v>0</v>
      </c>
      <c r="CE14" s="9">
        <v>0</v>
      </c>
      <c r="CF14" s="9">
        <v>0</v>
      </c>
      <c r="CG14" s="9">
        <v>0</v>
      </c>
      <c r="CH14" s="9">
        <v>0</v>
      </c>
      <c r="CI14" s="9">
        <v>0</v>
      </c>
      <c r="CJ14" s="9">
        <v>0</v>
      </c>
      <c r="CK14" s="9">
        <v>0</v>
      </c>
      <c r="CL14" s="9">
        <v>0</v>
      </c>
      <c r="CM14" s="9">
        <v>0</v>
      </c>
      <c r="CN14" s="9">
        <v>0</v>
      </c>
      <c r="CO14" s="9">
        <v>0</v>
      </c>
      <c r="CP14" s="9">
        <v>0</v>
      </c>
      <c r="CQ14" s="9">
        <v>0</v>
      </c>
      <c r="CR14" s="9">
        <v>0</v>
      </c>
      <c r="CS14" s="9">
        <v>0</v>
      </c>
      <c r="CT14" s="9">
        <v>0</v>
      </c>
      <c r="CU14" s="9">
        <v>0</v>
      </c>
      <c r="CV14" s="9">
        <v>0</v>
      </c>
      <c r="CW14" s="9">
        <v>0</v>
      </c>
      <c r="CX14" s="9">
        <v>0</v>
      </c>
      <c r="CY14" s="9">
        <v>0</v>
      </c>
      <c r="CZ14" s="9">
        <v>0</v>
      </c>
      <c r="DA14" s="9">
        <v>0</v>
      </c>
      <c r="DB14" s="9">
        <v>0</v>
      </c>
      <c r="DC14" s="9">
        <v>0</v>
      </c>
      <c r="DD14" s="9">
        <v>0</v>
      </c>
      <c r="DE14" s="9">
        <v>0</v>
      </c>
      <c r="DF14" s="9">
        <v>0</v>
      </c>
      <c r="DG14" s="9">
        <v>0</v>
      </c>
      <c r="DH14" s="9">
        <v>0</v>
      </c>
      <c r="DI14" s="9">
        <v>0</v>
      </c>
      <c r="DJ14" s="9">
        <v>0</v>
      </c>
      <c r="DK14" s="9">
        <v>0</v>
      </c>
      <c r="DL14" s="9">
        <v>0</v>
      </c>
      <c r="DM14" s="9">
        <v>0</v>
      </c>
      <c r="DN14" s="9">
        <v>0</v>
      </c>
      <c r="DO14" s="9">
        <v>0</v>
      </c>
      <c r="DP14" s="9">
        <v>0</v>
      </c>
      <c r="DQ14" s="9">
        <v>0</v>
      </c>
      <c r="DR14" s="9">
        <v>0</v>
      </c>
      <c r="DS14" s="9">
        <v>0</v>
      </c>
      <c r="DT14" s="9">
        <v>0</v>
      </c>
      <c r="DU14" s="9">
        <v>0</v>
      </c>
      <c r="DV14" s="9">
        <v>0</v>
      </c>
      <c r="DW14" s="9">
        <v>0</v>
      </c>
      <c r="DX14" s="9">
        <v>0</v>
      </c>
      <c r="DY14" s="9">
        <v>0</v>
      </c>
      <c r="DZ14" s="9">
        <v>0</v>
      </c>
      <c r="EA14" s="9">
        <v>0</v>
      </c>
      <c r="EB14" s="9">
        <v>0</v>
      </c>
      <c r="EC14" s="9">
        <v>0</v>
      </c>
      <c r="ED14" s="9">
        <v>0</v>
      </c>
      <c r="EE14" s="9">
        <v>0</v>
      </c>
      <c r="EF14" s="9">
        <v>0</v>
      </c>
      <c r="EG14" s="9">
        <v>0</v>
      </c>
      <c r="EH14" s="9">
        <v>0</v>
      </c>
      <c r="EI14" s="9">
        <v>0</v>
      </c>
      <c r="EJ14" s="9">
        <v>0</v>
      </c>
      <c r="EK14" s="9">
        <v>0</v>
      </c>
      <c r="EL14" s="9">
        <v>0</v>
      </c>
      <c r="EM14" s="9">
        <v>0</v>
      </c>
      <c r="EN14" s="9">
        <v>0</v>
      </c>
      <c r="EO14" s="9">
        <v>0</v>
      </c>
      <c r="EP14" s="9">
        <v>0</v>
      </c>
      <c r="EQ14" s="9">
        <v>0</v>
      </c>
      <c r="ER14" s="9">
        <v>0</v>
      </c>
      <c r="ES14" s="9">
        <v>0</v>
      </c>
      <c r="ET14" s="9">
        <v>0</v>
      </c>
      <c r="EU14" s="9">
        <v>0</v>
      </c>
      <c r="EV14" s="9">
        <v>0</v>
      </c>
      <c r="EW14" s="9">
        <v>0</v>
      </c>
      <c r="EX14" s="9">
        <v>0</v>
      </c>
      <c r="EY14" s="9">
        <v>0</v>
      </c>
      <c r="EZ14" s="9">
        <v>0</v>
      </c>
      <c r="FA14" s="9">
        <v>0</v>
      </c>
      <c r="FB14" s="9">
        <v>0</v>
      </c>
      <c r="FC14" s="9">
        <v>0</v>
      </c>
      <c r="FD14" s="9">
        <v>0</v>
      </c>
      <c r="FE14" s="9">
        <v>0</v>
      </c>
      <c r="FF14" s="9">
        <v>0</v>
      </c>
      <c r="FG14" s="9">
        <v>0</v>
      </c>
      <c r="FH14" s="9">
        <v>0</v>
      </c>
      <c r="FI14" s="9">
        <v>0</v>
      </c>
      <c r="FJ14" s="9">
        <v>0</v>
      </c>
      <c r="FK14" s="9">
        <v>0</v>
      </c>
      <c r="FL14" s="9">
        <v>0</v>
      </c>
      <c r="FM14" s="9">
        <v>0</v>
      </c>
      <c r="FN14" s="9">
        <v>0</v>
      </c>
      <c r="FO14" s="9">
        <v>0</v>
      </c>
      <c r="FP14" s="9">
        <v>0</v>
      </c>
      <c r="FQ14" s="9">
        <v>0</v>
      </c>
      <c r="FR14" s="9">
        <v>0</v>
      </c>
      <c r="FS14" s="9">
        <v>0</v>
      </c>
      <c r="FT14" s="9">
        <v>0</v>
      </c>
      <c r="FU14" s="9">
        <v>0</v>
      </c>
      <c r="FV14" s="9">
        <v>0</v>
      </c>
      <c r="FW14" s="9">
        <v>0</v>
      </c>
      <c r="FX14" s="9">
        <v>0</v>
      </c>
      <c r="FY14" s="9">
        <v>0</v>
      </c>
      <c r="FZ14" s="9">
        <v>0</v>
      </c>
      <c r="GA14" s="9">
        <v>0</v>
      </c>
      <c r="GB14" s="9">
        <v>0</v>
      </c>
      <c r="GC14" s="9">
        <v>0</v>
      </c>
      <c r="GD14" s="9">
        <v>0</v>
      </c>
      <c r="GE14" s="9">
        <v>0</v>
      </c>
      <c r="GF14" s="9">
        <v>0</v>
      </c>
      <c r="GG14" s="9">
        <v>0</v>
      </c>
      <c r="GH14" s="9">
        <v>0</v>
      </c>
      <c r="GI14" s="9">
        <v>0</v>
      </c>
      <c r="GJ14" s="9">
        <v>0</v>
      </c>
      <c r="GK14" s="9">
        <v>0</v>
      </c>
      <c r="GL14" s="9">
        <v>0</v>
      </c>
      <c r="GM14" s="9">
        <v>0</v>
      </c>
      <c r="GN14" s="9">
        <v>0</v>
      </c>
      <c r="GO14" s="9">
        <v>0</v>
      </c>
      <c r="GP14" s="9">
        <v>0</v>
      </c>
      <c r="GQ14" s="9">
        <v>0</v>
      </c>
      <c r="GR14" s="9">
        <v>0</v>
      </c>
      <c r="GS14" s="9">
        <v>0</v>
      </c>
      <c r="GT14" s="9">
        <v>0</v>
      </c>
      <c r="GU14" s="9">
        <v>0</v>
      </c>
      <c r="GV14" s="9">
        <v>0</v>
      </c>
      <c r="GW14" s="9">
        <v>0</v>
      </c>
      <c r="GX14" s="9">
        <v>0</v>
      </c>
      <c r="GY14" s="9">
        <v>0</v>
      </c>
      <c r="GZ14" s="9">
        <v>0</v>
      </c>
      <c r="HA14" s="9">
        <v>0</v>
      </c>
      <c r="HB14" s="9">
        <v>0</v>
      </c>
      <c r="HC14" s="9">
        <v>0</v>
      </c>
      <c r="HD14" s="9">
        <v>0</v>
      </c>
      <c r="HE14" s="9">
        <v>0</v>
      </c>
      <c r="HF14" s="9">
        <v>0</v>
      </c>
      <c r="HG14" s="9">
        <v>0</v>
      </c>
      <c r="HH14" s="9">
        <v>0</v>
      </c>
      <c r="HI14" s="9">
        <v>0</v>
      </c>
      <c r="HJ14" s="9">
        <v>0</v>
      </c>
      <c r="HK14" s="9">
        <v>0</v>
      </c>
      <c r="HL14" s="9">
        <v>0</v>
      </c>
      <c r="HM14" s="9">
        <v>0</v>
      </c>
      <c r="HN14" s="9">
        <v>0</v>
      </c>
      <c r="HO14" s="9">
        <v>0</v>
      </c>
      <c r="HP14" s="9">
        <v>0</v>
      </c>
      <c r="HQ14" s="9">
        <v>0</v>
      </c>
      <c r="HR14" s="9">
        <v>0</v>
      </c>
      <c r="HS14" s="9">
        <v>0</v>
      </c>
      <c r="HT14" s="9">
        <v>0</v>
      </c>
      <c r="HU14" s="9">
        <v>0</v>
      </c>
      <c r="HV14" s="9">
        <v>0</v>
      </c>
      <c r="HW14" s="9">
        <v>0</v>
      </c>
      <c r="HX14" s="9">
        <v>0</v>
      </c>
      <c r="HY14" s="9">
        <v>0</v>
      </c>
      <c r="HZ14" s="9">
        <v>0</v>
      </c>
      <c r="IA14" s="9">
        <v>0</v>
      </c>
      <c r="IB14" s="9">
        <v>0</v>
      </c>
      <c r="IC14" s="9">
        <v>0</v>
      </c>
      <c r="ID14" s="9">
        <v>0</v>
      </c>
      <c r="IE14" s="9">
        <v>0</v>
      </c>
      <c r="IF14" s="9">
        <v>0</v>
      </c>
      <c r="IG14" s="9">
        <v>0</v>
      </c>
      <c r="IH14" s="9">
        <v>0</v>
      </c>
      <c r="II14" s="9">
        <v>0</v>
      </c>
      <c r="IJ14" s="9">
        <v>0</v>
      </c>
      <c r="IK14" s="9">
        <v>0</v>
      </c>
      <c r="IL14" s="9">
        <v>0</v>
      </c>
      <c r="IM14" s="9">
        <v>0</v>
      </c>
      <c r="IO14" t="str">
        <f t="shared" si="2"/>
        <v/>
      </c>
      <c r="IP14" t="str">
        <f t="shared" si="3"/>
        <v/>
      </c>
      <c r="IQ14" t="str">
        <f t="shared" si="4"/>
        <v/>
      </c>
      <c r="IR14" t="str">
        <f t="shared" si="5"/>
        <v/>
      </c>
      <c r="IS14" t="str">
        <f t="shared" si="6"/>
        <v/>
      </c>
      <c r="IT14" t="str">
        <f t="shared" si="7"/>
        <v/>
      </c>
      <c r="IU14" t="str">
        <f t="shared" si="8"/>
        <v/>
      </c>
      <c r="IV14" t="str">
        <f t="shared" si="9"/>
        <v/>
      </c>
      <c r="IW14" t="str">
        <f t="shared" si="10"/>
        <v/>
      </c>
      <c r="IX14" t="str">
        <f t="shared" si="11"/>
        <v/>
      </c>
      <c r="IY14" t="str">
        <f t="shared" si="12"/>
        <v/>
      </c>
      <c r="IZ14" t="str">
        <f t="shared" si="13"/>
        <v/>
      </c>
      <c r="JA14" t="str">
        <f t="shared" si="14"/>
        <v/>
      </c>
      <c r="JB14" t="str">
        <f t="shared" si="15"/>
        <v/>
      </c>
      <c r="JC14" t="str">
        <f t="shared" si="16"/>
        <v/>
      </c>
      <c r="JD14" t="str">
        <f t="shared" si="17"/>
        <v/>
      </c>
      <c r="JE14" t="str">
        <f t="shared" si="18"/>
        <v/>
      </c>
      <c r="JF14" t="str">
        <f t="shared" si="19"/>
        <v/>
      </c>
      <c r="JG14" t="str">
        <f t="shared" si="20"/>
        <v/>
      </c>
      <c r="JH14" t="str">
        <f t="shared" si="21"/>
        <v/>
      </c>
      <c r="JI14" t="str">
        <f t="shared" si="22"/>
        <v/>
      </c>
      <c r="JJ14" t="str">
        <f t="shared" si="23"/>
        <v/>
      </c>
      <c r="JK14" t="str">
        <f t="shared" si="24"/>
        <v/>
      </c>
      <c r="JL14" t="str">
        <f t="shared" si="25"/>
        <v/>
      </c>
      <c r="JM14" t="str">
        <f t="shared" si="26"/>
        <v/>
      </c>
      <c r="JN14" t="str">
        <f t="shared" si="27"/>
        <v/>
      </c>
      <c r="JO14" t="str">
        <f t="shared" si="28"/>
        <v/>
      </c>
      <c r="JP14" t="str">
        <f t="shared" si="29"/>
        <v/>
      </c>
      <c r="JQ14" t="str">
        <f t="shared" si="30"/>
        <v/>
      </c>
      <c r="JR14" t="str">
        <f t="shared" si="31"/>
        <v/>
      </c>
      <c r="JS14" t="str">
        <f t="shared" si="32"/>
        <v/>
      </c>
      <c r="JT14" t="str">
        <f t="shared" si="33"/>
        <v/>
      </c>
      <c r="JU14" t="str">
        <f t="shared" si="34"/>
        <v/>
      </c>
      <c r="JV14" t="str">
        <f t="shared" si="35"/>
        <v/>
      </c>
      <c r="JW14" t="str">
        <f t="shared" si="36"/>
        <v/>
      </c>
      <c r="JX14" t="str">
        <f t="shared" si="37"/>
        <v/>
      </c>
      <c r="JY14" t="str">
        <f t="shared" si="38"/>
        <v/>
      </c>
      <c r="JZ14" t="str">
        <f t="shared" si="39"/>
        <v/>
      </c>
      <c r="KA14" t="str">
        <f t="shared" si="40"/>
        <v/>
      </c>
      <c r="KB14" t="str">
        <f t="shared" si="41"/>
        <v/>
      </c>
      <c r="KC14" t="str">
        <f t="shared" si="42"/>
        <v/>
      </c>
      <c r="KD14" t="str">
        <f t="shared" si="43"/>
        <v/>
      </c>
      <c r="KE14" t="str">
        <f t="shared" si="44"/>
        <v/>
      </c>
      <c r="KF14" t="str">
        <f t="shared" si="45"/>
        <v/>
      </c>
      <c r="KG14" t="str">
        <f t="shared" si="46"/>
        <v/>
      </c>
      <c r="KH14" t="str">
        <f t="shared" si="47"/>
        <v/>
      </c>
      <c r="KI14" t="str">
        <f t="shared" si="48"/>
        <v/>
      </c>
      <c r="KJ14" t="str">
        <f t="shared" si="49"/>
        <v/>
      </c>
      <c r="KK14" t="str">
        <f t="shared" si="50"/>
        <v/>
      </c>
      <c r="KL14" t="str">
        <f t="shared" si="51"/>
        <v/>
      </c>
      <c r="KM14" t="str">
        <f t="shared" si="52"/>
        <v/>
      </c>
      <c r="KN14" t="str">
        <f t="shared" si="53"/>
        <v/>
      </c>
      <c r="KO14" t="str">
        <f t="shared" si="54"/>
        <v/>
      </c>
      <c r="KP14" t="str">
        <f t="shared" si="55"/>
        <v/>
      </c>
      <c r="KQ14" t="str">
        <f t="shared" si="56"/>
        <v/>
      </c>
      <c r="KR14" t="str">
        <f t="shared" si="57"/>
        <v/>
      </c>
      <c r="KS14" t="str">
        <f t="shared" si="58"/>
        <v/>
      </c>
      <c r="KT14" t="str">
        <f t="shared" si="59"/>
        <v/>
      </c>
      <c r="KU14" t="str">
        <f t="shared" si="60"/>
        <v/>
      </c>
      <c r="KV14" t="str">
        <f t="shared" si="61"/>
        <v/>
      </c>
      <c r="KW14" t="str">
        <f t="shared" si="62"/>
        <v/>
      </c>
      <c r="KX14" t="str">
        <f t="shared" si="63"/>
        <v/>
      </c>
      <c r="KY14" t="str">
        <f t="shared" si="64"/>
        <v/>
      </c>
      <c r="KZ14" t="str">
        <f t="shared" si="65"/>
        <v/>
      </c>
      <c r="LA14" t="str">
        <f t="shared" si="66"/>
        <v/>
      </c>
      <c r="LB14" t="str">
        <f t="shared" si="67"/>
        <v/>
      </c>
      <c r="LC14" t="str">
        <f t="shared" si="68"/>
        <v/>
      </c>
      <c r="LD14" t="str">
        <f t="shared" si="69"/>
        <v/>
      </c>
      <c r="LE14" t="str">
        <f t="shared" si="70"/>
        <v/>
      </c>
      <c r="LF14" t="str">
        <f t="shared" si="71"/>
        <v/>
      </c>
      <c r="LG14" t="str">
        <f t="shared" si="72"/>
        <v/>
      </c>
      <c r="LH14" t="str">
        <f t="shared" si="73"/>
        <v/>
      </c>
      <c r="LI14" t="str">
        <f t="shared" si="74"/>
        <v/>
      </c>
      <c r="LJ14" t="str">
        <f t="shared" si="75"/>
        <v/>
      </c>
      <c r="LK14" t="str">
        <f t="shared" si="76"/>
        <v/>
      </c>
      <c r="LL14" t="str">
        <f t="shared" si="77"/>
        <v/>
      </c>
      <c r="LM14" t="str">
        <f t="shared" si="78"/>
        <v/>
      </c>
      <c r="LN14" t="str">
        <f t="shared" si="79"/>
        <v/>
      </c>
      <c r="LO14" t="str">
        <f t="shared" si="80"/>
        <v/>
      </c>
      <c r="LP14" t="str">
        <f t="shared" si="81"/>
        <v/>
      </c>
      <c r="LQ14" t="str">
        <f t="shared" si="82"/>
        <v/>
      </c>
      <c r="LR14" t="str">
        <f t="shared" si="83"/>
        <v/>
      </c>
      <c r="LS14" t="str">
        <f t="shared" si="84"/>
        <v/>
      </c>
      <c r="LT14" t="str">
        <f t="shared" si="85"/>
        <v/>
      </c>
      <c r="LU14" t="str">
        <f t="shared" si="86"/>
        <v/>
      </c>
      <c r="LV14" t="str">
        <f t="shared" si="87"/>
        <v/>
      </c>
      <c r="LW14" t="str">
        <f t="shared" si="88"/>
        <v/>
      </c>
      <c r="LX14" t="str">
        <f t="shared" si="89"/>
        <v/>
      </c>
      <c r="LY14" t="str">
        <f t="shared" si="90"/>
        <v/>
      </c>
      <c r="LZ14" t="str">
        <f t="shared" si="91"/>
        <v/>
      </c>
      <c r="MA14" t="str">
        <f t="shared" si="92"/>
        <v/>
      </c>
      <c r="MB14" t="str">
        <f t="shared" si="93"/>
        <v/>
      </c>
      <c r="MC14" t="str">
        <f t="shared" si="94"/>
        <v/>
      </c>
      <c r="MD14" t="str">
        <f t="shared" si="95"/>
        <v/>
      </c>
      <c r="ME14" t="str">
        <f t="shared" si="96"/>
        <v/>
      </c>
      <c r="MF14" t="str">
        <f t="shared" si="97"/>
        <v/>
      </c>
      <c r="MG14" t="str">
        <f t="shared" si="98"/>
        <v/>
      </c>
      <c r="MH14" t="str">
        <f t="shared" si="99"/>
        <v/>
      </c>
      <c r="MI14" t="str">
        <f t="shared" si="100"/>
        <v/>
      </c>
      <c r="MJ14" t="str">
        <f t="shared" si="101"/>
        <v/>
      </c>
      <c r="MK14" t="str">
        <f t="shared" si="102"/>
        <v/>
      </c>
      <c r="ML14" t="str">
        <f t="shared" si="103"/>
        <v/>
      </c>
      <c r="MM14" t="str">
        <f t="shared" si="104"/>
        <v/>
      </c>
      <c r="MN14" t="str">
        <f t="shared" si="105"/>
        <v/>
      </c>
      <c r="MO14" t="str">
        <f t="shared" si="106"/>
        <v/>
      </c>
      <c r="MP14" t="str">
        <f t="shared" si="107"/>
        <v/>
      </c>
      <c r="MQ14" t="str">
        <f t="shared" si="108"/>
        <v/>
      </c>
      <c r="MR14" t="str">
        <f t="shared" si="109"/>
        <v/>
      </c>
      <c r="MS14" t="str">
        <f t="shared" si="110"/>
        <v/>
      </c>
      <c r="MT14" t="str">
        <f t="shared" si="111"/>
        <v/>
      </c>
      <c r="MU14" t="str">
        <f t="shared" si="112"/>
        <v/>
      </c>
      <c r="MV14" t="str">
        <f t="shared" si="113"/>
        <v/>
      </c>
      <c r="MW14" t="str">
        <f t="shared" si="114"/>
        <v/>
      </c>
      <c r="MX14" t="str">
        <f t="shared" si="115"/>
        <v/>
      </c>
      <c r="MY14" t="str">
        <f t="shared" si="116"/>
        <v/>
      </c>
      <c r="MZ14" t="str">
        <f t="shared" si="117"/>
        <v/>
      </c>
      <c r="NA14" t="str">
        <f t="shared" si="118"/>
        <v/>
      </c>
      <c r="NB14" t="str">
        <f t="shared" si="119"/>
        <v/>
      </c>
      <c r="NC14" t="str">
        <f t="shared" si="120"/>
        <v/>
      </c>
      <c r="ND14" t="str">
        <f t="shared" si="121"/>
        <v/>
      </c>
      <c r="NE14" t="str">
        <f t="shared" si="122"/>
        <v/>
      </c>
      <c r="NF14" t="str">
        <f t="shared" si="123"/>
        <v/>
      </c>
      <c r="NG14" t="str">
        <f t="shared" si="124"/>
        <v/>
      </c>
    </row>
    <row r="15" spans="1:371" x14ac:dyDescent="0.2">
      <c r="A15" s="7">
        <v>41821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0</v>
      </c>
      <c r="BP15" s="9">
        <v>0</v>
      </c>
      <c r="BQ15" s="9">
        <v>0</v>
      </c>
      <c r="BR15" s="9">
        <v>0</v>
      </c>
      <c r="BS15" s="9">
        <v>0</v>
      </c>
      <c r="BT15" s="9">
        <v>0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0</v>
      </c>
      <c r="CA15" s="9">
        <v>0</v>
      </c>
      <c r="CB15" s="9">
        <v>0</v>
      </c>
      <c r="CC15" s="9">
        <v>0</v>
      </c>
      <c r="CD15" s="9">
        <v>0</v>
      </c>
      <c r="CE15" s="9">
        <v>0</v>
      </c>
      <c r="CF15" s="9">
        <v>0</v>
      </c>
      <c r="CG15" s="9">
        <v>0</v>
      </c>
      <c r="CH15" s="9">
        <v>0</v>
      </c>
      <c r="CI15" s="9">
        <v>0</v>
      </c>
      <c r="CJ15" s="9">
        <v>0</v>
      </c>
      <c r="CK15" s="9">
        <v>0</v>
      </c>
      <c r="CL15" s="9">
        <v>0</v>
      </c>
      <c r="CM15" s="9">
        <v>0</v>
      </c>
      <c r="CN15" s="9">
        <v>0</v>
      </c>
      <c r="CO15" s="9">
        <v>0</v>
      </c>
      <c r="CP15" s="9">
        <v>0</v>
      </c>
      <c r="CQ15" s="9">
        <v>0</v>
      </c>
      <c r="CR15" s="9">
        <v>0</v>
      </c>
      <c r="CS15" s="9">
        <v>0</v>
      </c>
      <c r="CT15" s="9">
        <v>0</v>
      </c>
      <c r="CU15" s="9">
        <v>0</v>
      </c>
      <c r="CV15" s="9">
        <v>0</v>
      </c>
      <c r="CW15" s="9">
        <v>0</v>
      </c>
      <c r="CX15" s="9">
        <v>0</v>
      </c>
      <c r="CY15" s="9">
        <v>0</v>
      </c>
      <c r="CZ15" s="9">
        <v>0</v>
      </c>
      <c r="DA15" s="9">
        <v>0</v>
      </c>
      <c r="DB15" s="9">
        <v>0</v>
      </c>
      <c r="DC15" s="9">
        <v>0</v>
      </c>
      <c r="DD15" s="9">
        <v>0</v>
      </c>
      <c r="DE15" s="9">
        <v>0</v>
      </c>
      <c r="DF15" s="9">
        <v>0</v>
      </c>
      <c r="DG15" s="9">
        <v>0</v>
      </c>
      <c r="DH15" s="9">
        <v>0</v>
      </c>
      <c r="DI15" s="9">
        <v>0</v>
      </c>
      <c r="DJ15" s="9">
        <v>0</v>
      </c>
      <c r="DK15" s="9">
        <v>0</v>
      </c>
      <c r="DL15" s="9">
        <v>0</v>
      </c>
      <c r="DM15" s="9">
        <v>0</v>
      </c>
      <c r="DN15" s="9">
        <v>0</v>
      </c>
      <c r="DO15" s="9">
        <v>0</v>
      </c>
      <c r="DP15" s="9">
        <v>0</v>
      </c>
      <c r="DQ15" s="9">
        <v>0</v>
      </c>
      <c r="DR15" s="9">
        <v>0</v>
      </c>
      <c r="DS15" s="9">
        <v>0</v>
      </c>
      <c r="DT15" s="9">
        <v>0</v>
      </c>
      <c r="DU15" s="9">
        <v>0</v>
      </c>
      <c r="DV15" s="9">
        <v>0</v>
      </c>
      <c r="DW15" s="9">
        <v>0</v>
      </c>
      <c r="DX15" s="9">
        <v>0</v>
      </c>
      <c r="DY15" s="9">
        <v>0</v>
      </c>
      <c r="DZ15" s="9">
        <v>0</v>
      </c>
      <c r="EA15" s="9">
        <v>0</v>
      </c>
      <c r="EB15" s="9">
        <v>0</v>
      </c>
      <c r="EC15" s="9">
        <v>0</v>
      </c>
      <c r="ED15" s="9">
        <v>0</v>
      </c>
      <c r="EE15" s="9">
        <v>0</v>
      </c>
      <c r="EF15" s="9">
        <v>0</v>
      </c>
      <c r="EG15" s="9">
        <v>0</v>
      </c>
      <c r="EH15" s="9">
        <v>0</v>
      </c>
      <c r="EI15" s="9">
        <v>0</v>
      </c>
      <c r="EJ15" s="9">
        <v>0</v>
      </c>
      <c r="EK15" s="9">
        <v>0</v>
      </c>
      <c r="EL15" s="9">
        <v>0</v>
      </c>
      <c r="EM15" s="9">
        <v>0</v>
      </c>
      <c r="EN15" s="9">
        <v>0</v>
      </c>
      <c r="EO15" s="9">
        <v>0</v>
      </c>
      <c r="EP15" s="9">
        <v>0</v>
      </c>
      <c r="EQ15" s="9">
        <v>0</v>
      </c>
      <c r="ER15" s="9">
        <v>0</v>
      </c>
      <c r="ES15" s="9">
        <v>0</v>
      </c>
      <c r="ET15" s="9">
        <v>0</v>
      </c>
      <c r="EU15" s="9">
        <v>0</v>
      </c>
      <c r="EV15" s="9">
        <v>0</v>
      </c>
      <c r="EW15" s="9">
        <v>0</v>
      </c>
      <c r="EX15" s="9">
        <v>0</v>
      </c>
      <c r="EY15" s="9">
        <v>0</v>
      </c>
      <c r="EZ15" s="9">
        <v>0</v>
      </c>
      <c r="FA15" s="9">
        <v>0</v>
      </c>
      <c r="FB15" s="9">
        <v>0</v>
      </c>
      <c r="FC15" s="9">
        <v>0</v>
      </c>
      <c r="FD15" s="9">
        <v>0</v>
      </c>
      <c r="FE15" s="9">
        <v>0</v>
      </c>
      <c r="FF15" s="9">
        <v>0</v>
      </c>
      <c r="FG15" s="9">
        <v>0</v>
      </c>
      <c r="FH15" s="9">
        <v>0</v>
      </c>
      <c r="FI15" s="9">
        <v>0</v>
      </c>
      <c r="FJ15" s="9">
        <v>0</v>
      </c>
      <c r="FK15" s="9">
        <v>0</v>
      </c>
      <c r="FL15" s="9">
        <v>0</v>
      </c>
      <c r="FM15" s="9">
        <v>0</v>
      </c>
      <c r="FN15" s="9">
        <v>0</v>
      </c>
      <c r="FO15" s="9">
        <v>0</v>
      </c>
      <c r="FP15" s="9">
        <v>0</v>
      </c>
      <c r="FQ15" s="9">
        <v>0</v>
      </c>
      <c r="FR15" s="9">
        <v>0</v>
      </c>
      <c r="FS15" s="9">
        <v>0</v>
      </c>
      <c r="FT15" s="9">
        <v>0</v>
      </c>
      <c r="FU15" s="9">
        <v>0</v>
      </c>
      <c r="FV15" s="9">
        <v>0</v>
      </c>
      <c r="FW15" s="9">
        <v>0</v>
      </c>
      <c r="FX15" s="9">
        <v>0</v>
      </c>
      <c r="FY15" s="9">
        <v>0</v>
      </c>
      <c r="FZ15" s="9">
        <v>0</v>
      </c>
      <c r="GA15" s="9">
        <v>0</v>
      </c>
      <c r="GB15" s="9">
        <v>0</v>
      </c>
      <c r="GC15" s="9">
        <v>0</v>
      </c>
      <c r="GD15" s="9">
        <v>0</v>
      </c>
      <c r="GE15" s="9">
        <v>0</v>
      </c>
      <c r="GF15" s="9">
        <v>0</v>
      </c>
      <c r="GG15" s="9">
        <v>0</v>
      </c>
      <c r="GH15" s="9">
        <v>0</v>
      </c>
      <c r="GI15" s="9">
        <v>0</v>
      </c>
      <c r="GJ15" s="9">
        <v>0</v>
      </c>
      <c r="GK15" s="9">
        <v>0</v>
      </c>
      <c r="GL15" s="9">
        <v>0</v>
      </c>
      <c r="GM15" s="9">
        <v>0</v>
      </c>
      <c r="GN15" s="9">
        <v>0</v>
      </c>
      <c r="GO15" s="9">
        <v>0</v>
      </c>
      <c r="GP15" s="9">
        <v>0</v>
      </c>
      <c r="GQ15" s="9">
        <v>0</v>
      </c>
      <c r="GR15" s="9">
        <v>0</v>
      </c>
      <c r="GS15" s="9">
        <v>0</v>
      </c>
      <c r="GT15" s="9">
        <v>0</v>
      </c>
      <c r="GU15" s="9">
        <v>0</v>
      </c>
      <c r="GV15" s="9">
        <v>0</v>
      </c>
      <c r="GW15" s="9">
        <v>0</v>
      </c>
      <c r="GX15" s="9">
        <v>0</v>
      </c>
      <c r="GY15" s="9">
        <v>0</v>
      </c>
      <c r="GZ15" s="9">
        <v>0</v>
      </c>
      <c r="HA15" s="9">
        <v>0</v>
      </c>
      <c r="HB15" s="9">
        <v>0</v>
      </c>
      <c r="HC15" s="9">
        <v>0</v>
      </c>
      <c r="HD15" s="9">
        <v>0</v>
      </c>
      <c r="HE15" s="9">
        <v>0</v>
      </c>
      <c r="HF15" s="9">
        <v>0</v>
      </c>
      <c r="HG15" s="9">
        <v>0</v>
      </c>
      <c r="HH15" s="9">
        <v>0</v>
      </c>
      <c r="HI15" s="9">
        <v>0</v>
      </c>
      <c r="HJ15" s="9">
        <v>0</v>
      </c>
      <c r="HK15" s="9">
        <v>0</v>
      </c>
      <c r="HL15" s="9">
        <v>0</v>
      </c>
      <c r="HM15" s="9">
        <v>0</v>
      </c>
      <c r="HN15" s="9">
        <v>0</v>
      </c>
      <c r="HO15" s="9">
        <v>0</v>
      </c>
      <c r="HP15" s="9">
        <v>0</v>
      </c>
      <c r="HQ15" s="9">
        <v>0</v>
      </c>
      <c r="HR15" s="9">
        <v>0</v>
      </c>
      <c r="HS15" s="9">
        <v>0</v>
      </c>
      <c r="HT15" s="9">
        <v>0</v>
      </c>
      <c r="HU15" s="9">
        <v>0</v>
      </c>
      <c r="HV15" s="9">
        <v>0</v>
      </c>
      <c r="HW15" s="9">
        <v>0</v>
      </c>
      <c r="HX15" s="9">
        <v>0</v>
      </c>
      <c r="HY15" s="9">
        <v>0</v>
      </c>
      <c r="HZ15" s="9">
        <v>0</v>
      </c>
      <c r="IA15" s="9">
        <v>0</v>
      </c>
      <c r="IB15" s="9">
        <v>0</v>
      </c>
      <c r="IC15" s="9">
        <v>0</v>
      </c>
      <c r="ID15" s="9">
        <v>0</v>
      </c>
      <c r="IE15" s="9">
        <v>0</v>
      </c>
      <c r="IF15" s="9">
        <v>0</v>
      </c>
      <c r="IG15" s="9">
        <v>0</v>
      </c>
      <c r="IH15" s="9">
        <v>0</v>
      </c>
      <c r="II15" s="9">
        <v>0</v>
      </c>
      <c r="IJ15" s="9">
        <v>0</v>
      </c>
      <c r="IK15" s="9">
        <v>0</v>
      </c>
      <c r="IL15" s="9">
        <v>0</v>
      </c>
      <c r="IM15" s="9">
        <v>0</v>
      </c>
      <c r="IO15" t="str">
        <f t="shared" si="2"/>
        <v/>
      </c>
      <c r="IP15" t="str">
        <f t="shared" si="3"/>
        <v/>
      </c>
      <c r="IQ15" t="str">
        <f t="shared" si="4"/>
        <v/>
      </c>
      <c r="IR15" t="str">
        <f t="shared" si="5"/>
        <v/>
      </c>
      <c r="IS15" t="str">
        <f t="shared" si="6"/>
        <v/>
      </c>
      <c r="IT15" t="str">
        <f t="shared" si="7"/>
        <v/>
      </c>
      <c r="IU15" t="str">
        <f t="shared" si="8"/>
        <v/>
      </c>
      <c r="IV15" t="str">
        <f t="shared" si="9"/>
        <v/>
      </c>
      <c r="IW15" t="str">
        <f t="shared" si="10"/>
        <v/>
      </c>
      <c r="IX15" t="str">
        <f t="shared" si="11"/>
        <v/>
      </c>
      <c r="IY15" t="str">
        <f t="shared" si="12"/>
        <v/>
      </c>
      <c r="IZ15" t="str">
        <f t="shared" si="13"/>
        <v/>
      </c>
      <c r="JA15" t="str">
        <f t="shared" si="14"/>
        <v/>
      </c>
      <c r="JB15" t="str">
        <f t="shared" si="15"/>
        <v/>
      </c>
      <c r="JC15" t="str">
        <f t="shared" si="16"/>
        <v/>
      </c>
      <c r="JD15" t="str">
        <f t="shared" si="17"/>
        <v/>
      </c>
      <c r="JE15" t="str">
        <f t="shared" si="18"/>
        <v/>
      </c>
      <c r="JF15" t="str">
        <f t="shared" si="19"/>
        <v/>
      </c>
      <c r="JG15" t="str">
        <f t="shared" si="20"/>
        <v/>
      </c>
      <c r="JH15" t="str">
        <f t="shared" si="21"/>
        <v/>
      </c>
      <c r="JI15" t="str">
        <f t="shared" si="22"/>
        <v/>
      </c>
      <c r="JJ15" t="str">
        <f t="shared" si="23"/>
        <v/>
      </c>
      <c r="JK15" t="str">
        <f t="shared" si="24"/>
        <v/>
      </c>
      <c r="JL15" t="str">
        <f t="shared" si="25"/>
        <v/>
      </c>
      <c r="JM15" t="str">
        <f t="shared" si="26"/>
        <v/>
      </c>
      <c r="JN15" t="str">
        <f t="shared" si="27"/>
        <v/>
      </c>
      <c r="JO15" t="str">
        <f t="shared" si="28"/>
        <v/>
      </c>
      <c r="JP15" t="str">
        <f t="shared" si="29"/>
        <v/>
      </c>
      <c r="JQ15" t="str">
        <f t="shared" si="30"/>
        <v/>
      </c>
      <c r="JR15" t="str">
        <f t="shared" si="31"/>
        <v/>
      </c>
      <c r="JS15" t="str">
        <f t="shared" si="32"/>
        <v/>
      </c>
      <c r="JT15" t="str">
        <f t="shared" si="33"/>
        <v/>
      </c>
      <c r="JU15" t="str">
        <f t="shared" si="34"/>
        <v/>
      </c>
      <c r="JV15" t="str">
        <f t="shared" si="35"/>
        <v/>
      </c>
      <c r="JW15" t="str">
        <f t="shared" si="36"/>
        <v/>
      </c>
      <c r="JX15" t="str">
        <f t="shared" si="37"/>
        <v/>
      </c>
      <c r="JY15" t="str">
        <f t="shared" si="38"/>
        <v/>
      </c>
      <c r="JZ15" t="str">
        <f t="shared" si="39"/>
        <v/>
      </c>
      <c r="KA15" t="str">
        <f t="shared" si="40"/>
        <v/>
      </c>
      <c r="KB15" t="str">
        <f t="shared" si="41"/>
        <v/>
      </c>
      <c r="KC15" t="str">
        <f t="shared" si="42"/>
        <v/>
      </c>
      <c r="KD15" t="str">
        <f t="shared" si="43"/>
        <v/>
      </c>
      <c r="KE15" t="str">
        <f t="shared" si="44"/>
        <v/>
      </c>
      <c r="KF15" t="str">
        <f t="shared" si="45"/>
        <v/>
      </c>
      <c r="KG15" t="str">
        <f t="shared" si="46"/>
        <v/>
      </c>
      <c r="KH15" t="str">
        <f t="shared" si="47"/>
        <v/>
      </c>
      <c r="KI15" t="str">
        <f t="shared" si="48"/>
        <v/>
      </c>
      <c r="KJ15" t="str">
        <f t="shared" si="49"/>
        <v/>
      </c>
      <c r="KK15" t="str">
        <f t="shared" si="50"/>
        <v/>
      </c>
      <c r="KL15" t="str">
        <f t="shared" si="51"/>
        <v/>
      </c>
      <c r="KM15" t="str">
        <f t="shared" si="52"/>
        <v/>
      </c>
      <c r="KN15" t="str">
        <f t="shared" si="53"/>
        <v/>
      </c>
      <c r="KO15" t="str">
        <f t="shared" si="54"/>
        <v/>
      </c>
      <c r="KP15" t="str">
        <f t="shared" si="55"/>
        <v/>
      </c>
      <c r="KQ15" t="str">
        <f t="shared" si="56"/>
        <v/>
      </c>
      <c r="KR15" t="str">
        <f t="shared" si="57"/>
        <v/>
      </c>
      <c r="KS15" t="str">
        <f t="shared" si="58"/>
        <v/>
      </c>
      <c r="KT15" t="str">
        <f t="shared" si="59"/>
        <v/>
      </c>
      <c r="KU15" t="str">
        <f t="shared" si="60"/>
        <v/>
      </c>
      <c r="KV15" t="str">
        <f t="shared" si="61"/>
        <v/>
      </c>
      <c r="KW15" t="str">
        <f t="shared" si="62"/>
        <v/>
      </c>
      <c r="KX15" t="str">
        <f t="shared" si="63"/>
        <v/>
      </c>
      <c r="KY15" t="str">
        <f t="shared" si="64"/>
        <v/>
      </c>
      <c r="KZ15" t="str">
        <f t="shared" si="65"/>
        <v/>
      </c>
      <c r="LA15" t="str">
        <f t="shared" si="66"/>
        <v/>
      </c>
      <c r="LB15" t="str">
        <f t="shared" si="67"/>
        <v/>
      </c>
      <c r="LC15" t="str">
        <f t="shared" si="68"/>
        <v/>
      </c>
      <c r="LD15" t="str">
        <f t="shared" si="69"/>
        <v/>
      </c>
      <c r="LE15" t="str">
        <f t="shared" si="70"/>
        <v/>
      </c>
      <c r="LF15" t="str">
        <f t="shared" si="71"/>
        <v/>
      </c>
      <c r="LG15" t="str">
        <f t="shared" si="72"/>
        <v/>
      </c>
      <c r="LH15" t="str">
        <f t="shared" si="73"/>
        <v/>
      </c>
      <c r="LI15" t="str">
        <f t="shared" si="74"/>
        <v/>
      </c>
      <c r="LJ15" t="str">
        <f t="shared" si="75"/>
        <v/>
      </c>
      <c r="LK15" t="str">
        <f t="shared" si="76"/>
        <v/>
      </c>
      <c r="LL15" t="str">
        <f t="shared" si="77"/>
        <v/>
      </c>
      <c r="LM15" t="str">
        <f t="shared" si="78"/>
        <v/>
      </c>
      <c r="LN15" t="str">
        <f t="shared" si="79"/>
        <v/>
      </c>
      <c r="LO15" t="str">
        <f t="shared" si="80"/>
        <v/>
      </c>
      <c r="LP15" t="str">
        <f t="shared" si="81"/>
        <v/>
      </c>
      <c r="LQ15" t="str">
        <f t="shared" si="82"/>
        <v/>
      </c>
      <c r="LR15" t="str">
        <f t="shared" si="83"/>
        <v/>
      </c>
      <c r="LS15" t="str">
        <f t="shared" si="84"/>
        <v/>
      </c>
      <c r="LT15" t="str">
        <f t="shared" si="85"/>
        <v/>
      </c>
      <c r="LU15" t="str">
        <f t="shared" si="86"/>
        <v/>
      </c>
      <c r="LV15" t="str">
        <f t="shared" si="87"/>
        <v/>
      </c>
      <c r="LW15" t="str">
        <f t="shared" si="88"/>
        <v/>
      </c>
      <c r="LX15" t="str">
        <f t="shared" si="89"/>
        <v/>
      </c>
      <c r="LY15" t="str">
        <f t="shared" si="90"/>
        <v/>
      </c>
      <c r="LZ15" t="str">
        <f t="shared" si="91"/>
        <v/>
      </c>
      <c r="MA15" t="str">
        <f t="shared" si="92"/>
        <v/>
      </c>
      <c r="MB15" t="str">
        <f t="shared" si="93"/>
        <v/>
      </c>
      <c r="MC15" t="str">
        <f t="shared" si="94"/>
        <v/>
      </c>
      <c r="MD15" t="str">
        <f t="shared" si="95"/>
        <v/>
      </c>
      <c r="ME15" t="str">
        <f t="shared" si="96"/>
        <v/>
      </c>
      <c r="MF15" t="str">
        <f t="shared" si="97"/>
        <v/>
      </c>
      <c r="MG15" t="str">
        <f t="shared" si="98"/>
        <v/>
      </c>
      <c r="MH15" t="str">
        <f t="shared" si="99"/>
        <v/>
      </c>
      <c r="MI15" t="str">
        <f t="shared" si="100"/>
        <v/>
      </c>
      <c r="MJ15" t="str">
        <f t="shared" si="101"/>
        <v/>
      </c>
      <c r="MK15" t="str">
        <f t="shared" si="102"/>
        <v/>
      </c>
      <c r="ML15" t="str">
        <f t="shared" si="103"/>
        <v/>
      </c>
      <c r="MM15" t="str">
        <f t="shared" si="104"/>
        <v/>
      </c>
      <c r="MN15" t="str">
        <f t="shared" si="105"/>
        <v/>
      </c>
      <c r="MO15" t="str">
        <f t="shared" si="106"/>
        <v/>
      </c>
      <c r="MP15" t="str">
        <f t="shared" si="107"/>
        <v/>
      </c>
      <c r="MQ15" t="str">
        <f t="shared" si="108"/>
        <v/>
      </c>
      <c r="MR15" t="str">
        <f t="shared" si="109"/>
        <v/>
      </c>
      <c r="MS15" t="str">
        <f t="shared" si="110"/>
        <v/>
      </c>
      <c r="MT15" t="str">
        <f t="shared" si="111"/>
        <v/>
      </c>
      <c r="MU15" t="str">
        <f t="shared" si="112"/>
        <v/>
      </c>
      <c r="MV15" t="str">
        <f t="shared" si="113"/>
        <v/>
      </c>
      <c r="MW15" t="str">
        <f t="shared" si="114"/>
        <v/>
      </c>
      <c r="MX15" t="str">
        <f t="shared" si="115"/>
        <v/>
      </c>
      <c r="MY15" t="str">
        <f t="shared" si="116"/>
        <v/>
      </c>
      <c r="MZ15" t="str">
        <f t="shared" si="117"/>
        <v/>
      </c>
      <c r="NA15" t="str">
        <f t="shared" si="118"/>
        <v/>
      </c>
      <c r="NB15" t="str">
        <f t="shared" si="119"/>
        <v/>
      </c>
      <c r="NC15" t="str">
        <f t="shared" si="120"/>
        <v/>
      </c>
      <c r="ND15" t="str">
        <f t="shared" si="121"/>
        <v/>
      </c>
      <c r="NE15" t="str">
        <f t="shared" si="122"/>
        <v/>
      </c>
      <c r="NF15" t="str">
        <f t="shared" si="123"/>
        <v/>
      </c>
      <c r="NG15" t="str">
        <f t="shared" si="124"/>
        <v/>
      </c>
    </row>
    <row r="16" spans="1:371" x14ac:dyDescent="0.2">
      <c r="A16" s="7">
        <v>41852</v>
      </c>
      <c r="B16" s="9">
        <v>88324.140625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  <c r="BI16" s="9">
        <v>0</v>
      </c>
      <c r="BJ16" s="9">
        <v>0</v>
      </c>
      <c r="BK16" s="9">
        <v>0</v>
      </c>
      <c r="BL16" s="9">
        <v>0</v>
      </c>
      <c r="BM16" s="9">
        <v>0</v>
      </c>
      <c r="BN16" s="9">
        <v>0</v>
      </c>
      <c r="BO16" s="9">
        <v>0</v>
      </c>
      <c r="BP16" s="9">
        <v>0</v>
      </c>
      <c r="BQ16" s="9">
        <v>0</v>
      </c>
      <c r="BR16" s="9">
        <v>0</v>
      </c>
      <c r="BS16" s="9">
        <v>0</v>
      </c>
      <c r="BT16" s="9">
        <v>0</v>
      </c>
      <c r="BU16" s="9">
        <v>0</v>
      </c>
      <c r="BV16" s="9">
        <v>0</v>
      </c>
      <c r="BW16" s="9">
        <v>0</v>
      </c>
      <c r="BX16" s="9">
        <v>0</v>
      </c>
      <c r="BY16" s="9">
        <v>0</v>
      </c>
      <c r="BZ16" s="9">
        <v>0</v>
      </c>
      <c r="CA16" s="9">
        <v>0</v>
      </c>
      <c r="CB16" s="9">
        <v>0</v>
      </c>
      <c r="CC16" s="9">
        <v>0</v>
      </c>
      <c r="CD16" s="9">
        <v>0</v>
      </c>
      <c r="CE16" s="9">
        <v>0</v>
      </c>
      <c r="CF16" s="9">
        <v>0</v>
      </c>
      <c r="CG16" s="9">
        <v>0</v>
      </c>
      <c r="CH16" s="9">
        <v>0</v>
      </c>
      <c r="CI16" s="9">
        <v>0</v>
      </c>
      <c r="CJ16" s="9">
        <v>0</v>
      </c>
      <c r="CK16" s="9">
        <v>0</v>
      </c>
      <c r="CL16" s="9">
        <v>0</v>
      </c>
      <c r="CM16" s="9">
        <v>0</v>
      </c>
      <c r="CN16" s="9">
        <v>0</v>
      </c>
      <c r="CO16" s="9">
        <v>0</v>
      </c>
      <c r="CP16" s="9">
        <v>0</v>
      </c>
      <c r="CQ16" s="9">
        <v>0</v>
      </c>
      <c r="CR16" s="9">
        <v>0</v>
      </c>
      <c r="CS16" s="9">
        <v>0</v>
      </c>
      <c r="CT16" s="9">
        <v>0</v>
      </c>
      <c r="CU16" s="9">
        <v>0</v>
      </c>
      <c r="CV16" s="9">
        <v>0</v>
      </c>
      <c r="CW16" s="9">
        <v>0</v>
      </c>
      <c r="CX16" s="9">
        <v>0</v>
      </c>
      <c r="CY16" s="9">
        <v>0</v>
      </c>
      <c r="CZ16" s="9">
        <v>0</v>
      </c>
      <c r="DA16" s="9">
        <v>0</v>
      </c>
      <c r="DB16" s="9">
        <v>0</v>
      </c>
      <c r="DC16" s="9">
        <v>0</v>
      </c>
      <c r="DD16" s="9">
        <v>0</v>
      </c>
      <c r="DE16" s="9">
        <v>0</v>
      </c>
      <c r="DF16" s="9">
        <v>0</v>
      </c>
      <c r="DG16" s="9">
        <v>0</v>
      </c>
      <c r="DH16" s="9">
        <v>0</v>
      </c>
      <c r="DI16" s="9">
        <v>0</v>
      </c>
      <c r="DJ16" s="9">
        <v>0</v>
      </c>
      <c r="DK16" s="9">
        <v>0</v>
      </c>
      <c r="DL16" s="9">
        <v>0</v>
      </c>
      <c r="DM16" s="9">
        <v>0</v>
      </c>
      <c r="DN16" s="9">
        <v>0</v>
      </c>
      <c r="DO16" s="9">
        <v>0</v>
      </c>
      <c r="DP16" s="9">
        <v>0</v>
      </c>
      <c r="DQ16" s="9">
        <v>0</v>
      </c>
      <c r="DR16" s="9">
        <v>0</v>
      </c>
      <c r="DS16" s="9">
        <v>0</v>
      </c>
      <c r="DT16" s="9">
        <v>0</v>
      </c>
      <c r="DU16" s="9">
        <v>0</v>
      </c>
      <c r="DV16" s="9">
        <v>0</v>
      </c>
      <c r="DW16" s="9">
        <v>0</v>
      </c>
      <c r="DX16" s="9">
        <v>0</v>
      </c>
      <c r="DY16" s="9">
        <v>0</v>
      </c>
      <c r="DZ16" s="9">
        <v>0</v>
      </c>
      <c r="EA16" s="9">
        <v>0</v>
      </c>
      <c r="EB16" s="9">
        <v>0</v>
      </c>
      <c r="EC16" s="9">
        <v>0</v>
      </c>
      <c r="ED16" s="9">
        <v>0</v>
      </c>
      <c r="EE16" s="9">
        <v>0</v>
      </c>
      <c r="EF16" s="9">
        <v>0</v>
      </c>
      <c r="EG16" s="9">
        <v>0</v>
      </c>
      <c r="EH16" s="9">
        <v>0</v>
      </c>
      <c r="EI16" s="9">
        <v>0</v>
      </c>
      <c r="EJ16" s="9">
        <v>0</v>
      </c>
      <c r="EK16" s="9">
        <v>0</v>
      </c>
      <c r="EL16" s="9">
        <v>0</v>
      </c>
      <c r="EM16" s="9">
        <v>0</v>
      </c>
      <c r="EN16" s="9">
        <v>0</v>
      </c>
      <c r="EO16" s="9">
        <v>0</v>
      </c>
      <c r="EP16" s="9">
        <v>0</v>
      </c>
      <c r="EQ16" s="9">
        <v>0</v>
      </c>
      <c r="ER16" s="9">
        <v>0</v>
      </c>
      <c r="ES16" s="9">
        <v>0</v>
      </c>
      <c r="ET16" s="9">
        <v>0</v>
      </c>
      <c r="EU16" s="9">
        <v>0</v>
      </c>
      <c r="EV16" s="9">
        <v>0</v>
      </c>
      <c r="EW16" s="9">
        <v>0</v>
      </c>
      <c r="EX16" s="9">
        <v>0</v>
      </c>
      <c r="EY16" s="9">
        <v>0</v>
      </c>
      <c r="EZ16" s="9">
        <v>0</v>
      </c>
      <c r="FA16" s="9">
        <v>0</v>
      </c>
      <c r="FB16" s="9">
        <v>0</v>
      </c>
      <c r="FC16" s="9">
        <v>0</v>
      </c>
      <c r="FD16" s="9">
        <v>0</v>
      </c>
      <c r="FE16" s="9">
        <v>0</v>
      </c>
      <c r="FF16" s="9">
        <v>0</v>
      </c>
      <c r="FG16" s="9">
        <v>0</v>
      </c>
      <c r="FH16" s="9">
        <v>0</v>
      </c>
      <c r="FI16" s="9">
        <v>0</v>
      </c>
      <c r="FJ16" s="9">
        <v>0</v>
      </c>
      <c r="FK16" s="9">
        <v>0</v>
      </c>
      <c r="FL16" s="9">
        <v>0</v>
      </c>
      <c r="FM16" s="9">
        <v>0</v>
      </c>
      <c r="FN16" s="9">
        <v>0</v>
      </c>
      <c r="FO16" s="9">
        <v>0</v>
      </c>
      <c r="FP16" s="9">
        <v>0</v>
      </c>
      <c r="FQ16" s="9">
        <v>0</v>
      </c>
      <c r="FR16" s="9">
        <v>0</v>
      </c>
      <c r="FS16" s="9">
        <v>0</v>
      </c>
      <c r="FT16" s="9">
        <v>0</v>
      </c>
      <c r="FU16" s="9">
        <v>0</v>
      </c>
      <c r="FV16" s="9">
        <v>0</v>
      </c>
      <c r="FW16" s="9">
        <v>0</v>
      </c>
      <c r="FX16" s="9">
        <v>0</v>
      </c>
      <c r="FY16" s="9">
        <v>0</v>
      </c>
      <c r="FZ16" s="9">
        <v>0</v>
      </c>
      <c r="GA16" s="9">
        <v>0</v>
      </c>
      <c r="GB16" s="9">
        <v>0</v>
      </c>
      <c r="GC16" s="9">
        <v>0</v>
      </c>
      <c r="GD16" s="9">
        <v>0</v>
      </c>
      <c r="GE16" s="9">
        <v>0</v>
      </c>
      <c r="GF16" s="9">
        <v>0</v>
      </c>
      <c r="GG16" s="9">
        <v>0</v>
      </c>
      <c r="GH16" s="9">
        <v>0</v>
      </c>
      <c r="GI16" s="9">
        <v>0</v>
      </c>
      <c r="GJ16" s="9">
        <v>0</v>
      </c>
      <c r="GK16" s="9">
        <v>0</v>
      </c>
      <c r="GL16" s="9">
        <v>0</v>
      </c>
      <c r="GM16" s="9">
        <v>0</v>
      </c>
      <c r="GN16" s="9">
        <v>0</v>
      </c>
      <c r="GO16" s="9">
        <v>0</v>
      </c>
      <c r="GP16" s="9">
        <v>0</v>
      </c>
      <c r="GQ16" s="9">
        <v>0</v>
      </c>
      <c r="GR16" s="9">
        <v>0</v>
      </c>
      <c r="GS16" s="9">
        <v>0</v>
      </c>
      <c r="GT16" s="9">
        <v>0</v>
      </c>
      <c r="GU16" s="9">
        <v>0</v>
      </c>
      <c r="GV16" s="9">
        <v>0</v>
      </c>
      <c r="GW16" s="9">
        <v>0</v>
      </c>
      <c r="GX16" s="9">
        <v>0</v>
      </c>
      <c r="GY16" s="9">
        <v>0</v>
      </c>
      <c r="GZ16" s="9">
        <v>0</v>
      </c>
      <c r="HA16" s="9">
        <v>0</v>
      </c>
      <c r="HB16" s="9">
        <v>0</v>
      </c>
      <c r="HC16" s="9">
        <v>0</v>
      </c>
      <c r="HD16" s="9">
        <v>0</v>
      </c>
      <c r="HE16" s="9">
        <v>0</v>
      </c>
      <c r="HF16" s="9">
        <v>0</v>
      </c>
      <c r="HG16" s="9">
        <v>0</v>
      </c>
      <c r="HH16" s="9">
        <v>0</v>
      </c>
      <c r="HI16" s="9">
        <v>0</v>
      </c>
      <c r="HJ16" s="9">
        <v>0</v>
      </c>
      <c r="HK16" s="9">
        <v>0</v>
      </c>
      <c r="HL16" s="9">
        <v>0</v>
      </c>
      <c r="HM16" s="9">
        <v>0</v>
      </c>
      <c r="HN16" s="9">
        <v>0</v>
      </c>
      <c r="HO16" s="9">
        <v>0</v>
      </c>
      <c r="HP16" s="9">
        <v>0</v>
      </c>
      <c r="HQ16" s="9">
        <v>0</v>
      </c>
      <c r="HR16" s="9">
        <v>0</v>
      </c>
      <c r="HS16" s="9">
        <v>0</v>
      </c>
      <c r="HT16" s="9">
        <v>0</v>
      </c>
      <c r="HU16" s="9">
        <v>0</v>
      </c>
      <c r="HV16" s="9">
        <v>0</v>
      </c>
      <c r="HW16" s="9">
        <v>0</v>
      </c>
      <c r="HX16" s="9">
        <v>0</v>
      </c>
      <c r="HY16" s="9">
        <v>0</v>
      </c>
      <c r="HZ16" s="9">
        <v>0</v>
      </c>
      <c r="IA16" s="9">
        <v>0</v>
      </c>
      <c r="IB16" s="9">
        <v>0</v>
      </c>
      <c r="IC16" s="9">
        <v>0</v>
      </c>
      <c r="ID16" s="9">
        <v>0</v>
      </c>
      <c r="IE16" s="9">
        <v>0</v>
      </c>
      <c r="IF16" s="9">
        <v>0</v>
      </c>
      <c r="IG16" s="9">
        <v>0</v>
      </c>
      <c r="IH16" s="9">
        <v>0</v>
      </c>
      <c r="II16" s="9">
        <v>0</v>
      </c>
      <c r="IJ16" s="9">
        <v>0</v>
      </c>
      <c r="IK16" s="9">
        <v>0</v>
      </c>
      <c r="IL16" s="9">
        <v>0</v>
      </c>
      <c r="IM16" s="9">
        <v>0</v>
      </c>
      <c r="IO16" t="str">
        <f t="shared" si="2"/>
        <v/>
      </c>
      <c r="IP16" t="str">
        <f t="shared" si="3"/>
        <v/>
      </c>
      <c r="IQ16" t="str">
        <f t="shared" si="4"/>
        <v/>
      </c>
      <c r="IR16" t="str">
        <f t="shared" si="5"/>
        <v/>
      </c>
      <c r="IS16" t="str">
        <f t="shared" si="6"/>
        <v/>
      </c>
      <c r="IT16" t="str">
        <f t="shared" si="7"/>
        <v/>
      </c>
      <c r="IU16" t="str">
        <f t="shared" si="8"/>
        <v/>
      </c>
      <c r="IV16" t="str">
        <f t="shared" si="9"/>
        <v/>
      </c>
      <c r="IW16" t="str">
        <f t="shared" si="10"/>
        <v/>
      </c>
      <c r="IX16" t="str">
        <f t="shared" si="11"/>
        <v/>
      </c>
      <c r="IY16" t="str">
        <f t="shared" si="12"/>
        <v/>
      </c>
      <c r="IZ16" t="str">
        <f t="shared" si="13"/>
        <v/>
      </c>
      <c r="JA16" t="str">
        <f t="shared" si="14"/>
        <v/>
      </c>
      <c r="JB16" t="str">
        <f t="shared" si="15"/>
        <v/>
      </c>
      <c r="JC16" t="str">
        <f t="shared" si="16"/>
        <v/>
      </c>
      <c r="JD16" t="str">
        <f t="shared" si="17"/>
        <v/>
      </c>
      <c r="JE16" t="str">
        <f t="shared" si="18"/>
        <v/>
      </c>
      <c r="JF16" t="str">
        <f t="shared" si="19"/>
        <v/>
      </c>
      <c r="JG16" t="str">
        <f t="shared" si="20"/>
        <v/>
      </c>
      <c r="JH16" t="str">
        <f t="shared" si="21"/>
        <v/>
      </c>
      <c r="JI16" t="str">
        <f t="shared" si="22"/>
        <v/>
      </c>
      <c r="JJ16" t="str">
        <f t="shared" si="23"/>
        <v/>
      </c>
      <c r="JK16" t="str">
        <f t="shared" si="24"/>
        <v/>
      </c>
      <c r="JL16" t="str">
        <f t="shared" si="25"/>
        <v/>
      </c>
      <c r="JM16" t="str">
        <f t="shared" si="26"/>
        <v/>
      </c>
      <c r="JN16" t="str">
        <f t="shared" si="27"/>
        <v/>
      </c>
      <c r="JO16" t="str">
        <f t="shared" si="28"/>
        <v/>
      </c>
      <c r="JP16" t="str">
        <f t="shared" si="29"/>
        <v/>
      </c>
      <c r="JQ16" t="str">
        <f t="shared" si="30"/>
        <v/>
      </c>
      <c r="JR16" t="str">
        <f t="shared" si="31"/>
        <v/>
      </c>
      <c r="JS16" t="str">
        <f t="shared" si="32"/>
        <v/>
      </c>
      <c r="JT16" t="str">
        <f t="shared" si="33"/>
        <v/>
      </c>
      <c r="JU16" t="str">
        <f t="shared" si="34"/>
        <v/>
      </c>
      <c r="JV16" t="str">
        <f t="shared" si="35"/>
        <v/>
      </c>
      <c r="JW16" t="str">
        <f t="shared" si="36"/>
        <v/>
      </c>
      <c r="JX16" t="str">
        <f t="shared" si="37"/>
        <v/>
      </c>
      <c r="JY16" t="str">
        <f t="shared" si="38"/>
        <v/>
      </c>
      <c r="JZ16" t="str">
        <f t="shared" si="39"/>
        <v/>
      </c>
      <c r="KA16" t="str">
        <f t="shared" si="40"/>
        <v/>
      </c>
      <c r="KB16" t="str">
        <f t="shared" si="41"/>
        <v/>
      </c>
      <c r="KC16" t="str">
        <f t="shared" si="42"/>
        <v/>
      </c>
      <c r="KD16" t="str">
        <f t="shared" si="43"/>
        <v/>
      </c>
      <c r="KE16" t="str">
        <f t="shared" si="44"/>
        <v/>
      </c>
      <c r="KF16" t="str">
        <f t="shared" si="45"/>
        <v/>
      </c>
      <c r="KG16" t="str">
        <f t="shared" si="46"/>
        <v/>
      </c>
      <c r="KH16" t="str">
        <f t="shared" si="47"/>
        <v/>
      </c>
      <c r="KI16" t="str">
        <f t="shared" si="48"/>
        <v/>
      </c>
      <c r="KJ16" t="str">
        <f t="shared" si="49"/>
        <v/>
      </c>
      <c r="KK16" t="str">
        <f t="shared" si="50"/>
        <v/>
      </c>
      <c r="KL16" t="str">
        <f t="shared" si="51"/>
        <v/>
      </c>
      <c r="KM16" t="str">
        <f t="shared" si="52"/>
        <v/>
      </c>
      <c r="KN16" t="str">
        <f t="shared" si="53"/>
        <v/>
      </c>
      <c r="KO16" t="str">
        <f t="shared" si="54"/>
        <v/>
      </c>
      <c r="KP16" t="str">
        <f t="shared" si="55"/>
        <v/>
      </c>
      <c r="KQ16" t="str">
        <f t="shared" si="56"/>
        <v/>
      </c>
      <c r="KR16" t="str">
        <f t="shared" si="57"/>
        <v/>
      </c>
      <c r="KS16" t="str">
        <f t="shared" si="58"/>
        <v/>
      </c>
      <c r="KT16" t="str">
        <f t="shared" si="59"/>
        <v/>
      </c>
      <c r="KU16" t="str">
        <f t="shared" si="60"/>
        <v/>
      </c>
      <c r="KV16" t="str">
        <f t="shared" si="61"/>
        <v/>
      </c>
      <c r="KW16" t="str">
        <f t="shared" si="62"/>
        <v/>
      </c>
      <c r="KX16" t="str">
        <f t="shared" si="63"/>
        <v/>
      </c>
      <c r="KY16" t="str">
        <f t="shared" si="64"/>
        <v/>
      </c>
      <c r="KZ16" t="str">
        <f t="shared" si="65"/>
        <v/>
      </c>
      <c r="LA16" t="str">
        <f t="shared" si="66"/>
        <v/>
      </c>
      <c r="LB16" t="str">
        <f t="shared" si="67"/>
        <v/>
      </c>
      <c r="LC16" t="str">
        <f t="shared" si="68"/>
        <v/>
      </c>
      <c r="LD16" t="str">
        <f t="shared" si="69"/>
        <v/>
      </c>
      <c r="LE16" t="str">
        <f t="shared" si="70"/>
        <v/>
      </c>
      <c r="LF16" t="str">
        <f t="shared" si="71"/>
        <v/>
      </c>
      <c r="LG16" t="str">
        <f t="shared" si="72"/>
        <v/>
      </c>
      <c r="LH16" t="str">
        <f t="shared" si="73"/>
        <v/>
      </c>
      <c r="LI16" t="str">
        <f t="shared" si="74"/>
        <v/>
      </c>
      <c r="LJ16" t="str">
        <f t="shared" si="75"/>
        <v/>
      </c>
      <c r="LK16" t="str">
        <f t="shared" si="76"/>
        <v/>
      </c>
      <c r="LL16" t="str">
        <f t="shared" si="77"/>
        <v/>
      </c>
      <c r="LM16" t="str">
        <f t="shared" si="78"/>
        <v/>
      </c>
      <c r="LN16" t="str">
        <f t="shared" si="79"/>
        <v/>
      </c>
      <c r="LO16" t="str">
        <f t="shared" si="80"/>
        <v/>
      </c>
      <c r="LP16" t="str">
        <f t="shared" si="81"/>
        <v/>
      </c>
      <c r="LQ16" t="str">
        <f t="shared" si="82"/>
        <v/>
      </c>
      <c r="LR16" t="str">
        <f t="shared" si="83"/>
        <v/>
      </c>
      <c r="LS16" t="str">
        <f t="shared" si="84"/>
        <v/>
      </c>
      <c r="LT16" t="str">
        <f t="shared" si="85"/>
        <v/>
      </c>
      <c r="LU16" t="str">
        <f t="shared" si="86"/>
        <v/>
      </c>
      <c r="LV16" t="str">
        <f t="shared" si="87"/>
        <v/>
      </c>
      <c r="LW16" t="str">
        <f t="shared" si="88"/>
        <v/>
      </c>
      <c r="LX16" t="str">
        <f t="shared" si="89"/>
        <v/>
      </c>
      <c r="LY16" t="str">
        <f t="shared" si="90"/>
        <v/>
      </c>
      <c r="LZ16" t="str">
        <f t="shared" si="91"/>
        <v/>
      </c>
      <c r="MA16" t="str">
        <f t="shared" si="92"/>
        <v/>
      </c>
      <c r="MB16" t="str">
        <f t="shared" si="93"/>
        <v/>
      </c>
      <c r="MC16" t="str">
        <f t="shared" si="94"/>
        <v/>
      </c>
      <c r="MD16" t="str">
        <f t="shared" si="95"/>
        <v/>
      </c>
      <c r="ME16" t="str">
        <f t="shared" si="96"/>
        <v/>
      </c>
      <c r="MF16" t="str">
        <f t="shared" si="97"/>
        <v/>
      </c>
      <c r="MG16" t="str">
        <f t="shared" si="98"/>
        <v/>
      </c>
      <c r="MH16" t="str">
        <f t="shared" si="99"/>
        <v/>
      </c>
      <c r="MI16" t="str">
        <f t="shared" si="100"/>
        <v/>
      </c>
      <c r="MJ16" t="str">
        <f t="shared" si="101"/>
        <v/>
      </c>
      <c r="MK16" t="str">
        <f t="shared" si="102"/>
        <v/>
      </c>
      <c r="ML16" t="str">
        <f t="shared" si="103"/>
        <v/>
      </c>
      <c r="MM16" t="str">
        <f t="shared" si="104"/>
        <v/>
      </c>
      <c r="MN16" t="str">
        <f t="shared" si="105"/>
        <v/>
      </c>
      <c r="MO16" t="str">
        <f t="shared" si="106"/>
        <v/>
      </c>
      <c r="MP16" t="str">
        <f t="shared" si="107"/>
        <v/>
      </c>
      <c r="MQ16" t="str">
        <f t="shared" si="108"/>
        <v/>
      </c>
      <c r="MR16" t="str">
        <f t="shared" si="109"/>
        <v/>
      </c>
      <c r="MS16" t="str">
        <f t="shared" si="110"/>
        <v/>
      </c>
      <c r="MT16" t="str">
        <f t="shared" si="111"/>
        <v/>
      </c>
      <c r="MU16" t="str">
        <f t="shared" si="112"/>
        <v/>
      </c>
      <c r="MV16" t="str">
        <f t="shared" si="113"/>
        <v/>
      </c>
      <c r="MW16" t="str">
        <f t="shared" si="114"/>
        <v/>
      </c>
      <c r="MX16" t="str">
        <f t="shared" si="115"/>
        <v/>
      </c>
      <c r="MY16" t="str">
        <f t="shared" si="116"/>
        <v/>
      </c>
      <c r="MZ16" t="str">
        <f t="shared" si="117"/>
        <v/>
      </c>
      <c r="NA16" t="str">
        <f t="shared" si="118"/>
        <v/>
      </c>
      <c r="NB16" t="str">
        <f t="shared" si="119"/>
        <v/>
      </c>
      <c r="NC16" t="str">
        <f t="shared" si="120"/>
        <v/>
      </c>
      <c r="ND16" t="str">
        <f t="shared" si="121"/>
        <v/>
      </c>
      <c r="NE16" t="str">
        <f t="shared" si="122"/>
        <v/>
      </c>
      <c r="NF16" t="str">
        <f t="shared" si="123"/>
        <v/>
      </c>
      <c r="NG16" t="str">
        <f t="shared" si="124"/>
        <v/>
      </c>
    </row>
    <row r="17" spans="1:371" x14ac:dyDescent="0.2">
      <c r="A17" s="7">
        <v>41883</v>
      </c>
      <c r="B17" s="9">
        <v>131357.65625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  <c r="BI17" s="9">
        <v>0</v>
      </c>
      <c r="BJ17" s="9">
        <v>0</v>
      </c>
      <c r="BK17" s="9">
        <v>0</v>
      </c>
      <c r="BL17" s="9">
        <v>0</v>
      </c>
      <c r="BM17" s="9">
        <v>0</v>
      </c>
      <c r="BN17" s="9">
        <v>0</v>
      </c>
      <c r="BO17" s="9">
        <v>0</v>
      </c>
      <c r="BP17" s="9">
        <v>0</v>
      </c>
      <c r="BQ17" s="9">
        <v>0</v>
      </c>
      <c r="BR17" s="9">
        <v>0</v>
      </c>
      <c r="BS17" s="9">
        <v>0</v>
      </c>
      <c r="BT17" s="9">
        <v>0</v>
      </c>
      <c r="BU17" s="9">
        <v>0</v>
      </c>
      <c r="BV17" s="9">
        <v>0</v>
      </c>
      <c r="BW17" s="9">
        <v>0</v>
      </c>
      <c r="BX17" s="9">
        <v>0</v>
      </c>
      <c r="BY17" s="9">
        <v>0</v>
      </c>
      <c r="BZ17" s="9">
        <v>0</v>
      </c>
      <c r="CA17" s="9">
        <v>0</v>
      </c>
      <c r="CB17" s="9">
        <v>0</v>
      </c>
      <c r="CC17" s="9">
        <v>0</v>
      </c>
      <c r="CD17" s="9">
        <v>0</v>
      </c>
      <c r="CE17" s="9">
        <v>0</v>
      </c>
      <c r="CF17" s="9">
        <v>0</v>
      </c>
      <c r="CG17" s="9">
        <v>0</v>
      </c>
      <c r="CH17" s="9">
        <v>0</v>
      </c>
      <c r="CI17" s="9">
        <v>0</v>
      </c>
      <c r="CJ17" s="9">
        <v>0</v>
      </c>
      <c r="CK17" s="9">
        <v>0</v>
      </c>
      <c r="CL17" s="9">
        <v>0</v>
      </c>
      <c r="CM17" s="9">
        <v>0</v>
      </c>
      <c r="CN17" s="9">
        <v>0</v>
      </c>
      <c r="CO17" s="9">
        <v>0</v>
      </c>
      <c r="CP17" s="9">
        <v>0</v>
      </c>
      <c r="CQ17" s="9">
        <v>0</v>
      </c>
      <c r="CR17" s="9">
        <v>0</v>
      </c>
      <c r="CS17" s="9">
        <v>0</v>
      </c>
      <c r="CT17" s="9">
        <v>0</v>
      </c>
      <c r="CU17" s="9">
        <v>0</v>
      </c>
      <c r="CV17" s="9">
        <v>0</v>
      </c>
      <c r="CW17" s="9">
        <v>0</v>
      </c>
      <c r="CX17" s="9">
        <v>0</v>
      </c>
      <c r="CY17" s="9">
        <v>0</v>
      </c>
      <c r="CZ17" s="9">
        <v>0</v>
      </c>
      <c r="DA17" s="9">
        <v>0</v>
      </c>
      <c r="DB17" s="9">
        <v>0</v>
      </c>
      <c r="DC17" s="9">
        <v>0</v>
      </c>
      <c r="DD17" s="9">
        <v>0</v>
      </c>
      <c r="DE17" s="9">
        <v>0</v>
      </c>
      <c r="DF17" s="9">
        <v>0</v>
      </c>
      <c r="DG17" s="9">
        <v>0</v>
      </c>
      <c r="DH17" s="9">
        <v>0</v>
      </c>
      <c r="DI17" s="9">
        <v>0</v>
      </c>
      <c r="DJ17" s="9">
        <v>0</v>
      </c>
      <c r="DK17" s="9">
        <v>0</v>
      </c>
      <c r="DL17" s="9">
        <v>0</v>
      </c>
      <c r="DM17" s="9">
        <v>0</v>
      </c>
      <c r="DN17" s="9">
        <v>0</v>
      </c>
      <c r="DO17" s="9">
        <v>0</v>
      </c>
      <c r="DP17" s="9">
        <v>0</v>
      </c>
      <c r="DQ17" s="9">
        <v>0</v>
      </c>
      <c r="DR17" s="9">
        <v>0</v>
      </c>
      <c r="DS17" s="9">
        <v>0</v>
      </c>
      <c r="DT17" s="9">
        <v>0</v>
      </c>
      <c r="DU17" s="9">
        <v>0</v>
      </c>
      <c r="DV17" s="9">
        <v>0</v>
      </c>
      <c r="DW17" s="9">
        <v>0</v>
      </c>
      <c r="DX17" s="9">
        <v>0</v>
      </c>
      <c r="DY17" s="9">
        <v>0</v>
      </c>
      <c r="DZ17" s="9">
        <v>0</v>
      </c>
      <c r="EA17" s="9">
        <v>0</v>
      </c>
      <c r="EB17" s="9">
        <v>0</v>
      </c>
      <c r="EC17" s="9">
        <v>0</v>
      </c>
      <c r="ED17" s="9">
        <v>0</v>
      </c>
      <c r="EE17" s="9">
        <v>0</v>
      </c>
      <c r="EF17" s="9">
        <v>0</v>
      </c>
      <c r="EG17" s="9">
        <v>0</v>
      </c>
      <c r="EH17" s="9">
        <v>0</v>
      </c>
      <c r="EI17" s="9">
        <v>0</v>
      </c>
      <c r="EJ17" s="9">
        <v>0</v>
      </c>
      <c r="EK17" s="9">
        <v>0</v>
      </c>
      <c r="EL17" s="9">
        <v>0</v>
      </c>
      <c r="EM17" s="9">
        <v>0</v>
      </c>
      <c r="EN17" s="9">
        <v>0</v>
      </c>
      <c r="EO17" s="9">
        <v>0</v>
      </c>
      <c r="EP17" s="9">
        <v>0</v>
      </c>
      <c r="EQ17" s="9">
        <v>0</v>
      </c>
      <c r="ER17" s="9">
        <v>0</v>
      </c>
      <c r="ES17" s="9">
        <v>0</v>
      </c>
      <c r="ET17" s="9">
        <v>0</v>
      </c>
      <c r="EU17" s="9">
        <v>0</v>
      </c>
      <c r="EV17" s="9">
        <v>0</v>
      </c>
      <c r="EW17" s="9">
        <v>0</v>
      </c>
      <c r="EX17" s="9">
        <v>0</v>
      </c>
      <c r="EY17" s="9">
        <v>0</v>
      </c>
      <c r="EZ17" s="9">
        <v>0</v>
      </c>
      <c r="FA17" s="9">
        <v>0</v>
      </c>
      <c r="FB17" s="9">
        <v>0</v>
      </c>
      <c r="FC17" s="9">
        <v>0</v>
      </c>
      <c r="FD17" s="9">
        <v>0</v>
      </c>
      <c r="FE17" s="9">
        <v>0</v>
      </c>
      <c r="FF17" s="9">
        <v>0</v>
      </c>
      <c r="FG17" s="9">
        <v>0</v>
      </c>
      <c r="FH17" s="9">
        <v>0</v>
      </c>
      <c r="FI17" s="9">
        <v>0</v>
      </c>
      <c r="FJ17" s="9">
        <v>0</v>
      </c>
      <c r="FK17" s="9">
        <v>0</v>
      </c>
      <c r="FL17" s="9">
        <v>0</v>
      </c>
      <c r="FM17" s="9">
        <v>0</v>
      </c>
      <c r="FN17" s="9">
        <v>0</v>
      </c>
      <c r="FO17" s="9">
        <v>0</v>
      </c>
      <c r="FP17" s="9">
        <v>0</v>
      </c>
      <c r="FQ17" s="9">
        <v>0</v>
      </c>
      <c r="FR17" s="9">
        <v>0</v>
      </c>
      <c r="FS17" s="9">
        <v>0</v>
      </c>
      <c r="FT17" s="9">
        <v>0</v>
      </c>
      <c r="FU17" s="9">
        <v>0</v>
      </c>
      <c r="FV17" s="9">
        <v>0</v>
      </c>
      <c r="FW17" s="9">
        <v>0</v>
      </c>
      <c r="FX17" s="9">
        <v>0</v>
      </c>
      <c r="FY17" s="9">
        <v>0</v>
      </c>
      <c r="FZ17" s="9">
        <v>0</v>
      </c>
      <c r="GA17" s="9">
        <v>0</v>
      </c>
      <c r="GB17" s="9">
        <v>0</v>
      </c>
      <c r="GC17" s="9">
        <v>0</v>
      </c>
      <c r="GD17" s="9">
        <v>0</v>
      </c>
      <c r="GE17" s="9">
        <v>0</v>
      </c>
      <c r="GF17" s="9">
        <v>0</v>
      </c>
      <c r="GG17" s="9">
        <v>0</v>
      </c>
      <c r="GH17" s="9">
        <v>0</v>
      </c>
      <c r="GI17" s="9">
        <v>0</v>
      </c>
      <c r="GJ17" s="9">
        <v>0</v>
      </c>
      <c r="GK17" s="9">
        <v>0</v>
      </c>
      <c r="GL17" s="9">
        <v>0</v>
      </c>
      <c r="GM17" s="9">
        <v>0</v>
      </c>
      <c r="GN17" s="9">
        <v>0</v>
      </c>
      <c r="GO17" s="9">
        <v>0</v>
      </c>
      <c r="GP17" s="9">
        <v>0</v>
      </c>
      <c r="GQ17" s="9">
        <v>0</v>
      </c>
      <c r="GR17" s="9">
        <v>0</v>
      </c>
      <c r="GS17" s="9">
        <v>0</v>
      </c>
      <c r="GT17" s="9">
        <v>0</v>
      </c>
      <c r="GU17" s="9">
        <v>0</v>
      </c>
      <c r="GV17" s="9">
        <v>0</v>
      </c>
      <c r="GW17" s="9">
        <v>0</v>
      </c>
      <c r="GX17" s="9">
        <v>0</v>
      </c>
      <c r="GY17" s="9">
        <v>0</v>
      </c>
      <c r="GZ17" s="9">
        <v>0</v>
      </c>
      <c r="HA17" s="9">
        <v>0</v>
      </c>
      <c r="HB17" s="9">
        <v>0</v>
      </c>
      <c r="HC17" s="9">
        <v>0</v>
      </c>
      <c r="HD17" s="9">
        <v>0</v>
      </c>
      <c r="HE17" s="9">
        <v>0</v>
      </c>
      <c r="HF17" s="9">
        <v>0</v>
      </c>
      <c r="HG17" s="9">
        <v>0</v>
      </c>
      <c r="HH17" s="9">
        <v>0</v>
      </c>
      <c r="HI17" s="9">
        <v>0</v>
      </c>
      <c r="HJ17" s="9">
        <v>0</v>
      </c>
      <c r="HK17" s="9">
        <v>0</v>
      </c>
      <c r="HL17" s="9">
        <v>0</v>
      </c>
      <c r="HM17" s="9">
        <v>0</v>
      </c>
      <c r="HN17" s="9">
        <v>0</v>
      </c>
      <c r="HO17" s="9">
        <v>0</v>
      </c>
      <c r="HP17" s="9">
        <v>0</v>
      </c>
      <c r="HQ17" s="9">
        <v>0</v>
      </c>
      <c r="HR17" s="9">
        <v>0</v>
      </c>
      <c r="HS17" s="9">
        <v>0</v>
      </c>
      <c r="HT17" s="9">
        <v>0</v>
      </c>
      <c r="HU17" s="9">
        <v>0</v>
      </c>
      <c r="HV17" s="9">
        <v>0</v>
      </c>
      <c r="HW17" s="9">
        <v>0</v>
      </c>
      <c r="HX17" s="9">
        <v>0</v>
      </c>
      <c r="HY17" s="9">
        <v>0</v>
      </c>
      <c r="HZ17" s="9">
        <v>0</v>
      </c>
      <c r="IA17" s="9">
        <v>0</v>
      </c>
      <c r="IB17" s="9">
        <v>0</v>
      </c>
      <c r="IC17" s="9">
        <v>0</v>
      </c>
      <c r="ID17" s="9">
        <v>0</v>
      </c>
      <c r="IE17" s="9">
        <v>0</v>
      </c>
      <c r="IF17" s="9">
        <v>0</v>
      </c>
      <c r="IG17" s="9">
        <v>0</v>
      </c>
      <c r="IH17" s="9">
        <v>0</v>
      </c>
      <c r="II17" s="9">
        <v>0</v>
      </c>
      <c r="IJ17" s="9">
        <v>0</v>
      </c>
      <c r="IK17" s="9">
        <v>0</v>
      </c>
      <c r="IL17" s="9">
        <v>0</v>
      </c>
      <c r="IM17" s="9">
        <v>0</v>
      </c>
      <c r="IO17" t="str">
        <f t="shared" si="2"/>
        <v/>
      </c>
      <c r="IP17" t="str">
        <f t="shared" si="3"/>
        <v/>
      </c>
      <c r="IQ17" t="str">
        <f t="shared" si="4"/>
        <v/>
      </c>
      <c r="IR17" t="str">
        <f t="shared" si="5"/>
        <v/>
      </c>
      <c r="IS17" t="str">
        <f t="shared" si="6"/>
        <v/>
      </c>
      <c r="IT17" t="str">
        <f t="shared" si="7"/>
        <v/>
      </c>
      <c r="IU17" t="str">
        <f t="shared" si="8"/>
        <v/>
      </c>
      <c r="IV17" t="str">
        <f t="shared" si="9"/>
        <v/>
      </c>
      <c r="IW17" t="str">
        <f t="shared" si="10"/>
        <v/>
      </c>
      <c r="IX17" t="str">
        <f t="shared" si="11"/>
        <v/>
      </c>
      <c r="IY17" t="str">
        <f t="shared" si="12"/>
        <v/>
      </c>
      <c r="IZ17" t="str">
        <f t="shared" si="13"/>
        <v/>
      </c>
      <c r="JA17" t="str">
        <f t="shared" si="14"/>
        <v/>
      </c>
      <c r="JB17" t="str">
        <f t="shared" si="15"/>
        <v/>
      </c>
      <c r="JC17" t="str">
        <f t="shared" si="16"/>
        <v/>
      </c>
      <c r="JD17" t="str">
        <f t="shared" si="17"/>
        <v/>
      </c>
      <c r="JE17" t="str">
        <f t="shared" si="18"/>
        <v/>
      </c>
      <c r="JF17" t="str">
        <f t="shared" si="19"/>
        <v/>
      </c>
      <c r="JG17" t="str">
        <f t="shared" si="20"/>
        <v/>
      </c>
      <c r="JH17" t="str">
        <f t="shared" si="21"/>
        <v/>
      </c>
      <c r="JI17" t="str">
        <f t="shared" si="22"/>
        <v/>
      </c>
      <c r="JJ17" t="str">
        <f t="shared" si="23"/>
        <v/>
      </c>
      <c r="JK17" t="str">
        <f t="shared" si="24"/>
        <v/>
      </c>
      <c r="JL17" t="str">
        <f t="shared" si="25"/>
        <v/>
      </c>
      <c r="JM17" t="str">
        <f t="shared" si="26"/>
        <v/>
      </c>
      <c r="JN17" t="str">
        <f t="shared" si="27"/>
        <v/>
      </c>
      <c r="JO17" t="str">
        <f t="shared" si="28"/>
        <v/>
      </c>
      <c r="JP17" t="str">
        <f t="shared" si="29"/>
        <v/>
      </c>
      <c r="JQ17" t="str">
        <f t="shared" si="30"/>
        <v/>
      </c>
      <c r="JR17" t="str">
        <f t="shared" si="31"/>
        <v/>
      </c>
      <c r="JS17" t="str">
        <f t="shared" si="32"/>
        <v/>
      </c>
      <c r="JT17" t="str">
        <f t="shared" si="33"/>
        <v/>
      </c>
      <c r="JU17" t="str">
        <f t="shared" si="34"/>
        <v/>
      </c>
      <c r="JV17" t="str">
        <f t="shared" si="35"/>
        <v/>
      </c>
      <c r="JW17" t="str">
        <f t="shared" si="36"/>
        <v/>
      </c>
      <c r="JX17" t="str">
        <f t="shared" si="37"/>
        <v/>
      </c>
      <c r="JY17" t="str">
        <f t="shared" si="38"/>
        <v/>
      </c>
      <c r="JZ17" t="str">
        <f t="shared" si="39"/>
        <v/>
      </c>
      <c r="KA17" t="str">
        <f t="shared" si="40"/>
        <v/>
      </c>
      <c r="KB17" t="str">
        <f t="shared" si="41"/>
        <v/>
      </c>
      <c r="KC17" t="str">
        <f t="shared" si="42"/>
        <v/>
      </c>
      <c r="KD17" t="str">
        <f t="shared" si="43"/>
        <v/>
      </c>
      <c r="KE17" t="str">
        <f t="shared" si="44"/>
        <v/>
      </c>
      <c r="KF17" t="str">
        <f t="shared" si="45"/>
        <v/>
      </c>
      <c r="KG17" t="str">
        <f t="shared" si="46"/>
        <v/>
      </c>
      <c r="KH17" t="str">
        <f t="shared" si="47"/>
        <v/>
      </c>
      <c r="KI17" t="str">
        <f t="shared" si="48"/>
        <v/>
      </c>
      <c r="KJ17" t="str">
        <f t="shared" si="49"/>
        <v/>
      </c>
      <c r="KK17" t="str">
        <f t="shared" si="50"/>
        <v/>
      </c>
      <c r="KL17" t="str">
        <f t="shared" si="51"/>
        <v/>
      </c>
      <c r="KM17" t="str">
        <f t="shared" si="52"/>
        <v/>
      </c>
      <c r="KN17" t="str">
        <f t="shared" si="53"/>
        <v/>
      </c>
      <c r="KO17" t="str">
        <f t="shared" si="54"/>
        <v/>
      </c>
      <c r="KP17" t="str">
        <f t="shared" si="55"/>
        <v/>
      </c>
      <c r="KQ17" t="str">
        <f t="shared" si="56"/>
        <v/>
      </c>
      <c r="KR17" t="str">
        <f t="shared" si="57"/>
        <v/>
      </c>
      <c r="KS17" t="str">
        <f t="shared" si="58"/>
        <v/>
      </c>
      <c r="KT17" t="str">
        <f t="shared" si="59"/>
        <v/>
      </c>
      <c r="KU17" t="str">
        <f t="shared" si="60"/>
        <v/>
      </c>
      <c r="KV17" t="str">
        <f t="shared" si="61"/>
        <v/>
      </c>
      <c r="KW17" t="str">
        <f t="shared" si="62"/>
        <v/>
      </c>
      <c r="KX17" t="str">
        <f t="shared" si="63"/>
        <v/>
      </c>
      <c r="KY17" t="str">
        <f t="shared" si="64"/>
        <v/>
      </c>
      <c r="KZ17" t="str">
        <f t="shared" si="65"/>
        <v/>
      </c>
      <c r="LA17" t="str">
        <f t="shared" si="66"/>
        <v/>
      </c>
      <c r="LB17" t="str">
        <f t="shared" si="67"/>
        <v/>
      </c>
      <c r="LC17" t="str">
        <f t="shared" si="68"/>
        <v/>
      </c>
      <c r="LD17" t="str">
        <f t="shared" si="69"/>
        <v/>
      </c>
      <c r="LE17" t="str">
        <f t="shared" si="70"/>
        <v/>
      </c>
      <c r="LF17" t="str">
        <f t="shared" si="71"/>
        <v/>
      </c>
      <c r="LG17" t="str">
        <f t="shared" si="72"/>
        <v/>
      </c>
      <c r="LH17" t="str">
        <f t="shared" si="73"/>
        <v/>
      </c>
      <c r="LI17" t="str">
        <f t="shared" si="74"/>
        <v/>
      </c>
      <c r="LJ17" t="str">
        <f t="shared" si="75"/>
        <v/>
      </c>
      <c r="LK17" t="str">
        <f t="shared" si="76"/>
        <v/>
      </c>
      <c r="LL17" t="str">
        <f t="shared" si="77"/>
        <v/>
      </c>
      <c r="LM17" t="str">
        <f t="shared" si="78"/>
        <v/>
      </c>
      <c r="LN17" t="str">
        <f t="shared" si="79"/>
        <v/>
      </c>
      <c r="LO17" t="str">
        <f t="shared" si="80"/>
        <v/>
      </c>
      <c r="LP17" t="str">
        <f t="shared" si="81"/>
        <v/>
      </c>
      <c r="LQ17" t="str">
        <f t="shared" si="82"/>
        <v/>
      </c>
      <c r="LR17" t="str">
        <f t="shared" si="83"/>
        <v/>
      </c>
      <c r="LS17" t="str">
        <f t="shared" si="84"/>
        <v/>
      </c>
      <c r="LT17" t="str">
        <f t="shared" si="85"/>
        <v/>
      </c>
      <c r="LU17" t="str">
        <f t="shared" si="86"/>
        <v/>
      </c>
      <c r="LV17" t="str">
        <f t="shared" si="87"/>
        <v/>
      </c>
      <c r="LW17" t="str">
        <f t="shared" si="88"/>
        <v/>
      </c>
      <c r="LX17" t="str">
        <f t="shared" si="89"/>
        <v/>
      </c>
      <c r="LY17" t="str">
        <f t="shared" si="90"/>
        <v/>
      </c>
      <c r="LZ17" t="str">
        <f t="shared" si="91"/>
        <v/>
      </c>
      <c r="MA17" t="str">
        <f t="shared" si="92"/>
        <v/>
      </c>
      <c r="MB17" t="str">
        <f t="shared" si="93"/>
        <v/>
      </c>
      <c r="MC17" t="str">
        <f t="shared" si="94"/>
        <v/>
      </c>
      <c r="MD17" t="str">
        <f t="shared" si="95"/>
        <v/>
      </c>
      <c r="ME17" t="str">
        <f t="shared" si="96"/>
        <v/>
      </c>
      <c r="MF17" t="str">
        <f t="shared" si="97"/>
        <v/>
      </c>
      <c r="MG17" t="str">
        <f t="shared" si="98"/>
        <v/>
      </c>
      <c r="MH17" t="str">
        <f t="shared" si="99"/>
        <v/>
      </c>
      <c r="MI17" t="str">
        <f t="shared" si="100"/>
        <v/>
      </c>
      <c r="MJ17" t="str">
        <f t="shared" si="101"/>
        <v/>
      </c>
      <c r="MK17" t="str">
        <f t="shared" si="102"/>
        <v/>
      </c>
      <c r="ML17" t="str">
        <f t="shared" si="103"/>
        <v/>
      </c>
      <c r="MM17" t="str">
        <f t="shared" si="104"/>
        <v/>
      </c>
      <c r="MN17" t="str">
        <f t="shared" si="105"/>
        <v/>
      </c>
      <c r="MO17" t="str">
        <f t="shared" si="106"/>
        <v/>
      </c>
      <c r="MP17" t="str">
        <f t="shared" si="107"/>
        <v/>
      </c>
      <c r="MQ17" t="str">
        <f t="shared" si="108"/>
        <v/>
      </c>
      <c r="MR17" t="str">
        <f t="shared" si="109"/>
        <v/>
      </c>
      <c r="MS17" t="str">
        <f t="shared" si="110"/>
        <v/>
      </c>
      <c r="MT17" t="str">
        <f t="shared" si="111"/>
        <v/>
      </c>
      <c r="MU17" t="str">
        <f t="shared" si="112"/>
        <v/>
      </c>
      <c r="MV17" t="str">
        <f t="shared" si="113"/>
        <v/>
      </c>
      <c r="MW17" t="str">
        <f t="shared" si="114"/>
        <v/>
      </c>
      <c r="MX17" t="str">
        <f t="shared" si="115"/>
        <v/>
      </c>
      <c r="MY17" t="str">
        <f t="shared" si="116"/>
        <v/>
      </c>
      <c r="MZ17" t="str">
        <f t="shared" si="117"/>
        <v/>
      </c>
      <c r="NA17" t="str">
        <f t="shared" si="118"/>
        <v/>
      </c>
      <c r="NB17" t="str">
        <f t="shared" si="119"/>
        <v/>
      </c>
      <c r="NC17" t="str">
        <f t="shared" si="120"/>
        <v/>
      </c>
      <c r="ND17" t="str">
        <f t="shared" si="121"/>
        <v/>
      </c>
      <c r="NE17" t="str">
        <f t="shared" si="122"/>
        <v/>
      </c>
      <c r="NF17" t="str">
        <f t="shared" si="123"/>
        <v/>
      </c>
      <c r="NG17" t="str">
        <f t="shared" si="124"/>
        <v/>
      </c>
    </row>
    <row r="18" spans="1:371" x14ac:dyDescent="0.2">
      <c r="A18" s="7">
        <v>41913</v>
      </c>
      <c r="B18" s="9">
        <v>198126.0625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 s="9">
        <v>0</v>
      </c>
      <c r="BJ18" s="9">
        <v>0</v>
      </c>
      <c r="BK18" s="9">
        <v>0</v>
      </c>
      <c r="BL18" s="9">
        <v>0</v>
      </c>
      <c r="BM18" s="9">
        <v>0</v>
      </c>
      <c r="BN18" s="9">
        <v>0</v>
      </c>
      <c r="BO18" s="9">
        <v>0</v>
      </c>
      <c r="BP18" s="9">
        <v>0</v>
      </c>
      <c r="BQ18" s="9">
        <v>0</v>
      </c>
      <c r="BR18" s="9">
        <v>0</v>
      </c>
      <c r="BS18" s="9">
        <v>0</v>
      </c>
      <c r="BT18" s="9">
        <v>0</v>
      </c>
      <c r="BU18" s="9">
        <v>0</v>
      </c>
      <c r="BV18" s="9">
        <v>0</v>
      </c>
      <c r="BW18" s="9">
        <v>0</v>
      </c>
      <c r="BX18" s="9">
        <v>0</v>
      </c>
      <c r="BY18" s="9">
        <v>0</v>
      </c>
      <c r="BZ18" s="9">
        <v>0</v>
      </c>
      <c r="CA18" s="9">
        <v>0</v>
      </c>
      <c r="CB18" s="9">
        <v>0</v>
      </c>
      <c r="CC18" s="9">
        <v>0</v>
      </c>
      <c r="CD18" s="9">
        <v>0</v>
      </c>
      <c r="CE18" s="9">
        <v>0</v>
      </c>
      <c r="CF18" s="9">
        <v>0</v>
      </c>
      <c r="CG18" s="9">
        <v>0</v>
      </c>
      <c r="CH18" s="9">
        <v>0</v>
      </c>
      <c r="CI18" s="9">
        <v>0</v>
      </c>
      <c r="CJ18" s="9">
        <v>0</v>
      </c>
      <c r="CK18" s="9">
        <v>0</v>
      </c>
      <c r="CL18" s="9">
        <v>0</v>
      </c>
      <c r="CM18" s="9">
        <v>0</v>
      </c>
      <c r="CN18" s="9">
        <v>0</v>
      </c>
      <c r="CO18" s="9">
        <v>0</v>
      </c>
      <c r="CP18" s="9">
        <v>0</v>
      </c>
      <c r="CQ18" s="9">
        <v>0</v>
      </c>
      <c r="CR18" s="9">
        <v>0</v>
      </c>
      <c r="CS18" s="9">
        <v>0</v>
      </c>
      <c r="CT18" s="9">
        <v>0</v>
      </c>
      <c r="CU18" s="9">
        <v>0</v>
      </c>
      <c r="CV18" s="9">
        <v>0</v>
      </c>
      <c r="CW18" s="9">
        <v>0</v>
      </c>
      <c r="CX18" s="9">
        <v>0</v>
      </c>
      <c r="CY18" s="9">
        <v>0</v>
      </c>
      <c r="CZ18" s="9">
        <v>0</v>
      </c>
      <c r="DA18" s="9">
        <v>0</v>
      </c>
      <c r="DB18" s="9">
        <v>0</v>
      </c>
      <c r="DC18" s="9">
        <v>0</v>
      </c>
      <c r="DD18" s="9">
        <v>0</v>
      </c>
      <c r="DE18" s="9">
        <v>0</v>
      </c>
      <c r="DF18" s="9">
        <v>0</v>
      </c>
      <c r="DG18" s="9">
        <v>0</v>
      </c>
      <c r="DH18" s="9">
        <v>0</v>
      </c>
      <c r="DI18" s="9">
        <v>0</v>
      </c>
      <c r="DJ18" s="9">
        <v>0</v>
      </c>
      <c r="DK18" s="9">
        <v>0</v>
      </c>
      <c r="DL18" s="9">
        <v>0</v>
      </c>
      <c r="DM18" s="9">
        <v>0</v>
      </c>
      <c r="DN18" s="9">
        <v>0</v>
      </c>
      <c r="DO18" s="9">
        <v>0</v>
      </c>
      <c r="DP18" s="9">
        <v>0</v>
      </c>
      <c r="DQ18" s="9">
        <v>0</v>
      </c>
      <c r="DR18" s="9">
        <v>0</v>
      </c>
      <c r="DS18" s="9">
        <v>0</v>
      </c>
      <c r="DT18" s="9">
        <v>0</v>
      </c>
      <c r="DU18" s="9">
        <v>0</v>
      </c>
      <c r="DV18" s="9">
        <v>0</v>
      </c>
      <c r="DW18" s="9">
        <v>0</v>
      </c>
      <c r="DX18" s="9">
        <v>0</v>
      </c>
      <c r="DY18" s="9">
        <v>0</v>
      </c>
      <c r="DZ18" s="9">
        <v>0</v>
      </c>
      <c r="EA18" s="9">
        <v>0</v>
      </c>
      <c r="EB18" s="9">
        <v>0</v>
      </c>
      <c r="EC18" s="9">
        <v>0</v>
      </c>
      <c r="ED18" s="9">
        <v>0</v>
      </c>
      <c r="EE18" s="9">
        <v>0</v>
      </c>
      <c r="EF18" s="9">
        <v>0</v>
      </c>
      <c r="EG18" s="9">
        <v>0</v>
      </c>
      <c r="EH18" s="9">
        <v>0</v>
      </c>
      <c r="EI18" s="9">
        <v>0</v>
      </c>
      <c r="EJ18" s="9">
        <v>0</v>
      </c>
      <c r="EK18" s="9">
        <v>0</v>
      </c>
      <c r="EL18" s="9">
        <v>0</v>
      </c>
      <c r="EM18" s="9">
        <v>0</v>
      </c>
      <c r="EN18" s="9">
        <v>0</v>
      </c>
      <c r="EO18" s="9">
        <v>0</v>
      </c>
      <c r="EP18" s="9">
        <v>0</v>
      </c>
      <c r="EQ18" s="9">
        <v>0</v>
      </c>
      <c r="ER18" s="9">
        <v>0</v>
      </c>
      <c r="ES18" s="9">
        <v>0</v>
      </c>
      <c r="ET18" s="9">
        <v>0</v>
      </c>
      <c r="EU18" s="9">
        <v>0</v>
      </c>
      <c r="EV18" s="9">
        <v>0</v>
      </c>
      <c r="EW18" s="9">
        <v>0</v>
      </c>
      <c r="EX18" s="9">
        <v>0</v>
      </c>
      <c r="EY18" s="9">
        <v>0</v>
      </c>
      <c r="EZ18" s="9">
        <v>0</v>
      </c>
      <c r="FA18" s="9">
        <v>0</v>
      </c>
      <c r="FB18" s="9">
        <v>0</v>
      </c>
      <c r="FC18" s="9">
        <v>0</v>
      </c>
      <c r="FD18" s="9">
        <v>0</v>
      </c>
      <c r="FE18" s="9">
        <v>0</v>
      </c>
      <c r="FF18" s="9">
        <v>0</v>
      </c>
      <c r="FG18" s="9">
        <v>0</v>
      </c>
      <c r="FH18" s="9">
        <v>0</v>
      </c>
      <c r="FI18" s="9">
        <v>0</v>
      </c>
      <c r="FJ18" s="9">
        <v>0</v>
      </c>
      <c r="FK18" s="9">
        <v>0</v>
      </c>
      <c r="FL18" s="9">
        <v>0</v>
      </c>
      <c r="FM18" s="9">
        <v>0</v>
      </c>
      <c r="FN18" s="9">
        <v>0</v>
      </c>
      <c r="FO18" s="9">
        <v>0</v>
      </c>
      <c r="FP18" s="9">
        <v>0</v>
      </c>
      <c r="FQ18" s="9">
        <v>0</v>
      </c>
      <c r="FR18" s="9">
        <v>0</v>
      </c>
      <c r="FS18" s="9">
        <v>0</v>
      </c>
      <c r="FT18" s="9">
        <v>0</v>
      </c>
      <c r="FU18" s="9">
        <v>0</v>
      </c>
      <c r="FV18" s="9">
        <v>0</v>
      </c>
      <c r="FW18" s="9">
        <v>0</v>
      </c>
      <c r="FX18" s="9">
        <v>0</v>
      </c>
      <c r="FY18" s="9">
        <v>0</v>
      </c>
      <c r="FZ18" s="9">
        <v>0</v>
      </c>
      <c r="GA18" s="9">
        <v>0</v>
      </c>
      <c r="GB18" s="9">
        <v>0</v>
      </c>
      <c r="GC18" s="9">
        <v>0</v>
      </c>
      <c r="GD18" s="9">
        <v>0</v>
      </c>
      <c r="GE18" s="9">
        <v>0</v>
      </c>
      <c r="GF18" s="9">
        <v>0</v>
      </c>
      <c r="GG18" s="9">
        <v>0</v>
      </c>
      <c r="GH18" s="9">
        <v>0</v>
      </c>
      <c r="GI18" s="9">
        <v>0</v>
      </c>
      <c r="GJ18" s="9">
        <v>0</v>
      </c>
      <c r="GK18" s="9">
        <v>0</v>
      </c>
      <c r="GL18" s="9">
        <v>0</v>
      </c>
      <c r="GM18" s="9">
        <v>0</v>
      </c>
      <c r="GN18" s="9">
        <v>0</v>
      </c>
      <c r="GO18" s="9">
        <v>0</v>
      </c>
      <c r="GP18" s="9">
        <v>0</v>
      </c>
      <c r="GQ18" s="9">
        <v>0</v>
      </c>
      <c r="GR18" s="9">
        <v>0</v>
      </c>
      <c r="GS18" s="9">
        <v>0</v>
      </c>
      <c r="GT18" s="9">
        <v>0</v>
      </c>
      <c r="GU18" s="9">
        <v>0</v>
      </c>
      <c r="GV18" s="9">
        <v>0</v>
      </c>
      <c r="GW18" s="9">
        <v>0</v>
      </c>
      <c r="GX18" s="9">
        <v>0</v>
      </c>
      <c r="GY18" s="9">
        <v>0</v>
      </c>
      <c r="GZ18" s="9">
        <v>0</v>
      </c>
      <c r="HA18" s="9">
        <v>0</v>
      </c>
      <c r="HB18" s="9">
        <v>0</v>
      </c>
      <c r="HC18" s="9">
        <v>0</v>
      </c>
      <c r="HD18" s="9">
        <v>0</v>
      </c>
      <c r="HE18" s="9">
        <v>0</v>
      </c>
      <c r="HF18" s="9">
        <v>0</v>
      </c>
      <c r="HG18" s="9">
        <v>0</v>
      </c>
      <c r="HH18" s="9">
        <v>0</v>
      </c>
      <c r="HI18" s="9">
        <v>0</v>
      </c>
      <c r="HJ18" s="9">
        <v>0</v>
      </c>
      <c r="HK18" s="9">
        <v>0</v>
      </c>
      <c r="HL18" s="9">
        <v>0</v>
      </c>
      <c r="HM18" s="9">
        <v>0</v>
      </c>
      <c r="HN18" s="9">
        <v>0</v>
      </c>
      <c r="HO18" s="9">
        <v>0</v>
      </c>
      <c r="HP18" s="9">
        <v>0</v>
      </c>
      <c r="HQ18" s="9">
        <v>0</v>
      </c>
      <c r="HR18" s="9">
        <v>0</v>
      </c>
      <c r="HS18" s="9">
        <v>0</v>
      </c>
      <c r="HT18" s="9">
        <v>0</v>
      </c>
      <c r="HU18" s="9">
        <v>0</v>
      </c>
      <c r="HV18" s="9">
        <v>0</v>
      </c>
      <c r="HW18" s="9">
        <v>0</v>
      </c>
      <c r="HX18" s="9">
        <v>0</v>
      </c>
      <c r="HY18" s="9">
        <v>0</v>
      </c>
      <c r="HZ18" s="9">
        <v>0</v>
      </c>
      <c r="IA18" s="9">
        <v>0</v>
      </c>
      <c r="IB18" s="9">
        <v>0</v>
      </c>
      <c r="IC18" s="9">
        <v>0</v>
      </c>
      <c r="ID18" s="9">
        <v>0</v>
      </c>
      <c r="IE18" s="9">
        <v>0</v>
      </c>
      <c r="IF18" s="9">
        <v>0</v>
      </c>
      <c r="IG18" s="9">
        <v>0</v>
      </c>
      <c r="IH18" s="9">
        <v>0</v>
      </c>
      <c r="II18" s="9">
        <v>0</v>
      </c>
      <c r="IJ18" s="9">
        <v>0</v>
      </c>
      <c r="IK18" s="9">
        <v>0</v>
      </c>
      <c r="IL18" s="9">
        <v>0</v>
      </c>
      <c r="IM18" s="9">
        <v>0</v>
      </c>
      <c r="IO18" t="str">
        <f t="shared" si="2"/>
        <v/>
      </c>
      <c r="IP18" t="str">
        <f t="shared" si="3"/>
        <v/>
      </c>
      <c r="IQ18" t="str">
        <f t="shared" si="4"/>
        <v/>
      </c>
      <c r="IR18" t="str">
        <f t="shared" si="5"/>
        <v/>
      </c>
      <c r="IS18" t="str">
        <f t="shared" si="6"/>
        <v/>
      </c>
      <c r="IT18" t="str">
        <f t="shared" si="7"/>
        <v/>
      </c>
      <c r="IU18" t="str">
        <f t="shared" si="8"/>
        <v/>
      </c>
      <c r="IV18" t="str">
        <f t="shared" si="9"/>
        <v/>
      </c>
      <c r="IW18" t="str">
        <f t="shared" si="10"/>
        <v/>
      </c>
      <c r="IX18" t="str">
        <f t="shared" si="11"/>
        <v/>
      </c>
      <c r="IY18" t="str">
        <f t="shared" si="12"/>
        <v/>
      </c>
      <c r="IZ18" t="str">
        <f t="shared" si="13"/>
        <v/>
      </c>
      <c r="JA18" t="str">
        <f t="shared" si="14"/>
        <v/>
      </c>
      <c r="JB18" t="str">
        <f t="shared" si="15"/>
        <v/>
      </c>
      <c r="JC18" t="str">
        <f t="shared" si="16"/>
        <v/>
      </c>
      <c r="JD18" t="str">
        <f t="shared" si="17"/>
        <v/>
      </c>
      <c r="JE18" t="str">
        <f t="shared" si="18"/>
        <v/>
      </c>
      <c r="JF18" t="str">
        <f t="shared" si="19"/>
        <v/>
      </c>
      <c r="JG18" t="str">
        <f t="shared" si="20"/>
        <v/>
      </c>
      <c r="JH18" t="str">
        <f t="shared" si="21"/>
        <v/>
      </c>
      <c r="JI18" t="str">
        <f t="shared" si="22"/>
        <v/>
      </c>
      <c r="JJ18" t="str">
        <f t="shared" si="23"/>
        <v/>
      </c>
      <c r="JK18" t="str">
        <f t="shared" si="24"/>
        <v/>
      </c>
      <c r="JL18" t="str">
        <f t="shared" si="25"/>
        <v/>
      </c>
      <c r="JM18" t="str">
        <f t="shared" si="26"/>
        <v/>
      </c>
      <c r="JN18" t="str">
        <f t="shared" si="27"/>
        <v/>
      </c>
      <c r="JO18" t="str">
        <f t="shared" si="28"/>
        <v/>
      </c>
      <c r="JP18" t="str">
        <f t="shared" si="29"/>
        <v/>
      </c>
      <c r="JQ18" t="str">
        <f t="shared" si="30"/>
        <v/>
      </c>
      <c r="JR18" t="str">
        <f t="shared" si="31"/>
        <v/>
      </c>
      <c r="JS18" t="str">
        <f t="shared" si="32"/>
        <v/>
      </c>
      <c r="JT18" t="str">
        <f t="shared" si="33"/>
        <v/>
      </c>
      <c r="JU18" t="str">
        <f t="shared" si="34"/>
        <v/>
      </c>
      <c r="JV18" t="str">
        <f t="shared" si="35"/>
        <v/>
      </c>
      <c r="JW18" t="str">
        <f t="shared" si="36"/>
        <v/>
      </c>
      <c r="JX18" t="str">
        <f t="shared" si="37"/>
        <v/>
      </c>
      <c r="JY18" t="str">
        <f t="shared" si="38"/>
        <v/>
      </c>
      <c r="JZ18" t="str">
        <f t="shared" si="39"/>
        <v/>
      </c>
      <c r="KA18" t="str">
        <f t="shared" si="40"/>
        <v/>
      </c>
      <c r="KB18" t="str">
        <f t="shared" si="41"/>
        <v/>
      </c>
      <c r="KC18" t="str">
        <f t="shared" si="42"/>
        <v/>
      </c>
      <c r="KD18" t="str">
        <f t="shared" si="43"/>
        <v/>
      </c>
      <c r="KE18" t="str">
        <f t="shared" si="44"/>
        <v/>
      </c>
      <c r="KF18" t="str">
        <f t="shared" si="45"/>
        <v/>
      </c>
      <c r="KG18" t="str">
        <f t="shared" si="46"/>
        <v/>
      </c>
      <c r="KH18" t="str">
        <f t="shared" si="47"/>
        <v/>
      </c>
      <c r="KI18" t="str">
        <f t="shared" si="48"/>
        <v/>
      </c>
      <c r="KJ18" t="str">
        <f t="shared" si="49"/>
        <v/>
      </c>
      <c r="KK18" t="str">
        <f t="shared" si="50"/>
        <v/>
      </c>
      <c r="KL18" t="str">
        <f t="shared" si="51"/>
        <v/>
      </c>
      <c r="KM18" t="str">
        <f t="shared" si="52"/>
        <v/>
      </c>
      <c r="KN18" t="str">
        <f t="shared" si="53"/>
        <v/>
      </c>
      <c r="KO18" t="str">
        <f t="shared" si="54"/>
        <v/>
      </c>
      <c r="KP18" t="str">
        <f t="shared" si="55"/>
        <v/>
      </c>
      <c r="KQ18" t="str">
        <f t="shared" si="56"/>
        <v/>
      </c>
      <c r="KR18" t="str">
        <f t="shared" si="57"/>
        <v/>
      </c>
      <c r="KS18" t="str">
        <f t="shared" si="58"/>
        <v/>
      </c>
      <c r="KT18" t="str">
        <f t="shared" si="59"/>
        <v/>
      </c>
      <c r="KU18" t="str">
        <f t="shared" si="60"/>
        <v/>
      </c>
      <c r="KV18" t="str">
        <f t="shared" si="61"/>
        <v/>
      </c>
      <c r="KW18" t="str">
        <f t="shared" si="62"/>
        <v/>
      </c>
      <c r="KX18" t="str">
        <f t="shared" si="63"/>
        <v/>
      </c>
      <c r="KY18" t="str">
        <f t="shared" si="64"/>
        <v/>
      </c>
      <c r="KZ18" t="str">
        <f t="shared" si="65"/>
        <v/>
      </c>
      <c r="LA18" t="str">
        <f t="shared" si="66"/>
        <v/>
      </c>
      <c r="LB18" t="str">
        <f t="shared" si="67"/>
        <v/>
      </c>
      <c r="LC18" t="str">
        <f t="shared" si="68"/>
        <v/>
      </c>
      <c r="LD18" t="str">
        <f t="shared" si="69"/>
        <v/>
      </c>
      <c r="LE18" t="str">
        <f t="shared" si="70"/>
        <v/>
      </c>
      <c r="LF18" t="str">
        <f t="shared" si="71"/>
        <v/>
      </c>
      <c r="LG18" t="str">
        <f t="shared" si="72"/>
        <v/>
      </c>
      <c r="LH18" t="str">
        <f t="shared" si="73"/>
        <v/>
      </c>
      <c r="LI18" t="str">
        <f t="shared" si="74"/>
        <v/>
      </c>
      <c r="LJ18" t="str">
        <f t="shared" si="75"/>
        <v/>
      </c>
      <c r="LK18" t="str">
        <f t="shared" si="76"/>
        <v/>
      </c>
      <c r="LL18" t="str">
        <f t="shared" si="77"/>
        <v/>
      </c>
      <c r="LM18" t="str">
        <f t="shared" si="78"/>
        <v/>
      </c>
      <c r="LN18" t="str">
        <f t="shared" si="79"/>
        <v/>
      </c>
      <c r="LO18" t="str">
        <f t="shared" si="80"/>
        <v/>
      </c>
      <c r="LP18" t="str">
        <f t="shared" si="81"/>
        <v/>
      </c>
      <c r="LQ18" t="str">
        <f t="shared" si="82"/>
        <v/>
      </c>
      <c r="LR18" t="str">
        <f t="shared" si="83"/>
        <v/>
      </c>
      <c r="LS18" t="str">
        <f t="shared" si="84"/>
        <v/>
      </c>
      <c r="LT18" t="str">
        <f t="shared" si="85"/>
        <v/>
      </c>
      <c r="LU18" t="str">
        <f t="shared" si="86"/>
        <v/>
      </c>
      <c r="LV18" t="str">
        <f t="shared" si="87"/>
        <v/>
      </c>
      <c r="LW18" t="str">
        <f t="shared" si="88"/>
        <v/>
      </c>
      <c r="LX18" t="str">
        <f t="shared" si="89"/>
        <v/>
      </c>
      <c r="LY18" t="str">
        <f t="shared" si="90"/>
        <v/>
      </c>
      <c r="LZ18" t="str">
        <f t="shared" si="91"/>
        <v/>
      </c>
      <c r="MA18" t="str">
        <f t="shared" si="92"/>
        <v/>
      </c>
      <c r="MB18" t="str">
        <f t="shared" si="93"/>
        <v/>
      </c>
      <c r="MC18" t="str">
        <f t="shared" si="94"/>
        <v/>
      </c>
      <c r="MD18" t="str">
        <f t="shared" si="95"/>
        <v/>
      </c>
      <c r="ME18" t="str">
        <f t="shared" si="96"/>
        <v/>
      </c>
      <c r="MF18" t="str">
        <f t="shared" si="97"/>
        <v/>
      </c>
      <c r="MG18" t="str">
        <f t="shared" si="98"/>
        <v/>
      </c>
      <c r="MH18" t="str">
        <f t="shared" si="99"/>
        <v/>
      </c>
      <c r="MI18" t="str">
        <f t="shared" si="100"/>
        <v/>
      </c>
      <c r="MJ18" t="str">
        <f t="shared" si="101"/>
        <v/>
      </c>
      <c r="MK18" t="str">
        <f t="shared" si="102"/>
        <v/>
      </c>
      <c r="ML18" t="str">
        <f t="shared" si="103"/>
        <v/>
      </c>
      <c r="MM18" t="str">
        <f t="shared" si="104"/>
        <v/>
      </c>
      <c r="MN18" t="str">
        <f t="shared" si="105"/>
        <v/>
      </c>
      <c r="MO18" t="str">
        <f t="shared" si="106"/>
        <v/>
      </c>
      <c r="MP18" t="str">
        <f t="shared" si="107"/>
        <v/>
      </c>
      <c r="MQ18" t="str">
        <f t="shared" si="108"/>
        <v/>
      </c>
      <c r="MR18" t="str">
        <f t="shared" si="109"/>
        <v/>
      </c>
      <c r="MS18" t="str">
        <f t="shared" si="110"/>
        <v/>
      </c>
      <c r="MT18" t="str">
        <f t="shared" si="111"/>
        <v/>
      </c>
      <c r="MU18" t="str">
        <f t="shared" si="112"/>
        <v/>
      </c>
      <c r="MV18" t="str">
        <f t="shared" si="113"/>
        <v/>
      </c>
      <c r="MW18" t="str">
        <f t="shared" si="114"/>
        <v/>
      </c>
      <c r="MX18" t="str">
        <f t="shared" si="115"/>
        <v/>
      </c>
      <c r="MY18" t="str">
        <f t="shared" si="116"/>
        <v/>
      </c>
      <c r="MZ18" t="str">
        <f t="shared" si="117"/>
        <v/>
      </c>
      <c r="NA18" t="str">
        <f t="shared" si="118"/>
        <v/>
      </c>
      <c r="NB18" t="str">
        <f t="shared" si="119"/>
        <v/>
      </c>
      <c r="NC18" t="str">
        <f t="shared" si="120"/>
        <v/>
      </c>
      <c r="ND18" t="str">
        <f t="shared" si="121"/>
        <v/>
      </c>
      <c r="NE18" t="str">
        <f t="shared" si="122"/>
        <v/>
      </c>
      <c r="NF18" t="str">
        <f t="shared" si="123"/>
        <v/>
      </c>
      <c r="NG18" t="str">
        <f t="shared" si="124"/>
        <v/>
      </c>
    </row>
    <row r="19" spans="1:371" x14ac:dyDescent="0.2">
      <c r="A19" s="7">
        <v>41944</v>
      </c>
      <c r="B19" s="9">
        <v>53922.85546875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0</v>
      </c>
      <c r="BP19" s="9">
        <v>0</v>
      </c>
      <c r="BQ19" s="9">
        <v>0</v>
      </c>
      <c r="BR19" s="9">
        <v>0</v>
      </c>
      <c r="BS19" s="9">
        <v>0</v>
      </c>
      <c r="BT19" s="9">
        <v>0</v>
      </c>
      <c r="BU19" s="9">
        <v>0</v>
      </c>
      <c r="BV19" s="9">
        <v>0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0</v>
      </c>
      <c r="CD19" s="9">
        <v>0</v>
      </c>
      <c r="CE19" s="9">
        <v>0</v>
      </c>
      <c r="CF19" s="9">
        <v>0</v>
      </c>
      <c r="CG19" s="9">
        <v>0</v>
      </c>
      <c r="CH19" s="9">
        <v>0</v>
      </c>
      <c r="CI19" s="9">
        <v>0</v>
      </c>
      <c r="CJ19" s="9">
        <v>0</v>
      </c>
      <c r="CK19" s="9">
        <v>0</v>
      </c>
      <c r="CL19" s="9">
        <v>0</v>
      </c>
      <c r="CM19" s="9">
        <v>0</v>
      </c>
      <c r="CN19" s="9">
        <v>0</v>
      </c>
      <c r="CO19" s="9">
        <v>0</v>
      </c>
      <c r="CP19" s="9">
        <v>0</v>
      </c>
      <c r="CQ19" s="9">
        <v>0</v>
      </c>
      <c r="CR19" s="9">
        <v>0</v>
      </c>
      <c r="CS19" s="9">
        <v>0</v>
      </c>
      <c r="CT19" s="9">
        <v>0</v>
      </c>
      <c r="CU19" s="9">
        <v>0</v>
      </c>
      <c r="CV19" s="9">
        <v>0</v>
      </c>
      <c r="CW19" s="9">
        <v>0</v>
      </c>
      <c r="CX19" s="9">
        <v>0</v>
      </c>
      <c r="CY19" s="9">
        <v>0</v>
      </c>
      <c r="CZ19" s="9">
        <v>0</v>
      </c>
      <c r="DA19" s="9">
        <v>0</v>
      </c>
      <c r="DB19" s="9">
        <v>0</v>
      </c>
      <c r="DC19" s="9">
        <v>0</v>
      </c>
      <c r="DD19" s="9">
        <v>0</v>
      </c>
      <c r="DE19" s="9">
        <v>0</v>
      </c>
      <c r="DF19" s="9">
        <v>0</v>
      </c>
      <c r="DG19" s="9">
        <v>0</v>
      </c>
      <c r="DH19" s="9">
        <v>0</v>
      </c>
      <c r="DI19" s="9">
        <v>0</v>
      </c>
      <c r="DJ19" s="9">
        <v>0</v>
      </c>
      <c r="DK19" s="9">
        <v>0</v>
      </c>
      <c r="DL19" s="9">
        <v>0</v>
      </c>
      <c r="DM19" s="9">
        <v>0</v>
      </c>
      <c r="DN19" s="9">
        <v>0</v>
      </c>
      <c r="DO19" s="9">
        <v>0</v>
      </c>
      <c r="DP19" s="9">
        <v>0</v>
      </c>
      <c r="DQ19" s="9">
        <v>0</v>
      </c>
      <c r="DR19" s="9">
        <v>0</v>
      </c>
      <c r="DS19" s="9">
        <v>0</v>
      </c>
      <c r="DT19" s="9">
        <v>0</v>
      </c>
      <c r="DU19" s="9">
        <v>0</v>
      </c>
      <c r="DV19" s="9">
        <v>0</v>
      </c>
      <c r="DW19" s="9">
        <v>0</v>
      </c>
      <c r="DX19" s="9">
        <v>0</v>
      </c>
      <c r="DY19" s="9">
        <v>0</v>
      </c>
      <c r="DZ19" s="9">
        <v>0</v>
      </c>
      <c r="EA19" s="9">
        <v>0</v>
      </c>
      <c r="EB19" s="9">
        <v>0</v>
      </c>
      <c r="EC19" s="9">
        <v>0</v>
      </c>
      <c r="ED19" s="9">
        <v>0</v>
      </c>
      <c r="EE19" s="9">
        <v>0</v>
      </c>
      <c r="EF19" s="9">
        <v>0</v>
      </c>
      <c r="EG19" s="9">
        <v>0</v>
      </c>
      <c r="EH19" s="9">
        <v>0</v>
      </c>
      <c r="EI19" s="9">
        <v>0</v>
      </c>
      <c r="EJ19" s="9">
        <v>0</v>
      </c>
      <c r="EK19" s="9">
        <v>0</v>
      </c>
      <c r="EL19" s="9">
        <v>0</v>
      </c>
      <c r="EM19" s="9">
        <v>0</v>
      </c>
      <c r="EN19" s="9">
        <v>0</v>
      </c>
      <c r="EO19" s="9">
        <v>0</v>
      </c>
      <c r="EP19" s="9">
        <v>0</v>
      </c>
      <c r="EQ19" s="9">
        <v>0</v>
      </c>
      <c r="ER19" s="9">
        <v>0</v>
      </c>
      <c r="ES19" s="9">
        <v>0</v>
      </c>
      <c r="ET19" s="9">
        <v>0</v>
      </c>
      <c r="EU19" s="9">
        <v>0</v>
      </c>
      <c r="EV19" s="9">
        <v>0</v>
      </c>
      <c r="EW19" s="9">
        <v>0</v>
      </c>
      <c r="EX19" s="9">
        <v>0</v>
      </c>
      <c r="EY19" s="9">
        <v>0</v>
      </c>
      <c r="EZ19" s="9">
        <v>0</v>
      </c>
      <c r="FA19" s="9">
        <v>0</v>
      </c>
      <c r="FB19" s="9">
        <v>0</v>
      </c>
      <c r="FC19" s="9">
        <v>0</v>
      </c>
      <c r="FD19" s="9">
        <v>0</v>
      </c>
      <c r="FE19" s="9">
        <v>0</v>
      </c>
      <c r="FF19" s="9">
        <v>0</v>
      </c>
      <c r="FG19" s="9">
        <v>0</v>
      </c>
      <c r="FH19" s="9">
        <v>0</v>
      </c>
      <c r="FI19" s="9">
        <v>0</v>
      </c>
      <c r="FJ19" s="9">
        <v>0</v>
      </c>
      <c r="FK19" s="9">
        <v>0</v>
      </c>
      <c r="FL19" s="9">
        <v>0</v>
      </c>
      <c r="FM19" s="9">
        <v>0</v>
      </c>
      <c r="FN19" s="9">
        <v>0</v>
      </c>
      <c r="FO19" s="9">
        <v>0</v>
      </c>
      <c r="FP19" s="9">
        <v>0</v>
      </c>
      <c r="FQ19" s="9">
        <v>0</v>
      </c>
      <c r="FR19" s="9">
        <v>0</v>
      </c>
      <c r="FS19" s="9">
        <v>0</v>
      </c>
      <c r="FT19" s="9">
        <v>0</v>
      </c>
      <c r="FU19" s="9">
        <v>0</v>
      </c>
      <c r="FV19" s="9">
        <v>0</v>
      </c>
      <c r="FW19" s="9">
        <v>0</v>
      </c>
      <c r="FX19" s="9">
        <v>0</v>
      </c>
      <c r="FY19" s="9">
        <v>0</v>
      </c>
      <c r="FZ19" s="9">
        <v>0</v>
      </c>
      <c r="GA19" s="9">
        <v>0</v>
      </c>
      <c r="GB19" s="9">
        <v>0</v>
      </c>
      <c r="GC19" s="9">
        <v>0</v>
      </c>
      <c r="GD19" s="9">
        <v>0</v>
      </c>
      <c r="GE19" s="9">
        <v>0</v>
      </c>
      <c r="GF19" s="9">
        <v>0</v>
      </c>
      <c r="GG19" s="9">
        <v>0</v>
      </c>
      <c r="GH19" s="9">
        <v>0</v>
      </c>
      <c r="GI19" s="9">
        <v>0</v>
      </c>
      <c r="GJ19" s="9">
        <v>0</v>
      </c>
      <c r="GK19" s="9">
        <v>0</v>
      </c>
      <c r="GL19" s="9">
        <v>0</v>
      </c>
      <c r="GM19" s="9">
        <v>0</v>
      </c>
      <c r="GN19" s="9">
        <v>0</v>
      </c>
      <c r="GO19" s="9">
        <v>0</v>
      </c>
      <c r="GP19" s="9">
        <v>0</v>
      </c>
      <c r="GQ19" s="9">
        <v>0</v>
      </c>
      <c r="GR19" s="9">
        <v>0</v>
      </c>
      <c r="GS19" s="9">
        <v>0</v>
      </c>
      <c r="GT19" s="9">
        <v>0</v>
      </c>
      <c r="GU19" s="9">
        <v>0</v>
      </c>
      <c r="GV19" s="9">
        <v>0</v>
      </c>
      <c r="GW19" s="9">
        <v>0</v>
      </c>
      <c r="GX19" s="9">
        <v>0</v>
      </c>
      <c r="GY19" s="9">
        <v>0</v>
      </c>
      <c r="GZ19" s="9">
        <v>0</v>
      </c>
      <c r="HA19" s="9">
        <v>0</v>
      </c>
      <c r="HB19" s="9">
        <v>0</v>
      </c>
      <c r="HC19" s="9">
        <v>0</v>
      </c>
      <c r="HD19" s="9">
        <v>0</v>
      </c>
      <c r="HE19" s="9">
        <v>0</v>
      </c>
      <c r="HF19" s="9">
        <v>0</v>
      </c>
      <c r="HG19" s="9">
        <v>0</v>
      </c>
      <c r="HH19" s="9">
        <v>0</v>
      </c>
      <c r="HI19" s="9">
        <v>0</v>
      </c>
      <c r="HJ19" s="9">
        <v>0</v>
      </c>
      <c r="HK19" s="9">
        <v>0</v>
      </c>
      <c r="HL19" s="9">
        <v>0</v>
      </c>
      <c r="HM19" s="9">
        <v>0</v>
      </c>
      <c r="HN19" s="9">
        <v>0</v>
      </c>
      <c r="HO19" s="9">
        <v>0</v>
      </c>
      <c r="HP19" s="9">
        <v>0</v>
      </c>
      <c r="HQ19" s="9">
        <v>0</v>
      </c>
      <c r="HR19" s="9">
        <v>0</v>
      </c>
      <c r="HS19" s="9">
        <v>0</v>
      </c>
      <c r="HT19" s="9">
        <v>0</v>
      </c>
      <c r="HU19" s="9">
        <v>0</v>
      </c>
      <c r="HV19" s="9">
        <v>0</v>
      </c>
      <c r="HW19" s="9">
        <v>0</v>
      </c>
      <c r="HX19" s="9">
        <v>0</v>
      </c>
      <c r="HY19" s="9">
        <v>0</v>
      </c>
      <c r="HZ19" s="9">
        <v>0</v>
      </c>
      <c r="IA19" s="9">
        <v>0</v>
      </c>
      <c r="IB19" s="9">
        <v>0</v>
      </c>
      <c r="IC19" s="9">
        <v>0</v>
      </c>
      <c r="ID19" s="9">
        <v>0</v>
      </c>
      <c r="IE19" s="9">
        <v>0</v>
      </c>
      <c r="IF19" s="9">
        <v>0</v>
      </c>
      <c r="IG19" s="9">
        <v>0</v>
      </c>
      <c r="IH19" s="9">
        <v>0</v>
      </c>
      <c r="II19" s="9">
        <v>0</v>
      </c>
      <c r="IJ19" s="9">
        <v>0</v>
      </c>
      <c r="IK19" s="9">
        <v>0</v>
      </c>
      <c r="IL19" s="9">
        <v>0</v>
      </c>
      <c r="IM19" s="9">
        <v>0</v>
      </c>
      <c r="IO19" t="str">
        <f t="shared" si="2"/>
        <v/>
      </c>
      <c r="IP19" t="str">
        <f t="shared" si="3"/>
        <v/>
      </c>
      <c r="IQ19" t="str">
        <f t="shared" si="4"/>
        <v/>
      </c>
      <c r="IR19" t="str">
        <f t="shared" si="5"/>
        <v/>
      </c>
      <c r="IS19" t="str">
        <f t="shared" si="6"/>
        <v/>
      </c>
      <c r="IT19" t="str">
        <f t="shared" si="7"/>
        <v/>
      </c>
      <c r="IU19" t="str">
        <f t="shared" si="8"/>
        <v/>
      </c>
      <c r="IV19" t="str">
        <f t="shared" si="9"/>
        <v/>
      </c>
      <c r="IW19" t="str">
        <f t="shared" si="10"/>
        <v/>
      </c>
      <c r="IX19" t="str">
        <f t="shared" si="11"/>
        <v/>
      </c>
      <c r="IY19" t="str">
        <f t="shared" si="12"/>
        <v/>
      </c>
      <c r="IZ19" t="str">
        <f t="shared" si="13"/>
        <v/>
      </c>
      <c r="JA19" t="str">
        <f t="shared" si="14"/>
        <v/>
      </c>
      <c r="JB19" t="str">
        <f t="shared" si="15"/>
        <v/>
      </c>
      <c r="JC19" t="str">
        <f t="shared" si="16"/>
        <v/>
      </c>
      <c r="JD19" t="str">
        <f t="shared" si="17"/>
        <v/>
      </c>
      <c r="JE19" t="str">
        <f t="shared" si="18"/>
        <v/>
      </c>
      <c r="JF19" t="str">
        <f t="shared" si="19"/>
        <v/>
      </c>
      <c r="JG19" t="str">
        <f t="shared" si="20"/>
        <v/>
      </c>
      <c r="JH19" t="str">
        <f t="shared" si="21"/>
        <v/>
      </c>
      <c r="JI19" t="str">
        <f t="shared" si="22"/>
        <v/>
      </c>
      <c r="JJ19" t="str">
        <f t="shared" si="23"/>
        <v/>
      </c>
      <c r="JK19" t="str">
        <f t="shared" si="24"/>
        <v/>
      </c>
      <c r="JL19" t="str">
        <f t="shared" si="25"/>
        <v/>
      </c>
      <c r="JM19" t="str">
        <f t="shared" si="26"/>
        <v/>
      </c>
      <c r="JN19" t="str">
        <f t="shared" si="27"/>
        <v/>
      </c>
      <c r="JO19" t="str">
        <f t="shared" si="28"/>
        <v/>
      </c>
      <c r="JP19" t="str">
        <f t="shared" si="29"/>
        <v/>
      </c>
      <c r="JQ19" t="str">
        <f t="shared" si="30"/>
        <v/>
      </c>
      <c r="JR19" t="str">
        <f t="shared" si="31"/>
        <v/>
      </c>
      <c r="JS19" t="str">
        <f t="shared" si="32"/>
        <v/>
      </c>
      <c r="JT19" t="str">
        <f t="shared" si="33"/>
        <v/>
      </c>
      <c r="JU19" t="str">
        <f t="shared" si="34"/>
        <v/>
      </c>
      <c r="JV19" t="str">
        <f t="shared" si="35"/>
        <v/>
      </c>
      <c r="JW19" t="str">
        <f t="shared" si="36"/>
        <v/>
      </c>
      <c r="JX19" t="str">
        <f t="shared" si="37"/>
        <v/>
      </c>
      <c r="JY19" t="str">
        <f t="shared" si="38"/>
        <v/>
      </c>
      <c r="JZ19" t="str">
        <f t="shared" si="39"/>
        <v/>
      </c>
      <c r="KA19" t="str">
        <f t="shared" si="40"/>
        <v/>
      </c>
      <c r="KB19" t="str">
        <f t="shared" si="41"/>
        <v/>
      </c>
      <c r="KC19" t="str">
        <f t="shared" si="42"/>
        <v/>
      </c>
      <c r="KD19" t="str">
        <f t="shared" si="43"/>
        <v/>
      </c>
      <c r="KE19" t="str">
        <f t="shared" si="44"/>
        <v/>
      </c>
      <c r="KF19" t="str">
        <f t="shared" si="45"/>
        <v/>
      </c>
      <c r="KG19" t="str">
        <f t="shared" si="46"/>
        <v/>
      </c>
      <c r="KH19" t="str">
        <f t="shared" si="47"/>
        <v/>
      </c>
      <c r="KI19" t="str">
        <f t="shared" si="48"/>
        <v/>
      </c>
      <c r="KJ19" t="str">
        <f t="shared" si="49"/>
        <v/>
      </c>
      <c r="KK19" t="str">
        <f t="shared" si="50"/>
        <v/>
      </c>
      <c r="KL19" t="str">
        <f t="shared" si="51"/>
        <v/>
      </c>
      <c r="KM19" t="str">
        <f t="shared" si="52"/>
        <v/>
      </c>
      <c r="KN19" t="str">
        <f t="shared" si="53"/>
        <v/>
      </c>
      <c r="KO19" t="str">
        <f t="shared" si="54"/>
        <v/>
      </c>
      <c r="KP19" t="str">
        <f t="shared" si="55"/>
        <v/>
      </c>
      <c r="KQ19" t="str">
        <f t="shared" si="56"/>
        <v/>
      </c>
      <c r="KR19" t="str">
        <f t="shared" si="57"/>
        <v/>
      </c>
      <c r="KS19" t="str">
        <f t="shared" si="58"/>
        <v/>
      </c>
      <c r="KT19" t="str">
        <f t="shared" si="59"/>
        <v/>
      </c>
      <c r="KU19" t="str">
        <f t="shared" si="60"/>
        <v/>
      </c>
      <c r="KV19" t="str">
        <f t="shared" si="61"/>
        <v/>
      </c>
      <c r="KW19" t="str">
        <f t="shared" si="62"/>
        <v/>
      </c>
      <c r="KX19" t="str">
        <f t="shared" si="63"/>
        <v/>
      </c>
      <c r="KY19" t="str">
        <f t="shared" si="64"/>
        <v/>
      </c>
      <c r="KZ19" t="str">
        <f t="shared" si="65"/>
        <v/>
      </c>
      <c r="LA19" t="str">
        <f t="shared" si="66"/>
        <v/>
      </c>
      <c r="LB19" t="str">
        <f t="shared" si="67"/>
        <v/>
      </c>
      <c r="LC19" t="str">
        <f t="shared" si="68"/>
        <v/>
      </c>
      <c r="LD19" t="str">
        <f t="shared" si="69"/>
        <v/>
      </c>
      <c r="LE19" t="str">
        <f t="shared" si="70"/>
        <v/>
      </c>
      <c r="LF19" t="str">
        <f t="shared" si="71"/>
        <v/>
      </c>
      <c r="LG19" t="str">
        <f t="shared" si="72"/>
        <v/>
      </c>
      <c r="LH19" t="str">
        <f t="shared" si="73"/>
        <v/>
      </c>
      <c r="LI19" t="str">
        <f t="shared" si="74"/>
        <v/>
      </c>
      <c r="LJ19" t="str">
        <f t="shared" si="75"/>
        <v/>
      </c>
      <c r="LK19" t="str">
        <f t="shared" si="76"/>
        <v/>
      </c>
      <c r="LL19" t="str">
        <f t="shared" si="77"/>
        <v/>
      </c>
      <c r="LM19" t="str">
        <f t="shared" si="78"/>
        <v/>
      </c>
      <c r="LN19" t="str">
        <f t="shared" si="79"/>
        <v/>
      </c>
      <c r="LO19" t="str">
        <f t="shared" si="80"/>
        <v/>
      </c>
      <c r="LP19" t="str">
        <f t="shared" si="81"/>
        <v/>
      </c>
      <c r="LQ19" t="str">
        <f t="shared" si="82"/>
        <v/>
      </c>
      <c r="LR19" t="str">
        <f t="shared" si="83"/>
        <v/>
      </c>
      <c r="LS19" t="str">
        <f t="shared" si="84"/>
        <v/>
      </c>
      <c r="LT19" t="str">
        <f t="shared" si="85"/>
        <v/>
      </c>
      <c r="LU19" t="str">
        <f t="shared" si="86"/>
        <v/>
      </c>
      <c r="LV19" t="str">
        <f t="shared" si="87"/>
        <v/>
      </c>
      <c r="LW19" t="str">
        <f t="shared" si="88"/>
        <v/>
      </c>
      <c r="LX19" t="str">
        <f t="shared" si="89"/>
        <v/>
      </c>
      <c r="LY19" t="str">
        <f t="shared" si="90"/>
        <v/>
      </c>
      <c r="LZ19" t="str">
        <f t="shared" si="91"/>
        <v/>
      </c>
      <c r="MA19" t="str">
        <f t="shared" si="92"/>
        <v/>
      </c>
      <c r="MB19" t="str">
        <f t="shared" si="93"/>
        <v/>
      </c>
      <c r="MC19" t="str">
        <f t="shared" si="94"/>
        <v/>
      </c>
      <c r="MD19" t="str">
        <f t="shared" si="95"/>
        <v/>
      </c>
      <c r="ME19" t="str">
        <f t="shared" si="96"/>
        <v/>
      </c>
      <c r="MF19" t="str">
        <f t="shared" si="97"/>
        <v/>
      </c>
      <c r="MG19" t="str">
        <f t="shared" si="98"/>
        <v/>
      </c>
      <c r="MH19" t="str">
        <f t="shared" si="99"/>
        <v/>
      </c>
      <c r="MI19" t="str">
        <f t="shared" si="100"/>
        <v/>
      </c>
      <c r="MJ19" t="str">
        <f t="shared" si="101"/>
        <v/>
      </c>
      <c r="MK19" t="str">
        <f t="shared" si="102"/>
        <v/>
      </c>
      <c r="ML19" t="str">
        <f t="shared" si="103"/>
        <v/>
      </c>
      <c r="MM19" t="str">
        <f t="shared" si="104"/>
        <v/>
      </c>
      <c r="MN19" t="str">
        <f t="shared" si="105"/>
        <v/>
      </c>
      <c r="MO19" t="str">
        <f t="shared" si="106"/>
        <v/>
      </c>
      <c r="MP19" t="str">
        <f t="shared" si="107"/>
        <v/>
      </c>
      <c r="MQ19" t="str">
        <f t="shared" si="108"/>
        <v/>
      </c>
      <c r="MR19" t="str">
        <f t="shared" si="109"/>
        <v/>
      </c>
      <c r="MS19" t="str">
        <f t="shared" si="110"/>
        <v/>
      </c>
      <c r="MT19" t="str">
        <f t="shared" si="111"/>
        <v/>
      </c>
      <c r="MU19" t="str">
        <f t="shared" si="112"/>
        <v/>
      </c>
      <c r="MV19" t="str">
        <f t="shared" si="113"/>
        <v/>
      </c>
      <c r="MW19" t="str">
        <f t="shared" si="114"/>
        <v/>
      </c>
      <c r="MX19" t="str">
        <f t="shared" si="115"/>
        <v/>
      </c>
      <c r="MY19" t="str">
        <f t="shared" si="116"/>
        <v/>
      </c>
      <c r="MZ19" t="str">
        <f t="shared" si="117"/>
        <v/>
      </c>
      <c r="NA19" t="str">
        <f t="shared" si="118"/>
        <v/>
      </c>
      <c r="NB19" t="str">
        <f t="shared" si="119"/>
        <v/>
      </c>
      <c r="NC19" t="str">
        <f t="shared" si="120"/>
        <v/>
      </c>
      <c r="ND19" t="str">
        <f t="shared" si="121"/>
        <v/>
      </c>
      <c r="NE19" t="str">
        <f t="shared" si="122"/>
        <v/>
      </c>
      <c r="NF19" t="str">
        <f t="shared" si="123"/>
        <v/>
      </c>
      <c r="NG19" t="str">
        <f t="shared" si="124"/>
        <v/>
      </c>
    </row>
    <row r="20" spans="1:371" x14ac:dyDescent="0.2">
      <c r="A20" s="7">
        <v>41974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0</v>
      </c>
      <c r="BP20" s="9">
        <v>0</v>
      </c>
      <c r="BQ20" s="9">
        <v>0</v>
      </c>
      <c r="BR20" s="9">
        <v>0</v>
      </c>
      <c r="BS20" s="9">
        <v>0</v>
      </c>
      <c r="BT20" s="9">
        <v>0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0</v>
      </c>
      <c r="CA20" s="9">
        <v>0</v>
      </c>
      <c r="CB20" s="9">
        <v>0</v>
      </c>
      <c r="CC20" s="9">
        <v>0</v>
      </c>
      <c r="CD20" s="9">
        <v>0</v>
      </c>
      <c r="CE20" s="9">
        <v>0</v>
      </c>
      <c r="CF20" s="9">
        <v>0</v>
      </c>
      <c r="CG20" s="9">
        <v>0</v>
      </c>
      <c r="CH20" s="9">
        <v>0</v>
      </c>
      <c r="CI20" s="9">
        <v>0</v>
      </c>
      <c r="CJ20" s="9">
        <v>0</v>
      </c>
      <c r="CK20" s="9">
        <v>0</v>
      </c>
      <c r="CL20" s="9">
        <v>0</v>
      </c>
      <c r="CM20" s="9">
        <v>0</v>
      </c>
      <c r="CN20" s="9">
        <v>0</v>
      </c>
      <c r="CO20" s="9">
        <v>0</v>
      </c>
      <c r="CP20" s="9">
        <v>0</v>
      </c>
      <c r="CQ20" s="9">
        <v>0</v>
      </c>
      <c r="CR20" s="9">
        <v>0</v>
      </c>
      <c r="CS20" s="9">
        <v>0</v>
      </c>
      <c r="CT20" s="9">
        <v>0</v>
      </c>
      <c r="CU20" s="9">
        <v>0</v>
      </c>
      <c r="CV20" s="9">
        <v>0</v>
      </c>
      <c r="CW20" s="9">
        <v>0</v>
      </c>
      <c r="CX20" s="9">
        <v>0</v>
      </c>
      <c r="CY20" s="9">
        <v>0</v>
      </c>
      <c r="CZ20" s="9">
        <v>0</v>
      </c>
      <c r="DA20" s="9">
        <v>0</v>
      </c>
      <c r="DB20" s="9">
        <v>0</v>
      </c>
      <c r="DC20" s="9">
        <v>0</v>
      </c>
      <c r="DD20" s="9">
        <v>0</v>
      </c>
      <c r="DE20" s="9">
        <v>0</v>
      </c>
      <c r="DF20" s="9">
        <v>0</v>
      </c>
      <c r="DG20" s="9">
        <v>0</v>
      </c>
      <c r="DH20" s="9">
        <v>0</v>
      </c>
      <c r="DI20" s="9">
        <v>0</v>
      </c>
      <c r="DJ20" s="9">
        <v>0</v>
      </c>
      <c r="DK20" s="9">
        <v>0</v>
      </c>
      <c r="DL20" s="9">
        <v>0</v>
      </c>
      <c r="DM20" s="9">
        <v>0</v>
      </c>
      <c r="DN20" s="9">
        <v>0</v>
      </c>
      <c r="DO20" s="9">
        <v>0</v>
      </c>
      <c r="DP20" s="9">
        <v>0</v>
      </c>
      <c r="DQ20" s="9">
        <v>0</v>
      </c>
      <c r="DR20" s="9">
        <v>0</v>
      </c>
      <c r="DS20" s="9">
        <v>0</v>
      </c>
      <c r="DT20" s="9">
        <v>0</v>
      </c>
      <c r="DU20" s="9">
        <v>0</v>
      </c>
      <c r="DV20" s="9">
        <v>0</v>
      </c>
      <c r="DW20" s="9">
        <v>0</v>
      </c>
      <c r="DX20" s="9">
        <v>0</v>
      </c>
      <c r="DY20" s="9">
        <v>0</v>
      </c>
      <c r="DZ20" s="9">
        <v>0</v>
      </c>
      <c r="EA20" s="9">
        <v>0</v>
      </c>
      <c r="EB20" s="9">
        <v>0</v>
      </c>
      <c r="EC20" s="9">
        <v>0</v>
      </c>
      <c r="ED20" s="9">
        <v>0</v>
      </c>
      <c r="EE20" s="9">
        <v>0</v>
      </c>
      <c r="EF20" s="9">
        <v>0</v>
      </c>
      <c r="EG20" s="9">
        <v>0</v>
      </c>
      <c r="EH20" s="9">
        <v>0</v>
      </c>
      <c r="EI20" s="9">
        <v>0</v>
      </c>
      <c r="EJ20" s="9">
        <v>0</v>
      </c>
      <c r="EK20" s="9">
        <v>0</v>
      </c>
      <c r="EL20" s="9">
        <v>0</v>
      </c>
      <c r="EM20" s="9">
        <v>0</v>
      </c>
      <c r="EN20" s="9">
        <v>0</v>
      </c>
      <c r="EO20" s="9">
        <v>0</v>
      </c>
      <c r="EP20" s="9">
        <v>0</v>
      </c>
      <c r="EQ20" s="9">
        <v>0</v>
      </c>
      <c r="ER20" s="9">
        <v>0</v>
      </c>
      <c r="ES20" s="9">
        <v>0</v>
      </c>
      <c r="ET20" s="9">
        <v>0</v>
      </c>
      <c r="EU20" s="9">
        <v>0</v>
      </c>
      <c r="EV20" s="9">
        <v>0</v>
      </c>
      <c r="EW20" s="9">
        <v>0</v>
      </c>
      <c r="EX20" s="9">
        <v>0</v>
      </c>
      <c r="EY20" s="9">
        <v>0</v>
      </c>
      <c r="EZ20" s="9">
        <v>0</v>
      </c>
      <c r="FA20" s="9">
        <v>0</v>
      </c>
      <c r="FB20" s="9">
        <v>0</v>
      </c>
      <c r="FC20" s="9">
        <v>0</v>
      </c>
      <c r="FD20" s="9">
        <v>0</v>
      </c>
      <c r="FE20" s="9">
        <v>0</v>
      </c>
      <c r="FF20" s="9">
        <v>0</v>
      </c>
      <c r="FG20" s="9">
        <v>0</v>
      </c>
      <c r="FH20" s="9">
        <v>0</v>
      </c>
      <c r="FI20" s="9">
        <v>0</v>
      </c>
      <c r="FJ20" s="9">
        <v>0</v>
      </c>
      <c r="FK20" s="9">
        <v>0</v>
      </c>
      <c r="FL20" s="9">
        <v>0</v>
      </c>
      <c r="FM20" s="9">
        <v>0</v>
      </c>
      <c r="FN20" s="9">
        <v>0</v>
      </c>
      <c r="FO20" s="9">
        <v>0</v>
      </c>
      <c r="FP20" s="9">
        <v>0</v>
      </c>
      <c r="FQ20" s="9">
        <v>0</v>
      </c>
      <c r="FR20" s="9">
        <v>0</v>
      </c>
      <c r="FS20" s="9">
        <v>0</v>
      </c>
      <c r="FT20" s="9">
        <v>0</v>
      </c>
      <c r="FU20" s="9">
        <v>0</v>
      </c>
      <c r="FV20" s="9">
        <v>0</v>
      </c>
      <c r="FW20" s="9">
        <v>0</v>
      </c>
      <c r="FX20" s="9">
        <v>0</v>
      </c>
      <c r="FY20" s="9">
        <v>0</v>
      </c>
      <c r="FZ20" s="9">
        <v>0</v>
      </c>
      <c r="GA20" s="9">
        <v>0</v>
      </c>
      <c r="GB20" s="9">
        <v>0</v>
      </c>
      <c r="GC20" s="9">
        <v>0</v>
      </c>
      <c r="GD20" s="9">
        <v>0</v>
      </c>
      <c r="GE20" s="9">
        <v>0</v>
      </c>
      <c r="GF20" s="9">
        <v>0</v>
      </c>
      <c r="GG20" s="9">
        <v>0</v>
      </c>
      <c r="GH20" s="9">
        <v>0</v>
      </c>
      <c r="GI20" s="9">
        <v>0</v>
      </c>
      <c r="GJ20" s="9">
        <v>0</v>
      </c>
      <c r="GK20" s="9">
        <v>0</v>
      </c>
      <c r="GL20" s="9">
        <v>0</v>
      </c>
      <c r="GM20" s="9">
        <v>0</v>
      </c>
      <c r="GN20" s="9">
        <v>0</v>
      </c>
      <c r="GO20" s="9">
        <v>0</v>
      </c>
      <c r="GP20" s="9">
        <v>0</v>
      </c>
      <c r="GQ20" s="9">
        <v>0</v>
      </c>
      <c r="GR20" s="9">
        <v>0</v>
      </c>
      <c r="GS20" s="9">
        <v>0</v>
      </c>
      <c r="GT20" s="9">
        <v>0</v>
      </c>
      <c r="GU20" s="9">
        <v>0</v>
      </c>
      <c r="GV20" s="9">
        <v>0</v>
      </c>
      <c r="GW20" s="9">
        <v>0</v>
      </c>
      <c r="GX20" s="9">
        <v>0</v>
      </c>
      <c r="GY20" s="9">
        <v>0</v>
      </c>
      <c r="GZ20" s="9">
        <v>0</v>
      </c>
      <c r="HA20" s="9">
        <v>0</v>
      </c>
      <c r="HB20" s="9">
        <v>0</v>
      </c>
      <c r="HC20" s="9">
        <v>0</v>
      </c>
      <c r="HD20" s="9">
        <v>0</v>
      </c>
      <c r="HE20" s="9">
        <v>0</v>
      </c>
      <c r="HF20" s="9">
        <v>0</v>
      </c>
      <c r="HG20" s="9">
        <v>0</v>
      </c>
      <c r="HH20" s="9">
        <v>0</v>
      </c>
      <c r="HI20" s="9">
        <v>0</v>
      </c>
      <c r="HJ20" s="9">
        <v>0</v>
      </c>
      <c r="HK20" s="9">
        <v>0</v>
      </c>
      <c r="HL20" s="9">
        <v>0</v>
      </c>
      <c r="HM20" s="9">
        <v>0</v>
      </c>
      <c r="HN20" s="9">
        <v>0</v>
      </c>
      <c r="HO20" s="9">
        <v>0</v>
      </c>
      <c r="HP20" s="9">
        <v>0</v>
      </c>
      <c r="HQ20" s="9">
        <v>0</v>
      </c>
      <c r="HR20" s="9">
        <v>0</v>
      </c>
      <c r="HS20" s="9">
        <v>0</v>
      </c>
      <c r="HT20" s="9">
        <v>0</v>
      </c>
      <c r="HU20" s="9">
        <v>0</v>
      </c>
      <c r="HV20" s="9">
        <v>0</v>
      </c>
      <c r="HW20" s="9">
        <v>0</v>
      </c>
      <c r="HX20" s="9">
        <v>0</v>
      </c>
      <c r="HY20" s="9">
        <v>0</v>
      </c>
      <c r="HZ20" s="9">
        <v>0</v>
      </c>
      <c r="IA20" s="9">
        <v>0</v>
      </c>
      <c r="IB20" s="9">
        <v>0</v>
      </c>
      <c r="IC20" s="9">
        <v>0</v>
      </c>
      <c r="ID20" s="9">
        <v>0</v>
      </c>
      <c r="IE20" s="9">
        <v>0</v>
      </c>
      <c r="IF20" s="9">
        <v>0</v>
      </c>
      <c r="IG20" s="9">
        <v>0</v>
      </c>
      <c r="IH20" s="9">
        <v>0</v>
      </c>
      <c r="II20" s="9">
        <v>0</v>
      </c>
      <c r="IJ20" s="9">
        <v>0</v>
      </c>
      <c r="IK20" s="9">
        <v>0</v>
      </c>
      <c r="IL20" s="9">
        <v>0</v>
      </c>
      <c r="IM20" s="9">
        <v>0</v>
      </c>
      <c r="IO20" t="str">
        <f t="shared" si="2"/>
        <v/>
      </c>
      <c r="IP20" t="str">
        <f t="shared" si="3"/>
        <v/>
      </c>
      <c r="IQ20" t="str">
        <f t="shared" si="4"/>
        <v/>
      </c>
      <c r="IR20" t="str">
        <f t="shared" si="5"/>
        <v/>
      </c>
      <c r="IS20" t="str">
        <f t="shared" si="6"/>
        <v/>
      </c>
      <c r="IT20" t="str">
        <f t="shared" si="7"/>
        <v/>
      </c>
      <c r="IU20" t="str">
        <f t="shared" si="8"/>
        <v/>
      </c>
      <c r="IV20" t="str">
        <f t="shared" si="9"/>
        <v/>
      </c>
      <c r="IW20" t="str">
        <f t="shared" si="10"/>
        <v/>
      </c>
      <c r="IX20" t="str">
        <f t="shared" si="11"/>
        <v/>
      </c>
      <c r="IY20" t="str">
        <f t="shared" si="12"/>
        <v/>
      </c>
      <c r="IZ20" t="str">
        <f t="shared" si="13"/>
        <v/>
      </c>
      <c r="JA20" t="str">
        <f t="shared" si="14"/>
        <v/>
      </c>
      <c r="JB20" t="str">
        <f t="shared" si="15"/>
        <v/>
      </c>
      <c r="JC20" t="str">
        <f t="shared" si="16"/>
        <v/>
      </c>
      <c r="JD20" t="str">
        <f t="shared" si="17"/>
        <v/>
      </c>
      <c r="JE20" t="str">
        <f t="shared" si="18"/>
        <v/>
      </c>
      <c r="JF20" t="str">
        <f t="shared" si="19"/>
        <v/>
      </c>
      <c r="JG20" t="str">
        <f t="shared" si="20"/>
        <v/>
      </c>
      <c r="JH20" t="str">
        <f t="shared" si="21"/>
        <v/>
      </c>
      <c r="JI20" t="str">
        <f t="shared" si="22"/>
        <v/>
      </c>
      <c r="JJ20" t="str">
        <f t="shared" si="23"/>
        <v/>
      </c>
      <c r="JK20" t="str">
        <f t="shared" si="24"/>
        <v/>
      </c>
      <c r="JL20" t="str">
        <f t="shared" si="25"/>
        <v/>
      </c>
      <c r="JM20" t="str">
        <f t="shared" si="26"/>
        <v/>
      </c>
      <c r="JN20" t="str">
        <f t="shared" si="27"/>
        <v/>
      </c>
      <c r="JO20" t="str">
        <f t="shared" si="28"/>
        <v/>
      </c>
      <c r="JP20" t="str">
        <f t="shared" si="29"/>
        <v/>
      </c>
      <c r="JQ20" t="str">
        <f t="shared" si="30"/>
        <v/>
      </c>
      <c r="JR20" t="str">
        <f t="shared" si="31"/>
        <v/>
      </c>
      <c r="JS20" t="str">
        <f t="shared" si="32"/>
        <v/>
      </c>
      <c r="JT20" t="str">
        <f t="shared" si="33"/>
        <v/>
      </c>
      <c r="JU20" t="str">
        <f t="shared" si="34"/>
        <v/>
      </c>
      <c r="JV20" t="str">
        <f t="shared" si="35"/>
        <v/>
      </c>
      <c r="JW20" t="str">
        <f t="shared" si="36"/>
        <v/>
      </c>
      <c r="JX20" t="str">
        <f t="shared" si="37"/>
        <v/>
      </c>
      <c r="JY20" t="str">
        <f t="shared" si="38"/>
        <v/>
      </c>
      <c r="JZ20" t="str">
        <f t="shared" si="39"/>
        <v/>
      </c>
      <c r="KA20" t="str">
        <f t="shared" si="40"/>
        <v/>
      </c>
      <c r="KB20" t="str">
        <f t="shared" si="41"/>
        <v/>
      </c>
      <c r="KC20" t="str">
        <f t="shared" si="42"/>
        <v/>
      </c>
      <c r="KD20" t="str">
        <f t="shared" si="43"/>
        <v/>
      </c>
      <c r="KE20" t="str">
        <f t="shared" si="44"/>
        <v/>
      </c>
      <c r="KF20" t="str">
        <f t="shared" si="45"/>
        <v/>
      </c>
      <c r="KG20" t="str">
        <f t="shared" si="46"/>
        <v/>
      </c>
      <c r="KH20" t="str">
        <f t="shared" si="47"/>
        <v/>
      </c>
      <c r="KI20" t="str">
        <f t="shared" si="48"/>
        <v/>
      </c>
      <c r="KJ20" t="str">
        <f t="shared" si="49"/>
        <v/>
      </c>
      <c r="KK20" t="str">
        <f t="shared" si="50"/>
        <v/>
      </c>
      <c r="KL20" t="str">
        <f t="shared" si="51"/>
        <v/>
      </c>
      <c r="KM20" t="str">
        <f t="shared" si="52"/>
        <v/>
      </c>
      <c r="KN20" t="str">
        <f t="shared" si="53"/>
        <v/>
      </c>
      <c r="KO20" t="str">
        <f t="shared" si="54"/>
        <v/>
      </c>
      <c r="KP20" t="str">
        <f t="shared" si="55"/>
        <v/>
      </c>
      <c r="KQ20" t="str">
        <f t="shared" si="56"/>
        <v/>
      </c>
      <c r="KR20" t="str">
        <f t="shared" si="57"/>
        <v/>
      </c>
      <c r="KS20" t="str">
        <f t="shared" si="58"/>
        <v/>
      </c>
      <c r="KT20" t="str">
        <f t="shared" si="59"/>
        <v/>
      </c>
      <c r="KU20" t="str">
        <f t="shared" si="60"/>
        <v/>
      </c>
      <c r="KV20" t="str">
        <f t="shared" si="61"/>
        <v/>
      </c>
      <c r="KW20" t="str">
        <f t="shared" si="62"/>
        <v/>
      </c>
      <c r="KX20" t="str">
        <f t="shared" si="63"/>
        <v/>
      </c>
      <c r="KY20" t="str">
        <f t="shared" si="64"/>
        <v/>
      </c>
      <c r="KZ20" t="str">
        <f t="shared" si="65"/>
        <v/>
      </c>
      <c r="LA20" t="str">
        <f t="shared" si="66"/>
        <v/>
      </c>
      <c r="LB20" t="str">
        <f t="shared" si="67"/>
        <v/>
      </c>
      <c r="LC20" t="str">
        <f t="shared" si="68"/>
        <v/>
      </c>
      <c r="LD20" t="str">
        <f t="shared" si="69"/>
        <v/>
      </c>
      <c r="LE20" t="str">
        <f t="shared" si="70"/>
        <v/>
      </c>
      <c r="LF20" t="str">
        <f t="shared" si="71"/>
        <v/>
      </c>
      <c r="LG20" t="str">
        <f t="shared" si="72"/>
        <v/>
      </c>
      <c r="LH20" t="str">
        <f t="shared" si="73"/>
        <v/>
      </c>
      <c r="LI20" t="str">
        <f t="shared" si="74"/>
        <v/>
      </c>
      <c r="LJ20" t="str">
        <f t="shared" si="75"/>
        <v/>
      </c>
      <c r="LK20" t="str">
        <f t="shared" si="76"/>
        <v/>
      </c>
      <c r="LL20" t="str">
        <f t="shared" si="77"/>
        <v/>
      </c>
      <c r="LM20" t="str">
        <f t="shared" si="78"/>
        <v/>
      </c>
      <c r="LN20" t="str">
        <f t="shared" si="79"/>
        <v/>
      </c>
      <c r="LO20" t="str">
        <f t="shared" si="80"/>
        <v/>
      </c>
      <c r="LP20" t="str">
        <f t="shared" si="81"/>
        <v/>
      </c>
      <c r="LQ20" t="str">
        <f t="shared" si="82"/>
        <v/>
      </c>
      <c r="LR20" t="str">
        <f t="shared" si="83"/>
        <v/>
      </c>
      <c r="LS20" t="str">
        <f t="shared" si="84"/>
        <v/>
      </c>
      <c r="LT20" t="str">
        <f t="shared" si="85"/>
        <v/>
      </c>
      <c r="LU20" t="str">
        <f t="shared" si="86"/>
        <v/>
      </c>
      <c r="LV20" t="str">
        <f t="shared" si="87"/>
        <v/>
      </c>
      <c r="LW20" t="str">
        <f t="shared" si="88"/>
        <v/>
      </c>
      <c r="LX20" t="str">
        <f t="shared" si="89"/>
        <v/>
      </c>
      <c r="LY20" t="str">
        <f t="shared" si="90"/>
        <v/>
      </c>
      <c r="LZ20" t="str">
        <f t="shared" si="91"/>
        <v/>
      </c>
      <c r="MA20" t="str">
        <f t="shared" si="92"/>
        <v/>
      </c>
      <c r="MB20" t="str">
        <f t="shared" si="93"/>
        <v/>
      </c>
      <c r="MC20" t="str">
        <f t="shared" si="94"/>
        <v/>
      </c>
      <c r="MD20" t="str">
        <f t="shared" si="95"/>
        <v/>
      </c>
      <c r="ME20" t="str">
        <f t="shared" si="96"/>
        <v/>
      </c>
      <c r="MF20" t="str">
        <f t="shared" si="97"/>
        <v/>
      </c>
      <c r="MG20" t="str">
        <f t="shared" si="98"/>
        <v/>
      </c>
      <c r="MH20" t="str">
        <f t="shared" si="99"/>
        <v/>
      </c>
      <c r="MI20" t="str">
        <f t="shared" si="100"/>
        <v/>
      </c>
      <c r="MJ20" t="str">
        <f t="shared" si="101"/>
        <v/>
      </c>
      <c r="MK20" t="str">
        <f t="shared" si="102"/>
        <v/>
      </c>
      <c r="ML20" t="str">
        <f t="shared" si="103"/>
        <v/>
      </c>
      <c r="MM20" t="str">
        <f t="shared" si="104"/>
        <v/>
      </c>
      <c r="MN20" t="str">
        <f t="shared" si="105"/>
        <v/>
      </c>
      <c r="MO20" t="str">
        <f t="shared" si="106"/>
        <v/>
      </c>
      <c r="MP20" t="str">
        <f t="shared" si="107"/>
        <v/>
      </c>
      <c r="MQ20" t="str">
        <f t="shared" si="108"/>
        <v/>
      </c>
      <c r="MR20" t="str">
        <f t="shared" si="109"/>
        <v/>
      </c>
      <c r="MS20" t="str">
        <f t="shared" si="110"/>
        <v/>
      </c>
      <c r="MT20" t="str">
        <f t="shared" si="111"/>
        <v/>
      </c>
      <c r="MU20" t="str">
        <f t="shared" si="112"/>
        <v/>
      </c>
      <c r="MV20" t="str">
        <f t="shared" si="113"/>
        <v/>
      </c>
      <c r="MW20" t="str">
        <f t="shared" si="114"/>
        <v/>
      </c>
      <c r="MX20" t="str">
        <f t="shared" si="115"/>
        <v/>
      </c>
      <c r="MY20" t="str">
        <f t="shared" si="116"/>
        <v/>
      </c>
      <c r="MZ20" t="str">
        <f t="shared" si="117"/>
        <v/>
      </c>
      <c r="NA20" t="str">
        <f t="shared" si="118"/>
        <v/>
      </c>
      <c r="NB20" t="str">
        <f t="shared" si="119"/>
        <v/>
      </c>
      <c r="NC20" t="str">
        <f t="shared" si="120"/>
        <v/>
      </c>
      <c r="ND20" t="str">
        <f t="shared" si="121"/>
        <v/>
      </c>
      <c r="NE20" t="str">
        <f t="shared" si="122"/>
        <v/>
      </c>
      <c r="NF20" t="str">
        <f t="shared" si="123"/>
        <v/>
      </c>
      <c r="NG20" t="str">
        <f t="shared" si="124"/>
        <v/>
      </c>
    </row>
    <row r="21" spans="1:371" x14ac:dyDescent="0.2">
      <c r="A21" s="7">
        <v>42005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 s="9">
        <v>0</v>
      </c>
      <c r="BJ21" s="9">
        <v>0</v>
      </c>
      <c r="BK21" s="9">
        <v>0</v>
      </c>
      <c r="BL21" s="9">
        <v>0</v>
      </c>
      <c r="BM21" s="9">
        <v>0</v>
      </c>
      <c r="BN21" s="9">
        <v>0</v>
      </c>
      <c r="BO21" s="9">
        <v>0</v>
      </c>
      <c r="BP21" s="9">
        <v>0</v>
      </c>
      <c r="BQ21" s="9">
        <v>0</v>
      </c>
      <c r="BR21" s="9">
        <v>0</v>
      </c>
      <c r="BS21" s="9">
        <v>0</v>
      </c>
      <c r="BT21" s="9">
        <v>0</v>
      </c>
      <c r="BU21" s="9">
        <v>0</v>
      </c>
      <c r="BV21" s="9">
        <v>0</v>
      </c>
      <c r="BW21" s="9">
        <v>0</v>
      </c>
      <c r="BX21" s="9">
        <v>0</v>
      </c>
      <c r="BY21" s="9">
        <v>0</v>
      </c>
      <c r="BZ21" s="9">
        <v>0</v>
      </c>
      <c r="CA21" s="9">
        <v>0</v>
      </c>
      <c r="CB21" s="9">
        <v>0</v>
      </c>
      <c r="CC21" s="9">
        <v>0</v>
      </c>
      <c r="CD21" s="9">
        <v>0</v>
      </c>
      <c r="CE21" s="9">
        <v>0</v>
      </c>
      <c r="CF21" s="9">
        <v>0</v>
      </c>
      <c r="CG21" s="9">
        <v>0</v>
      </c>
      <c r="CH21" s="9">
        <v>0</v>
      </c>
      <c r="CI21" s="9">
        <v>0</v>
      </c>
      <c r="CJ21" s="9">
        <v>0</v>
      </c>
      <c r="CK21" s="9">
        <v>0</v>
      </c>
      <c r="CL21" s="9">
        <v>0</v>
      </c>
      <c r="CM21" s="9">
        <v>0</v>
      </c>
      <c r="CN21" s="9">
        <v>0</v>
      </c>
      <c r="CO21" s="9">
        <v>0</v>
      </c>
      <c r="CP21" s="9">
        <v>0</v>
      </c>
      <c r="CQ21" s="9">
        <v>0</v>
      </c>
      <c r="CR21" s="9">
        <v>0</v>
      </c>
      <c r="CS21" s="9">
        <v>0</v>
      </c>
      <c r="CT21" s="9">
        <v>0</v>
      </c>
      <c r="CU21" s="9">
        <v>0</v>
      </c>
      <c r="CV21" s="9">
        <v>0</v>
      </c>
      <c r="CW21" s="9">
        <v>0</v>
      </c>
      <c r="CX21" s="9">
        <v>0</v>
      </c>
      <c r="CY21" s="9">
        <v>0</v>
      </c>
      <c r="CZ21" s="9">
        <v>0</v>
      </c>
      <c r="DA21" s="9">
        <v>0</v>
      </c>
      <c r="DB21" s="9">
        <v>0</v>
      </c>
      <c r="DC21" s="9">
        <v>0</v>
      </c>
      <c r="DD21" s="9">
        <v>0</v>
      </c>
      <c r="DE21" s="9">
        <v>0</v>
      </c>
      <c r="DF21" s="9">
        <v>0</v>
      </c>
      <c r="DG21" s="9">
        <v>0</v>
      </c>
      <c r="DH21" s="9">
        <v>0</v>
      </c>
      <c r="DI21" s="9">
        <v>0</v>
      </c>
      <c r="DJ21" s="9">
        <v>0</v>
      </c>
      <c r="DK21" s="9">
        <v>0</v>
      </c>
      <c r="DL21" s="9">
        <v>0</v>
      </c>
      <c r="DM21" s="9">
        <v>0</v>
      </c>
      <c r="DN21" s="9">
        <v>0</v>
      </c>
      <c r="DO21" s="9">
        <v>0</v>
      </c>
      <c r="DP21" s="9">
        <v>0</v>
      </c>
      <c r="DQ21" s="9">
        <v>0</v>
      </c>
      <c r="DR21" s="9">
        <v>0</v>
      </c>
      <c r="DS21" s="9">
        <v>0</v>
      </c>
      <c r="DT21" s="9">
        <v>0</v>
      </c>
      <c r="DU21" s="9">
        <v>0</v>
      </c>
      <c r="DV21" s="9">
        <v>0</v>
      </c>
      <c r="DW21" s="9">
        <v>0</v>
      </c>
      <c r="DX21" s="9">
        <v>0</v>
      </c>
      <c r="DY21" s="9">
        <v>0</v>
      </c>
      <c r="DZ21" s="9">
        <v>0</v>
      </c>
      <c r="EA21" s="9">
        <v>0</v>
      </c>
      <c r="EB21" s="9">
        <v>0</v>
      </c>
      <c r="EC21" s="9">
        <v>0</v>
      </c>
      <c r="ED21" s="9">
        <v>0</v>
      </c>
      <c r="EE21" s="9">
        <v>0</v>
      </c>
      <c r="EF21" s="9">
        <v>0</v>
      </c>
      <c r="EG21" s="9">
        <v>0</v>
      </c>
      <c r="EH21" s="9">
        <v>0</v>
      </c>
      <c r="EI21" s="9">
        <v>0</v>
      </c>
      <c r="EJ21" s="9">
        <v>0</v>
      </c>
      <c r="EK21" s="9">
        <v>0</v>
      </c>
      <c r="EL21" s="9">
        <v>0</v>
      </c>
      <c r="EM21" s="9">
        <v>0</v>
      </c>
      <c r="EN21" s="9">
        <v>0</v>
      </c>
      <c r="EO21" s="9">
        <v>0</v>
      </c>
      <c r="EP21" s="9">
        <v>0</v>
      </c>
      <c r="EQ21" s="9">
        <v>0</v>
      </c>
      <c r="ER21" s="9">
        <v>0</v>
      </c>
      <c r="ES21" s="9">
        <v>0</v>
      </c>
      <c r="ET21" s="9">
        <v>0</v>
      </c>
      <c r="EU21" s="9">
        <v>0</v>
      </c>
      <c r="EV21" s="9">
        <v>0</v>
      </c>
      <c r="EW21" s="9">
        <v>0</v>
      </c>
      <c r="EX21" s="9">
        <v>0</v>
      </c>
      <c r="EY21" s="9">
        <v>0</v>
      </c>
      <c r="EZ21" s="9">
        <v>0</v>
      </c>
      <c r="FA21" s="9">
        <v>0</v>
      </c>
      <c r="FB21" s="9">
        <v>0</v>
      </c>
      <c r="FC21" s="9">
        <v>0</v>
      </c>
      <c r="FD21" s="9">
        <v>0</v>
      </c>
      <c r="FE21" s="9">
        <v>0</v>
      </c>
      <c r="FF21" s="9">
        <v>0</v>
      </c>
      <c r="FG21" s="9">
        <v>0</v>
      </c>
      <c r="FH21" s="9">
        <v>0</v>
      </c>
      <c r="FI21" s="9">
        <v>0</v>
      </c>
      <c r="FJ21" s="9">
        <v>0</v>
      </c>
      <c r="FK21" s="9">
        <v>0</v>
      </c>
      <c r="FL21" s="9">
        <v>0</v>
      </c>
      <c r="FM21" s="9">
        <v>0</v>
      </c>
      <c r="FN21" s="9">
        <v>0</v>
      </c>
      <c r="FO21" s="9">
        <v>0</v>
      </c>
      <c r="FP21" s="9">
        <v>0</v>
      </c>
      <c r="FQ21" s="9">
        <v>0</v>
      </c>
      <c r="FR21" s="9">
        <v>0</v>
      </c>
      <c r="FS21" s="9">
        <v>0</v>
      </c>
      <c r="FT21" s="9">
        <v>0</v>
      </c>
      <c r="FU21" s="9">
        <v>0</v>
      </c>
      <c r="FV21" s="9">
        <v>0</v>
      </c>
      <c r="FW21" s="9">
        <v>0</v>
      </c>
      <c r="FX21" s="9">
        <v>0</v>
      </c>
      <c r="FY21" s="9">
        <v>0</v>
      </c>
      <c r="FZ21" s="9">
        <v>0</v>
      </c>
      <c r="GA21" s="9">
        <v>0</v>
      </c>
      <c r="GB21" s="9">
        <v>0</v>
      </c>
      <c r="GC21" s="9">
        <v>0</v>
      </c>
      <c r="GD21" s="9">
        <v>0</v>
      </c>
      <c r="GE21" s="9">
        <v>0</v>
      </c>
      <c r="GF21" s="9">
        <v>0</v>
      </c>
      <c r="GG21" s="9">
        <v>0</v>
      </c>
      <c r="GH21" s="9">
        <v>0</v>
      </c>
      <c r="GI21" s="9">
        <v>0</v>
      </c>
      <c r="GJ21" s="9">
        <v>0</v>
      </c>
      <c r="GK21" s="9">
        <v>0</v>
      </c>
      <c r="GL21" s="9">
        <v>0</v>
      </c>
      <c r="GM21" s="9">
        <v>0</v>
      </c>
      <c r="GN21" s="9">
        <v>0</v>
      </c>
      <c r="GO21" s="9">
        <v>0</v>
      </c>
      <c r="GP21" s="9">
        <v>0</v>
      </c>
      <c r="GQ21" s="9">
        <v>0</v>
      </c>
      <c r="GR21" s="9">
        <v>0</v>
      </c>
      <c r="GS21" s="9">
        <v>0</v>
      </c>
      <c r="GT21" s="9">
        <v>0</v>
      </c>
      <c r="GU21" s="9">
        <v>0</v>
      </c>
      <c r="GV21" s="9">
        <v>0</v>
      </c>
      <c r="GW21" s="9">
        <v>0</v>
      </c>
      <c r="GX21" s="9">
        <v>0</v>
      </c>
      <c r="GY21" s="9">
        <v>0</v>
      </c>
      <c r="GZ21" s="9">
        <v>0</v>
      </c>
      <c r="HA21" s="9">
        <v>0</v>
      </c>
      <c r="HB21" s="9">
        <v>0</v>
      </c>
      <c r="HC21" s="9">
        <v>0</v>
      </c>
      <c r="HD21" s="9">
        <v>0</v>
      </c>
      <c r="HE21" s="9">
        <v>0</v>
      </c>
      <c r="HF21" s="9">
        <v>0</v>
      </c>
      <c r="HG21" s="9">
        <v>0</v>
      </c>
      <c r="HH21" s="9">
        <v>0</v>
      </c>
      <c r="HI21" s="9">
        <v>0</v>
      </c>
      <c r="HJ21" s="9">
        <v>0</v>
      </c>
      <c r="HK21" s="9">
        <v>0</v>
      </c>
      <c r="HL21" s="9">
        <v>0</v>
      </c>
      <c r="HM21" s="9">
        <v>0</v>
      </c>
      <c r="HN21" s="9">
        <v>0</v>
      </c>
      <c r="HO21" s="9">
        <v>0</v>
      </c>
      <c r="HP21" s="9">
        <v>0</v>
      </c>
      <c r="HQ21" s="9">
        <v>0</v>
      </c>
      <c r="HR21" s="9">
        <v>0</v>
      </c>
      <c r="HS21" s="9">
        <v>0</v>
      </c>
      <c r="HT21" s="9">
        <v>0</v>
      </c>
      <c r="HU21" s="9">
        <v>0</v>
      </c>
      <c r="HV21" s="9">
        <v>0</v>
      </c>
      <c r="HW21" s="9">
        <v>0</v>
      </c>
      <c r="HX21" s="9">
        <v>0</v>
      </c>
      <c r="HY21" s="9">
        <v>0</v>
      </c>
      <c r="HZ21" s="9">
        <v>0</v>
      </c>
      <c r="IA21" s="9">
        <v>0</v>
      </c>
      <c r="IB21" s="9">
        <v>0</v>
      </c>
      <c r="IC21" s="9">
        <v>0</v>
      </c>
      <c r="ID21" s="9">
        <v>0</v>
      </c>
      <c r="IE21" s="9">
        <v>0</v>
      </c>
      <c r="IF21" s="9">
        <v>0</v>
      </c>
      <c r="IG21" s="9">
        <v>0</v>
      </c>
      <c r="IH21" s="9">
        <v>0</v>
      </c>
      <c r="II21" s="9">
        <v>0</v>
      </c>
      <c r="IJ21" s="9">
        <v>0</v>
      </c>
      <c r="IK21" s="9">
        <v>0</v>
      </c>
      <c r="IL21" s="9">
        <v>0</v>
      </c>
      <c r="IM21" s="9">
        <v>0</v>
      </c>
      <c r="IO21" t="str">
        <f t="shared" si="2"/>
        <v/>
      </c>
      <c r="IP21" t="str">
        <f t="shared" si="3"/>
        <v/>
      </c>
      <c r="IQ21" t="str">
        <f t="shared" si="4"/>
        <v/>
      </c>
      <c r="IR21" t="str">
        <f t="shared" si="5"/>
        <v/>
      </c>
      <c r="IS21" t="str">
        <f t="shared" si="6"/>
        <v/>
      </c>
      <c r="IT21" t="str">
        <f t="shared" si="7"/>
        <v/>
      </c>
      <c r="IU21" t="str">
        <f t="shared" si="8"/>
        <v/>
      </c>
      <c r="IV21" t="str">
        <f t="shared" si="9"/>
        <v/>
      </c>
      <c r="IW21" t="str">
        <f t="shared" si="10"/>
        <v/>
      </c>
      <c r="IX21" t="str">
        <f t="shared" si="11"/>
        <v/>
      </c>
      <c r="IY21" t="str">
        <f t="shared" si="12"/>
        <v/>
      </c>
      <c r="IZ21" t="str">
        <f t="shared" si="13"/>
        <v/>
      </c>
      <c r="JA21" t="str">
        <f t="shared" si="14"/>
        <v/>
      </c>
      <c r="JB21" t="str">
        <f t="shared" si="15"/>
        <v/>
      </c>
      <c r="JC21" t="str">
        <f t="shared" si="16"/>
        <v/>
      </c>
      <c r="JD21" t="str">
        <f t="shared" si="17"/>
        <v/>
      </c>
      <c r="JE21" t="str">
        <f t="shared" si="18"/>
        <v/>
      </c>
      <c r="JF21" t="str">
        <f t="shared" si="19"/>
        <v/>
      </c>
      <c r="JG21" t="str">
        <f t="shared" si="20"/>
        <v/>
      </c>
      <c r="JH21" t="str">
        <f t="shared" si="21"/>
        <v/>
      </c>
      <c r="JI21" t="str">
        <f t="shared" si="22"/>
        <v/>
      </c>
      <c r="JJ21" t="str">
        <f t="shared" si="23"/>
        <v/>
      </c>
      <c r="JK21" t="str">
        <f t="shared" si="24"/>
        <v/>
      </c>
      <c r="JL21" t="str">
        <f t="shared" si="25"/>
        <v/>
      </c>
      <c r="JM21" t="str">
        <f t="shared" si="26"/>
        <v/>
      </c>
      <c r="JN21" t="str">
        <f t="shared" si="27"/>
        <v/>
      </c>
      <c r="JO21" t="str">
        <f t="shared" si="28"/>
        <v/>
      </c>
      <c r="JP21" t="str">
        <f t="shared" si="29"/>
        <v/>
      </c>
      <c r="JQ21" t="str">
        <f t="shared" si="30"/>
        <v/>
      </c>
      <c r="JR21" t="str">
        <f t="shared" si="31"/>
        <v/>
      </c>
      <c r="JS21" t="str">
        <f t="shared" si="32"/>
        <v/>
      </c>
      <c r="JT21" t="str">
        <f t="shared" si="33"/>
        <v/>
      </c>
      <c r="JU21" t="str">
        <f t="shared" si="34"/>
        <v/>
      </c>
      <c r="JV21" t="str">
        <f t="shared" si="35"/>
        <v/>
      </c>
      <c r="JW21" t="str">
        <f t="shared" si="36"/>
        <v/>
      </c>
      <c r="JX21" t="str">
        <f t="shared" si="37"/>
        <v/>
      </c>
      <c r="JY21" t="str">
        <f t="shared" si="38"/>
        <v/>
      </c>
      <c r="JZ21" t="str">
        <f t="shared" si="39"/>
        <v/>
      </c>
      <c r="KA21" t="str">
        <f t="shared" si="40"/>
        <v/>
      </c>
      <c r="KB21" t="str">
        <f t="shared" si="41"/>
        <v/>
      </c>
      <c r="KC21" t="str">
        <f t="shared" si="42"/>
        <v/>
      </c>
      <c r="KD21" t="str">
        <f t="shared" si="43"/>
        <v/>
      </c>
      <c r="KE21" t="str">
        <f t="shared" si="44"/>
        <v/>
      </c>
      <c r="KF21" t="str">
        <f t="shared" si="45"/>
        <v/>
      </c>
      <c r="KG21" t="str">
        <f t="shared" si="46"/>
        <v/>
      </c>
      <c r="KH21" t="str">
        <f t="shared" si="47"/>
        <v/>
      </c>
      <c r="KI21" t="str">
        <f t="shared" si="48"/>
        <v/>
      </c>
      <c r="KJ21" t="str">
        <f t="shared" si="49"/>
        <v/>
      </c>
      <c r="KK21" t="str">
        <f t="shared" si="50"/>
        <v/>
      </c>
      <c r="KL21" t="str">
        <f t="shared" si="51"/>
        <v/>
      </c>
      <c r="KM21" t="str">
        <f t="shared" si="52"/>
        <v/>
      </c>
      <c r="KN21" t="str">
        <f t="shared" si="53"/>
        <v/>
      </c>
      <c r="KO21" t="str">
        <f t="shared" si="54"/>
        <v/>
      </c>
      <c r="KP21" t="str">
        <f t="shared" si="55"/>
        <v/>
      </c>
      <c r="KQ21" t="str">
        <f t="shared" si="56"/>
        <v/>
      </c>
      <c r="KR21" t="str">
        <f t="shared" si="57"/>
        <v/>
      </c>
      <c r="KS21" t="str">
        <f t="shared" si="58"/>
        <v/>
      </c>
      <c r="KT21" t="str">
        <f t="shared" si="59"/>
        <v/>
      </c>
      <c r="KU21" t="str">
        <f t="shared" si="60"/>
        <v/>
      </c>
      <c r="KV21" t="str">
        <f t="shared" si="61"/>
        <v/>
      </c>
      <c r="KW21" t="str">
        <f t="shared" si="62"/>
        <v/>
      </c>
      <c r="KX21" t="str">
        <f t="shared" si="63"/>
        <v/>
      </c>
      <c r="KY21" t="str">
        <f t="shared" si="64"/>
        <v/>
      </c>
      <c r="KZ21" t="str">
        <f t="shared" si="65"/>
        <v/>
      </c>
      <c r="LA21" t="str">
        <f t="shared" si="66"/>
        <v/>
      </c>
      <c r="LB21" t="str">
        <f t="shared" si="67"/>
        <v/>
      </c>
      <c r="LC21" t="str">
        <f t="shared" si="68"/>
        <v/>
      </c>
      <c r="LD21" t="str">
        <f t="shared" si="69"/>
        <v/>
      </c>
      <c r="LE21" t="str">
        <f t="shared" si="70"/>
        <v/>
      </c>
      <c r="LF21" t="str">
        <f t="shared" si="71"/>
        <v/>
      </c>
      <c r="LG21" t="str">
        <f t="shared" si="72"/>
        <v/>
      </c>
      <c r="LH21" t="str">
        <f t="shared" si="73"/>
        <v/>
      </c>
      <c r="LI21" t="str">
        <f t="shared" si="74"/>
        <v/>
      </c>
      <c r="LJ21" t="str">
        <f t="shared" si="75"/>
        <v/>
      </c>
      <c r="LK21" t="str">
        <f t="shared" si="76"/>
        <v/>
      </c>
      <c r="LL21" t="str">
        <f t="shared" si="77"/>
        <v/>
      </c>
      <c r="LM21" t="str">
        <f t="shared" si="78"/>
        <v/>
      </c>
      <c r="LN21" t="str">
        <f t="shared" si="79"/>
        <v/>
      </c>
      <c r="LO21" t="str">
        <f t="shared" si="80"/>
        <v/>
      </c>
      <c r="LP21" t="str">
        <f t="shared" si="81"/>
        <v/>
      </c>
      <c r="LQ21" t="str">
        <f t="shared" si="82"/>
        <v/>
      </c>
      <c r="LR21" t="str">
        <f t="shared" si="83"/>
        <v/>
      </c>
      <c r="LS21" t="str">
        <f t="shared" si="84"/>
        <v/>
      </c>
      <c r="LT21" t="str">
        <f t="shared" si="85"/>
        <v/>
      </c>
      <c r="LU21" t="str">
        <f t="shared" si="86"/>
        <v/>
      </c>
      <c r="LV21" t="str">
        <f t="shared" si="87"/>
        <v/>
      </c>
      <c r="LW21" t="str">
        <f t="shared" si="88"/>
        <v/>
      </c>
      <c r="LX21" t="str">
        <f t="shared" si="89"/>
        <v/>
      </c>
      <c r="LY21" t="str">
        <f t="shared" si="90"/>
        <v/>
      </c>
      <c r="LZ21" t="str">
        <f t="shared" si="91"/>
        <v/>
      </c>
      <c r="MA21" t="str">
        <f t="shared" si="92"/>
        <v/>
      </c>
      <c r="MB21" t="str">
        <f t="shared" si="93"/>
        <v/>
      </c>
      <c r="MC21" t="str">
        <f t="shared" si="94"/>
        <v/>
      </c>
      <c r="MD21" t="str">
        <f t="shared" si="95"/>
        <v/>
      </c>
      <c r="ME21" t="str">
        <f t="shared" si="96"/>
        <v/>
      </c>
      <c r="MF21" t="str">
        <f t="shared" si="97"/>
        <v/>
      </c>
      <c r="MG21" t="str">
        <f t="shared" si="98"/>
        <v/>
      </c>
      <c r="MH21" t="str">
        <f t="shared" si="99"/>
        <v/>
      </c>
      <c r="MI21" t="str">
        <f t="shared" si="100"/>
        <v/>
      </c>
      <c r="MJ21" t="str">
        <f t="shared" si="101"/>
        <v/>
      </c>
      <c r="MK21" t="str">
        <f t="shared" si="102"/>
        <v/>
      </c>
      <c r="ML21" t="str">
        <f t="shared" si="103"/>
        <v/>
      </c>
      <c r="MM21" t="str">
        <f t="shared" si="104"/>
        <v/>
      </c>
      <c r="MN21" t="str">
        <f t="shared" si="105"/>
        <v/>
      </c>
      <c r="MO21" t="str">
        <f t="shared" si="106"/>
        <v/>
      </c>
      <c r="MP21" t="str">
        <f t="shared" si="107"/>
        <v/>
      </c>
      <c r="MQ21" t="str">
        <f t="shared" si="108"/>
        <v/>
      </c>
      <c r="MR21" t="str">
        <f t="shared" si="109"/>
        <v/>
      </c>
      <c r="MS21" t="str">
        <f t="shared" si="110"/>
        <v/>
      </c>
      <c r="MT21" t="str">
        <f t="shared" si="111"/>
        <v/>
      </c>
      <c r="MU21" t="str">
        <f t="shared" si="112"/>
        <v/>
      </c>
      <c r="MV21" t="str">
        <f t="shared" si="113"/>
        <v/>
      </c>
      <c r="MW21" t="str">
        <f t="shared" si="114"/>
        <v/>
      </c>
      <c r="MX21" t="str">
        <f t="shared" si="115"/>
        <v/>
      </c>
      <c r="MY21" t="str">
        <f t="shared" si="116"/>
        <v/>
      </c>
      <c r="MZ21" t="str">
        <f t="shared" si="117"/>
        <v/>
      </c>
      <c r="NA21" t="str">
        <f t="shared" si="118"/>
        <v/>
      </c>
      <c r="NB21" t="str">
        <f t="shared" si="119"/>
        <v/>
      </c>
      <c r="NC21" t="str">
        <f t="shared" si="120"/>
        <v/>
      </c>
      <c r="ND21" t="str">
        <f t="shared" si="121"/>
        <v/>
      </c>
      <c r="NE21" t="str">
        <f t="shared" si="122"/>
        <v/>
      </c>
      <c r="NF21" t="str">
        <f t="shared" si="123"/>
        <v/>
      </c>
      <c r="NG21" t="str">
        <f t="shared" si="124"/>
        <v/>
      </c>
    </row>
    <row r="22" spans="1:371" x14ac:dyDescent="0.2">
      <c r="A22" s="7">
        <v>42036</v>
      </c>
      <c r="B22" s="9">
        <v>55939.76171875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0</v>
      </c>
      <c r="BR22" s="9">
        <v>0</v>
      </c>
      <c r="BS22" s="9">
        <v>0</v>
      </c>
      <c r="BT22" s="9">
        <v>0</v>
      </c>
      <c r="BU22" s="9">
        <v>0</v>
      </c>
      <c r="BV22" s="9">
        <v>0</v>
      </c>
      <c r="BW22" s="9">
        <v>0</v>
      </c>
      <c r="BX22" s="9">
        <v>0</v>
      </c>
      <c r="BY22" s="9">
        <v>0</v>
      </c>
      <c r="BZ22" s="9">
        <v>0</v>
      </c>
      <c r="CA22" s="9">
        <v>0</v>
      </c>
      <c r="CB22" s="9">
        <v>0</v>
      </c>
      <c r="CC22" s="9">
        <v>0</v>
      </c>
      <c r="CD22" s="9">
        <v>0</v>
      </c>
      <c r="CE22" s="9">
        <v>0</v>
      </c>
      <c r="CF22" s="9">
        <v>0</v>
      </c>
      <c r="CG22" s="9">
        <v>0</v>
      </c>
      <c r="CH22" s="9">
        <v>0</v>
      </c>
      <c r="CI22" s="9">
        <v>0</v>
      </c>
      <c r="CJ22" s="9">
        <v>0</v>
      </c>
      <c r="CK22" s="9">
        <v>0</v>
      </c>
      <c r="CL22" s="9">
        <v>0</v>
      </c>
      <c r="CM22" s="9">
        <v>0</v>
      </c>
      <c r="CN22" s="9">
        <v>0</v>
      </c>
      <c r="CO22" s="9">
        <v>0</v>
      </c>
      <c r="CP22" s="9">
        <v>0</v>
      </c>
      <c r="CQ22" s="9">
        <v>0</v>
      </c>
      <c r="CR22" s="9">
        <v>0</v>
      </c>
      <c r="CS22" s="9">
        <v>0</v>
      </c>
      <c r="CT22" s="9">
        <v>0</v>
      </c>
      <c r="CU22" s="9">
        <v>0</v>
      </c>
      <c r="CV22" s="9">
        <v>0</v>
      </c>
      <c r="CW22" s="9">
        <v>0</v>
      </c>
      <c r="CX22" s="9">
        <v>0</v>
      </c>
      <c r="CY22" s="9">
        <v>0</v>
      </c>
      <c r="CZ22" s="9">
        <v>0</v>
      </c>
      <c r="DA22" s="9">
        <v>0</v>
      </c>
      <c r="DB22" s="9">
        <v>0</v>
      </c>
      <c r="DC22" s="9">
        <v>0</v>
      </c>
      <c r="DD22" s="9">
        <v>0</v>
      </c>
      <c r="DE22" s="9">
        <v>0</v>
      </c>
      <c r="DF22" s="9">
        <v>0</v>
      </c>
      <c r="DG22" s="9">
        <v>0</v>
      </c>
      <c r="DH22" s="9">
        <v>0</v>
      </c>
      <c r="DI22" s="9">
        <v>0</v>
      </c>
      <c r="DJ22" s="9">
        <v>0</v>
      </c>
      <c r="DK22" s="9">
        <v>0</v>
      </c>
      <c r="DL22" s="9">
        <v>0</v>
      </c>
      <c r="DM22" s="9">
        <v>0</v>
      </c>
      <c r="DN22" s="9">
        <v>0</v>
      </c>
      <c r="DO22" s="9">
        <v>0</v>
      </c>
      <c r="DP22" s="9">
        <v>0</v>
      </c>
      <c r="DQ22" s="9">
        <v>0</v>
      </c>
      <c r="DR22" s="9">
        <v>0</v>
      </c>
      <c r="DS22" s="9">
        <v>0</v>
      </c>
      <c r="DT22" s="9">
        <v>0</v>
      </c>
      <c r="DU22" s="9">
        <v>0</v>
      </c>
      <c r="DV22" s="9">
        <v>0</v>
      </c>
      <c r="DW22" s="9">
        <v>0</v>
      </c>
      <c r="DX22" s="9">
        <v>0</v>
      </c>
      <c r="DY22" s="9">
        <v>0</v>
      </c>
      <c r="DZ22" s="9">
        <v>0</v>
      </c>
      <c r="EA22" s="9">
        <v>0</v>
      </c>
      <c r="EB22" s="9">
        <v>0</v>
      </c>
      <c r="EC22" s="9">
        <v>0</v>
      </c>
      <c r="ED22" s="9">
        <v>0</v>
      </c>
      <c r="EE22" s="9">
        <v>0</v>
      </c>
      <c r="EF22" s="9">
        <v>0</v>
      </c>
      <c r="EG22" s="9">
        <v>0</v>
      </c>
      <c r="EH22" s="9">
        <v>0</v>
      </c>
      <c r="EI22" s="9">
        <v>0</v>
      </c>
      <c r="EJ22" s="9">
        <v>0</v>
      </c>
      <c r="EK22" s="9">
        <v>0</v>
      </c>
      <c r="EL22" s="9">
        <v>0</v>
      </c>
      <c r="EM22" s="9">
        <v>0</v>
      </c>
      <c r="EN22" s="9">
        <v>0</v>
      </c>
      <c r="EO22" s="9">
        <v>0</v>
      </c>
      <c r="EP22" s="9">
        <v>0</v>
      </c>
      <c r="EQ22" s="9">
        <v>0</v>
      </c>
      <c r="ER22" s="9">
        <v>0</v>
      </c>
      <c r="ES22" s="9">
        <v>0</v>
      </c>
      <c r="ET22" s="9">
        <v>0</v>
      </c>
      <c r="EU22" s="9">
        <v>0</v>
      </c>
      <c r="EV22" s="9">
        <v>0</v>
      </c>
      <c r="EW22" s="9">
        <v>0</v>
      </c>
      <c r="EX22" s="9">
        <v>0</v>
      </c>
      <c r="EY22" s="9">
        <v>0</v>
      </c>
      <c r="EZ22" s="9">
        <v>0</v>
      </c>
      <c r="FA22" s="9">
        <v>0</v>
      </c>
      <c r="FB22" s="9">
        <v>0</v>
      </c>
      <c r="FC22" s="9">
        <v>0</v>
      </c>
      <c r="FD22" s="9">
        <v>0</v>
      </c>
      <c r="FE22" s="9">
        <v>0</v>
      </c>
      <c r="FF22" s="9">
        <v>0</v>
      </c>
      <c r="FG22" s="9">
        <v>0</v>
      </c>
      <c r="FH22" s="9">
        <v>0</v>
      </c>
      <c r="FI22" s="9">
        <v>0</v>
      </c>
      <c r="FJ22" s="9">
        <v>0</v>
      </c>
      <c r="FK22" s="9">
        <v>0</v>
      </c>
      <c r="FL22" s="9">
        <v>0</v>
      </c>
      <c r="FM22" s="9">
        <v>0</v>
      </c>
      <c r="FN22" s="9">
        <v>0</v>
      </c>
      <c r="FO22" s="9">
        <v>0</v>
      </c>
      <c r="FP22" s="9">
        <v>0</v>
      </c>
      <c r="FQ22" s="9">
        <v>0</v>
      </c>
      <c r="FR22" s="9">
        <v>0</v>
      </c>
      <c r="FS22" s="9">
        <v>0</v>
      </c>
      <c r="FT22" s="9">
        <v>0</v>
      </c>
      <c r="FU22" s="9">
        <v>0</v>
      </c>
      <c r="FV22" s="9">
        <v>0</v>
      </c>
      <c r="FW22" s="9">
        <v>0</v>
      </c>
      <c r="FX22" s="9">
        <v>0</v>
      </c>
      <c r="FY22" s="9">
        <v>0</v>
      </c>
      <c r="FZ22" s="9">
        <v>0</v>
      </c>
      <c r="GA22" s="9">
        <v>0</v>
      </c>
      <c r="GB22" s="9">
        <v>0</v>
      </c>
      <c r="GC22" s="9">
        <v>0</v>
      </c>
      <c r="GD22" s="9">
        <v>0</v>
      </c>
      <c r="GE22" s="9">
        <v>0</v>
      </c>
      <c r="GF22" s="9">
        <v>0</v>
      </c>
      <c r="GG22" s="9">
        <v>0</v>
      </c>
      <c r="GH22" s="9">
        <v>0</v>
      </c>
      <c r="GI22" s="9">
        <v>0</v>
      </c>
      <c r="GJ22" s="9">
        <v>0</v>
      </c>
      <c r="GK22" s="9">
        <v>0</v>
      </c>
      <c r="GL22" s="9">
        <v>0</v>
      </c>
      <c r="GM22" s="9">
        <v>0</v>
      </c>
      <c r="GN22" s="9">
        <v>0</v>
      </c>
      <c r="GO22" s="9">
        <v>0</v>
      </c>
      <c r="GP22" s="9">
        <v>0</v>
      </c>
      <c r="GQ22" s="9">
        <v>0</v>
      </c>
      <c r="GR22" s="9">
        <v>0</v>
      </c>
      <c r="GS22" s="9">
        <v>0</v>
      </c>
      <c r="GT22" s="9">
        <v>0</v>
      </c>
      <c r="GU22" s="9">
        <v>0</v>
      </c>
      <c r="GV22" s="9">
        <v>0</v>
      </c>
      <c r="GW22" s="9">
        <v>0</v>
      </c>
      <c r="GX22" s="9">
        <v>0</v>
      </c>
      <c r="GY22" s="9">
        <v>0</v>
      </c>
      <c r="GZ22" s="9">
        <v>0</v>
      </c>
      <c r="HA22" s="9">
        <v>0</v>
      </c>
      <c r="HB22" s="9">
        <v>0</v>
      </c>
      <c r="HC22" s="9">
        <v>0</v>
      </c>
      <c r="HD22" s="9">
        <v>0</v>
      </c>
      <c r="HE22" s="9">
        <v>0</v>
      </c>
      <c r="HF22" s="9">
        <v>0</v>
      </c>
      <c r="HG22" s="9">
        <v>0</v>
      </c>
      <c r="HH22" s="9">
        <v>0</v>
      </c>
      <c r="HI22" s="9">
        <v>0</v>
      </c>
      <c r="HJ22" s="9">
        <v>0</v>
      </c>
      <c r="HK22" s="9">
        <v>0</v>
      </c>
      <c r="HL22" s="9">
        <v>0</v>
      </c>
      <c r="HM22" s="9">
        <v>0</v>
      </c>
      <c r="HN22" s="9">
        <v>0</v>
      </c>
      <c r="HO22" s="9">
        <v>0</v>
      </c>
      <c r="HP22" s="9">
        <v>0</v>
      </c>
      <c r="HQ22" s="9">
        <v>0</v>
      </c>
      <c r="HR22" s="9">
        <v>0</v>
      </c>
      <c r="HS22" s="9">
        <v>0</v>
      </c>
      <c r="HT22" s="9">
        <v>0</v>
      </c>
      <c r="HU22" s="9">
        <v>0</v>
      </c>
      <c r="HV22" s="9">
        <v>0</v>
      </c>
      <c r="HW22" s="9">
        <v>0</v>
      </c>
      <c r="HX22" s="9">
        <v>0</v>
      </c>
      <c r="HY22" s="9">
        <v>0</v>
      </c>
      <c r="HZ22" s="9">
        <v>0</v>
      </c>
      <c r="IA22" s="9">
        <v>0</v>
      </c>
      <c r="IB22" s="9">
        <v>0</v>
      </c>
      <c r="IC22" s="9">
        <v>0</v>
      </c>
      <c r="ID22" s="9">
        <v>0</v>
      </c>
      <c r="IE22" s="9">
        <v>0</v>
      </c>
      <c r="IF22" s="9">
        <v>0</v>
      </c>
      <c r="IG22" s="9">
        <v>0</v>
      </c>
      <c r="IH22" s="9">
        <v>0</v>
      </c>
      <c r="II22" s="9">
        <v>0</v>
      </c>
      <c r="IJ22" s="9">
        <v>0</v>
      </c>
      <c r="IK22" s="9">
        <v>0</v>
      </c>
      <c r="IL22" s="9">
        <v>0</v>
      </c>
      <c r="IM22" s="9">
        <v>0</v>
      </c>
      <c r="IO22" t="str">
        <f t="shared" si="2"/>
        <v/>
      </c>
      <c r="IP22" t="str">
        <f t="shared" si="3"/>
        <v/>
      </c>
      <c r="IQ22" t="str">
        <f t="shared" si="4"/>
        <v/>
      </c>
      <c r="IR22" t="str">
        <f t="shared" si="5"/>
        <v/>
      </c>
      <c r="IS22" t="str">
        <f t="shared" si="6"/>
        <v/>
      </c>
      <c r="IT22" t="str">
        <f t="shared" si="7"/>
        <v/>
      </c>
      <c r="IU22" t="str">
        <f t="shared" si="8"/>
        <v/>
      </c>
      <c r="IV22" t="str">
        <f t="shared" si="9"/>
        <v/>
      </c>
      <c r="IW22" t="str">
        <f t="shared" si="10"/>
        <v/>
      </c>
      <c r="IX22" t="str">
        <f t="shared" si="11"/>
        <v/>
      </c>
      <c r="IY22" t="str">
        <f t="shared" si="12"/>
        <v/>
      </c>
      <c r="IZ22" t="str">
        <f t="shared" si="13"/>
        <v/>
      </c>
      <c r="JA22" t="str">
        <f t="shared" si="14"/>
        <v/>
      </c>
      <c r="JB22" t="str">
        <f t="shared" si="15"/>
        <v/>
      </c>
      <c r="JC22" t="str">
        <f t="shared" si="16"/>
        <v/>
      </c>
      <c r="JD22" t="str">
        <f t="shared" si="17"/>
        <v/>
      </c>
      <c r="JE22" t="str">
        <f t="shared" si="18"/>
        <v/>
      </c>
      <c r="JF22" t="str">
        <f t="shared" si="19"/>
        <v/>
      </c>
      <c r="JG22" t="str">
        <f t="shared" si="20"/>
        <v/>
      </c>
      <c r="JH22" t="str">
        <f t="shared" si="21"/>
        <v/>
      </c>
      <c r="JI22" t="str">
        <f t="shared" si="22"/>
        <v/>
      </c>
      <c r="JJ22" t="str">
        <f t="shared" si="23"/>
        <v/>
      </c>
      <c r="JK22" t="str">
        <f t="shared" si="24"/>
        <v/>
      </c>
      <c r="JL22" t="str">
        <f t="shared" si="25"/>
        <v/>
      </c>
      <c r="JM22" t="str">
        <f t="shared" si="26"/>
        <v/>
      </c>
      <c r="JN22" t="str">
        <f t="shared" si="27"/>
        <v/>
      </c>
      <c r="JO22" t="str">
        <f t="shared" si="28"/>
        <v/>
      </c>
      <c r="JP22" t="str">
        <f t="shared" si="29"/>
        <v/>
      </c>
      <c r="JQ22" t="str">
        <f t="shared" si="30"/>
        <v/>
      </c>
      <c r="JR22" t="str">
        <f t="shared" si="31"/>
        <v/>
      </c>
      <c r="JS22" t="str">
        <f t="shared" si="32"/>
        <v/>
      </c>
      <c r="JT22" t="str">
        <f t="shared" si="33"/>
        <v/>
      </c>
      <c r="JU22" t="str">
        <f t="shared" si="34"/>
        <v/>
      </c>
      <c r="JV22" t="str">
        <f t="shared" si="35"/>
        <v/>
      </c>
      <c r="JW22" t="str">
        <f t="shared" si="36"/>
        <v/>
      </c>
      <c r="JX22" t="str">
        <f t="shared" si="37"/>
        <v/>
      </c>
      <c r="JY22" t="str">
        <f t="shared" si="38"/>
        <v/>
      </c>
      <c r="JZ22" t="str">
        <f t="shared" si="39"/>
        <v/>
      </c>
      <c r="KA22" t="str">
        <f t="shared" si="40"/>
        <v/>
      </c>
      <c r="KB22" t="str">
        <f t="shared" si="41"/>
        <v/>
      </c>
      <c r="KC22" t="str">
        <f t="shared" si="42"/>
        <v/>
      </c>
      <c r="KD22" t="str">
        <f t="shared" si="43"/>
        <v/>
      </c>
      <c r="KE22" t="str">
        <f t="shared" si="44"/>
        <v/>
      </c>
      <c r="KF22" t="str">
        <f t="shared" si="45"/>
        <v/>
      </c>
      <c r="KG22" t="str">
        <f t="shared" si="46"/>
        <v/>
      </c>
      <c r="KH22" t="str">
        <f t="shared" si="47"/>
        <v/>
      </c>
      <c r="KI22" t="str">
        <f t="shared" si="48"/>
        <v/>
      </c>
      <c r="KJ22" t="str">
        <f t="shared" si="49"/>
        <v/>
      </c>
      <c r="KK22" t="str">
        <f t="shared" si="50"/>
        <v/>
      </c>
      <c r="KL22" t="str">
        <f t="shared" si="51"/>
        <v/>
      </c>
      <c r="KM22" t="str">
        <f t="shared" si="52"/>
        <v/>
      </c>
      <c r="KN22" t="str">
        <f t="shared" si="53"/>
        <v/>
      </c>
      <c r="KO22" t="str">
        <f t="shared" si="54"/>
        <v/>
      </c>
      <c r="KP22" t="str">
        <f t="shared" si="55"/>
        <v/>
      </c>
      <c r="KQ22" t="str">
        <f t="shared" si="56"/>
        <v/>
      </c>
      <c r="KR22" t="str">
        <f t="shared" si="57"/>
        <v/>
      </c>
      <c r="KS22" t="str">
        <f t="shared" si="58"/>
        <v/>
      </c>
      <c r="KT22" t="str">
        <f t="shared" si="59"/>
        <v/>
      </c>
      <c r="KU22" t="str">
        <f t="shared" si="60"/>
        <v/>
      </c>
      <c r="KV22" t="str">
        <f t="shared" si="61"/>
        <v/>
      </c>
      <c r="KW22" t="str">
        <f t="shared" si="62"/>
        <v/>
      </c>
      <c r="KX22" t="str">
        <f t="shared" si="63"/>
        <v/>
      </c>
      <c r="KY22" t="str">
        <f t="shared" si="64"/>
        <v/>
      </c>
      <c r="KZ22" t="str">
        <f t="shared" si="65"/>
        <v/>
      </c>
      <c r="LA22" t="str">
        <f t="shared" si="66"/>
        <v/>
      </c>
      <c r="LB22" t="str">
        <f t="shared" si="67"/>
        <v/>
      </c>
      <c r="LC22" t="str">
        <f t="shared" si="68"/>
        <v/>
      </c>
      <c r="LD22" t="str">
        <f t="shared" si="69"/>
        <v/>
      </c>
      <c r="LE22" t="str">
        <f t="shared" si="70"/>
        <v/>
      </c>
      <c r="LF22" t="str">
        <f t="shared" si="71"/>
        <v/>
      </c>
      <c r="LG22" t="str">
        <f t="shared" si="72"/>
        <v/>
      </c>
      <c r="LH22" t="str">
        <f t="shared" si="73"/>
        <v/>
      </c>
      <c r="LI22" t="str">
        <f t="shared" si="74"/>
        <v/>
      </c>
      <c r="LJ22" t="str">
        <f t="shared" si="75"/>
        <v/>
      </c>
      <c r="LK22" t="str">
        <f t="shared" si="76"/>
        <v/>
      </c>
      <c r="LL22" t="str">
        <f t="shared" si="77"/>
        <v/>
      </c>
      <c r="LM22" t="str">
        <f t="shared" si="78"/>
        <v/>
      </c>
      <c r="LN22" t="str">
        <f t="shared" si="79"/>
        <v/>
      </c>
      <c r="LO22" t="str">
        <f t="shared" si="80"/>
        <v/>
      </c>
      <c r="LP22" t="str">
        <f t="shared" si="81"/>
        <v/>
      </c>
      <c r="LQ22" t="str">
        <f t="shared" si="82"/>
        <v/>
      </c>
      <c r="LR22" t="str">
        <f t="shared" si="83"/>
        <v/>
      </c>
      <c r="LS22" t="str">
        <f t="shared" si="84"/>
        <v/>
      </c>
      <c r="LT22" t="str">
        <f t="shared" si="85"/>
        <v/>
      </c>
      <c r="LU22" t="str">
        <f t="shared" si="86"/>
        <v/>
      </c>
      <c r="LV22" t="str">
        <f t="shared" si="87"/>
        <v/>
      </c>
      <c r="LW22" t="str">
        <f t="shared" si="88"/>
        <v/>
      </c>
      <c r="LX22" t="str">
        <f t="shared" si="89"/>
        <v/>
      </c>
      <c r="LY22" t="str">
        <f t="shared" si="90"/>
        <v/>
      </c>
      <c r="LZ22" t="str">
        <f t="shared" si="91"/>
        <v/>
      </c>
      <c r="MA22" t="str">
        <f t="shared" si="92"/>
        <v/>
      </c>
      <c r="MB22" t="str">
        <f t="shared" si="93"/>
        <v/>
      </c>
      <c r="MC22" t="str">
        <f t="shared" si="94"/>
        <v/>
      </c>
      <c r="MD22" t="str">
        <f t="shared" si="95"/>
        <v/>
      </c>
      <c r="ME22" t="str">
        <f t="shared" si="96"/>
        <v/>
      </c>
      <c r="MF22" t="str">
        <f t="shared" si="97"/>
        <v/>
      </c>
      <c r="MG22" t="str">
        <f t="shared" si="98"/>
        <v/>
      </c>
      <c r="MH22" t="str">
        <f t="shared" si="99"/>
        <v/>
      </c>
      <c r="MI22" t="str">
        <f t="shared" si="100"/>
        <v/>
      </c>
      <c r="MJ22" t="str">
        <f t="shared" si="101"/>
        <v/>
      </c>
      <c r="MK22" t="str">
        <f t="shared" si="102"/>
        <v/>
      </c>
      <c r="ML22" t="str">
        <f t="shared" si="103"/>
        <v/>
      </c>
      <c r="MM22" t="str">
        <f t="shared" si="104"/>
        <v/>
      </c>
      <c r="MN22" t="str">
        <f t="shared" si="105"/>
        <v/>
      </c>
      <c r="MO22" t="str">
        <f t="shared" si="106"/>
        <v/>
      </c>
      <c r="MP22" t="str">
        <f t="shared" si="107"/>
        <v/>
      </c>
      <c r="MQ22" t="str">
        <f t="shared" si="108"/>
        <v/>
      </c>
      <c r="MR22" t="str">
        <f t="shared" si="109"/>
        <v/>
      </c>
      <c r="MS22" t="str">
        <f t="shared" si="110"/>
        <v/>
      </c>
      <c r="MT22" t="str">
        <f t="shared" si="111"/>
        <v/>
      </c>
      <c r="MU22" t="str">
        <f t="shared" si="112"/>
        <v/>
      </c>
      <c r="MV22" t="str">
        <f t="shared" si="113"/>
        <v/>
      </c>
      <c r="MW22" t="str">
        <f t="shared" si="114"/>
        <v/>
      </c>
      <c r="MX22" t="str">
        <f t="shared" si="115"/>
        <v/>
      </c>
      <c r="MY22" t="str">
        <f t="shared" si="116"/>
        <v/>
      </c>
      <c r="MZ22" t="str">
        <f t="shared" si="117"/>
        <v/>
      </c>
      <c r="NA22" t="str">
        <f t="shared" si="118"/>
        <v/>
      </c>
      <c r="NB22" t="str">
        <f t="shared" si="119"/>
        <v/>
      </c>
      <c r="NC22" t="str">
        <f t="shared" si="120"/>
        <v/>
      </c>
      <c r="ND22" t="str">
        <f t="shared" si="121"/>
        <v/>
      </c>
      <c r="NE22" t="str">
        <f t="shared" si="122"/>
        <v/>
      </c>
      <c r="NF22" t="str">
        <f t="shared" si="123"/>
        <v/>
      </c>
      <c r="NG22" t="str">
        <f t="shared" si="124"/>
        <v/>
      </c>
    </row>
    <row r="23" spans="1:371" x14ac:dyDescent="0.2">
      <c r="A23" s="7">
        <v>42064</v>
      </c>
      <c r="B23" s="9">
        <v>53767.453125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9">
        <v>0</v>
      </c>
      <c r="BS23" s="9">
        <v>0</v>
      </c>
      <c r="BT23" s="9">
        <v>0</v>
      </c>
      <c r="BU23" s="9">
        <v>0</v>
      </c>
      <c r="BV23" s="9">
        <v>0</v>
      </c>
      <c r="BW23" s="9">
        <v>0</v>
      </c>
      <c r="BX23" s="9">
        <v>0</v>
      </c>
      <c r="BY23" s="9">
        <v>0</v>
      </c>
      <c r="BZ23" s="9">
        <v>0</v>
      </c>
      <c r="CA23" s="9">
        <v>0</v>
      </c>
      <c r="CB23" s="9">
        <v>0</v>
      </c>
      <c r="CC23" s="9">
        <v>0</v>
      </c>
      <c r="CD23" s="9">
        <v>0</v>
      </c>
      <c r="CE23" s="9">
        <v>0</v>
      </c>
      <c r="CF23" s="9">
        <v>0</v>
      </c>
      <c r="CG23" s="9">
        <v>0</v>
      </c>
      <c r="CH23" s="9">
        <v>0</v>
      </c>
      <c r="CI23" s="9">
        <v>0</v>
      </c>
      <c r="CJ23" s="9">
        <v>0</v>
      </c>
      <c r="CK23" s="9">
        <v>0</v>
      </c>
      <c r="CL23" s="9">
        <v>0</v>
      </c>
      <c r="CM23" s="9">
        <v>0</v>
      </c>
      <c r="CN23" s="9">
        <v>0</v>
      </c>
      <c r="CO23" s="9">
        <v>0</v>
      </c>
      <c r="CP23" s="9">
        <v>0</v>
      </c>
      <c r="CQ23" s="9">
        <v>0</v>
      </c>
      <c r="CR23" s="9">
        <v>0</v>
      </c>
      <c r="CS23" s="9">
        <v>0</v>
      </c>
      <c r="CT23" s="9">
        <v>0</v>
      </c>
      <c r="CU23" s="9">
        <v>0</v>
      </c>
      <c r="CV23" s="9">
        <v>0</v>
      </c>
      <c r="CW23" s="9">
        <v>0</v>
      </c>
      <c r="CX23" s="9">
        <v>0</v>
      </c>
      <c r="CY23" s="9">
        <v>0</v>
      </c>
      <c r="CZ23" s="9">
        <v>0</v>
      </c>
      <c r="DA23" s="9">
        <v>0</v>
      </c>
      <c r="DB23" s="9">
        <v>0</v>
      </c>
      <c r="DC23" s="9">
        <v>0</v>
      </c>
      <c r="DD23" s="9">
        <v>0</v>
      </c>
      <c r="DE23" s="9">
        <v>0</v>
      </c>
      <c r="DF23" s="9">
        <v>0</v>
      </c>
      <c r="DG23" s="9">
        <v>0</v>
      </c>
      <c r="DH23" s="9">
        <v>0</v>
      </c>
      <c r="DI23" s="9">
        <v>0</v>
      </c>
      <c r="DJ23" s="9">
        <v>0</v>
      </c>
      <c r="DK23" s="9">
        <v>0</v>
      </c>
      <c r="DL23" s="9">
        <v>0</v>
      </c>
      <c r="DM23" s="9">
        <v>0</v>
      </c>
      <c r="DN23" s="9">
        <v>0</v>
      </c>
      <c r="DO23" s="9">
        <v>0</v>
      </c>
      <c r="DP23" s="9">
        <v>0</v>
      </c>
      <c r="DQ23" s="9">
        <v>0</v>
      </c>
      <c r="DR23" s="9">
        <v>0</v>
      </c>
      <c r="DS23" s="9">
        <v>0</v>
      </c>
      <c r="DT23" s="9">
        <v>0</v>
      </c>
      <c r="DU23" s="9">
        <v>0</v>
      </c>
      <c r="DV23" s="9">
        <v>0</v>
      </c>
      <c r="DW23" s="9">
        <v>0</v>
      </c>
      <c r="DX23" s="9">
        <v>0</v>
      </c>
      <c r="DY23" s="9">
        <v>0</v>
      </c>
      <c r="DZ23" s="9">
        <v>0</v>
      </c>
      <c r="EA23" s="9">
        <v>0</v>
      </c>
      <c r="EB23" s="9">
        <v>0</v>
      </c>
      <c r="EC23" s="9">
        <v>0</v>
      </c>
      <c r="ED23" s="9">
        <v>0</v>
      </c>
      <c r="EE23" s="9">
        <v>0</v>
      </c>
      <c r="EF23" s="9">
        <v>0</v>
      </c>
      <c r="EG23" s="9">
        <v>0</v>
      </c>
      <c r="EH23" s="9">
        <v>0</v>
      </c>
      <c r="EI23" s="9">
        <v>0</v>
      </c>
      <c r="EJ23" s="9">
        <v>0</v>
      </c>
      <c r="EK23" s="9">
        <v>0</v>
      </c>
      <c r="EL23" s="9">
        <v>0</v>
      </c>
      <c r="EM23" s="9">
        <v>0</v>
      </c>
      <c r="EN23" s="9">
        <v>0</v>
      </c>
      <c r="EO23" s="9">
        <v>0</v>
      </c>
      <c r="EP23" s="9">
        <v>0</v>
      </c>
      <c r="EQ23" s="9">
        <v>0</v>
      </c>
      <c r="ER23" s="9">
        <v>0</v>
      </c>
      <c r="ES23" s="9">
        <v>0</v>
      </c>
      <c r="ET23" s="9">
        <v>0</v>
      </c>
      <c r="EU23" s="9">
        <v>0</v>
      </c>
      <c r="EV23" s="9">
        <v>0</v>
      </c>
      <c r="EW23" s="9">
        <v>0</v>
      </c>
      <c r="EX23" s="9">
        <v>0</v>
      </c>
      <c r="EY23" s="9">
        <v>0</v>
      </c>
      <c r="EZ23" s="9">
        <v>0</v>
      </c>
      <c r="FA23" s="9">
        <v>0</v>
      </c>
      <c r="FB23" s="9">
        <v>0</v>
      </c>
      <c r="FC23" s="9">
        <v>0</v>
      </c>
      <c r="FD23" s="9">
        <v>0</v>
      </c>
      <c r="FE23" s="9">
        <v>0</v>
      </c>
      <c r="FF23" s="9">
        <v>0</v>
      </c>
      <c r="FG23" s="9">
        <v>0</v>
      </c>
      <c r="FH23" s="9">
        <v>0</v>
      </c>
      <c r="FI23" s="9">
        <v>0</v>
      </c>
      <c r="FJ23" s="9">
        <v>0</v>
      </c>
      <c r="FK23" s="9">
        <v>0</v>
      </c>
      <c r="FL23" s="9">
        <v>0</v>
      </c>
      <c r="FM23" s="9">
        <v>0</v>
      </c>
      <c r="FN23" s="9">
        <v>0</v>
      </c>
      <c r="FO23" s="9">
        <v>0</v>
      </c>
      <c r="FP23" s="9">
        <v>0</v>
      </c>
      <c r="FQ23" s="9">
        <v>0</v>
      </c>
      <c r="FR23" s="9">
        <v>0</v>
      </c>
      <c r="FS23" s="9">
        <v>0</v>
      </c>
      <c r="FT23" s="9">
        <v>0</v>
      </c>
      <c r="FU23" s="9">
        <v>0</v>
      </c>
      <c r="FV23" s="9">
        <v>0</v>
      </c>
      <c r="FW23" s="9">
        <v>0</v>
      </c>
      <c r="FX23" s="9">
        <v>0</v>
      </c>
      <c r="FY23" s="9">
        <v>0</v>
      </c>
      <c r="FZ23" s="9">
        <v>0</v>
      </c>
      <c r="GA23" s="9">
        <v>0</v>
      </c>
      <c r="GB23" s="9">
        <v>0</v>
      </c>
      <c r="GC23" s="9">
        <v>0</v>
      </c>
      <c r="GD23" s="9">
        <v>0</v>
      </c>
      <c r="GE23" s="9">
        <v>0</v>
      </c>
      <c r="GF23" s="9">
        <v>0</v>
      </c>
      <c r="GG23" s="9">
        <v>0</v>
      </c>
      <c r="GH23" s="9">
        <v>0</v>
      </c>
      <c r="GI23" s="9">
        <v>0</v>
      </c>
      <c r="GJ23" s="9">
        <v>0</v>
      </c>
      <c r="GK23" s="9">
        <v>0</v>
      </c>
      <c r="GL23" s="9">
        <v>0</v>
      </c>
      <c r="GM23" s="9">
        <v>0</v>
      </c>
      <c r="GN23" s="9">
        <v>0</v>
      </c>
      <c r="GO23" s="9">
        <v>0</v>
      </c>
      <c r="GP23" s="9">
        <v>0</v>
      </c>
      <c r="GQ23" s="9">
        <v>0</v>
      </c>
      <c r="GR23" s="9">
        <v>0</v>
      </c>
      <c r="GS23" s="9">
        <v>0</v>
      </c>
      <c r="GT23" s="9">
        <v>0</v>
      </c>
      <c r="GU23" s="9">
        <v>0</v>
      </c>
      <c r="GV23" s="9">
        <v>0</v>
      </c>
      <c r="GW23" s="9">
        <v>0</v>
      </c>
      <c r="GX23" s="9">
        <v>0</v>
      </c>
      <c r="GY23" s="9">
        <v>0</v>
      </c>
      <c r="GZ23" s="9">
        <v>0</v>
      </c>
      <c r="HA23" s="9">
        <v>0</v>
      </c>
      <c r="HB23" s="9">
        <v>0</v>
      </c>
      <c r="HC23" s="9">
        <v>0</v>
      </c>
      <c r="HD23" s="9">
        <v>0</v>
      </c>
      <c r="HE23" s="9">
        <v>0</v>
      </c>
      <c r="HF23" s="9">
        <v>0</v>
      </c>
      <c r="HG23" s="9">
        <v>0</v>
      </c>
      <c r="HH23" s="9">
        <v>0</v>
      </c>
      <c r="HI23" s="9">
        <v>0</v>
      </c>
      <c r="HJ23" s="9">
        <v>0</v>
      </c>
      <c r="HK23" s="9">
        <v>0</v>
      </c>
      <c r="HL23" s="9">
        <v>0</v>
      </c>
      <c r="HM23" s="9">
        <v>0</v>
      </c>
      <c r="HN23" s="9">
        <v>0</v>
      </c>
      <c r="HO23" s="9">
        <v>0</v>
      </c>
      <c r="HP23" s="9">
        <v>0</v>
      </c>
      <c r="HQ23" s="9">
        <v>0</v>
      </c>
      <c r="HR23" s="9">
        <v>0</v>
      </c>
      <c r="HS23" s="9">
        <v>0</v>
      </c>
      <c r="HT23" s="9">
        <v>0</v>
      </c>
      <c r="HU23" s="9">
        <v>0</v>
      </c>
      <c r="HV23" s="9">
        <v>0</v>
      </c>
      <c r="HW23" s="9">
        <v>0</v>
      </c>
      <c r="HX23" s="9">
        <v>0</v>
      </c>
      <c r="HY23" s="9">
        <v>0</v>
      </c>
      <c r="HZ23" s="9">
        <v>0</v>
      </c>
      <c r="IA23" s="9">
        <v>0</v>
      </c>
      <c r="IB23" s="9">
        <v>0</v>
      </c>
      <c r="IC23" s="9">
        <v>0</v>
      </c>
      <c r="ID23" s="9">
        <v>0</v>
      </c>
      <c r="IE23" s="9">
        <v>0</v>
      </c>
      <c r="IF23" s="9">
        <v>0</v>
      </c>
      <c r="IG23" s="9">
        <v>0</v>
      </c>
      <c r="IH23" s="9">
        <v>0</v>
      </c>
      <c r="II23" s="9">
        <v>0</v>
      </c>
      <c r="IJ23" s="9">
        <v>0</v>
      </c>
      <c r="IK23" s="9">
        <v>0</v>
      </c>
      <c r="IL23" s="9">
        <v>0</v>
      </c>
      <c r="IM23" s="9">
        <v>0</v>
      </c>
      <c r="IO23" t="str">
        <f t="shared" si="2"/>
        <v/>
      </c>
      <c r="IP23" t="str">
        <f t="shared" si="3"/>
        <v/>
      </c>
      <c r="IQ23" t="str">
        <f t="shared" si="4"/>
        <v/>
      </c>
      <c r="IR23" t="str">
        <f t="shared" si="5"/>
        <v/>
      </c>
      <c r="IS23" t="str">
        <f t="shared" si="6"/>
        <v/>
      </c>
      <c r="IT23" t="str">
        <f t="shared" si="7"/>
        <v/>
      </c>
      <c r="IU23" t="str">
        <f t="shared" si="8"/>
        <v/>
      </c>
      <c r="IV23" t="str">
        <f t="shared" si="9"/>
        <v/>
      </c>
      <c r="IW23" t="str">
        <f t="shared" si="10"/>
        <v/>
      </c>
      <c r="IX23" t="str">
        <f t="shared" si="11"/>
        <v/>
      </c>
      <c r="IY23" t="str">
        <f t="shared" si="12"/>
        <v/>
      </c>
      <c r="IZ23" t="str">
        <f t="shared" si="13"/>
        <v/>
      </c>
      <c r="JA23" t="str">
        <f t="shared" si="14"/>
        <v/>
      </c>
      <c r="JB23" t="str">
        <f t="shared" si="15"/>
        <v/>
      </c>
      <c r="JC23" t="str">
        <f t="shared" si="16"/>
        <v/>
      </c>
      <c r="JD23" t="str">
        <f t="shared" si="17"/>
        <v/>
      </c>
      <c r="JE23" t="str">
        <f t="shared" si="18"/>
        <v/>
      </c>
      <c r="JF23" t="str">
        <f t="shared" si="19"/>
        <v/>
      </c>
      <c r="JG23" t="str">
        <f t="shared" si="20"/>
        <v/>
      </c>
      <c r="JH23" t="str">
        <f t="shared" si="21"/>
        <v/>
      </c>
      <c r="JI23" t="str">
        <f t="shared" si="22"/>
        <v/>
      </c>
      <c r="JJ23" t="str">
        <f t="shared" si="23"/>
        <v/>
      </c>
      <c r="JK23" t="str">
        <f t="shared" si="24"/>
        <v/>
      </c>
      <c r="JL23" t="str">
        <f t="shared" si="25"/>
        <v/>
      </c>
      <c r="JM23" t="str">
        <f t="shared" si="26"/>
        <v/>
      </c>
      <c r="JN23" t="str">
        <f t="shared" si="27"/>
        <v/>
      </c>
      <c r="JO23" t="str">
        <f t="shared" si="28"/>
        <v/>
      </c>
      <c r="JP23" t="str">
        <f t="shared" si="29"/>
        <v/>
      </c>
      <c r="JQ23" t="str">
        <f t="shared" si="30"/>
        <v/>
      </c>
      <c r="JR23" t="str">
        <f t="shared" si="31"/>
        <v/>
      </c>
      <c r="JS23" t="str">
        <f t="shared" si="32"/>
        <v/>
      </c>
      <c r="JT23" t="str">
        <f t="shared" si="33"/>
        <v/>
      </c>
      <c r="JU23" t="str">
        <f t="shared" si="34"/>
        <v/>
      </c>
      <c r="JV23" t="str">
        <f t="shared" si="35"/>
        <v/>
      </c>
      <c r="JW23" t="str">
        <f t="shared" si="36"/>
        <v/>
      </c>
      <c r="JX23" t="str">
        <f t="shared" si="37"/>
        <v/>
      </c>
      <c r="JY23" t="str">
        <f t="shared" si="38"/>
        <v/>
      </c>
      <c r="JZ23" t="str">
        <f t="shared" si="39"/>
        <v/>
      </c>
      <c r="KA23" t="str">
        <f t="shared" si="40"/>
        <v/>
      </c>
      <c r="KB23" t="str">
        <f t="shared" si="41"/>
        <v/>
      </c>
      <c r="KC23" t="str">
        <f t="shared" si="42"/>
        <v/>
      </c>
      <c r="KD23" t="str">
        <f t="shared" si="43"/>
        <v/>
      </c>
      <c r="KE23" t="str">
        <f t="shared" si="44"/>
        <v/>
      </c>
      <c r="KF23" t="str">
        <f t="shared" si="45"/>
        <v/>
      </c>
      <c r="KG23" t="str">
        <f t="shared" si="46"/>
        <v/>
      </c>
      <c r="KH23" t="str">
        <f t="shared" si="47"/>
        <v/>
      </c>
      <c r="KI23" t="str">
        <f t="shared" si="48"/>
        <v/>
      </c>
      <c r="KJ23" t="str">
        <f t="shared" si="49"/>
        <v/>
      </c>
      <c r="KK23" t="str">
        <f t="shared" si="50"/>
        <v/>
      </c>
      <c r="KL23" t="str">
        <f t="shared" si="51"/>
        <v/>
      </c>
      <c r="KM23" t="str">
        <f t="shared" si="52"/>
        <v/>
      </c>
      <c r="KN23" t="str">
        <f t="shared" si="53"/>
        <v/>
      </c>
      <c r="KO23" t="str">
        <f t="shared" si="54"/>
        <v/>
      </c>
      <c r="KP23" t="str">
        <f t="shared" si="55"/>
        <v/>
      </c>
      <c r="KQ23" t="str">
        <f t="shared" si="56"/>
        <v/>
      </c>
      <c r="KR23" t="str">
        <f t="shared" si="57"/>
        <v/>
      </c>
      <c r="KS23" t="str">
        <f t="shared" si="58"/>
        <v/>
      </c>
      <c r="KT23" t="str">
        <f t="shared" si="59"/>
        <v/>
      </c>
      <c r="KU23" t="str">
        <f t="shared" si="60"/>
        <v/>
      </c>
      <c r="KV23" t="str">
        <f t="shared" si="61"/>
        <v/>
      </c>
      <c r="KW23" t="str">
        <f t="shared" si="62"/>
        <v/>
      </c>
      <c r="KX23" t="str">
        <f t="shared" si="63"/>
        <v/>
      </c>
      <c r="KY23" t="str">
        <f t="shared" si="64"/>
        <v/>
      </c>
      <c r="KZ23" t="str">
        <f t="shared" si="65"/>
        <v/>
      </c>
      <c r="LA23" t="str">
        <f t="shared" si="66"/>
        <v/>
      </c>
      <c r="LB23" t="str">
        <f t="shared" si="67"/>
        <v/>
      </c>
      <c r="LC23" t="str">
        <f t="shared" si="68"/>
        <v/>
      </c>
      <c r="LD23" t="str">
        <f t="shared" si="69"/>
        <v/>
      </c>
      <c r="LE23" t="str">
        <f t="shared" si="70"/>
        <v/>
      </c>
      <c r="LF23" t="str">
        <f t="shared" si="71"/>
        <v/>
      </c>
      <c r="LG23" t="str">
        <f t="shared" si="72"/>
        <v/>
      </c>
      <c r="LH23" t="str">
        <f t="shared" si="73"/>
        <v/>
      </c>
      <c r="LI23" t="str">
        <f t="shared" si="74"/>
        <v/>
      </c>
      <c r="LJ23" t="str">
        <f t="shared" si="75"/>
        <v/>
      </c>
      <c r="LK23" t="str">
        <f t="shared" si="76"/>
        <v/>
      </c>
      <c r="LL23" t="str">
        <f t="shared" si="77"/>
        <v/>
      </c>
      <c r="LM23" t="str">
        <f t="shared" si="78"/>
        <v/>
      </c>
      <c r="LN23" t="str">
        <f t="shared" si="79"/>
        <v/>
      </c>
      <c r="LO23" t="str">
        <f t="shared" si="80"/>
        <v/>
      </c>
      <c r="LP23" t="str">
        <f t="shared" si="81"/>
        <v/>
      </c>
      <c r="LQ23" t="str">
        <f t="shared" si="82"/>
        <v/>
      </c>
      <c r="LR23" t="str">
        <f t="shared" si="83"/>
        <v/>
      </c>
      <c r="LS23" t="str">
        <f t="shared" si="84"/>
        <v/>
      </c>
      <c r="LT23" t="str">
        <f t="shared" si="85"/>
        <v/>
      </c>
      <c r="LU23" t="str">
        <f t="shared" si="86"/>
        <v/>
      </c>
      <c r="LV23" t="str">
        <f t="shared" si="87"/>
        <v/>
      </c>
      <c r="LW23" t="str">
        <f t="shared" si="88"/>
        <v/>
      </c>
      <c r="LX23" t="str">
        <f t="shared" si="89"/>
        <v/>
      </c>
      <c r="LY23" t="str">
        <f t="shared" si="90"/>
        <v/>
      </c>
      <c r="LZ23" t="str">
        <f t="shared" si="91"/>
        <v/>
      </c>
      <c r="MA23" t="str">
        <f t="shared" si="92"/>
        <v/>
      </c>
      <c r="MB23" t="str">
        <f t="shared" si="93"/>
        <v/>
      </c>
      <c r="MC23" t="str">
        <f t="shared" si="94"/>
        <v/>
      </c>
      <c r="MD23" t="str">
        <f t="shared" si="95"/>
        <v/>
      </c>
      <c r="ME23" t="str">
        <f t="shared" si="96"/>
        <v/>
      </c>
      <c r="MF23" t="str">
        <f t="shared" si="97"/>
        <v/>
      </c>
      <c r="MG23" t="str">
        <f t="shared" si="98"/>
        <v/>
      </c>
      <c r="MH23" t="str">
        <f t="shared" si="99"/>
        <v/>
      </c>
      <c r="MI23" t="str">
        <f t="shared" si="100"/>
        <v/>
      </c>
      <c r="MJ23" t="str">
        <f t="shared" si="101"/>
        <v/>
      </c>
      <c r="MK23" t="str">
        <f t="shared" si="102"/>
        <v/>
      </c>
      <c r="ML23" t="str">
        <f t="shared" si="103"/>
        <v/>
      </c>
      <c r="MM23" t="str">
        <f t="shared" si="104"/>
        <v/>
      </c>
      <c r="MN23" t="str">
        <f t="shared" si="105"/>
        <v/>
      </c>
      <c r="MO23" t="str">
        <f t="shared" si="106"/>
        <v/>
      </c>
      <c r="MP23" t="str">
        <f t="shared" si="107"/>
        <v/>
      </c>
      <c r="MQ23" t="str">
        <f t="shared" si="108"/>
        <v/>
      </c>
      <c r="MR23" t="str">
        <f t="shared" si="109"/>
        <v/>
      </c>
      <c r="MS23" t="str">
        <f t="shared" si="110"/>
        <v/>
      </c>
      <c r="MT23" t="str">
        <f t="shared" si="111"/>
        <v/>
      </c>
      <c r="MU23" t="str">
        <f t="shared" si="112"/>
        <v/>
      </c>
      <c r="MV23" t="str">
        <f t="shared" si="113"/>
        <v/>
      </c>
      <c r="MW23" t="str">
        <f t="shared" si="114"/>
        <v/>
      </c>
      <c r="MX23" t="str">
        <f t="shared" si="115"/>
        <v/>
      </c>
      <c r="MY23" t="str">
        <f t="shared" si="116"/>
        <v/>
      </c>
      <c r="MZ23" t="str">
        <f t="shared" si="117"/>
        <v/>
      </c>
      <c r="NA23" t="str">
        <f t="shared" si="118"/>
        <v/>
      </c>
      <c r="NB23" t="str">
        <f t="shared" si="119"/>
        <v/>
      </c>
      <c r="NC23" t="str">
        <f t="shared" si="120"/>
        <v/>
      </c>
      <c r="ND23" t="str">
        <f t="shared" si="121"/>
        <v/>
      </c>
      <c r="NE23" t="str">
        <f t="shared" si="122"/>
        <v/>
      </c>
      <c r="NF23" t="str">
        <f t="shared" si="123"/>
        <v/>
      </c>
      <c r="NG23" t="str">
        <f t="shared" si="124"/>
        <v/>
      </c>
    </row>
    <row r="24" spans="1:371" x14ac:dyDescent="0.2">
      <c r="A24" s="7">
        <v>42095</v>
      </c>
      <c r="B24" s="9">
        <v>76501.8828125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  <c r="BF24" s="9">
        <v>0</v>
      </c>
      <c r="BG24" s="9">
        <v>0</v>
      </c>
      <c r="BH24" s="9">
        <v>0</v>
      </c>
      <c r="BI24" s="9">
        <v>0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0</v>
      </c>
      <c r="BP24" s="9">
        <v>0</v>
      </c>
      <c r="BQ24" s="9">
        <v>0</v>
      </c>
      <c r="BR24" s="9">
        <v>0</v>
      </c>
      <c r="BS24" s="9">
        <v>0</v>
      </c>
      <c r="BT24" s="9">
        <v>0</v>
      </c>
      <c r="BU24" s="9">
        <v>0</v>
      </c>
      <c r="BV24" s="9">
        <v>0</v>
      </c>
      <c r="BW24" s="9">
        <v>0</v>
      </c>
      <c r="BX24" s="9">
        <v>0</v>
      </c>
      <c r="BY24" s="9">
        <v>0</v>
      </c>
      <c r="BZ24" s="9">
        <v>0</v>
      </c>
      <c r="CA24" s="9">
        <v>0</v>
      </c>
      <c r="CB24" s="9">
        <v>0</v>
      </c>
      <c r="CC24" s="9">
        <v>0</v>
      </c>
      <c r="CD24" s="9">
        <v>0</v>
      </c>
      <c r="CE24" s="9">
        <v>0</v>
      </c>
      <c r="CF24" s="9">
        <v>0</v>
      </c>
      <c r="CG24" s="9">
        <v>0</v>
      </c>
      <c r="CH24" s="9">
        <v>0</v>
      </c>
      <c r="CI24" s="9">
        <v>0</v>
      </c>
      <c r="CJ24" s="9">
        <v>0</v>
      </c>
      <c r="CK24" s="9">
        <v>0</v>
      </c>
      <c r="CL24" s="9">
        <v>0</v>
      </c>
      <c r="CM24" s="9">
        <v>0</v>
      </c>
      <c r="CN24" s="9">
        <v>0</v>
      </c>
      <c r="CO24" s="9">
        <v>0</v>
      </c>
      <c r="CP24" s="9">
        <v>0</v>
      </c>
      <c r="CQ24" s="9">
        <v>0</v>
      </c>
      <c r="CR24" s="9">
        <v>0</v>
      </c>
      <c r="CS24" s="9">
        <v>0</v>
      </c>
      <c r="CT24" s="9">
        <v>0</v>
      </c>
      <c r="CU24" s="9">
        <v>0</v>
      </c>
      <c r="CV24" s="9">
        <v>0</v>
      </c>
      <c r="CW24" s="9">
        <v>0</v>
      </c>
      <c r="CX24" s="9">
        <v>0</v>
      </c>
      <c r="CY24" s="9">
        <v>0</v>
      </c>
      <c r="CZ24" s="9">
        <v>0</v>
      </c>
      <c r="DA24" s="9">
        <v>0</v>
      </c>
      <c r="DB24" s="9">
        <v>0</v>
      </c>
      <c r="DC24" s="9">
        <v>0</v>
      </c>
      <c r="DD24" s="9">
        <v>0</v>
      </c>
      <c r="DE24" s="9">
        <v>0</v>
      </c>
      <c r="DF24" s="9">
        <v>0</v>
      </c>
      <c r="DG24" s="9">
        <v>0</v>
      </c>
      <c r="DH24" s="9">
        <v>0</v>
      </c>
      <c r="DI24" s="9">
        <v>0</v>
      </c>
      <c r="DJ24" s="9">
        <v>0</v>
      </c>
      <c r="DK24" s="9">
        <v>0</v>
      </c>
      <c r="DL24" s="9">
        <v>0</v>
      </c>
      <c r="DM24" s="9">
        <v>0</v>
      </c>
      <c r="DN24" s="9">
        <v>0</v>
      </c>
      <c r="DO24" s="9">
        <v>0</v>
      </c>
      <c r="DP24" s="9">
        <v>0</v>
      </c>
      <c r="DQ24" s="9">
        <v>0</v>
      </c>
      <c r="DR24" s="9">
        <v>0</v>
      </c>
      <c r="DS24" s="9">
        <v>0</v>
      </c>
      <c r="DT24" s="9">
        <v>0</v>
      </c>
      <c r="DU24" s="9">
        <v>0</v>
      </c>
      <c r="DV24" s="9">
        <v>0</v>
      </c>
      <c r="DW24" s="9">
        <v>0</v>
      </c>
      <c r="DX24" s="9">
        <v>0</v>
      </c>
      <c r="DY24" s="9">
        <v>0</v>
      </c>
      <c r="DZ24" s="9">
        <v>0</v>
      </c>
      <c r="EA24" s="9">
        <v>0</v>
      </c>
      <c r="EB24" s="9">
        <v>0</v>
      </c>
      <c r="EC24" s="9">
        <v>0</v>
      </c>
      <c r="ED24" s="9">
        <v>0</v>
      </c>
      <c r="EE24" s="9">
        <v>0</v>
      </c>
      <c r="EF24" s="9">
        <v>0</v>
      </c>
      <c r="EG24" s="9">
        <v>0</v>
      </c>
      <c r="EH24" s="9">
        <v>0</v>
      </c>
      <c r="EI24" s="9">
        <v>0</v>
      </c>
      <c r="EJ24" s="9">
        <v>0</v>
      </c>
      <c r="EK24" s="9">
        <v>0</v>
      </c>
      <c r="EL24" s="9">
        <v>0</v>
      </c>
      <c r="EM24" s="9">
        <v>0</v>
      </c>
      <c r="EN24" s="9">
        <v>0</v>
      </c>
      <c r="EO24" s="9">
        <v>0</v>
      </c>
      <c r="EP24" s="9">
        <v>0</v>
      </c>
      <c r="EQ24" s="9">
        <v>0</v>
      </c>
      <c r="ER24" s="9">
        <v>0</v>
      </c>
      <c r="ES24" s="9">
        <v>0</v>
      </c>
      <c r="ET24" s="9">
        <v>0</v>
      </c>
      <c r="EU24" s="9">
        <v>0</v>
      </c>
      <c r="EV24" s="9">
        <v>0</v>
      </c>
      <c r="EW24" s="9">
        <v>0</v>
      </c>
      <c r="EX24" s="9">
        <v>0</v>
      </c>
      <c r="EY24" s="9">
        <v>0</v>
      </c>
      <c r="EZ24" s="9">
        <v>0</v>
      </c>
      <c r="FA24" s="9">
        <v>0</v>
      </c>
      <c r="FB24" s="9">
        <v>0</v>
      </c>
      <c r="FC24" s="9">
        <v>0</v>
      </c>
      <c r="FD24" s="9">
        <v>0</v>
      </c>
      <c r="FE24" s="9">
        <v>0</v>
      </c>
      <c r="FF24" s="9">
        <v>0</v>
      </c>
      <c r="FG24" s="9">
        <v>0</v>
      </c>
      <c r="FH24" s="9">
        <v>0</v>
      </c>
      <c r="FI24" s="9">
        <v>0</v>
      </c>
      <c r="FJ24" s="9">
        <v>0</v>
      </c>
      <c r="FK24" s="9">
        <v>0</v>
      </c>
      <c r="FL24" s="9">
        <v>0</v>
      </c>
      <c r="FM24" s="9">
        <v>0</v>
      </c>
      <c r="FN24" s="9">
        <v>0</v>
      </c>
      <c r="FO24" s="9">
        <v>0</v>
      </c>
      <c r="FP24" s="9">
        <v>0</v>
      </c>
      <c r="FQ24" s="9">
        <v>0</v>
      </c>
      <c r="FR24" s="9">
        <v>0</v>
      </c>
      <c r="FS24" s="9">
        <v>0</v>
      </c>
      <c r="FT24" s="9">
        <v>0</v>
      </c>
      <c r="FU24" s="9">
        <v>0</v>
      </c>
      <c r="FV24" s="9">
        <v>0</v>
      </c>
      <c r="FW24" s="9">
        <v>0</v>
      </c>
      <c r="FX24" s="9">
        <v>0</v>
      </c>
      <c r="FY24" s="9">
        <v>0</v>
      </c>
      <c r="FZ24" s="9">
        <v>0</v>
      </c>
      <c r="GA24" s="9">
        <v>0</v>
      </c>
      <c r="GB24" s="9">
        <v>0</v>
      </c>
      <c r="GC24" s="9">
        <v>0</v>
      </c>
      <c r="GD24" s="9">
        <v>0</v>
      </c>
      <c r="GE24" s="9">
        <v>0</v>
      </c>
      <c r="GF24" s="9">
        <v>0</v>
      </c>
      <c r="GG24" s="9">
        <v>0</v>
      </c>
      <c r="GH24" s="9">
        <v>0</v>
      </c>
      <c r="GI24" s="9">
        <v>0</v>
      </c>
      <c r="GJ24" s="9">
        <v>0</v>
      </c>
      <c r="GK24" s="9">
        <v>0</v>
      </c>
      <c r="GL24" s="9">
        <v>0</v>
      </c>
      <c r="GM24" s="9">
        <v>0</v>
      </c>
      <c r="GN24" s="9">
        <v>0</v>
      </c>
      <c r="GO24" s="9">
        <v>0</v>
      </c>
      <c r="GP24" s="9">
        <v>0</v>
      </c>
      <c r="GQ24" s="9">
        <v>0</v>
      </c>
      <c r="GR24" s="9">
        <v>0</v>
      </c>
      <c r="GS24" s="9">
        <v>0</v>
      </c>
      <c r="GT24" s="9">
        <v>0</v>
      </c>
      <c r="GU24" s="9">
        <v>0</v>
      </c>
      <c r="GV24" s="9">
        <v>0</v>
      </c>
      <c r="GW24" s="9">
        <v>0</v>
      </c>
      <c r="GX24" s="9">
        <v>0</v>
      </c>
      <c r="GY24" s="9">
        <v>0</v>
      </c>
      <c r="GZ24" s="9">
        <v>0</v>
      </c>
      <c r="HA24" s="9">
        <v>0</v>
      </c>
      <c r="HB24" s="9">
        <v>0</v>
      </c>
      <c r="HC24" s="9">
        <v>0</v>
      </c>
      <c r="HD24" s="9">
        <v>0</v>
      </c>
      <c r="HE24" s="9">
        <v>0</v>
      </c>
      <c r="HF24" s="9">
        <v>0</v>
      </c>
      <c r="HG24" s="9">
        <v>0</v>
      </c>
      <c r="HH24" s="9">
        <v>0</v>
      </c>
      <c r="HI24" s="9">
        <v>0</v>
      </c>
      <c r="HJ24" s="9">
        <v>0</v>
      </c>
      <c r="HK24" s="9">
        <v>0</v>
      </c>
      <c r="HL24" s="9">
        <v>0</v>
      </c>
      <c r="HM24" s="9">
        <v>0</v>
      </c>
      <c r="HN24" s="9">
        <v>0</v>
      </c>
      <c r="HO24" s="9">
        <v>0</v>
      </c>
      <c r="HP24" s="9">
        <v>0</v>
      </c>
      <c r="HQ24" s="9">
        <v>0</v>
      </c>
      <c r="HR24" s="9">
        <v>0</v>
      </c>
      <c r="HS24" s="9">
        <v>0</v>
      </c>
      <c r="HT24" s="9">
        <v>0</v>
      </c>
      <c r="HU24" s="9">
        <v>0</v>
      </c>
      <c r="HV24" s="9">
        <v>0</v>
      </c>
      <c r="HW24" s="9">
        <v>0</v>
      </c>
      <c r="HX24" s="9">
        <v>0</v>
      </c>
      <c r="HY24" s="9">
        <v>0</v>
      </c>
      <c r="HZ24" s="9">
        <v>0</v>
      </c>
      <c r="IA24" s="9">
        <v>0</v>
      </c>
      <c r="IB24" s="9">
        <v>0</v>
      </c>
      <c r="IC24" s="9">
        <v>0</v>
      </c>
      <c r="ID24" s="9">
        <v>0</v>
      </c>
      <c r="IE24" s="9">
        <v>0</v>
      </c>
      <c r="IF24" s="9">
        <v>0</v>
      </c>
      <c r="IG24" s="9">
        <v>0</v>
      </c>
      <c r="IH24" s="9">
        <v>0</v>
      </c>
      <c r="II24" s="9">
        <v>0</v>
      </c>
      <c r="IJ24" s="9">
        <v>0</v>
      </c>
      <c r="IK24" s="9">
        <v>0</v>
      </c>
      <c r="IL24" s="9">
        <v>0</v>
      </c>
      <c r="IM24" s="9">
        <v>0</v>
      </c>
      <c r="IO24" t="str">
        <f t="shared" si="2"/>
        <v/>
      </c>
      <c r="IP24" t="str">
        <f t="shared" si="3"/>
        <v/>
      </c>
      <c r="IQ24" t="str">
        <f t="shared" si="4"/>
        <v/>
      </c>
      <c r="IR24" t="str">
        <f t="shared" si="5"/>
        <v/>
      </c>
      <c r="IS24" t="str">
        <f t="shared" si="6"/>
        <v/>
      </c>
      <c r="IT24" t="str">
        <f t="shared" si="7"/>
        <v/>
      </c>
      <c r="IU24" t="str">
        <f t="shared" si="8"/>
        <v/>
      </c>
      <c r="IV24" t="str">
        <f t="shared" si="9"/>
        <v/>
      </c>
      <c r="IW24" t="str">
        <f t="shared" si="10"/>
        <v/>
      </c>
      <c r="IX24" t="str">
        <f t="shared" si="11"/>
        <v/>
      </c>
      <c r="IY24" t="str">
        <f t="shared" si="12"/>
        <v/>
      </c>
      <c r="IZ24" t="str">
        <f t="shared" si="13"/>
        <v/>
      </c>
      <c r="JA24" t="str">
        <f t="shared" si="14"/>
        <v/>
      </c>
      <c r="JB24" t="str">
        <f t="shared" si="15"/>
        <v/>
      </c>
      <c r="JC24" t="str">
        <f t="shared" si="16"/>
        <v/>
      </c>
      <c r="JD24" t="str">
        <f t="shared" si="17"/>
        <v/>
      </c>
      <c r="JE24" t="str">
        <f t="shared" si="18"/>
        <v/>
      </c>
      <c r="JF24" t="str">
        <f t="shared" si="19"/>
        <v/>
      </c>
      <c r="JG24" t="str">
        <f t="shared" si="20"/>
        <v/>
      </c>
      <c r="JH24" t="str">
        <f t="shared" si="21"/>
        <v/>
      </c>
      <c r="JI24" t="str">
        <f t="shared" si="22"/>
        <v/>
      </c>
      <c r="JJ24" t="str">
        <f t="shared" si="23"/>
        <v/>
      </c>
      <c r="JK24" t="str">
        <f t="shared" si="24"/>
        <v/>
      </c>
      <c r="JL24" t="str">
        <f t="shared" si="25"/>
        <v/>
      </c>
      <c r="JM24" t="str">
        <f t="shared" si="26"/>
        <v/>
      </c>
      <c r="JN24" t="str">
        <f t="shared" si="27"/>
        <v/>
      </c>
      <c r="JO24" t="str">
        <f t="shared" si="28"/>
        <v/>
      </c>
      <c r="JP24" t="str">
        <f t="shared" si="29"/>
        <v/>
      </c>
      <c r="JQ24" t="str">
        <f t="shared" si="30"/>
        <v/>
      </c>
      <c r="JR24" t="str">
        <f t="shared" si="31"/>
        <v/>
      </c>
      <c r="JS24" t="str">
        <f t="shared" si="32"/>
        <v/>
      </c>
      <c r="JT24" t="str">
        <f t="shared" si="33"/>
        <v/>
      </c>
      <c r="JU24" t="str">
        <f t="shared" si="34"/>
        <v/>
      </c>
      <c r="JV24" t="str">
        <f t="shared" si="35"/>
        <v/>
      </c>
      <c r="JW24" t="str">
        <f t="shared" si="36"/>
        <v/>
      </c>
      <c r="JX24" t="str">
        <f t="shared" si="37"/>
        <v/>
      </c>
      <c r="JY24" t="str">
        <f t="shared" si="38"/>
        <v/>
      </c>
      <c r="JZ24" t="str">
        <f t="shared" si="39"/>
        <v/>
      </c>
      <c r="KA24" t="str">
        <f t="shared" si="40"/>
        <v/>
      </c>
      <c r="KB24" t="str">
        <f t="shared" si="41"/>
        <v/>
      </c>
      <c r="KC24" t="str">
        <f t="shared" si="42"/>
        <v/>
      </c>
      <c r="KD24" t="str">
        <f t="shared" si="43"/>
        <v/>
      </c>
      <c r="KE24" t="str">
        <f t="shared" si="44"/>
        <v/>
      </c>
      <c r="KF24" t="str">
        <f t="shared" si="45"/>
        <v/>
      </c>
      <c r="KG24" t="str">
        <f t="shared" si="46"/>
        <v/>
      </c>
      <c r="KH24" t="str">
        <f t="shared" si="47"/>
        <v/>
      </c>
      <c r="KI24" t="str">
        <f t="shared" si="48"/>
        <v/>
      </c>
      <c r="KJ24" t="str">
        <f t="shared" si="49"/>
        <v/>
      </c>
      <c r="KK24" t="str">
        <f t="shared" si="50"/>
        <v/>
      </c>
      <c r="KL24" t="str">
        <f t="shared" si="51"/>
        <v/>
      </c>
      <c r="KM24" t="str">
        <f t="shared" si="52"/>
        <v/>
      </c>
      <c r="KN24" t="str">
        <f t="shared" si="53"/>
        <v/>
      </c>
      <c r="KO24" t="str">
        <f t="shared" si="54"/>
        <v/>
      </c>
      <c r="KP24" t="str">
        <f t="shared" si="55"/>
        <v/>
      </c>
      <c r="KQ24" t="str">
        <f t="shared" si="56"/>
        <v/>
      </c>
      <c r="KR24" t="str">
        <f t="shared" si="57"/>
        <v/>
      </c>
      <c r="KS24" t="str">
        <f t="shared" si="58"/>
        <v/>
      </c>
      <c r="KT24" t="str">
        <f t="shared" si="59"/>
        <v/>
      </c>
      <c r="KU24" t="str">
        <f t="shared" si="60"/>
        <v/>
      </c>
      <c r="KV24" t="str">
        <f t="shared" si="61"/>
        <v/>
      </c>
      <c r="KW24" t="str">
        <f t="shared" si="62"/>
        <v/>
      </c>
      <c r="KX24" t="str">
        <f t="shared" si="63"/>
        <v/>
      </c>
      <c r="KY24" t="str">
        <f t="shared" si="64"/>
        <v/>
      </c>
      <c r="KZ24" t="str">
        <f t="shared" si="65"/>
        <v/>
      </c>
      <c r="LA24" t="str">
        <f t="shared" si="66"/>
        <v/>
      </c>
      <c r="LB24" t="str">
        <f t="shared" si="67"/>
        <v/>
      </c>
      <c r="LC24" t="str">
        <f t="shared" si="68"/>
        <v/>
      </c>
      <c r="LD24" t="str">
        <f t="shared" si="69"/>
        <v/>
      </c>
      <c r="LE24" t="str">
        <f t="shared" si="70"/>
        <v/>
      </c>
      <c r="LF24" t="str">
        <f t="shared" si="71"/>
        <v/>
      </c>
      <c r="LG24" t="str">
        <f t="shared" si="72"/>
        <v/>
      </c>
      <c r="LH24" t="str">
        <f t="shared" si="73"/>
        <v/>
      </c>
      <c r="LI24" t="str">
        <f t="shared" si="74"/>
        <v/>
      </c>
      <c r="LJ24" t="str">
        <f t="shared" si="75"/>
        <v/>
      </c>
      <c r="LK24" t="str">
        <f t="shared" si="76"/>
        <v/>
      </c>
      <c r="LL24" t="str">
        <f t="shared" si="77"/>
        <v/>
      </c>
      <c r="LM24" t="str">
        <f t="shared" si="78"/>
        <v/>
      </c>
      <c r="LN24" t="str">
        <f t="shared" si="79"/>
        <v/>
      </c>
      <c r="LO24" t="str">
        <f t="shared" si="80"/>
        <v/>
      </c>
      <c r="LP24" t="str">
        <f t="shared" si="81"/>
        <v/>
      </c>
      <c r="LQ24" t="str">
        <f t="shared" si="82"/>
        <v/>
      </c>
      <c r="LR24" t="str">
        <f t="shared" si="83"/>
        <v/>
      </c>
      <c r="LS24" t="str">
        <f t="shared" si="84"/>
        <v/>
      </c>
      <c r="LT24" t="str">
        <f t="shared" si="85"/>
        <v/>
      </c>
      <c r="LU24" t="str">
        <f t="shared" si="86"/>
        <v/>
      </c>
      <c r="LV24" t="str">
        <f t="shared" si="87"/>
        <v/>
      </c>
      <c r="LW24" t="str">
        <f t="shared" si="88"/>
        <v/>
      </c>
      <c r="LX24" t="str">
        <f t="shared" si="89"/>
        <v/>
      </c>
      <c r="LY24" t="str">
        <f t="shared" si="90"/>
        <v/>
      </c>
      <c r="LZ24" t="str">
        <f t="shared" si="91"/>
        <v/>
      </c>
      <c r="MA24" t="str">
        <f t="shared" si="92"/>
        <v/>
      </c>
      <c r="MB24" t="str">
        <f t="shared" si="93"/>
        <v/>
      </c>
      <c r="MC24" t="str">
        <f t="shared" si="94"/>
        <v/>
      </c>
      <c r="MD24" t="str">
        <f t="shared" si="95"/>
        <v/>
      </c>
      <c r="ME24" t="str">
        <f t="shared" si="96"/>
        <v/>
      </c>
      <c r="MF24" t="str">
        <f t="shared" si="97"/>
        <v/>
      </c>
      <c r="MG24" t="str">
        <f t="shared" si="98"/>
        <v/>
      </c>
      <c r="MH24" t="str">
        <f t="shared" si="99"/>
        <v/>
      </c>
      <c r="MI24" t="str">
        <f t="shared" si="100"/>
        <v/>
      </c>
      <c r="MJ24" t="str">
        <f t="shared" si="101"/>
        <v/>
      </c>
      <c r="MK24" t="str">
        <f t="shared" si="102"/>
        <v/>
      </c>
      <c r="ML24" t="str">
        <f t="shared" si="103"/>
        <v/>
      </c>
      <c r="MM24" t="str">
        <f t="shared" si="104"/>
        <v/>
      </c>
      <c r="MN24" t="str">
        <f t="shared" si="105"/>
        <v/>
      </c>
      <c r="MO24" t="str">
        <f t="shared" si="106"/>
        <v/>
      </c>
      <c r="MP24" t="str">
        <f t="shared" si="107"/>
        <v/>
      </c>
      <c r="MQ24" t="str">
        <f t="shared" si="108"/>
        <v/>
      </c>
      <c r="MR24" t="str">
        <f t="shared" si="109"/>
        <v/>
      </c>
      <c r="MS24" t="str">
        <f t="shared" si="110"/>
        <v/>
      </c>
      <c r="MT24" t="str">
        <f t="shared" si="111"/>
        <v/>
      </c>
      <c r="MU24" t="str">
        <f t="shared" si="112"/>
        <v/>
      </c>
      <c r="MV24" t="str">
        <f t="shared" si="113"/>
        <v/>
      </c>
      <c r="MW24" t="str">
        <f t="shared" si="114"/>
        <v/>
      </c>
      <c r="MX24" t="str">
        <f t="shared" si="115"/>
        <v/>
      </c>
      <c r="MY24" t="str">
        <f t="shared" si="116"/>
        <v/>
      </c>
      <c r="MZ24" t="str">
        <f t="shared" si="117"/>
        <v/>
      </c>
      <c r="NA24" t="str">
        <f t="shared" si="118"/>
        <v/>
      </c>
      <c r="NB24" t="str">
        <f t="shared" si="119"/>
        <v/>
      </c>
      <c r="NC24" t="str">
        <f t="shared" si="120"/>
        <v/>
      </c>
      <c r="ND24" t="str">
        <f t="shared" si="121"/>
        <v/>
      </c>
      <c r="NE24" t="str">
        <f t="shared" si="122"/>
        <v/>
      </c>
      <c r="NF24" t="str">
        <f t="shared" si="123"/>
        <v/>
      </c>
      <c r="NG24" t="str">
        <f t="shared" si="124"/>
        <v/>
      </c>
    </row>
    <row r="25" spans="1:371" x14ac:dyDescent="0.2">
      <c r="A25" s="7">
        <v>42125</v>
      </c>
      <c r="B25" s="9">
        <v>75125.09375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0</v>
      </c>
      <c r="BI25" s="9">
        <v>0</v>
      </c>
      <c r="BJ25" s="9">
        <v>0</v>
      </c>
      <c r="BK25" s="9">
        <v>0</v>
      </c>
      <c r="BL25" s="9">
        <v>0</v>
      </c>
      <c r="BM25" s="9">
        <v>0</v>
      </c>
      <c r="BN25" s="9">
        <v>0</v>
      </c>
      <c r="BO25" s="9">
        <v>0</v>
      </c>
      <c r="BP25" s="9">
        <v>0</v>
      </c>
      <c r="BQ25" s="9">
        <v>0</v>
      </c>
      <c r="BR25" s="9">
        <v>0</v>
      </c>
      <c r="BS25" s="9">
        <v>0</v>
      </c>
      <c r="BT25" s="9">
        <v>0</v>
      </c>
      <c r="BU25" s="9">
        <v>0</v>
      </c>
      <c r="BV25" s="9">
        <v>0</v>
      </c>
      <c r="BW25" s="9">
        <v>0</v>
      </c>
      <c r="BX25" s="9">
        <v>0</v>
      </c>
      <c r="BY25" s="9">
        <v>0</v>
      </c>
      <c r="BZ25" s="9">
        <v>0</v>
      </c>
      <c r="CA25" s="9">
        <v>0</v>
      </c>
      <c r="CB25" s="9">
        <v>0</v>
      </c>
      <c r="CC25" s="9">
        <v>0</v>
      </c>
      <c r="CD25" s="9">
        <v>0</v>
      </c>
      <c r="CE25" s="9">
        <v>0</v>
      </c>
      <c r="CF25" s="9">
        <v>0</v>
      </c>
      <c r="CG25" s="9">
        <v>0</v>
      </c>
      <c r="CH25" s="9">
        <v>0</v>
      </c>
      <c r="CI25" s="9">
        <v>0</v>
      </c>
      <c r="CJ25" s="9">
        <v>0</v>
      </c>
      <c r="CK25" s="9">
        <v>0</v>
      </c>
      <c r="CL25" s="9">
        <v>0</v>
      </c>
      <c r="CM25" s="9">
        <v>0</v>
      </c>
      <c r="CN25" s="9">
        <v>0</v>
      </c>
      <c r="CO25" s="9">
        <v>0</v>
      </c>
      <c r="CP25" s="9">
        <v>0</v>
      </c>
      <c r="CQ25" s="9">
        <v>0</v>
      </c>
      <c r="CR25" s="9">
        <v>0</v>
      </c>
      <c r="CS25" s="9">
        <v>0</v>
      </c>
      <c r="CT25" s="9">
        <v>0</v>
      </c>
      <c r="CU25" s="9">
        <v>0</v>
      </c>
      <c r="CV25" s="9">
        <v>0</v>
      </c>
      <c r="CW25" s="9">
        <v>0</v>
      </c>
      <c r="CX25" s="9">
        <v>0</v>
      </c>
      <c r="CY25" s="9">
        <v>0</v>
      </c>
      <c r="CZ25" s="9">
        <v>0</v>
      </c>
      <c r="DA25" s="9">
        <v>0</v>
      </c>
      <c r="DB25" s="9">
        <v>0</v>
      </c>
      <c r="DC25" s="9">
        <v>0</v>
      </c>
      <c r="DD25" s="9">
        <v>0</v>
      </c>
      <c r="DE25" s="9">
        <v>0</v>
      </c>
      <c r="DF25" s="9">
        <v>0</v>
      </c>
      <c r="DG25" s="9">
        <v>0</v>
      </c>
      <c r="DH25" s="9">
        <v>0</v>
      </c>
      <c r="DI25" s="9">
        <v>0</v>
      </c>
      <c r="DJ25" s="9">
        <v>0</v>
      </c>
      <c r="DK25" s="9">
        <v>0</v>
      </c>
      <c r="DL25" s="9">
        <v>0</v>
      </c>
      <c r="DM25" s="9">
        <v>0</v>
      </c>
      <c r="DN25" s="9">
        <v>0</v>
      </c>
      <c r="DO25" s="9">
        <v>0</v>
      </c>
      <c r="DP25" s="9">
        <v>0</v>
      </c>
      <c r="DQ25" s="9">
        <v>0</v>
      </c>
      <c r="DR25" s="9">
        <v>0</v>
      </c>
      <c r="DS25" s="9">
        <v>0</v>
      </c>
      <c r="DT25" s="9">
        <v>0</v>
      </c>
      <c r="DU25" s="9">
        <v>0</v>
      </c>
      <c r="DV25" s="9">
        <v>0</v>
      </c>
      <c r="DW25" s="9">
        <v>0</v>
      </c>
      <c r="DX25" s="9">
        <v>0</v>
      </c>
      <c r="DY25" s="9">
        <v>0</v>
      </c>
      <c r="DZ25" s="9">
        <v>0</v>
      </c>
      <c r="EA25" s="9">
        <v>0</v>
      </c>
      <c r="EB25" s="9">
        <v>0</v>
      </c>
      <c r="EC25" s="9">
        <v>0</v>
      </c>
      <c r="ED25" s="9">
        <v>0</v>
      </c>
      <c r="EE25" s="9">
        <v>0</v>
      </c>
      <c r="EF25" s="9">
        <v>0</v>
      </c>
      <c r="EG25" s="9">
        <v>0</v>
      </c>
      <c r="EH25" s="9">
        <v>0</v>
      </c>
      <c r="EI25" s="9">
        <v>0</v>
      </c>
      <c r="EJ25" s="9">
        <v>0</v>
      </c>
      <c r="EK25" s="9">
        <v>0</v>
      </c>
      <c r="EL25" s="9">
        <v>0</v>
      </c>
      <c r="EM25" s="9">
        <v>0</v>
      </c>
      <c r="EN25" s="9">
        <v>0</v>
      </c>
      <c r="EO25" s="9">
        <v>0</v>
      </c>
      <c r="EP25" s="9">
        <v>0</v>
      </c>
      <c r="EQ25" s="9">
        <v>0</v>
      </c>
      <c r="ER25" s="9">
        <v>0</v>
      </c>
      <c r="ES25" s="9">
        <v>0</v>
      </c>
      <c r="ET25" s="9">
        <v>0</v>
      </c>
      <c r="EU25" s="9">
        <v>0</v>
      </c>
      <c r="EV25" s="9">
        <v>0</v>
      </c>
      <c r="EW25" s="9">
        <v>0</v>
      </c>
      <c r="EX25" s="9">
        <v>0</v>
      </c>
      <c r="EY25" s="9">
        <v>0</v>
      </c>
      <c r="EZ25" s="9">
        <v>0</v>
      </c>
      <c r="FA25" s="9">
        <v>0</v>
      </c>
      <c r="FB25" s="9">
        <v>0</v>
      </c>
      <c r="FC25" s="9">
        <v>0</v>
      </c>
      <c r="FD25" s="9">
        <v>0</v>
      </c>
      <c r="FE25" s="9">
        <v>0</v>
      </c>
      <c r="FF25" s="9">
        <v>0</v>
      </c>
      <c r="FG25" s="9">
        <v>0</v>
      </c>
      <c r="FH25" s="9">
        <v>0</v>
      </c>
      <c r="FI25" s="9">
        <v>0</v>
      </c>
      <c r="FJ25" s="9">
        <v>0</v>
      </c>
      <c r="FK25" s="9">
        <v>0</v>
      </c>
      <c r="FL25" s="9">
        <v>0</v>
      </c>
      <c r="FM25" s="9">
        <v>0</v>
      </c>
      <c r="FN25" s="9">
        <v>0</v>
      </c>
      <c r="FO25" s="9">
        <v>0</v>
      </c>
      <c r="FP25" s="9">
        <v>0</v>
      </c>
      <c r="FQ25" s="9">
        <v>0</v>
      </c>
      <c r="FR25" s="9">
        <v>0</v>
      </c>
      <c r="FS25" s="9">
        <v>0</v>
      </c>
      <c r="FT25" s="9">
        <v>0</v>
      </c>
      <c r="FU25" s="9">
        <v>0</v>
      </c>
      <c r="FV25" s="9">
        <v>0</v>
      </c>
      <c r="FW25" s="9">
        <v>0</v>
      </c>
      <c r="FX25" s="9">
        <v>0</v>
      </c>
      <c r="FY25" s="9">
        <v>0</v>
      </c>
      <c r="FZ25" s="9">
        <v>0</v>
      </c>
      <c r="GA25" s="9">
        <v>0</v>
      </c>
      <c r="GB25" s="9">
        <v>0</v>
      </c>
      <c r="GC25" s="9">
        <v>0</v>
      </c>
      <c r="GD25" s="9">
        <v>0</v>
      </c>
      <c r="GE25" s="9">
        <v>0</v>
      </c>
      <c r="GF25" s="9">
        <v>0</v>
      </c>
      <c r="GG25" s="9">
        <v>0</v>
      </c>
      <c r="GH25" s="9">
        <v>0</v>
      </c>
      <c r="GI25" s="9">
        <v>0</v>
      </c>
      <c r="GJ25" s="9">
        <v>0</v>
      </c>
      <c r="GK25" s="9">
        <v>0</v>
      </c>
      <c r="GL25" s="9">
        <v>0</v>
      </c>
      <c r="GM25" s="9">
        <v>0</v>
      </c>
      <c r="GN25" s="9">
        <v>0</v>
      </c>
      <c r="GO25" s="9">
        <v>0</v>
      </c>
      <c r="GP25" s="9">
        <v>0</v>
      </c>
      <c r="GQ25" s="9">
        <v>0</v>
      </c>
      <c r="GR25" s="9">
        <v>0</v>
      </c>
      <c r="GS25" s="9">
        <v>0</v>
      </c>
      <c r="GT25" s="9">
        <v>0</v>
      </c>
      <c r="GU25" s="9">
        <v>0</v>
      </c>
      <c r="GV25" s="9">
        <v>0</v>
      </c>
      <c r="GW25" s="9">
        <v>0</v>
      </c>
      <c r="GX25" s="9">
        <v>0</v>
      </c>
      <c r="GY25" s="9">
        <v>0</v>
      </c>
      <c r="GZ25" s="9">
        <v>0</v>
      </c>
      <c r="HA25" s="9">
        <v>0</v>
      </c>
      <c r="HB25" s="9">
        <v>0</v>
      </c>
      <c r="HC25" s="9">
        <v>0</v>
      </c>
      <c r="HD25" s="9">
        <v>0</v>
      </c>
      <c r="HE25" s="9">
        <v>0</v>
      </c>
      <c r="HF25" s="9">
        <v>0</v>
      </c>
      <c r="HG25" s="9">
        <v>0</v>
      </c>
      <c r="HH25" s="9">
        <v>0</v>
      </c>
      <c r="HI25" s="9">
        <v>0</v>
      </c>
      <c r="HJ25" s="9">
        <v>0</v>
      </c>
      <c r="HK25" s="9">
        <v>0</v>
      </c>
      <c r="HL25" s="9">
        <v>0</v>
      </c>
      <c r="HM25" s="9">
        <v>0</v>
      </c>
      <c r="HN25" s="9">
        <v>0</v>
      </c>
      <c r="HO25" s="9">
        <v>0</v>
      </c>
      <c r="HP25" s="9">
        <v>0</v>
      </c>
      <c r="HQ25" s="9">
        <v>0</v>
      </c>
      <c r="HR25" s="9">
        <v>0</v>
      </c>
      <c r="HS25" s="9">
        <v>0</v>
      </c>
      <c r="HT25" s="9">
        <v>0</v>
      </c>
      <c r="HU25" s="9">
        <v>0</v>
      </c>
      <c r="HV25" s="9">
        <v>0</v>
      </c>
      <c r="HW25" s="9">
        <v>0</v>
      </c>
      <c r="HX25" s="9">
        <v>0</v>
      </c>
      <c r="HY25" s="9">
        <v>0</v>
      </c>
      <c r="HZ25" s="9">
        <v>0</v>
      </c>
      <c r="IA25" s="9">
        <v>0</v>
      </c>
      <c r="IB25" s="9">
        <v>0</v>
      </c>
      <c r="IC25" s="9">
        <v>0</v>
      </c>
      <c r="ID25" s="9">
        <v>0</v>
      </c>
      <c r="IE25" s="9">
        <v>0</v>
      </c>
      <c r="IF25" s="9">
        <v>0</v>
      </c>
      <c r="IG25" s="9">
        <v>0</v>
      </c>
      <c r="IH25" s="9">
        <v>0</v>
      </c>
      <c r="II25" s="9">
        <v>0</v>
      </c>
      <c r="IJ25" s="9">
        <v>0</v>
      </c>
      <c r="IK25" s="9">
        <v>0</v>
      </c>
      <c r="IL25" s="9">
        <v>0</v>
      </c>
      <c r="IM25" s="9">
        <v>0</v>
      </c>
      <c r="IO25" t="str">
        <f t="shared" si="2"/>
        <v/>
      </c>
      <c r="IP25" t="str">
        <f t="shared" si="3"/>
        <v/>
      </c>
      <c r="IQ25" t="str">
        <f t="shared" si="4"/>
        <v/>
      </c>
      <c r="IR25" t="str">
        <f t="shared" si="5"/>
        <v/>
      </c>
      <c r="IS25" t="str">
        <f t="shared" si="6"/>
        <v/>
      </c>
      <c r="IT25" t="str">
        <f t="shared" si="7"/>
        <v/>
      </c>
      <c r="IU25" t="str">
        <f t="shared" si="8"/>
        <v/>
      </c>
      <c r="IV25" t="str">
        <f t="shared" si="9"/>
        <v/>
      </c>
      <c r="IW25" t="str">
        <f t="shared" si="10"/>
        <v/>
      </c>
      <c r="IX25" t="str">
        <f t="shared" si="11"/>
        <v/>
      </c>
      <c r="IY25" t="str">
        <f t="shared" si="12"/>
        <v/>
      </c>
      <c r="IZ25" t="str">
        <f t="shared" si="13"/>
        <v/>
      </c>
      <c r="JA25" t="str">
        <f t="shared" si="14"/>
        <v/>
      </c>
      <c r="JB25" t="str">
        <f t="shared" si="15"/>
        <v/>
      </c>
      <c r="JC25" t="str">
        <f t="shared" si="16"/>
        <v/>
      </c>
      <c r="JD25" t="str">
        <f t="shared" si="17"/>
        <v/>
      </c>
      <c r="JE25" t="str">
        <f t="shared" si="18"/>
        <v/>
      </c>
      <c r="JF25" t="str">
        <f t="shared" si="19"/>
        <v/>
      </c>
      <c r="JG25" t="str">
        <f t="shared" si="20"/>
        <v/>
      </c>
      <c r="JH25" t="str">
        <f t="shared" si="21"/>
        <v/>
      </c>
      <c r="JI25" t="str">
        <f t="shared" si="22"/>
        <v/>
      </c>
      <c r="JJ25" t="str">
        <f t="shared" si="23"/>
        <v/>
      </c>
      <c r="JK25" t="str">
        <f t="shared" si="24"/>
        <v/>
      </c>
      <c r="JL25" t="str">
        <f t="shared" si="25"/>
        <v/>
      </c>
      <c r="JM25" t="str">
        <f t="shared" si="26"/>
        <v/>
      </c>
      <c r="JN25" t="str">
        <f t="shared" si="27"/>
        <v/>
      </c>
      <c r="JO25" t="str">
        <f t="shared" si="28"/>
        <v/>
      </c>
      <c r="JP25" t="str">
        <f t="shared" si="29"/>
        <v/>
      </c>
      <c r="JQ25" t="str">
        <f t="shared" si="30"/>
        <v/>
      </c>
      <c r="JR25" t="str">
        <f t="shared" si="31"/>
        <v/>
      </c>
      <c r="JS25" t="str">
        <f t="shared" si="32"/>
        <v/>
      </c>
      <c r="JT25" t="str">
        <f t="shared" si="33"/>
        <v/>
      </c>
      <c r="JU25" t="str">
        <f t="shared" si="34"/>
        <v/>
      </c>
      <c r="JV25" t="str">
        <f t="shared" si="35"/>
        <v/>
      </c>
      <c r="JW25" t="str">
        <f t="shared" si="36"/>
        <v/>
      </c>
      <c r="JX25" t="str">
        <f t="shared" si="37"/>
        <v/>
      </c>
      <c r="JY25" t="str">
        <f t="shared" si="38"/>
        <v/>
      </c>
      <c r="JZ25" t="str">
        <f t="shared" si="39"/>
        <v/>
      </c>
      <c r="KA25" t="str">
        <f t="shared" si="40"/>
        <v/>
      </c>
      <c r="KB25" t="str">
        <f t="shared" si="41"/>
        <v/>
      </c>
      <c r="KC25" t="str">
        <f t="shared" si="42"/>
        <v/>
      </c>
      <c r="KD25" t="str">
        <f t="shared" si="43"/>
        <v/>
      </c>
      <c r="KE25" t="str">
        <f t="shared" si="44"/>
        <v/>
      </c>
      <c r="KF25" t="str">
        <f t="shared" si="45"/>
        <v/>
      </c>
      <c r="KG25" t="str">
        <f t="shared" si="46"/>
        <v/>
      </c>
      <c r="KH25" t="str">
        <f t="shared" si="47"/>
        <v/>
      </c>
      <c r="KI25" t="str">
        <f t="shared" si="48"/>
        <v/>
      </c>
      <c r="KJ25" t="str">
        <f t="shared" si="49"/>
        <v/>
      </c>
      <c r="KK25" t="str">
        <f t="shared" si="50"/>
        <v/>
      </c>
      <c r="KL25" t="str">
        <f t="shared" si="51"/>
        <v/>
      </c>
      <c r="KM25" t="str">
        <f t="shared" si="52"/>
        <v/>
      </c>
      <c r="KN25" t="str">
        <f t="shared" si="53"/>
        <v/>
      </c>
      <c r="KO25" t="str">
        <f t="shared" si="54"/>
        <v/>
      </c>
      <c r="KP25" t="str">
        <f t="shared" si="55"/>
        <v/>
      </c>
      <c r="KQ25" t="str">
        <f t="shared" si="56"/>
        <v/>
      </c>
      <c r="KR25" t="str">
        <f t="shared" si="57"/>
        <v/>
      </c>
      <c r="KS25" t="str">
        <f t="shared" si="58"/>
        <v/>
      </c>
      <c r="KT25" t="str">
        <f t="shared" si="59"/>
        <v/>
      </c>
      <c r="KU25" t="str">
        <f t="shared" si="60"/>
        <v/>
      </c>
      <c r="KV25" t="str">
        <f t="shared" si="61"/>
        <v/>
      </c>
      <c r="KW25" t="str">
        <f t="shared" si="62"/>
        <v/>
      </c>
      <c r="KX25" t="str">
        <f t="shared" si="63"/>
        <v/>
      </c>
      <c r="KY25" t="str">
        <f t="shared" si="64"/>
        <v/>
      </c>
      <c r="KZ25" t="str">
        <f t="shared" si="65"/>
        <v/>
      </c>
      <c r="LA25" t="str">
        <f t="shared" si="66"/>
        <v/>
      </c>
      <c r="LB25" t="str">
        <f t="shared" si="67"/>
        <v/>
      </c>
      <c r="LC25" t="str">
        <f t="shared" si="68"/>
        <v/>
      </c>
      <c r="LD25" t="str">
        <f t="shared" si="69"/>
        <v/>
      </c>
      <c r="LE25" t="str">
        <f t="shared" si="70"/>
        <v/>
      </c>
      <c r="LF25" t="str">
        <f t="shared" si="71"/>
        <v/>
      </c>
      <c r="LG25" t="str">
        <f t="shared" si="72"/>
        <v/>
      </c>
      <c r="LH25" t="str">
        <f t="shared" si="73"/>
        <v/>
      </c>
      <c r="LI25" t="str">
        <f t="shared" si="74"/>
        <v/>
      </c>
      <c r="LJ25" t="str">
        <f t="shared" si="75"/>
        <v/>
      </c>
      <c r="LK25" t="str">
        <f t="shared" si="76"/>
        <v/>
      </c>
      <c r="LL25" t="str">
        <f t="shared" si="77"/>
        <v/>
      </c>
      <c r="LM25" t="str">
        <f t="shared" si="78"/>
        <v/>
      </c>
      <c r="LN25" t="str">
        <f t="shared" si="79"/>
        <v/>
      </c>
      <c r="LO25" t="str">
        <f t="shared" si="80"/>
        <v/>
      </c>
      <c r="LP25" t="str">
        <f t="shared" si="81"/>
        <v/>
      </c>
      <c r="LQ25" t="str">
        <f t="shared" si="82"/>
        <v/>
      </c>
      <c r="LR25" t="str">
        <f t="shared" si="83"/>
        <v/>
      </c>
      <c r="LS25" t="str">
        <f t="shared" si="84"/>
        <v/>
      </c>
      <c r="LT25" t="str">
        <f t="shared" si="85"/>
        <v/>
      </c>
      <c r="LU25" t="str">
        <f t="shared" si="86"/>
        <v/>
      </c>
      <c r="LV25" t="str">
        <f t="shared" si="87"/>
        <v/>
      </c>
      <c r="LW25" t="str">
        <f t="shared" si="88"/>
        <v/>
      </c>
      <c r="LX25" t="str">
        <f t="shared" si="89"/>
        <v/>
      </c>
      <c r="LY25" t="str">
        <f t="shared" si="90"/>
        <v/>
      </c>
      <c r="LZ25" t="str">
        <f t="shared" si="91"/>
        <v/>
      </c>
      <c r="MA25" t="str">
        <f t="shared" si="92"/>
        <v/>
      </c>
      <c r="MB25" t="str">
        <f t="shared" si="93"/>
        <v/>
      </c>
      <c r="MC25" t="str">
        <f t="shared" si="94"/>
        <v/>
      </c>
      <c r="MD25" t="str">
        <f t="shared" si="95"/>
        <v/>
      </c>
      <c r="ME25" t="str">
        <f t="shared" si="96"/>
        <v/>
      </c>
      <c r="MF25" t="str">
        <f t="shared" si="97"/>
        <v/>
      </c>
      <c r="MG25" t="str">
        <f t="shared" si="98"/>
        <v/>
      </c>
      <c r="MH25" t="str">
        <f t="shared" si="99"/>
        <v/>
      </c>
      <c r="MI25" t="str">
        <f t="shared" si="100"/>
        <v/>
      </c>
      <c r="MJ25" t="str">
        <f t="shared" si="101"/>
        <v/>
      </c>
      <c r="MK25" t="str">
        <f t="shared" si="102"/>
        <v/>
      </c>
      <c r="ML25" t="str">
        <f t="shared" si="103"/>
        <v/>
      </c>
      <c r="MM25" t="str">
        <f t="shared" si="104"/>
        <v/>
      </c>
      <c r="MN25" t="str">
        <f t="shared" si="105"/>
        <v/>
      </c>
      <c r="MO25" t="str">
        <f t="shared" si="106"/>
        <v/>
      </c>
      <c r="MP25" t="str">
        <f t="shared" si="107"/>
        <v/>
      </c>
      <c r="MQ25" t="str">
        <f t="shared" si="108"/>
        <v/>
      </c>
      <c r="MR25" t="str">
        <f t="shared" si="109"/>
        <v/>
      </c>
      <c r="MS25" t="str">
        <f t="shared" si="110"/>
        <v/>
      </c>
      <c r="MT25" t="str">
        <f t="shared" si="111"/>
        <v/>
      </c>
      <c r="MU25" t="str">
        <f t="shared" si="112"/>
        <v/>
      </c>
      <c r="MV25" t="str">
        <f t="shared" si="113"/>
        <v/>
      </c>
      <c r="MW25" t="str">
        <f t="shared" si="114"/>
        <v/>
      </c>
      <c r="MX25" t="str">
        <f t="shared" si="115"/>
        <v/>
      </c>
      <c r="MY25" t="str">
        <f t="shared" si="116"/>
        <v/>
      </c>
      <c r="MZ25" t="str">
        <f t="shared" si="117"/>
        <v/>
      </c>
      <c r="NA25" t="str">
        <f t="shared" si="118"/>
        <v/>
      </c>
      <c r="NB25" t="str">
        <f t="shared" si="119"/>
        <v/>
      </c>
      <c r="NC25" t="str">
        <f t="shared" si="120"/>
        <v/>
      </c>
      <c r="ND25" t="str">
        <f t="shared" si="121"/>
        <v/>
      </c>
      <c r="NE25" t="str">
        <f t="shared" si="122"/>
        <v/>
      </c>
      <c r="NF25" t="str">
        <f t="shared" si="123"/>
        <v/>
      </c>
      <c r="NG25" t="str">
        <f t="shared" si="124"/>
        <v/>
      </c>
    </row>
    <row r="26" spans="1:371" x14ac:dyDescent="0.2">
      <c r="A26" s="7">
        <v>42156</v>
      </c>
      <c r="B26" s="9">
        <v>65291.65625</v>
      </c>
      <c r="C26" s="9">
        <v>46864.00390625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0</v>
      </c>
      <c r="BQ26" s="9">
        <v>0</v>
      </c>
      <c r="BR26" s="9">
        <v>0</v>
      </c>
      <c r="BS26" s="9">
        <v>0</v>
      </c>
      <c r="BT26" s="9">
        <v>0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0</v>
      </c>
      <c r="CA26" s="9">
        <v>0</v>
      </c>
      <c r="CB26" s="9">
        <v>0</v>
      </c>
      <c r="CC26" s="9">
        <v>0</v>
      </c>
      <c r="CD26" s="9">
        <v>0</v>
      </c>
      <c r="CE26" s="9">
        <v>0</v>
      </c>
      <c r="CF26" s="9">
        <v>0</v>
      </c>
      <c r="CG26" s="9">
        <v>0</v>
      </c>
      <c r="CH26" s="9">
        <v>0</v>
      </c>
      <c r="CI26" s="9">
        <v>0</v>
      </c>
      <c r="CJ26" s="9">
        <v>0</v>
      </c>
      <c r="CK26" s="9">
        <v>0</v>
      </c>
      <c r="CL26" s="9">
        <v>0</v>
      </c>
      <c r="CM26" s="9">
        <v>0</v>
      </c>
      <c r="CN26" s="9">
        <v>0</v>
      </c>
      <c r="CO26" s="9">
        <v>0</v>
      </c>
      <c r="CP26" s="9">
        <v>0</v>
      </c>
      <c r="CQ26" s="9">
        <v>0</v>
      </c>
      <c r="CR26" s="9">
        <v>0</v>
      </c>
      <c r="CS26" s="9">
        <v>0</v>
      </c>
      <c r="CT26" s="9">
        <v>0</v>
      </c>
      <c r="CU26" s="9">
        <v>0</v>
      </c>
      <c r="CV26" s="9">
        <v>0</v>
      </c>
      <c r="CW26" s="9">
        <v>0</v>
      </c>
      <c r="CX26" s="9">
        <v>0</v>
      </c>
      <c r="CY26" s="9">
        <v>0</v>
      </c>
      <c r="CZ26" s="9">
        <v>0</v>
      </c>
      <c r="DA26" s="9">
        <v>0</v>
      </c>
      <c r="DB26" s="9">
        <v>0</v>
      </c>
      <c r="DC26" s="9">
        <v>0</v>
      </c>
      <c r="DD26" s="9">
        <v>0</v>
      </c>
      <c r="DE26" s="9">
        <v>0</v>
      </c>
      <c r="DF26" s="9">
        <v>0</v>
      </c>
      <c r="DG26" s="9">
        <v>0</v>
      </c>
      <c r="DH26" s="9">
        <v>0</v>
      </c>
      <c r="DI26" s="9">
        <v>0</v>
      </c>
      <c r="DJ26" s="9">
        <v>0</v>
      </c>
      <c r="DK26" s="9">
        <v>0</v>
      </c>
      <c r="DL26" s="9">
        <v>0</v>
      </c>
      <c r="DM26" s="9">
        <v>0</v>
      </c>
      <c r="DN26" s="9">
        <v>0</v>
      </c>
      <c r="DO26" s="9">
        <v>0</v>
      </c>
      <c r="DP26" s="9">
        <v>0</v>
      </c>
      <c r="DQ26" s="9">
        <v>0</v>
      </c>
      <c r="DR26" s="9">
        <v>0</v>
      </c>
      <c r="DS26" s="9">
        <v>0</v>
      </c>
      <c r="DT26" s="9">
        <v>0</v>
      </c>
      <c r="DU26" s="9">
        <v>0</v>
      </c>
      <c r="DV26" s="9">
        <v>0</v>
      </c>
      <c r="DW26" s="9">
        <v>0</v>
      </c>
      <c r="DX26" s="9">
        <v>0</v>
      </c>
      <c r="DY26" s="9">
        <v>0</v>
      </c>
      <c r="DZ26" s="9">
        <v>0</v>
      </c>
      <c r="EA26" s="9">
        <v>0</v>
      </c>
      <c r="EB26" s="9">
        <v>0</v>
      </c>
      <c r="EC26" s="9">
        <v>0</v>
      </c>
      <c r="ED26" s="9">
        <v>0</v>
      </c>
      <c r="EE26" s="9">
        <v>0</v>
      </c>
      <c r="EF26" s="9">
        <v>0</v>
      </c>
      <c r="EG26" s="9">
        <v>0</v>
      </c>
      <c r="EH26" s="9">
        <v>0</v>
      </c>
      <c r="EI26" s="9">
        <v>0</v>
      </c>
      <c r="EJ26" s="9">
        <v>0</v>
      </c>
      <c r="EK26" s="9">
        <v>0</v>
      </c>
      <c r="EL26" s="9">
        <v>0</v>
      </c>
      <c r="EM26" s="9">
        <v>0</v>
      </c>
      <c r="EN26" s="9">
        <v>0</v>
      </c>
      <c r="EO26" s="9">
        <v>0</v>
      </c>
      <c r="EP26" s="9">
        <v>0</v>
      </c>
      <c r="EQ26" s="9">
        <v>0</v>
      </c>
      <c r="ER26" s="9">
        <v>0</v>
      </c>
      <c r="ES26" s="9">
        <v>0</v>
      </c>
      <c r="ET26" s="9">
        <v>0</v>
      </c>
      <c r="EU26" s="9">
        <v>0</v>
      </c>
      <c r="EV26" s="9">
        <v>0</v>
      </c>
      <c r="EW26" s="9">
        <v>0</v>
      </c>
      <c r="EX26" s="9">
        <v>0</v>
      </c>
      <c r="EY26" s="9">
        <v>0</v>
      </c>
      <c r="EZ26" s="9">
        <v>0</v>
      </c>
      <c r="FA26" s="9">
        <v>0</v>
      </c>
      <c r="FB26" s="9">
        <v>0</v>
      </c>
      <c r="FC26" s="9">
        <v>0</v>
      </c>
      <c r="FD26" s="9">
        <v>0</v>
      </c>
      <c r="FE26" s="9">
        <v>0</v>
      </c>
      <c r="FF26" s="9">
        <v>0</v>
      </c>
      <c r="FG26" s="9">
        <v>0</v>
      </c>
      <c r="FH26" s="9">
        <v>0</v>
      </c>
      <c r="FI26" s="9">
        <v>0</v>
      </c>
      <c r="FJ26" s="9">
        <v>0</v>
      </c>
      <c r="FK26" s="9">
        <v>0</v>
      </c>
      <c r="FL26" s="9">
        <v>0</v>
      </c>
      <c r="FM26" s="9">
        <v>0</v>
      </c>
      <c r="FN26" s="9">
        <v>0</v>
      </c>
      <c r="FO26" s="9">
        <v>0</v>
      </c>
      <c r="FP26" s="9">
        <v>0</v>
      </c>
      <c r="FQ26" s="9">
        <v>0</v>
      </c>
      <c r="FR26" s="9">
        <v>0</v>
      </c>
      <c r="FS26" s="9">
        <v>0</v>
      </c>
      <c r="FT26" s="9">
        <v>0</v>
      </c>
      <c r="FU26" s="9">
        <v>0</v>
      </c>
      <c r="FV26" s="9">
        <v>0</v>
      </c>
      <c r="FW26" s="9">
        <v>0</v>
      </c>
      <c r="FX26" s="9">
        <v>0</v>
      </c>
      <c r="FY26" s="9">
        <v>0</v>
      </c>
      <c r="FZ26" s="9">
        <v>0</v>
      </c>
      <c r="GA26" s="9">
        <v>0</v>
      </c>
      <c r="GB26" s="9">
        <v>0</v>
      </c>
      <c r="GC26" s="9">
        <v>0</v>
      </c>
      <c r="GD26" s="9">
        <v>0</v>
      </c>
      <c r="GE26" s="9">
        <v>0</v>
      </c>
      <c r="GF26" s="9">
        <v>0</v>
      </c>
      <c r="GG26" s="9">
        <v>0</v>
      </c>
      <c r="GH26" s="9">
        <v>0</v>
      </c>
      <c r="GI26" s="9">
        <v>0</v>
      </c>
      <c r="GJ26" s="9">
        <v>0</v>
      </c>
      <c r="GK26" s="9">
        <v>0</v>
      </c>
      <c r="GL26" s="9">
        <v>0</v>
      </c>
      <c r="GM26" s="9">
        <v>0</v>
      </c>
      <c r="GN26" s="9">
        <v>0</v>
      </c>
      <c r="GO26" s="9">
        <v>0</v>
      </c>
      <c r="GP26" s="9">
        <v>0</v>
      </c>
      <c r="GQ26" s="9">
        <v>0</v>
      </c>
      <c r="GR26" s="9">
        <v>0</v>
      </c>
      <c r="GS26" s="9">
        <v>0</v>
      </c>
      <c r="GT26" s="9">
        <v>0</v>
      </c>
      <c r="GU26" s="9">
        <v>0</v>
      </c>
      <c r="GV26" s="9">
        <v>0</v>
      </c>
      <c r="GW26" s="9">
        <v>0</v>
      </c>
      <c r="GX26" s="9">
        <v>0</v>
      </c>
      <c r="GY26" s="9">
        <v>0</v>
      </c>
      <c r="GZ26" s="9">
        <v>0</v>
      </c>
      <c r="HA26" s="9">
        <v>0</v>
      </c>
      <c r="HB26" s="9">
        <v>0</v>
      </c>
      <c r="HC26" s="9">
        <v>0</v>
      </c>
      <c r="HD26" s="9">
        <v>0</v>
      </c>
      <c r="HE26" s="9">
        <v>0</v>
      </c>
      <c r="HF26" s="9">
        <v>0</v>
      </c>
      <c r="HG26" s="9">
        <v>0</v>
      </c>
      <c r="HH26" s="9">
        <v>0</v>
      </c>
      <c r="HI26" s="9">
        <v>0</v>
      </c>
      <c r="HJ26" s="9">
        <v>0</v>
      </c>
      <c r="HK26" s="9">
        <v>0</v>
      </c>
      <c r="HL26" s="9">
        <v>0</v>
      </c>
      <c r="HM26" s="9">
        <v>0</v>
      </c>
      <c r="HN26" s="9">
        <v>0</v>
      </c>
      <c r="HO26" s="9">
        <v>0</v>
      </c>
      <c r="HP26" s="9">
        <v>0</v>
      </c>
      <c r="HQ26" s="9">
        <v>0</v>
      </c>
      <c r="HR26" s="9">
        <v>0</v>
      </c>
      <c r="HS26" s="9">
        <v>0</v>
      </c>
      <c r="HT26" s="9">
        <v>0</v>
      </c>
      <c r="HU26" s="9">
        <v>0</v>
      </c>
      <c r="HV26" s="9">
        <v>0</v>
      </c>
      <c r="HW26" s="9">
        <v>0</v>
      </c>
      <c r="HX26" s="9">
        <v>0</v>
      </c>
      <c r="HY26" s="9">
        <v>0</v>
      </c>
      <c r="HZ26" s="9">
        <v>0</v>
      </c>
      <c r="IA26" s="9">
        <v>0</v>
      </c>
      <c r="IB26" s="9">
        <v>0</v>
      </c>
      <c r="IC26" s="9">
        <v>0</v>
      </c>
      <c r="ID26" s="9">
        <v>0</v>
      </c>
      <c r="IE26" s="9">
        <v>0</v>
      </c>
      <c r="IF26" s="9">
        <v>0</v>
      </c>
      <c r="IG26" s="9">
        <v>0</v>
      </c>
      <c r="IH26" s="9">
        <v>0</v>
      </c>
      <c r="II26" s="9">
        <v>0</v>
      </c>
      <c r="IJ26" s="9">
        <v>0</v>
      </c>
      <c r="IK26" s="9">
        <v>0</v>
      </c>
      <c r="IL26" s="9">
        <v>0</v>
      </c>
      <c r="IM26" s="9">
        <v>0</v>
      </c>
      <c r="IO26" t="str">
        <f t="shared" si="2"/>
        <v/>
      </c>
      <c r="IP26" t="str">
        <f t="shared" si="3"/>
        <v/>
      </c>
      <c r="IQ26" t="str">
        <f t="shared" si="4"/>
        <v/>
      </c>
      <c r="IR26" t="str">
        <f t="shared" si="5"/>
        <v/>
      </c>
      <c r="IS26" t="str">
        <f t="shared" si="6"/>
        <v/>
      </c>
      <c r="IT26" t="str">
        <f t="shared" si="7"/>
        <v/>
      </c>
      <c r="IU26" t="str">
        <f t="shared" si="8"/>
        <v/>
      </c>
      <c r="IV26" t="str">
        <f t="shared" si="9"/>
        <v/>
      </c>
      <c r="IW26" t="str">
        <f t="shared" si="10"/>
        <v/>
      </c>
      <c r="IX26" t="str">
        <f t="shared" si="11"/>
        <v/>
      </c>
      <c r="IY26" t="str">
        <f t="shared" si="12"/>
        <v/>
      </c>
      <c r="IZ26" t="str">
        <f t="shared" si="13"/>
        <v/>
      </c>
      <c r="JA26" t="str">
        <f t="shared" si="14"/>
        <v/>
      </c>
      <c r="JB26" t="str">
        <f t="shared" si="15"/>
        <v/>
      </c>
      <c r="JC26" t="str">
        <f t="shared" si="16"/>
        <v/>
      </c>
      <c r="JD26" t="str">
        <f t="shared" si="17"/>
        <v/>
      </c>
      <c r="JE26" t="str">
        <f t="shared" si="18"/>
        <v/>
      </c>
      <c r="JF26" t="str">
        <f t="shared" si="19"/>
        <v/>
      </c>
      <c r="JG26" t="str">
        <f t="shared" si="20"/>
        <v/>
      </c>
      <c r="JH26" t="str">
        <f t="shared" si="21"/>
        <v/>
      </c>
      <c r="JI26" t="str">
        <f t="shared" si="22"/>
        <v/>
      </c>
      <c r="JJ26" t="str">
        <f t="shared" si="23"/>
        <v/>
      </c>
      <c r="JK26" t="str">
        <f t="shared" si="24"/>
        <v/>
      </c>
      <c r="JL26" t="str">
        <f t="shared" si="25"/>
        <v/>
      </c>
      <c r="JM26" t="str">
        <f t="shared" si="26"/>
        <v/>
      </c>
      <c r="JN26" t="str">
        <f t="shared" si="27"/>
        <v/>
      </c>
      <c r="JO26" t="str">
        <f t="shared" si="28"/>
        <v/>
      </c>
      <c r="JP26" t="str">
        <f t="shared" si="29"/>
        <v/>
      </c>
      <c r="JQ26" t="str">
        <f t="shared" si="30"/>
        <v/>
      </c>
      <c r="JR26" t="str">
        <f t="shared" si="31"/>
        <v/>
      </c>
      <c r="JS26" t="str">
        <f t="shared" si="32"/>
        <v/>
      </c>
      <c r="JT26" t="str">
        <f t="shared" si="33"/>
        <v/>
      </c>
      <c r="JU26" t="str">
        <f t="shared" si="34"/>
        <v/>
      </c>
      <c r="JV26" t="str">
        <f t="shared" si="35"/>
        <v/>
      </c>
      <c r="JW26" t="str">
        <f t="shared" si="36"/>
        <v/>
      </c>
      <c r="JX26" t="str">
        <f t="shared" si="37"/>
        <v/>
      </c>
      <c r="JY26" t="str">
        <f t="shared" si="38"/>
        <v/>
      </c>
      <c r="JZ26" t="str">
        <f t="shared" si="39"/>
        <v/>
      </c>
      <c r="KA26" t="str">
        <f t="shared" si="40"/>
        <v/>
      </c>
      <c r="KB26" t="str">
        <f t="shared" si="41"/>
        <v/>
      </c>
      <c r="KC26" t="str">
        <f t="shared" si="42"/>
        <v/>
      </c>
      <c r="KD26" t="str">
        <f t="shared" si="43"/>
        <v/>
      </c>
      <c r="KE26" t="str">
        <f t="shared" si="44"/>
        <v/>
      </c>
      <c r="KF26" t="str">
        <f t="shared" si="45"/>
        <v/>
      </c>
      <c r="KG26" t="str">
        <f t="shared" si="46"/>
        <v/>
      </c>
      <c r="KH26" t="str">
        <f t="shared" si="47"/>
        <v/>
      </c>
      <c r="KI26" t="str">
        <f t="shared" si="48"/>
        <v/>
      </c>
      <c r="KJ26" t="str">
        <f t="shared" si="49"/>
        <v/>
      </c>
      <c r="KK26" t="str">
        <f t="shared" si="50"/>
        <v/>
      </c>
      <c r="KL26" t="str">
        <f t="shared" si="51"/>
        <v/>
      </c>
      <c r="KM26" t="str">
        <f t="shared" si="52"/>
        <v/>
      </c>
      <c r="KN26" t="str">
        <f t="shared" si="53"/>
        <v/>
      </c>
      <c r="KO26" t="str">
        <f t="shared" si="54"/>
        <v/>
      </c>
      <c r="KP26" t="str">
        <f t="shared" si="55"/>
        <v/>
      </c>
      <c r="KQ26" t="str">
        <f t="shared" si="56"/>
        <v/>
      </c>
      <c r="KR26" t="str">
        <f t="shared" si="57"/>
        <v/>
      </c>
      <c r="KS26" t="str">
        <f t="shared" si="58"/>
        <v/>
      </c>
      <c r="KT26" t="str">
        <f t="shared" si="59"/>
        <v/>
      </c>
      <c r="KU26" t="str">
        <f t="shared" si="60"/>
        <v/>
      </c>
      <c r="KV26" t="str">
        <f t="shared" si="61"/>
        <v/>
      </c>
      <c r="KW26" t="str">
        <f t="shared" si="62"/>
        <v/>
      </c>
      <c r="KX26" t="str">
        <f t="shared" si="63"/>
        <v/>
      </c>
      <c r="KY26" t="str">
        <f t="shared" si="64"/>
        <v/>
      </c>
      <c r="KZ26" t="str">
        <f t="shared" si="65"/>
        <v/>
      </c>
      <c r="LA26" t="str">
        <f t="shared" si="66"/>
        <v/>
      </c>
      <c r="LB26" t="str">
        <f t="shared" si="67"/>
        <v/>
      </c>
      <c r="LC26" t="str">
        <f t="shared" si="68"/>
        <v/>
      </c>
      <c r="LD26" t="str">
        <f t="shared" si="69"/>
        <v/>
      </c>
      <c r="LE26" t="str">
        <f t="shared" si="70"/>
        <v/>
      </c>
      <c r="LF26" t="str">
        <f t="shared" si="71"/>
        <v/>
      </c>
      <c r="LG26" t="str">
        <f t="shared" si="72"/>
        <v/>
      </c>
      <c r="LH26" t="str">
        <f t="shared" si="73"/>
        <v/>
      </c>
      <c r="LI26" t="str">
        <f t="shared" si="74"/>
        <v/>
      </c>
      <c r="LJ26" t="str">
        <f t="shared" si="75"/>
        <v/>
      </c>
      <c r="LK26" t="str">
        <f t="shared" si="76"/>
        <v/>
      </c>
      <c r="LL26" t="str">
        <f t="shared" si="77"/>
        <v/>
      </c>
      <c r="LM26" t="str">
        <f t="shared" si="78"/>
        <v/>
      </c>
      <c r="LN26" t="str">
        <f t="shared" si="79"/>
        <v/>
      </c>
      <c r="LO26" t="str">
        <f t="shared" si="80"/>
        <v/>
      </c>
      <c r="LP26" t="str">
        <f t="shared" si="81"/>
        <v/>
      </c>
      <c r="LQ26" t="str">
        <f t="shared" si="82"/>
        <v/>
      </c>
      <c r="LR26" t="str">
        <f t="shared" si="83"/>
        <v/>
      </c>
      <c r="LS26" t="str">
        <f t="shared" si="84"/>
        <v/>
      </c>
      <c r="LT26" t="str">
        <f t="shared" si="85"/>
        <v/>
      </c>
      <c r="LU26" t="str">
        <f t="shared" si="86"/>
        <v/>
      </c>
      <c r="LV26" t="str">
        <f t="shared" si="87"/>
        <v/>
      </c>
      <c r="LW26" t="str">
        <f t="shared" si="88"/>
        <v/>
      </c>
      <c r="LX26" t="str">
        <f t="shared" si="89"/>
        <v/>
      </c>
      <c r="LY26" t="str">
        <f t="shared" si="90"/>
        <v/>
      </c>
      <c r="LZ26" t="str">
        <f t="shared" si="91"/>
        <v/>
      </c>
      <c r="MA26" t="str">
        <f t="shared" si="92"/>
        <v/>
      </c>
      <c r="MB26" t="str">
        <f t="shared" si="93"/>
        <v/>
      </c>
      <c r="MC26" t="str">
        <f t="shared" si="94"/>
        <v/>
      </c>
      <c r="MD26" t="str">
        <f t="shared" si="95"/>
        <v/>
      </c>
      <c r="ME26" t="str">
        <f t="shared" si="96"/>
        <v/>
      </c>
      <c r="MF26" t="str">
        <f t="shared" si="97"/>
        <v/>
      </c>
      <c r="MG26" t="str">
        <f t="shared" si="98"/>
        <v/>
      </c>
      <c r="MH26" t="str">
        <f t="shared" si="99"/>
        <v/>
      </c>
      <c r="MI26" t="str">
        <f t="shared" si="100"/>
        <v/>
      </c>
      <c r="MJ26" t="str">
        <f t="shared" si="101"/>
        <v/>
      </c>
      <c r="MK26" t="str">
        <f t="shared" si="102"/>
        <v/>
      </c>
      <c r="ML26" t="str">
        <f t="shared" si="103"/>
        <v/>
      </c>
      <c r="MM26" t="str">
        <f t="shared" si="104"/>
        <v/>
      </c>
      <c r="MN26" t="str">
        <f t="shared" si="105"/>
        <v/>
      </c>
      <c r="MO26" t="str">
        <f t="shared" si="106"/>
        <v/>
      </c>
      <c r="MP26" t="str">
        <f t="shared" si="107"/>
        <v/>
      </c>
      <c r="MQ26" t="str">
        <f t="shared" si="108"/>
        <v/>
      </c>
      <c r="MR26" t="str">
        <f t="shared" si="109"/>
        <v/>
      </c>
      <c r="MS26" t="str">
        <f t="shared" si="110"/>
        <v/>
      </c>
      <c r="MT26" t="str">
        <f t="shared" si="111"/>
        <v/>
      </c>
      <c r="MU26" t="str">
        <f t="shared" si="112"/>
        <v/>
      </c>
      <c r="MV26" t="str">
        <f t="shared" si="113"/>
        <v/>
      </c>
      <c r="MW26" t="str">
        <f t="shared" si="114"/>
        <v/>
      </c>
      <c r="MX26" t="str">
        <f t="shared" si="115"/>
        <v/>
      </c>
      <c r="MY26" t="str">
        <f t="shared" si="116"/>
        <v/>
      </c>
      <c r="MZ26" t="str">
        <f t="shared" si="117"/>
        <v/>
      </c>
      <c r="NA26" t="str">
        <f t="shared" si="118"/>
        <v/>
      </c>
      <c r="NB26" t="str">
        <f t="shared" si="119"/>
        <v/>
      </c>
      <c r="NC26" t="str">
        <f t="shared" si="120"/>
        <v/>
      </c>
      <c r="ND26" t="str">
        <f t="shared" si="121"/>
        <v/>
      </c>
      <c r="NE26" t="str">
        <f t="shared" si="122"/>
        <v/>
      </c>
      <c r="NF26" t="str">
        <f t="shared" si="123"/>
        <v/>
      </c>
      <c r="NG26" t="str">
        <f t="shared" si="124"/>
        <v/>
      </c>
    </row>
    <row r="27" spans="1:371" x14ac:dyDescent="0.2">
      <c r="A27" s="7">
        <v>42186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0</v>
      </c>
      <c r="BP27" s="9">
        <v>0</v>
      </c>
      <c r="BQ27" s="9">
        <v>0</v>
      </c>
      <c r="BR27" s="9">
        <v>0</v>
      </c>
      <c r="BS27" s="9">
        <v>0</v>
      </c>
      <c r="BT27" s="9">
        <v>0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0</v>
      </c>
      <c r="CC27" s="9">
        <v>0</v>
      </c>
      <c r="CD27" s="9">
        <v>0</v>
      </c>
      <c r="CE27" s="9">
        <v>0</v>
      </c>
      <c r="CF27" s="9">
        <v>0</v>
      </c>
      <c r="CG27" s="9">
        <v>0</v>
      </c>
      <c r="CH27" s="9">
        <v>0</v>
      </c>
      <c r="CI27" s="9">
        <v>0</v>
      </c>
      <c r="CJ27" s="9">
        <v>0</v>
      </c>
      <c r="CK27" s="9">
        <v>0</v>
      </c>
      <c r="CL27" s="9">
        <v>0</v>
      </c>
      <c r="CM27" s="9">
        <v>0</v>
      </c>
      <c r="CN27" s="9">
        <v>0</v>
      </c>
      <c r="CO27" s="9">
        <v>0</v>
      </c>
      <c r="CP27" s="9">
        <v>0</v>
      </c>
      <c r="CQ27" s="9">
        <v>0</v>
      </c>
      <c r="CR27" s="9">
        <v>0</v>
      </c>
      <c r="CS27" s="9">
        <v>0</v>
      </c>
      <c r="CT27" s="9">
        <v>0</v>
      </c>
      <c r="CU27" s="9">
        <v>0</v>
      </c>
      <c r="CV27" s="9">
        <v>0</v>
      </c>
      <c r="CW27" s="9">
        <v>0</v>
      </c>
      <c r="CX27" s="9">
        <v>0</v>
      </c>
      <c r="CY27" s="9">
        <v>0</v>
      </c>
      <c r="CZ27" s="9">
        <v>0</v>
      </c>
      <c r="DA27" s="9">
        <v>0</v>
      </c>
      <c r="DB27" s="9">
        <v>0</v>
      </c>
      <c r="DC27" s="9">
        <v>0</v>
      </c>
      <c r="DD27" s="9">
        <v>0</v>
      </c>
      <c r="DE27" s="9">
        <v>0</v>
      </c>
      <c r="DF27" s="9">
        <v>0</v>
      </c>
      <c r="DG27" s="9">
        <v>0</v>
      </c>
      <c r="DH27" s="9">
        <v>0</v>
      </c>
      <c r="DI27" s="9">
        <v>0</v>
      </c>
      <c r="DJ27" s="9">
        <v>0</v>
      </c>
      <c r="DK27" s="9">
        <v>0</v>
      </c>
      <c r="DL27" s="9">
        <v>0</v>
      </c>
      <c r="DM27" s="9">
        <v>0</v>
      </c>
      <c r="DN27" s="9">
        <v>0</v>
      </c>
      <c r="DO27" s="9">
        <v>0</v>
      </c>
      <c r="DP27" s="9">
        <v>0</v>
      </c>
      <c r="DQ27" s="9">
        <v>0</v>
      </c>
      <c r="DR27" s="9">
        <v>0</v>
      </c>
      <c r="DS27" s="9">
        <v>0</v>
      </c>
      <c r="DT27" s="9">
        <v>0</v>
      </c>
      <c r="DU27" s="9">
        <v>0</v>
      </c>
      <c r="DV27" s="9">
        <v>0</v>
      </c>
      <c r="DW27" s="9">
        <v>0</v>
      </c>
      <c r="DX27" s="9">
        <v>0</v>
      </c>
      <c r="DY27" s="9">
        <v>0</v>
      </c>
      <c r="DZ27" s="9">
        <v>0</v>
      </c>
      <c r="EA27" s="9">
        <v>0</v>
      </c>
      <c r="EB27" s="9">
        <v>0</v>
      </c>
      <c r="EC27" s="9">
        <v>0</v>
      </c>
      <c r="ED27" s="9">
        <v>0</v>
      </c>
      <c r="EE27" s="9">
        <v>0</v>
      </c>
      <c r="EF27" s="9">
        <v>0</v>
      </c>
      <c r="EG27" s="9">
        <v>0</v>
      </c>
      <c r="EH27" s="9">
        <v>0</v>
      </c>
      <c r="EI27" s="9">
        <v>0</v>
      </c>
      <c r="EJ27" s="9">
        <v>0</v>
      </c>
      <c r="EK27" s="9">
        <v>0</v>
      </c>
      <c r="EL27" s="9">
        <v>0</v>
      </c>
      <c r="EM27" s="9">
        <v>0</v>
      </c>
      <c r="EN27" s="9">
        <v>0</v>
      </c>
      <c r="EO27" s="9">
        <v>0</v>
      </c>
      <c r="EP27" s="9">
        <v>0</v>
      </c>
      <c r="EQ27" s="9">
        <v>0</v>
      </c>
      <c r="ER27" s="9">
        <v>0</v>
      </c>
      <c r="ES27" s="9">
        <v>0</v>
      </c>
      <c r="ET27" s="9">
        <v>0</v>
      </c>
      <c r="EU27" s="9">
        <v>0</v>
      </c>
      <c r="EV27" s="9">
        <v>0</v>
      </c>
      <c r="EW27" s="9">
        <v>0</v>
      </c>
      <c r="EX27" s="9">
        <v>0</v>
      </c>
      <c r="EY27" s="9">
        <v>0</v>
      </c>
      <c r="EZ27" s="9">
        <v>0</v>
      </c>
      <c r="FA27" s="9">
        <v>0</v>
      </c>
      <c r="FB27" s="9">
        <v>0</v>
      </c>
      <c r="FC27" s="9">
        <v>0</v>
      </c>
      <c r="FD27" s="9">
        <v>0</v>
      </c>
      <c r="FE27" s="9">
        <v>0</v>
      </c>
      <c r="FF27" s="9">
        <v>0</v>
      </c>
      <c r="FG27" s="9">
        <v>0</v>
      </c>
      <c r="FH27" s="9">
        <v>0</v>
      </c>
      <c r="FI27" s="9">
        <v>0</v>
      </c>
      <c r="FJ27" s="9">
        <v>0</v>
      </c>
      <c r="FK27" s="9">
        <v>0</v>
      </c>
      <c r="FL27" s="9">
        <v>0</v>
      </c>
      <c r="FM27" s="9">
        <v>0</v>
      </c>
      <c r="FN27" s="9">
        <v>0</v>
      </c>
      <c r="FO27" s="9">
        <v>0</v>
      </c>
      <c r="FP27" s="9">
        <v>0</v>
      </c>
      <c r="FQ27" s="9">
        <v>0</v>
      </c>
      <c r="FR27" s="9">
        <v>0</v>
      </c>
      <c r="FS27" s="9">
        <v>0</v>
      </c>
      <c r="FT27" s="9">
        <v>0</v>
      </c>
      <c r="FU27" s="9">
        <v>0</v>
      </c>
      <c r="FV27" s="9">
        <v>0</v>
      </c>
      <c r="FW27" s="9">
        <v>0</v>
      </c>
      <c r="FX27" s="9">
        <v>0</v>
      </c>
      <c r="FY27" s="9">
        <v>0</v>
      </c>
      <c r="FZ27" s="9">
        <v>0</v>
      </c>
      <c r="GA27" s="9">
        <v>0</v>
      </c>
      <c r="GB27" s="9">
        <v>0</v>
      </c>
      <c r="GC27" s="9">
        <v>0</v>
      </c>
      <c r="GD27" s="9">
        <v>0</v>
      </c>
      <c r="GE27" s="9">
        <v>0</v>
      </c>
      <c r="GF27" s="9">
        <v>0</v>
      </c>
      <c r="GG27" s="9">
        <v>0</v>
      </c>
      <c r="GH27" s="9">
        <v>0</v>
      </c>
      <c r="GI27" s="9">
        <v>0</v>
      </c>
      <c r="GJ27" s="9">
        <v>0</v>
      </c>
      <c r="GK27" s="9">
        <v>0</v>
      </c>
      <c r="GL27" s="9">
        <v>0</v>
      </c>
      <c r="GM27" s="9">
        <v>0</v>
      </c>
      <c r="GN27" s="9">
        <v>0</v>
      </c>
      <c r="GO27" s="9">
        <v>0</v>
      </c>
      <c r="GP27" s="9">
        <v>0</v>
      </c>
      <c r="GQ27" s="9">
        <v>0</v>
      </c>
      <c r="GR27" s="9">
        <v>0</v>
      </c>
      <c r="GS27" s="9">
        <v>0</v>
      </c>
      <c r="GT27" s="9">
        <v>0</v>
      </c>
      <c r="GU27" s="9">
        <v>0</v>
      </c>
      <c r="GV27" s="9">
        <v>0</v>
      </c>
      <c r="GW27" s="9">
        <v>0</v>
      </c>
      <c r="GX27" s="9">
        <v>0</v>
      </c>
      <c r="GY27" s="9">
        <v>0</v>
      </c>
      <c r="GZ27" s="9">
        <v>0</v>
      </c>
      <c r="HA27" s="9">
        <v>0</v>
      </c>
      <c r="HB27" s="9">
        <v>0</v>
      </c>
      <c r="HC27" s="9">
        <v>0</v>
      </c>
      <c r="HD27" s="9">
        <v>0</v>
      </c>
      <c r="HE27" s="9">
        <v>0</v>
      </c>
      <c r="HF27" s="9">
        <v>0</v>
      </c>
      <c r="HG27" s="9">
        <v>0</v>
      </c>
      <c r="HH27" s="9">
        <v>0</v>
      </c>
      <c r="HI27" s="9">
        <v>0</v>
      </c>
      <c r="HJ27" s="9">
        <v>0</v>
      </c>
      <c r="HK27" s="9">
        <v>0</v>
      </c>
      <c r="HL27" s="9">
        <v>0</v>
      </c>
      <c r="HM27" s="9">
        <v>0</v>
      </c>
      <c r="HN27" s="9">
        <v>0</v>
      </c>
      <c r="HO27" s="9">
        <v>0</v>
      </c>
      <c r="HP27" s="9">
        <v>0</v>
      </c>
      <c r="HQ27" s="9">
        <v>0</v>
      </c>
      <c r="HR27" s="9">
        <v>0</v>
      </c>
      <c r="HS27" s="9">
        <v>0</v>
      </c>
      <c r="HT27" s="9">
        <v>0</v>
      </c>
      <c r="HU27" s="9">
        <v>0</v>
      </c>
      <c r="HV27" s="9">
        <v>0</v>
      </c>
      <c r="HW27" s="9">
        <v>0</v>
      </c>
      <c r="HX27" s="9">
        <v>0</v>
      </c>
      <c r="HY27" s="9">
        <v>0</v>
      </c>
      <c r="HZ27" s="9">
        <v>0</v>
      </c>
      <c r="IA27" s="9">
        <v>0</v>
      </c>
      <c r="IB27" s="9">
        <v>0</v>
      </c>
      <c r="IC27" s="9">
        <v>0</v>
      </c>
      <c r="ID27" s="9">
        <v>0</v>
      </c>
      <c r="IE27" s="9">
        <v>0</v>
      </c>
      <c r="IF27" s="9">
        <v>0</v>
      </c>
      <c r="IG27" s="9">
        <v>0</v>
      </c>
      <c r="IH27" s="9">
        <v>0</v>
      </c>
      <c r="II27" s="9">
        <v>0</v>
      </c>
      <c r="IJ27" s="9">
        <v>0</v>
      </c>
      <c r="IK27" s="9">
        <v>0</v>
      </c>
      <c r="IL27" s="9">
        <v>0</v>
      </c>
      <c r="IM27" s="9">
        <v>0</v>
      </c>
      <c r="IO27" t="str">
        <f t="shared" si="2"/>
        <v/>
      </c>
      <c r="IP27" t="str">
        <f t="shared" si="3"/>
        <v/>
      </c>
      <c r="IQ27" t="str">
        <f t="shared" si="4"/>
        <v/>
      </c>
      <c r="IR27" t="str">
        <f t="shared" si="5"/>
        <v/>
      </c>
      <c r="IS27" t="str">
        <f t="shared" si="6"/>
        <v/>
      </c>
      <c r="IT27" t="str">
        <f t="shared" si="7"/>
        <v/>
      </c>
      <c r="IU27" t="str">
        <f t="shared" si="8"/>
        <v/>
      </c>
      <c r="IV27" t="str">
        <f t="shared" si="9"/>
        <v/>
      </c>
      <c r="IW27" t="str">
        <f t="shared" si="10"/>
        <v/>
      </c>
      <c r="IX27" t="str">
        <f t="shared" si="11"/>
        <v/>
      </c>
      <c r="IY27" t="str">
        <f t="shared" si="12"/>
        <v/>
      </c>
      <c r="IZ27" t="str">
        <f t="shared" si="13"/>
        <v/>
      </c>
      <c r="JA27" t="str">
        <f t="shared" si="14"/>
        <v/>
      </c>
      <c r="JB27" t="str">
        <f t="shared" si="15"/>
        <v/>
      </c>
      <c r="JC27" t="str">
        <f t="shared" si="16"/>
        <v/>
      </c>
      <c r="JD27" t="str">
        <f t="shared" si="17"/>
        <v/>
      </c>
      <c r="JE27" t="str">
        <f t="shared" si="18"/>
        <v/>
      </c>
      <c r="JF27" t="str">
        <f t="shared" si="19"/>
        <v/>
      </c>
      <c r="JG27" t="str">
        <f t="shared" si="20"/>
        <v/>
      </c>
      <c r="JH27" t="str">
        <f t="shared" si="21"/>
        <v/>
      </c>
      <c r="JI27" t="str">
        <f t="shared" si="22"/>
        <v/>
      </c>
      <c r="JJ27" t="str">
        <f t="shared" si="23"/>
        <v/>
      </c>
      <c r="JK27" t="str">
        <f t="shared" si="24"/>
        <v/>
      </c>
      <c r="JL27" t="str">
        <f t="shared" si="25"/>
        <v/>
      </c>
      <c r="JM27" t="str">
        <f t="shared" si="26"/>
        <v/>
      </c>
      <c r="JN27" t="str">
        <f t="shared" si="27"/>
        <v/>
      </c>
      <c r="JO27" t="str">
        <f t="shared" si="28"/>
        <v/>
      </c>
      <c r="JP27" t="str">
        <f t="shared" si="29"/>
        <v/>
      </c>
      <c r="JQ27" t="str">
        <f t="shared" si="30"/>
        <v/>
      </c>
      <c r="JR27" t="str">
        <f t="shared" si="31"/>
        <v/>
      </c>
      <c r="JS27" t="str">
        <f t="shared" si="32"/>
        <v/>
      </c>
      <c r="JT27" t="str">
        <f t="shared" si="33"/>
        <v/>
      </c>
      <c r="JU27" t="str">
        <f t="shared" si="34"/>
        <v/>
      </c>
      <c r="JV27" t="str">
        <f t="shared" si="35"/>
        <v/>
      </c>
      <c r="JW27" t="str">
        <f t="shared" si="36"/>
        <v/>
      </c>
      <c r="JX27" t="str">
        <f t="shared" si="37"/>
        <v/>
      </c>
      <c r="JY27" t="str">
        <f t="shared" si="38"/>
        <v/>
      </c>
      <c r="JZ27" t="str">
        <f t="shared" si="39"/>
        <v/>
      </c>
      <c r="KA27" t="str">
        <f t="shared" si="40"/>
        <v/>
      </c>
      <c r="KB27" t="str">
        <f t="shared" si="41"/>
        <v/>
      </c>
      <c r="KC27" t="str">
        <f t="shared" si="42"/>
        <v/>
      </c>
      <c r="KD27" t="str">
        <f t="shared" si="43"/>
        <v/>
      </c>
      <c r="KE27" t="str">
        <f t="shared" si="44"/>
        <v/>
      </c>
      <c r="KF27" t="str">
        <f t="shared" si="45"/>
        <v/>
      </c>
      <c r="KG27" t="str">
        <f t="shared" si="46"/>
        <v/>
      </c>
      <c r="KH27" t="str">
        <f t="shared" si="47"/>
        <v/>
      </c>
      <c r="KI27" t="str">
        <f t="shared" si="48"/>
        <v/>
      </c>
      <c r="KJ27" t="str">
        <f t="shared" si="49"/>
        <v/>
      </c>
      <c r="KK27" t="str">
        <f t="shared" si="50"/>
        <v/>
      </c>
      <c r="KL27" t="str">
        <f t="shared" si="51"/>
        <v/>
      </c>
      <c r="KM27" t="str">
        <f t="shared" si="52"/>
        <v/>
      </c>
      <c r="KN27" t="str">
        <f t="shared" si="53"/>
        <v/>
      </c>
      <c r="KO27" t="str">
        <f t="shared" si="54"/>
        <v/>
      </c>
      <c r="KP27" t="str">
        <f t="shared" si="55"/>
        <v/>
      </c>
      <c r="KQ27" t="str">
        <f t="shared" si="56"/>
        <v/>
      </c>
      <c r="KR27" t="str">
        <f t="shared" si="57"/>
        <v/>
      </c>
      <c r="KS27" t="str">
        <f t="shared" si="58"/>
        <v/>
      </c>
      <c r="KT27" t="str">
        <f t="shared" si="59"/>
        <v/>
      </c>
      <c r="KU27" t="str">
        <f t="shared" si="60"/>
        <v/>
      </c>
      <c r="KV27" t="str">
        <f t="shared" si="61"/>
        <v/>
      </c>
      <c r="KW27" t="str">
        <f t="shared" si="62"/>
        <v/>
      </c>
      <c r="KX27" t="str">
        <f t="shared" si="63"/>
        <v/>
      </c>
      <c r="KY27" t="str">
        <f t="shared" si="64"/>
        <v/>
      </c>
      <c r="KZ27" t="str">
        <f t="shared" si="65"/>
        <v/>
      </c>
      <c r="LA27" t="str">
        <f t="shared" si="66"/>
        <v/>
      </c>
      <c r="LB27" t="str">
        <f t="shared" si="67"/>
        <v/>
      </c>
      <c r="LC27" t="str">
        <f t="shared" si="68"/>
        <v/>
      </c>
      <c r="LD27" t="str">
        <f t="shared" si="69"/>
        <v/>
      </c>
      <c r="LE27" t="str">
        <f t="shared" si="70"/>
        <v/>
      </c>
      <c r="LF27" t="str">
        <f t="shared" si="71"/>
        <v/>
      </c>
      <c r="LG27" t="str">
        <f t="shared" si="72"/>
        <v/>
      </c>
      <c r="LH27" t="str">
        <f t="shared" si="73"/>
        <v/>
      </c>
      <c r="LI27" t="str">
        <f t="shared" si="74"/>
        <v/>
      </c>
      <c r="LJ27" t="str">
        <f t="shared" si="75"/>
        <v/>
      </c>
      <c r="LK27" t="str">
        <f t="shared" si="76"/>
        <v/>
      </c>
      <c r="LL27" t="str">
        <f t="shared" si="77"/>
        <v/>
      </c>
      <c r="LM27" t="str">
        <f t="shared" si="78"/>
        <v/>
      </c>
      <c r="LN27" t="str">
        <f t="shared" si="79"/>
        <v/>
      </c>
      <c r="LO27" t="str">
        <f t="shared" si="80"/>
        <v/>
      </c>
      <c r="LP27" t="str">
        <f t="shared" si="81"/>
        <v/>
      </c>
      <c r="LQ27" t="str">
        <f t="shared" si="82"/>
        <v/>
      </c>
      <c r="LR27" t="str">
        <f t="shared" si="83"/>
        <v/>
      </c>
      <c r="LS27" t="str">
        <f t="shared" si="84"/>
        <v/>
      </c>
      <c r="LT27" t="str">
        <f t="shared" si="85"/>
        <v/>
      </c>
      <c r="LU27" t="str">
        <f t="shared" si="86"/>
        <v/>
      </c>
      <c r="LV27" t="str">
        <f t="shared" si="87"/>
        <v/>
      </c>
      <c r="LW27" t="str">
        <f t="shared" si="88"/>
        <v/>
      </c>
      <c r="LX27" t="str">
        <f t="shared" si="89"/>
        <v/>
      </c>
      <c r="LY27" t="str">
        <f t="shared" si="90"/>
        <v/>
      </c>
      <c r="LZ27" t="str">
        <f t="shared" si="91"/>
        <v/>
      </c>
      <c r="MA27" t="str">
        <f t="shared" si="92"/>
        <v/>
      </c>
      <c r="MB27" t="str">
        <f t="shared" si="93"/>
        <v/>
      </c>
      <c r="MC27" t="str">
        <f t="shared" si="94"/>
        <v/>
      </c>
      <c r="MD27" t="str">
        <f t="shared" si="95"/>
        <v/>
      </c>
      <c r="ME27" t="str">
        <f t="shared" si="96"/>
        <v/>
      </c>
      <c r="MF27" t="str">
        <f t="shared" si="97"/>
        <v/>
      </c>
      <c r="MG27" t="str">
        <f t="shared" si="98"/>
        <v/>
      </c>
      <c r="MH27" t="str">
        <f t="shared" si="99"/>
        <v/>
      </c>
      <c r="MI27" t="str">
        <f t="shared" si="100"/>
        <v/>
      </c>
      <c r="MJ27" t="str">
        <f t="shared" si="101"/>
        <v/>
      </c>
      <c r="MK27" t="str">
        <f t="shared" si="102"/>
        <v/>
      </c>
      <c r="ML27" t="str">
        <f t="shared" si="103"/>
        <v/>
      </c>
      <c r="MM27" t="str">
        <f t="shared" si="104"/>
        <v/>
      </c>
      <c r="MN27" t="str">
        <f t="shared" si="105"/>
        <v/>
      </c>
      <c r="MO27" t="str">
        <f t="shared" si="106"/>
        <v/>
      </c>
      <c r="MP27" t="str">
        <f t="shared" si="107"/>
        <v/>
      </c>
      <c r="MQ27" t="str">
        <f t="shared" si="108"/>
        <v/>
      </c>
      <c r="MR27" t="str">
        <f t="shared" si="109"/>
        <v/>
      </c>
      <c r="MS27" t="str">
        <f t="shared" si="110"/>
        <v/>
      </c>
      <c r="MT27" t="str">
        <f t="shared" si="111"/>
        <v/>
      </c>
      <c r="MU27" t="str">
        <f t="shared" si="112"/>
        <v/>
      </c>
      <c r="MV27" t="str">
        <f t="shared" si="113"/>
        <v/>
      </c>
      <c r="MW27" t="str">
        <f t="shared" si="114"/>
        <v/>
      </c>
      <c r="MX27" t="str">
        <f t="shared" si="115"/>
        <v/>
      </c>
      <c r="MY27" t="str">
        <f t="shared" si="116"/>
        <v/>
      </c>
      <c r="MZ27" t="str">
        <f t="shared" si="117"/>
        <v/>
      </c>
      <c r="NA27" t="str">
        <f t="shared" si="118"/>
        <v/>
      </c>
      <c r="NB27" t="str">
        <f t="shared" si="119"/>
        <v/>
      </c>
      <c r="NC27" t="str">
        <f t="shared" si="120"/>
        <v/>
      </c>
      <c r="ND27" t="str">
        <f t="shared" si="121"/>
        <v/>
      </c>
      <c r="NE27" t="str">
        <f t="shared" si="122"/>
        <v/>
      </c>
      <c r="NF27" t="str">
        <f t="shared" si="123"/>
        <v/>
      </c>
      <c r="NG27" t="str">
        <f t="shared" si="124"/>
        <v/>
      </c>
    </row>
    <row r="28" spans="1:371" x14ac:dyDescent="0.2">
      <c r="A28" s="7">
        <v>42217</v>
      </c>
      <c r="B28" s="9">
        <v>60652.92578125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0</v>
      </c>
      <c r="BP28" s="9">
        <v>0</v>
      </c>
      <c r="BQ28" s="9">
        <v>0</v>
      </c>
      <c r="BR28" s="9">
        <v>0</v>
      </c>
      <c r="BS28" s="9">
        <v>0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0</v>
      </c>
      <c r="CC28" s="9">
        <v>0</v>
      </c>
      <c r="CD28" s="9">
        <v>0</v>
      </c>
      <c r="CE28" s="9">
        <v>0</v>
      </c>
      <c r="CF28" s="9">
        <v>0</v>
      </c>
      <c r="CG28" s="9">
        <v>0</v>
      </c>
      <c r="CH28" s="9">
        <v>0</v>
      </c>
      <c r="CI28" s="9">
        <v>0</v>
      </c>
      <c r="CJ28" s="9">
        <v>0</v>
      </c>
      <c r="CK28" s="9">
        <v>0</v>
      </c>
      <c r="CL28" s="9">
        <v>0</v>
      </c>
      <c r="CM28" s="9">
        <v>0</v>
      </c>
      <c r="CN28" s="9">
        <v>0</v>
      </c>
      <c r="CO28" s="9">
        <v>0</v>
      </c>
      <c r="CP28" s="9">
        <v>0</v>
      </c>
      <c r="CQ28" s="9">
        <v>0</v>
      </c>
      <c r="CR28" s="9">
        <v>0</v>
      </c>
      <c r="CS28" s="9">
        <v>0</v>
      </c>
      <c r="CT28" s="9">
        <v>0</v>
      </c>
      <c r="CU28" s="9">
        <v>0</v>
      </c>
      <c r="CV28" s="9">
        <v>0</v>
      </c>
      <c r="CW28" s="9">
        <v>0</v>
      </c>
      <c r="CX28" s="9">
        <v>0</v>
      </c>
      <c r="CY28" s="9">
        <v>0</v>
      </c>
      <c r="CZ28" s="9">
        <v>0</v>
      </c>
      <c r="DA28" s="9">
        <v>0</v>
      </c>
      <c r="DB28" s="9">
        <v>0</v>
      </c>
      <c r="DC28" s="9">
        <v>0</v>
      </c>
      <c r="DD28" s="9">
        <v>0</v>
      </c>
      <c r="DE28" s="9">
        <v>0</v>
      </c>
      <c r="DF28" s="9">
        <v>0</v>
      </c>
      <c r="DG28" s="9">
        <v>0</v>
      </c>
      <c r="DH28" s="9">
        <v>0</v>
      </c>
      <c r="DI28" s="9">
        <v>0</v>
      </c>
      <c r="DJ28" s="9">
        <v>0</v>
      </c>
      <c r="DK28" s="9">
        <v>0</v>
      </c>
      <c r="DL28" s="9">
        <v>0</v>
      </c>
      <c r="DM28" s="9">
        <v>0</v>
      </c>
      <c r="DN28" s="9">
        <v>0</v>
      </c>
      <c r="DO28" s="9">
        <v>0</v>
      </c>
      <c r="DP28" s="9">
        <v>0</v>
      </c>
      <c r="DQ28" s="9">
        <v>0</v>
      </c>
      <c r="DR28" s="9">
        <v>0</v>
      </c>
      <c r="DS28" s="9">
        <v>0</v>
      </c>
      <c r="DT28" s="9">
        <v>0</v>
      </c>
      <c r="DU28" s="9">
        <v>0</v>
      </c>
      <c r="DV28" s="9">
        <v>0</v>
      </c>
      <c r="DW28" s="9">
        <v>0</v>
      </c>
      <c r="DX28" s="9">
        <v>0</v>
      </c>
      <c r="DY28" s="9">
        <v>0</v>
      </c>
      <c r="DZ28" s="9">
        <v>0</v>
      </c>
      <c r="EA28" s="9">
        <v>0</v>
      </c>
      <c r="EB28" s="9">
        <v>0</v>
      </c>
      <c r="EC28" s="9">
        <v>0</v>
      </c>
      <c r="ED28" s="9">
        <v>0</v>
      </c>
      <c r="EE28" s="9">
        <v>0</v>
      </c>
      <c r="EF28" s="9">
        <v>0</v>
      </c>
      <c r="EG28" s="9">
        <v>0</v>
      </c>
      <c r="EH28" s="9">
        <v>0</v>
      </c>
      <c r="EI28" s="9">
        <v>0</v>
      </c>
      <c r="EJ28" s="9">
        <v>0</v>
      </c>
      <c r="EK28" s="9">
        <v>0</v>
      </c>
      <c r="EL28" s="9">
        <v>0</v>
      </c>
      <c r="EM28" s="9">
        <v>0</v>
      </c>
      <c r="EN28" s="9">
        <v>0</v>
      </c>
      <c r="EO28" s="9">
        <v>0</v>
      </c>
      <c r="EP28" s="9">
        <v>0</v>
      </c>
      <c r="EQ28" s="9">
        <v>0</v>
      </c>
      <c r="ER28" s="9">
        <v>0</v>
      </c>
      <c r="ES28" s="9">
        <v>0</v>
      </c>
      <c r="ET28" s="9">
        <v>0</v>
      </c>
      <c r="EU28" s="9">
        <v>0</v>
      </c>
      <c r="EV28" s="9">
        <v>0</v>
      </c>
      <c r="EW28" s="9">
        <v>0</v>
      </c>
      <c r="EX28" s="9">
        <v>0</v>
      </c>
      <c r="EY28" s="9">
        <v>0</v>
      </c>
      <c r="EZ28" s="9">
        <v>0</v>
      </c>
      <c r="FA28" s="9">
        <v>0</v>
      </c>
      <c r="FB28" s="9">
        <v>0</v>
      </c>
      <c r="FC28" s="9">
        <v>0</v>
      </c>
      <c r="FD28" s="9">
        <v>0</v>
      </c>
      <c r="FE28" s="9">
        <v>0</v>
      </c>
      <c r="FF28" s="9">
        <v>0</v>
      </c>
      <c r="FG28" s="9">
        <v>0</v>
      </c>
      <c r="FH28" s="9">
        <v>0</v>
      </c>
      <c r="FI28" s="9">
        <v>0</v>
      </c>
      <c r="FJ28" s="9">
        <v>0</v>
      </c>
      <c r="FK28" s="9">
        <v>0</v>
      </c>
      <c r="FL28" s="9">
        <v>0</v>
      </c>
      <c r="FM28" s="9">
        <v>0</v>
      </c>
      <c r="FN28" s="9">
        <v>0</v>
      </c>
      <c r="FO28" s="9">
        <v>0</v>
      </c>
      <c r="FP28" s="9">
        <v>0</v>
      </c>
      <c r="FQ28" s="9">
        <v>0</v>
      </c>
      <c r="FR28" s="9">
        <v>0</v>
      </c>
      <c r="FS28" s="9">
        <v>0</v>
      </c>
      <c r="FT28" s="9">
        <v>0</v>
      </c>
      <c r="FU28" s="9">
        <v>0</v>
      </c>
      <c r="FV28" s="9">
        <v>0</v>
      </c>
      <c r="FW28" s="9">
        <v>0</v>
      </c>
      <c r="FX28" s="9">
        <v>0</v>
      </c>
      <c r="FY28" s="9">
        <v>0</v>
      </c>
      <c r="FZ28" s="9">
        <v>0</v>
      </c>
      <c r="GA28" s="9">
        <v>0</v>
      </c>
      <c r="GB28" s="9">
        <v>0</v>
      </c>
      <c r="GC28" s="9">
        <v>0</v>
      </c>
      <c r="GD28" s="9">
        <v>0</v>
      </c>
      <c r="GE28" s="9">
        <v>0</v>
      </c>
      <c r="GF28" s="9">
        <v>0</v>
      </c>
      <c r="GG28" s="9">
        <v>0</v>
      </c>
      <c r="GH28" s="9">
        <v>0</v>
      </c>
      <c r="GI28" s="9">
        <v>0</v>
      </c>
      <c r="GJ28" s="9">
        <v>0</v>
      </c>
      <c r="GK28" s="9">
        <v>0</v>
      </c>
      <c r="GL28" s="9">
        <v>0</v>
      </c>
      <c r="GM28" s="9">
        <v>0</v>
      </c>
      <c r="GN28" s="9">
        <v>0</v>
      </c>
      <c r="GO28" s="9">
        <v>0</v>
      </c>
      <c r="GP28" s="9">
        <v>0</v>
      </c>
      <c r="GQ28" s="9">
        <v>0</v>
      </c>
      <c r="GR28" s="9">
        <v>0</v>
      </c>
      <c r="GS28" s="9">
        <v>0</v>
      </c>
      <c r="GT28" s="9">
        <v>0</v>
      </c>
      <c r="GU28" s="9">
        <v>0</v>
      </c>
      <c r="GV28" s="9">
        <v>0</v>
      </c>
      <c r="GW28" s="9">
        <v>0</v>
      </c>
      <c r="GX28" s="9">
        <v>0</v>
      </c>
      <c r="GY28" s="9">
        <v>0</v>
      </c>
      <c r="GZ28" s="9">
        <v>0</v>
      </c>
      <c r="HA28" s="9">
        <v>0</v>
      </c>
      <c r="HB28" s="9">
        <v>0</v>
      </c>
      <c r="HC28" s="9">
        <v>0</v>
      </c>
      <c r="HD28" s="9">
        <v>0</v>
      </c>
      <c r="HE28" s="9">
        <v>0</v>
      </c>
      <c r="HF28" s="9">
        <v>0</v>
      </c>
      <c r="HG28" s="9">
        <v>0</v>
      </c>
      <c r="HH28" s="9">
        <v>0</v>
      </c>
      <c r="HI28" s="9">
        <v>0</v>
      </c>
      <c r="HJ28" s="9">
        <v>0</v>
      </c>
      <c r="HK28" s="9">
        <v>0</v>
      </c>
      <c r="HL28" s="9">
        <v>0</v>
      </c>
      <c r="HM28" s="9">
        <v>0</v>
      </c>
      <c r="HN28" s="9">
        <v>0</v>
      </c>
      <c r="HO28" s="9">
        <v>0</v>
      </c>
      <c r="HP28" s="9">
        <v>0</v>
      </c>
      <c r="HQ28" s="9">
        <v>0</v>
      </c>
      <c r="HR28" s="9">
        <v>0</v>
      </c>
      <c r="HS28" s="9">
        <v>0</v>
      </c>
      <c r="HT28" s="9">
        <v>0</v>
      </c>
      <c r="HU28" s="9">
        <v>0</v>
      </c>
      <c r="HV28" s="9">
        <v>0</v>
      </c>
      <c r="HW28" s="9">
        <v>0</v>
      </c>
      <c r="HX28" s="9">
        <v>0</v>
      </c>
      <c r="HY28" s="9">
        <v>0</v>
      </c>
      <c r="HZ28" s="9">
        <v>0</v>
      </c>
      <c r="IA28" s="9">
        <v>0</v>
      </c>
      <c r="IB28" s="9">
        <v>0</v>
      </c>
      <c r="IC28" s="9">
        <v>0</v>
      </c>
      <c r="ID28" s="9">
        <v>0</v>
      </c>
      <c r="IE28" s="9">
        <v>0</v>
      </c>
      <c r="IF28" s="9">
        <v>0</v>
      </c>
      <c r="IG28" s="9">
        <v>0</v>
      </c>
      <c r="IH28" s="9">
        <v>0</v>
      </c>
      <c r="II28" s="9">
        <v>0</v>
      </c>
      <c r="IJ28" s="9">
        <v>0</v>
      </c>
      <c r="IK28" s="9">
        <v>0</v>
      </c>
      <c r="IL28" s="9">
        <v>0</v>
      </c>
      <c r="IM28" s="9">
        <v>0</v>
      </c>
      <c r="IO28" t="str">
        <f t="shared" si="2"/>
        <v/>
      </c>
      <c r="IP28" t="str">
        <f t="shared" si="3"/>
        <v/>
      </c>
      <c r="IQ28" t="str">
        <f t="shared" si="4"/>
        <v/>
      </c>
      <c r="IR28" t="str">
        <f t="shared" si="5"/>
        <v/>
      </c>
      <c r="IS28" t="str">
        <f t="shared" si="6"/>
        <v/>
      </c>
      <c r="IT28" t="str">
        <f t="shared" si="7"/>
        <v/>
      </c>
      <c r="IU28" t="str">
        <f t="shared" si="8"/>
        <v/>
      </c>
      <c r="IV28" t="str">
        <f t="shared" si="9"/>
        <v/>
      </c>
      <c r="IW28" t="str">
        <f t="shared" si="10"/>
        <v/>
      </c>
      <c r="IX28" t="str">
        <f t="shared" si="11"/>
        <v/>
      </c>
      <c r="IY28" t="str">
        <f t="shared" si="12"/>
        <v/>
      </c>
      <c r="IZ28" t="str">
        <f t="shared" si="13"/>
        <v/>
      </c>
      <c r="JA28" t="str">
        <f t="shared" si="14"/>
        <v/>
      </c>
      <c r="JB28" t="str">
        <f t="shared" si="15"/>
        <v/>
      </c>
      <c r="JC28" t="str">
        <f t="shared" si="16"/>
        <v/>
      </c>
      <c r="JD28" t="str">
        <f t="shared" si="17"/>
        <v/>
      </c>
      <c r="JE28" t="str">
        <f t="shared" si="18"/>
        <v/>
      </c>
      <c r="JF28" t="str">
        <f t="shared" si="19"/>
        <v/>
      </c>
      <c r="JG28" t="str">
        <f t="shared" si="20"/>
        <v/>
      </c>
      <c r="JH28" t="str">
        <f t="shared" si="21"/>
        <v/>
      </c>
      <c r="JI28" t="str">
        <f t="shared" si="22"/>
        <v/>
      </c>
      <c r="JJ28" t="str">
        <f t="shared" si="23"/>
        <v/>
      </c>
      <c r="JK28" t="str">
        <f t="shared" si="24"/>
        <v/>
      </c>
      <c r="JL28" t="str">
        <f t="shared" si="25"/>
        <v/>
      </c>
      <c r="JM28" t="str">
        <f t="shared" si="26"/>
        <v/>
      </c>
      <c r="JN28" t="str">
        <f t="shared" si="27"/>
        <v/>
      </c>
      <c r="JO28" t="str">
        <f t="shared" si="28"/>
        <v/>
      </c>
      <c r="JP28" t="str">
        <f t="shared" si="29"/>
        <v/>
      </c>
      <c r="JQ28" t="str">
        <f t="shared" si="30"/>
        <v/>
      </c>
      <c r="JR28" t="str">
        <f t="shared" si="31"/>
        <v/>
      </c>
      <c r="JS28" t="str">
        <f t="shared" si="32"/>
        <v/>
      </c>
      <c r="JT28" t="str">
        <f t="shared" si="33"/>
        <v/>
      </c>
      <c r="JU28" t="str">
        <f t="shared" si="34"/>
        <v/>
      </c>
      <c r="JV28" t="str">
        <f t="shared" si="35"/>
        <v/>
      </c>
      <c r="JW28" t="str">
        <f t="shared" si="36"/>
        <v/>
      </c>
      <c r="JX28" t="str">
        <f t="shared" si="37"/>
        <v/>
      </c>
      <c r="JY28" t="str">
        <f t="shared" si="38"/>
        <v/>
      </c>
      <c r="JZ28" t="str">
        <f t="shared" si="39"/>
        <v/>
      </c>
      <c r="KA28" t="str">
        <f t="shared" si="40"/>
        <v/>
      </c>
      <c r="KB28" t="str">
        <f t="shared" si="41"/>
        <v/>
      </c>
      <c r="KC28" t="str">
        <f t="shared" si="42"/>
        <v/>
      </c>
      <c r="KD28" t="str">
        <f t="shared" si="43"/>
        <v/>
      </c>
      <c r="KE28" t="str">
        <f t="shared" si="44"/>
        <v/>
      </c>
      <c r="KF28" t="str">
        <f t="shared" si="45"/>
        <v/>
      </c>
      <c r="KG28" t="str">
        <f t="shared" si="46"/>
        <v/>
      </c>
      <c r="KH28" t="str">
        <f t="shared" si="47"/>
        <v/>
      </c>
      <c r="KI28" t="str">
        <f t="shared" si="48"/>
        <v/>
      </c>
      <c r="KJ28" t="str">
        <f t="shared" si="49"/>
        <v/>
      </c>
      <c r="KK28" t="str">
        <f t="shared" si="50"/>
        <v/>
      </c>
      <c r="KL28" t="str">
        <f t="shared" si="51"/>
        <v/>
      </c>
      <c r="KM28" t="str">
        <f t="shared" si="52"/>
        <v/>
      </c>
      <c r="KN28" t="str">
        <f t="shared" si="53"/>
        <v/>
      </c>
      <c r="KO28" t="str">
        <f t="shared" si="54"/>
        <v/>
      </c>
      <c r="KP28" t="str">
        <f t="shared" si="55"/>
        <v/>
      </c>
      <c r="KQ28" t="str">
        <f t="shared" si="56"/>
        <v/>
      </c>
      <c r="KR28" t="str">
        <f t="shared" si="57"/>
        <v/>
      </c>
      <c r="KS28" t="str">
        <f t="shared" si="58"/>
        <v/>
      </c>
      <c r="KT28" t="str">
        <f t="shared" si="59"/>
        <v/>
      </c>
      <c r="KU28" t="str">
        <f t="shared" si="60"/>
        <v/>
      </c>
      <c r="KV28" t="str">
        <f t="shared" si="61"/>
        <v/>
      </c>
      <c r="KW28" t="str">
        <f t="shared" si="62"/>
        <v/>
      </c>
      <c r="KX28" t="str">
        <f t="shared" si="63"/>
        <v/>
      </c>
      <c r="KY28" t="str">
        <f t="shared" si="64"/>
        <v/>
      </c>
      <c r="KZ28" t="str">
        <f t="shared" si="65"/>
        <v/>
      </c>
      <c r="LA28" t="str">
        <f t="shared" si="66"/>
        <v/>
      </c>
      <c r="LB28" t="str">
        <f t="shared" si="67"/>
        <v/>
      </c>
      <c r="LC28" t="str">
        <f t="shared" si="68"/>
        <v/>
      </c>
      <c r="LD28" t="str">
        <f t="shared" si="69"/>
        <v/>
      </c>
      <c r="LE28" t="str">
        <f t="shared" si="70"/>
        <v/>
      </c>
      <c r="LF28" t="str">
        <f t="shared" si="71"/>
        <v/>
      </c>
      <c r="LG28" t="str">
        <f t="shared" si="72"/>
        <v/>
      </c>
      <c r="LH28" t="str">
        <f t="shared" si="73"/>
        <v/>
      </c>
      <c r="LI28" t="str">
        <f t="shared" si="74"/>
        <v/>
      </c>
      <c r="LJ28" t="str">
        <f t="shared" si="75"/>
        <v/>
      </c>
      <c r="LK28" t="str">
        <f t="shared" si="76"/>
        <v/>
      </c>
      <c r="LL28" t="str">
        <f t="shared" si="77"/>
        <v/>
      </c>
      <c r="LM28" t="str">
        <f t="shared" si="78"/>
        <v/>
      </c>
      <c r="LN28" t="str">
        <f t="shared" si="79"/>
        <v/>
      </c>
      <c r="LO28" t="str">
        <f t="shared" si="80"/>
        <v/>
      </c>
      <c r="LP28" t="str">
        <f t="shared" si="81"/>
        <v/>
      </c>
      <c r="LQ28" t="str">
        <f t="shared" si="82"/>
        <v/>
      </c>
      <c r="LR28" t="str">
        <f t="shared" si="83"/>
        <v/>
      </c>
      <c r="LS28" t="str">
        <f t="shared" si="84"/>
        <v/>
      </c>
      <c r="LT28" t="str">
        <f t="shared" si="85"/>
        <v/>
      </c>
      <c r="LU28" t="str">
        <f t="shared" si="86"/>
        <v/>
      </c>
      <c r="LV28" t="str">
        <f t="shared" si="87"/>
        <v/>
      </c>
      <c r="LW28" t="str">
        <f t="shared" si="88"/>
        <v/>
      </c>
      <c r="LX28" t="str">
        <f t="shared" si="89"/>
        <v/>
      </c>
      <c r="LY28" t="str">
        <f t="shared" si="90"/>
        <v/>
      </c>
      <c r="LZ28" t="str">
        <f t="shared" si="91"/>
        <v/>
      </c>
      <c r="MA28" t="str">
        <f t="shared" si="92"/>
        <v/>
      </c>
      <c r="MB28" t="str">
        <f t="shared" si="93"/>
        <v/>
      </c>
      <c r="MC28" t="str">
        <f t="shared" si="94"/>
        <v/>
      </c>
      <c r="MD28" t="str">
        <f t="shared" si="95"/>
        <v/>
      </c>
      <c r="ME28" t="str">
        <f t="shared" si="96"/>
        <v/>
      </c>
      <c r="MF28" t="str">
        <f t="shared" si="97"/>
        <v/>
      </c>
      <c r="MG28" t="str">
        <f t="shared" si="98"/>
        <v/>
      </c>
      <c r="MH28" t="str">
        <f t="shared" si="99"/>
        <v/>
      </c>
      <c r="MI28" t="str">
        <f t="shared" si="100"/>
        <v/>
      </c>
      <c r="MJ28" t="str">
        <f t="shared" si="101"/>
        <v/>
      </c>
      <c r="MK28" t="str">
        <f t="shared" si="102"/>
        <v/>
      </c>
      <c r="ML28" t="str">
        <f t="shared" si="103"/>
        <v/>
      </c>
      <c r="MM28" t="str">
        <f t="shared" si="104"/>
        <v/>
      </c>
      <c r="MN28" t="str">
        <f t="shared" si="105"/>
        <v/>
      </c>
      <c r="MO28" t="str">
        <f t="shared" si="106"/>
        <v/>
      </c>
      <c r="MP28" t="str">
        <f t="shared" si="107"/>
        <v/>
      </c>
      <c r="MQ28" t="str">
        <f t="shared" si="108"/>
        <v/>
      </c>
      <c r="MR28" t="str">
        <f t="shared" si="109"/>
        <v/>
      </c>
      <c r="MS28" t="str">
        <f t="shared" si="110"/>
        <v/>
      </c>
      <c r="MT28" t="str">
        <f t="shared" si="111"/>
        <v/>
      </c>
      <c r="MU28" t="str">
        <f t="shared" si="112"/>
        <v/>
      </c>
      <c r="MV28" t="str">
        <f t="shared" si="113"/>
        <v/>
      </c>
      <c r="MW28" t="str">
        <f t="shared" si="114"/>
        <v/>
      </c>
      <c r="MX28" t="str">
        <f t="shared" si="115"/>
        <v/>
      </c>
      <c r="MY28" t="str">
        <f t="shared" si="116"/>
        <v/>
      </c>
      <c r="MZ28" t="str">
        <f t="shared" si="117"/>
        <v/>
      </c>
      <c r="NA28" t="str">
        <f t="shared" si="118"/>
        <v/>
      </c>
      <c r="NB28" t="str">
        <f t="shared" si="119"/>
        <v/>
      </c>
      <c r="NC28" t="str">
        <f t="shared" si="120"/>
        <v/>
      </c>
      <c r="ND28" t="str">
        <f t="shared" si="121"/>
        <v/>
      </c>
      <c r="NE28" t="str">
        <f t="shared" si="122"/>
        <v/>
      </c>
      <c r="NF28" t="str">
        <f t="shared" si="123"/>
        <v/>
      </c>
      <c r="NG28" t="str">
        <f t="shared" si="124"/>
        <v/>
      </c>
    </row>
    <row r="29" spans="1:371" x14ac:dyDescent="0.2">
      <c r="A29" s="7">
        <v>42248</v>
      </c>
      <c r="B29" s="9">
        <v>90447.5234375</v>
      </c>
      <c r="C29" s="9">
        <v>65729.34375</v>
      </c>
      <c r="D29" s="9">
        <v>3881.9672851599998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9">
        <v>0</v>
      </c>
      <c r="BG29" s="9">
        <v>0</v>
      </c>
      <c r="BH29" s="9">
        <v>0</v>
      </c>
      <c r="BI29" s="9">
        <v>0</v>
      </c>
      <c r="BJ29" s="9">
        <v>0</v>
      </c>
      <c r="BK29" s="9">
        <v>0</v>
      </c>
      <c r="BL29" s="9">
        <v>0</v>
      </c>
      <c r="BM29" s="9">
        <v>0</v>
      </c>
      <c r="BN29" s="9">
        <v>0</v>
      </c>
      <c r="BO29" s="9">
        <v>0</v>
      </c>
      <c r="BP29" s="9">
        <v>0</v>
      </c>
      <c r="BQ29" s="9">
        <v>0</v>
      </c>
      <c r="BR29" s="9">
        <v>0</v>
      </c>
      <c r="BS29" s="9">
        <v>0</v>
      </c>
      <c r="BT29" s="9">
        <v>0</v>
      </c>
      <c r="BU29" s="9">
        <v>0</v>
      </c>
      <c r="BV29" s="9">
        <v>0</v>
      </c>
      <c r="BW29" s="9">
        <v>0</v>
      </c>
      <c r="BX29" s="9">
        <v>0</v>
      </c>
      <c r="BY29" s="9">
        <v>0</v>
      </c>
      <c r="BZ29" s="9">
        <v>0</v>
      </c>
      <c r="CA29" s="9">
        <v>0</v>
      </c>
      <c r="CB29" s="9">
        <v>0</v>
      </c>
      <c r="CC29" s="9">
        <v>0</v>
      </c>
      <c r="CD29" s="9">
        <v>0</v>
      </c>
      <c r="CE29" s="9">
        <v>0</v>
      </c>
      <c r="CF29" s="9">
        <v>0</v>
      </c>
      <c r="CG29" s="9">
        <v>0</v>
      </c>
      <c r="CH29" s="9">
        <v>0</v>
      </c>
      <c r="CI29" s="9">
        <v>0</v>
      </c>
      <c r="CJ29" s="9">
        <v>0</v>
      </c>
      <c r="CK29" s="9">
        <v>0</v>
      </c>
      <c r="CL29" s="9">
        <v>0</v>
      </c>
      <c r="CM29" s="9">
        <v>0</v>
      </c>
      <c r="CN29" s="9">
        <v>0</v>
      </c>
      <c r="CO29" s="9">
        <v>0</v>
      </c>
      <c r="CP29" s="9">
        <v>0</v>
      </c>
      <c r="CQ29" s="9">
        <v>0</v>
      </c>
      <c r="CR29" s="9">
        <v>0</v>
      </c>
      <c r="CS29" s="9">
        <v>0</v>
      </c>
      <c r="CT29" s="9">
        <v>0</v>
      </c>
      <c r="CU29" s="9">
        <v>0</v>
      </c>
      <c r="CV29" s="9">
        <v>0</v>
      </c>
      <c r="CW29" s="9">
        <v>0</v>
      </c>
      <c r="CX29" s="9">
        <v>0</v>
      </c>
      <c r="CY29" s="9">
        <v>0</v>
      </c>
      <c r="CZ29" s="9">
        <v>0</v>
      </c>
      <c r="DA29" s="9">
        <v>0</v>
      </c>
      <c r="DB29" s="9">
        <v>0</v>
      </c>
      <c r="DC29" s="9">
        <v>0</v>
      </c>
      <c r="DD29" s="9">
        <v>0</v>
      </c>
      <c r="DE29" s="9">
        <v>0</v>
      </c>
      <c r="DF29" s="9">
        <v>0</v>
      </c>
      <c r="DG29" s="9">
        <v>0</v>
      </c>
      <c r="DH29" s="9">
        <v>0</v>
      </c>
      <c r="DI29" s="9">
        <v>0</v>
      </c>
      <c r="DJ29" s="9">
        <v>0</v>
      </c>
      <c r="DK29" s="9">
        <v>0</v>
      </c>
      <c r="DL29" s="9">
        <v>0</v>
      </c>
      <c r="DM29" s="9">
        <v>0</v>
      </c>
      <c r="DN29" s="9">
        <v>0</v>
      </c>
      <c r="DO29" s="9">
        <v>0</v>
      </c>
      <c r="DP29" s="9">
        <v>0</v>
      </c>
      <c r="DQ29" s="9">
        <v>0</v>
      </c>
      <c r="DR29" s="9">
        <v>0</v>
      </c>
      <c r="DS29" s="9">
        <v>0</v>
      </c>
      <c r="DT29" s="9">
        <v>0</v>
      </c>
      <c r="DU29" s="9">
        <v>0</v>
      </c>
      <c r="DV29" s="9">
        <v>0</v>
      </c>
      <c r="DW29" s="9">
        <v>0</v>
      </c>
      <c r="DX29" s="9">
        <v>0</v>
      </c>
      <c r="DY29" s="9">
        <v>0</v>
      </c>
      <c r="DZ29" s="9">
        <v>0</v>
      </c>
      <c r="EA29" s="9">
        <v>0</v>
      </c>
      <c r="EB29" s="9">
        <v>0</v>
      </c>
      <c r="EC29" s="9">
        <v>0</v>
      </c>
      <c r="ED29" s="9">
        <v>0</v>
      </c>
      <c r="EE29" s="9">
        <v>0</v>
      </c>
      <c r="EF29" s="9">
        <v>0</v>
      </c>
      <c r="EG29" s="9">
        <v>0</v>
      </c>
      <c r="EH29" s="9">
        <v>0</v>
      </c>
      <c r="EI29" s="9">
        <v>0</v>
      </c>
      <c r="EJ29" s="9">
        <v>0</v>
      </c>
      <c r="EK29" s="9">
        <v>0</v>
      </c>
      <c r="EL29" s="9">
        <v>0</v>
      </c>
      <c r="EM29" s="9">
        <v>0</v>
      </c>
      <c r="EN29" s="9">
        <v>0</v>
      </c>
      <c r="EO29" s="9">
        <v>0</v>
      </c>
      <c r="EP29" s="9">
        <v>0</v>
      </c>
      <c r="EQ29" s="9">
        <v>0</v>
      </c>
      <c r="ER29" s="9">
        <v>0</v>
      </c>
      <c r="ES29" s="9">
        <v>0</v>
      </c>
      <c r="ET29" s="9">
        <v>0</v>
      </c>
      <c r="EU29" s="9">
        <v>0</v>
      </c>
      <c r="EV29" s="9">
        <v>0</v>
      </c>
      <c r="EW29" s="9">
        <v>0</v>
      </c>
      <c r="EX29" s="9">
        <v>0</v>
      </c>
      <c r="EY29" s="9">
        <v>0</v>
      </c>
      <c r="EZ29" s="9">
        <v>0</v>
      </c>
      <c r="FA29" s="9">
        <v>0</v>
      </c>
      <c r="FB29" s="9">
        <v>0</v>
      </c>
      <c r="FC29" s="9">
        <v>0</v>
      </c>
      <c r="FD29" s="9">
        <v>0</v>
      </c>
      <c r="FE29" s="9">
        <v>0</v>
      </c>
      <c r="FF29" s="9">
        <v>0</v>
      </c>
      <c r="FG29" s="9">
        <v>0</v>
      </c>
      <c r="FH29" s="9">
        <v>0</v>
      </c>
      <c r="FI29" s="9">
        <v>0</v>
      </c>
      <c r="FJ29" s="9">
        <v>0</v>
      </c>
      <c r="FK29" s="9">
        <v>0</v>
      </c>
      <c r="FL29" s="9">
        <v>0</v>
      </c>
      <c r="FM29" s="9">
        <v>0</v>
      </c>
      <c r="FN29" s="9">
        <v>0</v>
      </c>
      <c r="FO29" s="9">
        <v>0</v>
      </c>
      <c r="FP29" s="9">
        <v>0</v>
      </c>
      <c r="FQ29" s="9">
        <v>0</v>
      </c>
      <c r="FR29" s="9">
        <v>0</v>
      </c>
      <c r="FS29" s="9">
        <v>0</v>
      </c>
      <c r="FT29" s="9">
        <v>0</v>
      </c>
      <c r="FU29" s="9">
        <v>0</v>
      </c>
      <c r="FV29" s="9">
        <v>0</v>
      </c>
      <c r="FW29" s="9">
        <v>0</v>
      </c>
      <c r="FX29" s="9">
        <v>0</v>
      </c>
      <c r="FY29" s="9">
        <v>0</v>
      </c>
      <c r="FZ29" s="9">
        <v>0</v>
      </c>
      <c r="GA29" s="9">
        <v>0</v>
      </c>
      <c r="GB29" s="9">
        <v>0</v>
      </c>
      <c r="GC29" s="9">
        <v>0</v>
      </c>
      <c r="GD29" s="9">
        <v>0</v>
      </c>
      <c r="GE29" s="9">
        <v>0</v>
      </c>
      <c r="GF29" s="9">
        <v>0</v>
      </c>
      <c r="GG29" s="9">
        <v>0</v>
      </c>
      <c r="GH29" s="9">
        <v>0</v>
      </c>
      <c r="GI29" s="9">
        <v>0</v>
      </c>
      <c r="GJ29" s="9">
        <v>0</v>
      </c>
      <c r="GK29" s="9">
        <v>0</v>
      </c>
      <c r="GL29" s="9">
        <v>0</v>
      </c>
      <c r="GM29" s="9">
        <v>0</v>
      </c>
      <c r="GN29" s="9">
        <v>0</v>
      </c>
      <c r="GO29" s="9">
        <v>0</v>
      </c>
      <c r="GP29" s="9">
        <v>0</v>
      </c>
      <c r="GQ29" s="9">
        <v>0</v>
      </c>
      <c r="GR29" s="9">
        <v>0</v>
      </c>
      <c r="GS29" s="9">
        <v>0</v>
      </c>
      <c r="GT29" s="9">
        <v>0</v>
      </c>
      <c r="GU29" s="9">
        <v>0</v>
      </c>
      <c r="GV29" s="9">
        <v>0</v>
      </c>
      <c r="GW29" s="9">
        <v>0</v>
      </c>
      <c r="GX29" s="9">
        <v>0</v>
      </c>
      <c r="GY29" s="9">
        <v>0</v>
      </c>
      <c r="GZ29" s="9">
        <v>0</v>
      </c>
      <c r="HA29" s="9">
        <v>0</v>
      </c>
      <c r="HB29" s="9">
        <v>0</v>
      </c>
      <c r="HC29" s="9">
        <v>0</v>
      </c>
      <c r="HD29" s="9">
        <v>0</v>
      </c>
      <c r="HE29" s="9">
        <v>0</v>
      </c>
      <c r="HF29" s="9">
        <v>0</v>
      </c>
      <c r="HG29" s="9">
        <v>0</v>
      </c>
      <c r="HH29" s="9">
        <v>0</v>
      </c>
      <c r="HI29" s="9">
        <v>0</v>
      </c>
      <c r="HJ29" s="9">
        <v>0</v>
      </c>
      <c r="HK29" s="9">
        <v>0</v>
      </c>
      <c r="HL29" s="9">
        <v>0</v>
      </c>
      <c r="HM29" s="9">
        <v>0</v>
      </c>
      <c r="HN29" s="9">
        <v>0</v>
      </c>
      <c r="HO29" s="9">
        <v>0</v>
      </c>
      <c r="HP29" s="9">
        <v>0</v>
      </c>
      <c r="HQ29" s="9">
        <v>0</v>
      </c>
      <c r="HR29" s="9">
        <v>0</v>
      </c>
      <c r="HS29" s="9">
        <v>0</v>
      </c>
      <c r="HT29" s="9">
        <v>0</v>
      </c>
      <c r="HU29" s="9">
        <v>0</v>
      </c>
      <c r="HV29" s="9">
        <v>0</v>
      </c>
      <c r="HW29" s="9">
        <v>0</v>
      </c>
      <c r="HX29" s="9">
        <v>0</v>
      </c>
      <c r="HY29" s="9">
        <v>0</v>
      </c>
      <c r="HZ29" s="9">
        <v>0</v>
      </c>
      <c r="IA29" s="9">
        <v>0</v>
      </c>
      <c r="IB29" s="9">
        <v>0</v>
      </c>
      <c r="IC29" s="9">
        <v>0</v>
      </c>
      <c r="ID29" s="9">
        <v>0</v>
      </c>
      <c r="IE29" s="9">
        <v>0</v>
      </c>
      <c r="IF29" s="9">
        <v>0</v>
      </c>
      <c r="IG29" s="9">
        <v>0</v>
      </c>
      <c r="IH29" s="9">
        <v>0</v>
      </c>
      <c r="II29" s="9">
        <v>0</v>
      </c>
      <c r="IJ29" s="9">
        <v>0</v>
      </c>
      <c r="IK29" s="9">
        <v>0</v>
      </c>
      <c r="IL29" s="9">
        <v>0</v>
      </c>
      <c r="IM29" s="9">
        <v>0</v>
      </c>
      <c r="IO29" t="str">
        <f t="shared" si="2"/>
        <v/>
      </c>
      <c r="IP29" t="str">
        <f t="shared" si="3"/>
        <v/>
      </c>
      <c r="IQ29" t="str">
        <f t="shared" si="4"/>
        <v/>
      </c>
      <c r="IR29" t="str">
        <f t="shared" si="5"/>
        <v/>
      </c>
      <c r="IS29" t="str">
        <f t="shared" si="6"/>
        <v/>
      </c>
      <c r="IT29" t="str">
        <f t="shared" si="7"/>
        <v/>
      </c>
      <c r="IU29" t="str">
        <f t="shared" si="8"/>
        <v/>
      </c>
      <c r="IV29" t="str">
        <f t="shared" si="9"/>
        <v/>
      </c>
      <c r="IW29" t="str">
        <f t="shared" si="10"/>
        <v/>
      </c>
      <c r="IX29" t="str">
        <f t="shared" si="11"/>
        <v/>
      </c>
      <c r="IY29" t="str">
        <f t="shared" si="12"/>
        <v/>
      </c>
      <c r="IZ29" t="str">
        <f t="shared" si="13"/>
        <v/>
      </c>
      <c r="JA29" t="str">
        <f t="shared" si="14"/>
        <v/>
      </c>
      <c r="JB29" t="str">
        <f t="shared" si="15"/>
        <v/>
      </c>
      <c r="JC29" t="str">
        <f t="shared" si="16"/>
        <v/>
      </c>
      <c r="JD29" t="str">
        <f t="shared" si="17"/>
        <v/>
      </c>
      <c r="JE29" t="str">
        <f t="shared" si="18"/>
        <v/>
      </c>
      <c r="JF29" t="str">
        <f t="shared" si="19"/>
        <v/>
      </c>
      <c r="JG29" t="str">
        <f t="shared" si="20"/>
        <v/>
      </c>
      <c r="JH29" t="str">
        <f t="shared" si="21"/>
        <v/>
      </c>
      <c r="JI29" t="str">
        <f t="shared" si="22"/>
        <v/>
      </c>
      <c r="JJ29" t="str">
        <f t="shared" si="23"/>
        <v/>
      </c>
      <c r="JK29" t="str">
        <f t="shared" si="24"/>
        <v/>
      </c>
      <c r="JL29" t="str">
        <f t="shared" si="25"/>
        <v/>
      </c>
      <c r="JM29" t="str">
        <f t="shared" si="26"/>
        <v/>
      </c>
      <c r="JN29" t="str">
        <f t="shared" si="27"/>
        <v/>
      </c>
      <c r="JO29" t="str">
        <f t="shared" si="28"/>
        <v/>
      </c>
      <c r="JP29" t="str">
        <f t="shared" si="29"/>
        <v/>
      </c>
      <c r="JQ29" t="str">
        <f t="shared" si="30"/>
        <v/>
      </c>
      <c r="JR29" t="str">
        <f t="shared" si="31"/>
        <v/>
      </c>
      <c r="JS29" t="str">
        <f t="shared" si="32"/>
        <v/>
      </c>
      <c r="JT29" t="str">
        <f t="shared" si="33"/>
        <v/>
      </c>
      <c r="JU29" t="str">
        <f t="shared" si="34"/>
        <v/>
      </c>
      <c r="JV29" t="str">
        <f t="shared" si="35"/>
        <v/>
      </c>
      <c r="JW29" t="str">
        <f t="shared" si="36"/>
        <v/>
      </c>
      <c r="JX29" t="str">
        <f t="shared" si="37"/>
        <v/>
      </c>
      <c r="JY29" t="str">
        <f t="shared" si="38"/>
        <v/>
      </c>
      <c r="JZ29" t="str">
        <f t="shared" si="39"/>
        <v/>
      </c>
      <c r="KA29" t="str">
        <f t="shared" si="40"/>
        <v/>
      </c>
      <c r="KB29" t="str">
        <f t="shared" si="41"/>
        <v/>
      </c>
      <c r="KC29" t="str">
        <f t="shared" si="42"/>
        <v/>
      </c>
      <c r="KD29" t="str">
        <f t="shared" si="43"/>
        <v/>
      </c>
      <c r="KE29" t="str">
        <f t="shared" si="44"/>
        <v/>
      </c>
      <c r="KF29" t="str">
        <f t="shared" si="45"/>
        <v/>
      </c>
      <c r="KG29" t="str">
        <f t="shared" si="46"/>
        <v/>
      </c>
      <c r="KH29" t="str">
        <f t="shared" si="47"/>
        <v/>
      </c>
      <c r="KI29" t="str">
        <f t="shared" si="48"/>
        <v/>
      </c>
      <c r="KJ29" t="str">
        <f t="shared" si="49"/>
        <v/>
      </c>
      <c r="KK29" t="str">
        <f t="shared" si="50"/>
        <v/>
      </c>
      <c r="KL29" t="str">
        <f t="shared" si="51"/>
        <v/>
      </c>
      <c r="KM29" t="str">
        <f t="shared" si="52"/>
        <v/>
      </c>
      <c r="KN29" t="str">
        <f t="shared" si="53"/>
        <v/>
      </c>
      <c r="KO29" t="str">
        <f t="shared" si="54"/>
        <v/>
      </c>
      <c r="KP29" t="str">
        <f t="shared" si="55"/>
        <v/>
      </c>
      <c r="KQ29" t="str">
        <f t="shared" si="56"/>
        <v/>
      </c>
      <c r="KR29" t="str">
        <f t="shared" si="57"/>
        <v/>
      </c>
      <c r="KS29" t="str">
        <f t="shared" si="58"/>
        <v/>
      </c>
      <c r="KT29" t="str">
        <f t="shared" si="59"/>
        <v/>
      </c>
      <c r="KU29" t="str">
        <f t="shared" si="60"/>
        <v/>
      </c>
      <c r="KV29" t="str">
        <f t="shared" si="61"/>
        <v/>
      </c>
      <c r="KW29" t="str">
        <f t="shared" si="62"/>
        <v/>
      </c>
      <c r="KX29" t="str">
        <f t="shared" si="63"/>
        <v/>
      </c>
      <c r="KY29" t="str">
        <f t="shared" si="64"/>
        <v/>
      </c>
      <c r="KZ29" t="str">
        <f t="shared" si="65"/>
        <v/>
      </c>
      <c r="LA29" t="str">
        <f t="shared" si="66"/>
        <v/>
      </c>
      <c r="LB29" t="str">
        <f t="shared" si="67"/>
        <v/>
      </c>
      <c r="LC29" t="str">
        <f t="shared" si="68"/>
        <v/>
      </c>
      <c r="LD29" t="str">
        <f t="shared" si="69"/>
        <v/>
      </c>
      <c r="LE29" t="str">
        <f t="shared" si="70"/>
        <v/>
      </c>
      <c r="LF29" t="str">
        <f t="shared" si="71"/>
        <v/>
      </c>
      <c r="LG29" t="str">
        <f t="shared" si="72"/>
        <v/>
      </c>
      <c r="LH29" t="str">
        <f t="shared" si="73"/>
        <v/>
      </c>
      <c r="LI29" t="str">
        <f t="shared" si="74"/>
        <v/>
      </c>
      <c r="LJ29" t="str">
        <f t="shared" si="75"/>
        <v/>
      </c>
      <c r="LK29" t="str">
        <f t="shared" si="76"/>
        <v/>
      </c>
      <c r="LL29" t="str">
        <f t="shared" si="77"/>
        <v/>
      </c>
      <c r="LM29" t="str">
        <f t="shared" si="78"/>
        <v/>
      </c>
      <c r="LN29" t="str">
        <f t="shared" si="79"/>
        <v/>
      </c>
      <c r="LO29" t="str">
        <f t="shared" si="80"/>
        <v/>
      </c>
      <c r="LP29" t="str">
        <f t="shared" si="81"/>
        <v/>
      </c>
      <c r="LQ29" t="str">
        <f t="shared" si="82"/>
        <v/>
      </c>
      <c r="LR29" t="str">
        <f t="shared" si="83"/>
        <v/>
      </c>
      <c r="LS29" t="str">
        <f t="shared" si="84"/>
        <v/>
      </c>
      <c r="LT29" t="str">
        <f t="shared" si="85"/>
        <v/>
      </c>
      <c r="LU29" t="str">
        <f t="shared" si="86"/>
        <v/>
      </c>
      <c r="LV29" t="str">
        <f t="shared" si="87"/>
        <v/>
      </c>
      <c r="LW29" t="str">
        <f t="shared" si="88"/>
        <v/>
      </c>
      <c r="LX29" t="str">
        <f t="shared" si="89"/>
        <v/>
      </c>
      <c r="LY29" t="str">
        <f t="shared" si="90"/>
        <v/>
      </c>
      <c r="LZ29" t="str">
        <f t="shared" si="91"/>
        <v/>
      </c>
      <c r="MA29" t="str">
        <f t="shared" si="92"/>
        <v/>
      </c>
      <c r="MB29" t="str">
        <f t="shared" si="93"/>
        <v/>
      </c>
      <c r="MC29" t="str">
        <f t="shared" si="94"/>
        <v/>
      </c>
      <c r="MD29" t="str">
        <f t="shared" si="95"/>
        <v/>
      </c>
      <c r="ME29" t="str">
        <f t="shared" si="96"/>
        <v/>
      </c>
      <c r="MF29" t="str">
        <f t="shared" si="97"/>
        <v/>
      </c>
      <c r="MG29" t="str">
        <f t="shared" si="98"/>
        <v/>
      </c>
      <c r="MH29" t="str">
        <f t="shared" si="99"/>
        <v/>
      </c>
      <c r="MI29" t="str">
        <f t="shared" si="100"/>
        <v/>
      </c>
      <c r="MJ29" t="str">
        <f t="shared" si="101"/>
        <v/>
      </c>
      <c r="MK29" t="str">
        <f t="shared" si="102"/>
        <v/>
      </c>
      <c r="ML29" t="str">
        <f t="shared" si="103"/>
        <v/>
      </c>
      <c r="MM29" t="str">
        <f t="shared" si="104"/>
        <v/>
      </c>
      <c r="MN29" t="str">
        <f t="shared" si="105"/>
        <v/>
      </c>
      <c r="MO29" t="str">
        <f t="shared" si="106"/>
        <v/>
      </c>
      <c r="MP29" t="str">
        <f t="shared" si="107"/>
        <v/>
      </c>
      <c r="MQ29" t="str">
        <f t="shared" si="108"/>
        <v/>
      </c>
      <c r="MR29" t="str">
        <f t="shared" si="109"/>
        <v/>
      </c>
      <c r="MS29" t="str">
        <f t="shared" si="110"/>
        <v/>
      </c>
      <c r="MT29" t="str">
        <f t="shared" si="111"/>
        <v/>
      </c>
      <c r="MU29" t="str">
        <f t="shared" si="112"/>
        <v/>
      </c>
      <c r="MV29" t="str">
        <f t="shared" si="113"/>
        <v/>
      </c>
      <c r="MW29" t="str">
        <f t="shared" si="114"/>
        <v/>
      </c>
      <c r="MX29" t="str">
        <f t="shared" si="115"/>
        <v/>
      </c>
      <c r="MY29" t="str">
        <f t="shared" si="116"/>
        <v/>
      </c>
      <c r="MZ29" t="str">
        <f t="shared" si="117"/>
        <v/>
      </c>
      <c r="NA29" t="str">
        <f t="shared" si="118"/>
        <v/>
      </c>
      <c r="NB29" t="str">
        <f t="shared" si="119"/>
        <v/>
      </c>
      <c r="NC29" t="str">
        <f t="shared" si="120"/>
        <v/>
      </c>
      <c r="ND29" t="str">
        <f t="shared" si="121"/>
        <v/>
      </c>
      <c r="NE29" t="str">
        <f t="shared" si="122"/>
        <v/>
      </c>
      <c r="NF29" t="str">
        <f t="shared" si="123"/>
        <v/>
      </c>
      <c r="NG29" t="str">
        <f t="shared" si="124"/>
        <v/>
      </c>
    </row>
    <row r="30" spans="1:371" x14ac:dyDescent="0.2">
      <c r="A30" s="7">
        <v>42278</v>
      </c>
      <c r="B30" s="9">
        <v>94370.7109375</v>
      </c>
      <c r="C30" s="9">
        <v>65840.3515625</v>
      </c>
      <c r="D30" s="9">
        <v>4313.7407226599998</v>
      </c>
      <c r="E30" s="9">
        <v>123662.9296875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9">
        <v>0</v>
      </c>
      <c r="BG30" s="9">
        <v>0</v>
      </c>
      <c r="BH30" s="9">
        <v>0</v>
      </c>
      <c r="BI30" s="9">
        <v>0</v>
      </c>
      <c r="BJ30" s="9">
        <v>0</v>
      </c>
      <c r="BK30" s="9">
        <v>0</v>
      </c>
      <c r="BL30" s="9">
        <v>0</v>
      </c>
      <c r="BM30" s="9">
        <v>0</v>
      </c>
      <c r="BN30" s="9">
        <v>0</v>
      </c>
      <c r="BO30" s="9">
        <v>0</v>
      </c>
      <c r="BP30" s="9">
        <v>0</v>
      </c>
      <c r="BQ30" s="9">
        <v>0</v>
      </c>
      <c r="BR30" s="9">
        <v>0</v>
      </c>
      <c r="BS30" s="9">
        <v>0</v>
      </c>
      <c r="BT30" s="9">
        <v>0</v>
      </c>
      <c r="BU30" s="9">
        <v>0</v>
      </c>
      <c r="BV30" s="9">
        <v>0</v>
      </c>
      <c r="BW30" s="9">
        <v>0</v>
      </c>
      <c r="BX30" s="9">
        <v>0</v>
      </c>
      <c r="BY30" s="9">
        <v>0</v>
      </c>
      <c r="BZ30" s="9">
        <v>0</v>
      </c>
      <c r="CA30" s="9">
        <v>0</v>
      </c>
      <c r="CB30" s="9">
        <v>0</v>
      </c>
      <c r="CC30" s="9">
        <v>0</v>
      </c>
      <c r="CD30" s="9">
        <v>0</v>
      </c>
      <c r="CE30" s="9">
        <v>0</v>
      </c>
      <c r="CF30" s="9">
        <v>0</v>
      </c>
      <c r="CG30" s="9">
        <v>0</v>
      </c>
      <c r="CH30" s="9">
        <v>0</v>
      </c>
      <c r="CI30" s="9">
        <v>0</v>
      </c>
      <c r="CJ30" s="9">
        <v>0</v>
      </c>
      <c r="CK30" s="9">
        <v>0</v>
      </c>
      <c r="CL30" s="9">
        <v>0</v>
      </c>
      <c r="CM30" s="9">
        <v>0</v>
      </c>
      <c r="CN30" s="9">
        <v>0</v>
      </c>
      <c r="CO30" s="9">
        <v>0</v>
      </c>
      <c r="CP30" s="9">
        <v>0</v>
      </c>
      <c r="CQ30" s="9">
        <v>0</v>
      </c>
      <c r="CR30" s="9">
        <v>0</v>
      </c>
      <c r="CS30" s="9">
        <v>0</v>
      </c>
      <c r="CT30" s="9">
        <v>0</v>
      </c>
      <c r="CU30" s="9">
        <v>0</v>
      </c>
      <c r="CV30" s="9">
        <v>0</v>
      </c>
      <c r="CW30" s="9">
        <v>0</v>
      </c>
      <c r="CX30" s="9">
        <v>0</v>
      </c>
      <c r="CY30" s="9">
        <v>0</v>
      </c>
      <c r="CZ30" s="9">
        <v>0</v>
      </c>
      <c r="DA30" s="9">
        <v>0</v>
      </c>
      <c r="DB30" s="9">
        <v>0</v>
      </c>
      <c r="DC30" s="9">
        <v>0</v>
      </c>
      <c r="DD30" s="9">
        <v>0</v>
      </c>
      <c r="DE30" s="9">
        <v>0</v>
      </c>
      <c r="DF30" s="9">
        <v>0</v>
      </c>
      <c r="DG30" s="9">
        <v>0</v>
      </c>
      <c r="DH30" s="9">
        <v>0</v>
      </c>
      <c r="DI30" s="9">
        <v>0</v>
      </c>
      <c r="DJ30" s="9">
        <v>0</v>
      </c>
      <c r="DK30" s="9">
        <v>0</v>
      </c>
      <c r="DL30" s="9">
        <v>0</v>
      </c>
      <c r="DM30" s="9">
        <v>0</v>
      </c>
      <c r="DN30" s="9">
        <v>0</v>
      </c>
      <c r="DO30" s="9">
        <v>0</v>
      </c>
      <c r="DP30" s="9">
        <v>0</v>
      </c>
      <c r="DQ30" s="9">
        <v>0</v>
      </c>
      <c r="DR30" s="9">
        <v>0</v>
      </c>
      <c r="DS30" s="9">
        <v>0</v>
      </c>
      <c r="DT30" s="9">
        <v>0</v>
      </c>
      <c r="DU30" s="9">
        <v>0</v>
      </c>
      <c r="DV30" s="9">
        <v>0</v>
      </c>
      <c r="DW30" s="9">
        <v>0</v>
      </c>
      <c r="DX30" s="9">
        <v>0</v>
      </c>
      <c r="DY30" s="9">
        <v>0</v>
      </c>
      <c r="DZ30" s="9">
        <v>0</v>
      </c>
      <c r="EA30" s="9">
        <v>0</v>
      </c>
      <c r="EB30" s="9">
        <v>0</v>
      </c>
      <c r="EC30" s="9">
        <v>0</v>
      </c>
      <c r="ED30" s="9">
        <v>0</v>
      </c>
      <c r="EE30" s="9">
        <v>0</v>
      </c>
      <c r="EF30" s="9">
        <v>0</v>
      </c>
      <c r="EG30" s="9">
        <v>0</v>
      </c>
      <c r="EH30" s="9">
        <v>0</v>
      </c>
      <c r="EI30" s="9">
        <v>0</v>
      </c>
      <c r="EJ30" s="9">
        <v>0</v>
      </c>
      <c r="EK30" s="9">
        <v>0</v>
      </c>
      <c r="EL30" s="9">
        <v>0</v>
      </c>
      <c r="EM30" s="9">
        <v>0</v>
      </c>
      <c r="EN30" s="9">
        <v>0</v>
      </c>
      <c r="EO30" s="9">
        <v>0</v>
      </c>
      <c r="EP30" s="9">
        <v>0</v>
      </c>
      <c r="EQ30" s="9">
        <v>0</v>
      </c>
      <c r="ER30" s="9">
        <v>0</v>
      </c>
      <c r="ES30" s="9">
        <v>0</v>
      </c>
      <c r="ET30" s="9">
        <v>0</v>
      </c>
      <c r="EU30" s="9">
        <v>0</v>
      </c>
      <c r="EV30" s="9">
        <v>0</v>
      </c>
      <c r="EW30" s="9">
        <v>0</v>
      </c>
      <c r="EX30" s="9">
        <v>0</v>
      </c>
      <c r="EY30" s="9">
        <v>0</v>
      </c>
      <c r="EZ30" s="9">
        <v>0</v>
      </c>
      <c r="FA30" s="9">
        <v>0</v>
      </c>
      <c r="FB30" s="9">
        <v>0</v>
      </c>
      <c r="FC30" s="9">
        <v>0</v>
      </c>
      <c r="FD30" s="9">
        <v>0</v>
      </c>
      <c r="FE30" s="9">
        <v>0</v>
      </c>
      <c r="FF30" s="9">
        <v>0</v>
      </c>
      <c r="FG30" s="9">
        <v>0</v>
      </c>
      <c r="FH30" s="9">
        <v>0</v>
      </c>
      <c r="FI30" s="9">
        <v>0</v>
      </c>
      <c r="FJ30" s="9">
        <v>0</v>
      </c>
      <c r="FK30" s="9">
        <v>0</v>
      </c>
      <c r="FL30" s="9">
        <v>0</v>
      </c>
      <c r="FM30" s="9">
        <v>0</v>
      </c>
      <c r="FN30" s="9">
        <v>0</v>
      </c>
      <c r="FO30" s="9">
        <v>0</v>
      </c>
      <c r="FP30" s="9">
        <v>0</v>
      </c>
      <c r="FQ30" s="9">
        <v>0</v>
      </c>
      <c r="FR30" s="9">
        <v>0</v>
      </c>
      <c r="FS30" s="9">
        <v>0</v>
      </c>
      <c r="FT30" s="9">
        <v>0</v>
      </c>
      <c r="FU30" s="9">
        <v>0</v>
      </c>
      <c r="FV30" s="9">
        <v>0</v>
      </c>
      <c r="FW30" s="9">
        <v>0</v>
      </c>
      <c r="FX30" s="9">
        <v>0</v>
      </c>
      <c r="FY30" s="9">
        <v>0</v>
      </c>
      <c r="FZ30" s="9">
        <v>0</v>
      </c>
      <c r="GA30" s="9">
        <v>0</v>
      </c>
      <c r="GB30" s="9">
        <v>0</v>
      </c>
      <c r="GC30" s="9">
        <v>0</v>
      </c>
      <c r="GD30" s="9">
        <v>0</v>
      </c>
      <c r="GE30" s="9">
        <v>0</v>
      </c>
      <c r="GF30" s="9">
        <v>0</v>
      </c>
      <c r="GG30" s="9">
        <v>0</v>
      </c>
      <c r="GH30" s="9">
        <v>0</v>
      </c>
      <c r="GI30" s="9">
        <v>0</v>
      </c>
      <c r="GJ30" s="9">
        <v>0</v>
      </c>
      <c r="GK30" s="9">
        <v>0</v>
      </c>
      <c r="GL30" s="9">
        <v>0</v>
      </c>
      <c r="GM30" s="9">
        <v>0</v>
      </c>
      <c r="GN30" s="9">
        <v>0</v>
      </c>
      <c r="GO30" s="9">
        <v>0</v>
      </c>
      <c r="GP30" s="9">
        <v>0</v>
      </c>
      <c r="GQ30" s="9">
        <v>0</v>
      </c>
      <c r="GR30" s="9">
        <v>0</v>
      </c>
      <c r="GS30" s="9">
        <v>0</v>
      </c>
      <c r="GT30" s="9">
        <v>0</v>
      </c>
      <c r="GU30" s="9">
        <v>0</v>
      </c>
      <c r="GV30" s="9">
        <v>0</v>
      </c>
      <c r="GW30" s="9">
        <v>0</v>
      </c>
      <c r="GX30" s="9">
        <v>0</v>
      </c>
      <c r="GY30" s="9">
        <v>0</v>
      </c>
      <c r="GZ30" s="9">
        <v>0</v>
      </c>
      <c r="HA30" s="9">
        <v>0</v>
      </c>
      <c r="HB30" s="9">
        <v>0</v>
      </c>
      <c r="HC30" s="9">
        <v>0</v>
      </c>
      <c r="HD30" s="9">
        <v>0</v>
      </c>
      <c r="HE30" s="9">
        <v>0</v>
      </c>
      <c r="HF30" s="9">
        <v>0</v>
      </c>
      <c r="HG30" s="9">
        <v>0</v>
      </c>
      <c r="HH30" s="9">
        <v>0</v>
      </c>
      <c r="HI30" s="9">
        <v>0</v>
      </c>
      <c r="HJ30" s="9">
        <v>0</v>
      </c>
      <c r="HK30" s="9">
        <v>0</v>
      </c>
      <c r="HL30" s="9">
        <v>0</v>
      </c>
      <c r="HM30" s="9">
        <v>0</v>
      </c>
      <c r="HN30" s="9">
        <v>0</v>
      </c>
      <c r="HO30" s="9">
        <v>0</v>
      </c>
      <c r="HP30" s="9">
        <v>0</v>
      </c>
      <c r="HQ30" s="9">
        <v>0</v>
      </c>
      <c r="HR30" s="9">
        <v>0</v>
      </c>
      <c r="HS30" s="9">
        <v>0</v>
      </c>
      <c r="HT30" s="9">
        <v>0</v>
      </c>
      <c r="HU30" s="9">
        <v>0</v>
      </c>
      <c r="HV30" s="9">
        <v>0</v>
      </c>
      <c r="HW30" s="9">
        <v>0</v>
      </c>
      <c r="HX30" s="9">
        <v>0</v>
      </c>
      <c r="HY30" s="9">
        <v>0</v>
      </c>
      <c r="HZ30" s="9">
        <v>0</v>
      </c>
      <c r="IA30" s="9">
        <v>0</v>
      </c>
      <c r="IB30" s="9">
        <v>0</v>
      </c>
      <c r="IC30" s="9">
        <v>0</v>
      </c>
      <c r="ID30" s="9">
        <v>0</v>
      </c>
      <c r="IE30" s="9">
        <v>0</v>
      </c>
      <c r="IF30" s="9">
        <v>0</v>
      </c>
      <c r="IG30" s="9">
        <v>0</v>
      </c>
      <c r="IH30" s="9">
        <v>0</v>
      </c>
      <c r="II30" s="9">
        <v>0</v>
      </c>
      <c r="IJ30" s="9">
        <v>0</v>
      </c>
      <c r="IK30" s="9">
        <v>0</v>
      </c>
      <c r="IL30" s="9">
        <v>0</v>
      </c>
      <c r="IM30" s="9">
        <v>0</v>
      </c>
      <c r="IO30" t="str">
        <f t="shared" si="2"/>
        <v/>
      </c>
      <c r="IP30" t="str">
        <f t="shared" si="3"/>
        <v/>
      </c>
      <c r="IQ30" t="str">
        <f t="shared" si="4"/>
        <v/>
      </c>
      <c r="IR30" t="str">
        <f t="shared" si="5"/>
        <v/>
      </c>
      <c r="IS30" t="str">
        <f t="shared" si="6"/>
        <v/>
      </c>
      <c r="IT30" t="str">
        <f t="shared" si="7"/>
        <v/>
      </c>
      <c r="IU30" t="str">
        <f t="shared" si="8"/>
        <v/>
      </c>
      <c r="IV30" t="str">
        <f t="shared" si="9"/>
        <v/>
      </c>
      <c r="IW30" t="str">
        <f t="shared" si="10"/>
        <v/>
      </c>
      <c r="IX30" t="str">
        <f t="shared" si="11"/>
        <v/>
      </c>
      <c r="IY30" t="str">
        <f t="shared" si="12"/>
        <v/>
      </c>
      <c r="IZ30" t="str">
        <f t="shared" si="13"/>
        <v/>
      </c>
      <c r="JA30" t="str">
        <f t="shared" si="14"/>
        <v/>
      </c>
      <c r="JB30" t="str">
        <f t="shared" si="15"/>
        <v/>
      </c>
      <c r="JC30" t="str">
        <f t="shared" si="16"/>
        <v/>
      </c>
      <c r="JD30" t="str">
        <f t="shared" si="17"/>
        <v/>
      </c>
      <c r="JE30" t="str">
        <f t="shared" si="18"/>
        <v/>
      </c>
      <c r="JF30" t="str">
        <f t="shared" si="19"/>
        <v/>
      </c>
      <c r="JG30" t="str">
        <f t="shared" si="20"/>
        <v/>
      </c>
      <c r="JH30" t="str">
        <f t="shared" si="21"/>
        <v/>
      </c>
      <c r="JI30" t="str">
        <f t="shared" si="22"/>
        <v/>
      </c>
      <c r="JJ30" t="str">
        <f t="shared" si="23"/>
        <v/>
      </c>
      <c r="JK30" t="str">
        <f t="shared" si="24"/>
        <v/>
      </c>
      <c r="JL30" t="str">
        <f t="shared" si="25"/>
        <v/>
      </c>
      <c r="JM30" t="str">
        <f t="shared" si="26"/>
        <v/>
      </c>
      <c r="JN30" t="str">
        <f t="shared" si="27"/>
        <v/>
      </c>
      <c r="JO30" t="str">
        <f t="shared" si="28"/>
        <v/>
      </c>
      <c r="JP30" t="str">
        <f t="shared" si="29"/>
        <v/>
      </c>
      <c r="JQ30" t="str">
        <f t="shared" si="30"/>
        <v/>
      </c>
      <c r="JR30" t="str">
        <f t="shared" si="31"/>
        <v/>
      </c>
      <c r="JS30" t="str">
        <f t="shared" si="32"/>
        <v/>
      </c>
      <c r="JT30" t="str">
        <f t="shared" si="33"/>
        <v/>
      </c>
      <c r="JU30" t="str">
        <f t="shared" si="34"/>
        <v/>
      </c>
      <c r="JV30" t="str">
        <f t="shared" si="35"/>
        <v/>
      </c>
      <c r="JW30" t="str">
        <f t="shared" si="36"/>
        <v/>
      </c>
      <c r="JX30" t="str">
        <f t="shared" si="37"/>
        <v/>
      </c>
      <c r="JY30" t="str">
        <f t="shared" si="38"/>
        <v/>
      </c>
      <c r="JZ30" t="str">
        <f t="shared" si="39"/>
        <v/>
      </c>
      <c r="KA30" t="str">
        <f t="shared" si="40"/>
        <v/>
      </c>
      <c r="KB30" t="str">
        <f t="shared" si="41"/>
        <v/>
      </c>
      <c r="KC30" t="str">
        <f t="shared" si="42"/>
        <v/>
      </c>
      <c r="KD30" t="str">
        <f t="shared" si="43"/>
        <v/>
      </c>
      <c r="KE30" t="str">
        <f t="shared" si="44"/>
        <v/>
      </c>
      <c r="KF30" t="str">
        <f t="shared" si="45"/>
        <v/>
      </c>
      <c r="KG30" t="str">
        <f t="shared" si="46"/>
        <v/>
      </c>
      <c r="KH30" t="str">
        <f t="shared" si="47"/>
        <v/>
      </c>
      <c r="KI30" t="str">
        <f t="shared" si="48"/>
        <v/>
      </c>
      <c r="KJ30" t="str">
        <f t="shared" si="49"/>
        <v/>
      </c>
      <c r="KK30" t="str">
        <f t="shared" si="50"/>
        <v/>
      </c>
      <c r="KL30" t="str">
        <f t="shared" si="51"/>
        <v/>
      </c>
      <c r="KM30" t="str">
        <f t="shared" si="52"/>
        <v/>
      </c>
      <c r="KN30" t="str">
        <f t="shared" si="53"/>
        <v/>
      </c>
      <c r="KO30" t="str">
        <f t="shared" si="54"/>
        <v/>
      </c>
      <c r="KP30" t="str">
        <f t="shared" si="55"/>
        <v/>
      </c>
      <c r="KQ30" t="str">
        <f t="shared" si="56"/>
        <v/>
      </c>
      <c r="KR30" t="str">
        <f t="shared" si="57"/>
        <v/>
      </c>
      <c r="KS30" t="str">
        <f t="shared" si="58"/>
        <v/>
      </c>
      <c r="KT30" t="str">
        <f t="shared" si="59"/>
        <v/>
      </c>
      <c r="KU30" t="str">
        <f t="shared" si="60"/>
        <v/>
      </c>
      <c r="KV30" t="str">
        <f t="shared" si="61"/>
        <v/>
      </c>
      <c r="KW30" t="str">
        <f t="shared" si="62"/>
        <v/>
      </c>
      <c r="KX30" t="str">
        <f t="shared" si="63"/>
        <v/>
      </c>
      <c r="KY30" t="str">
        <f t="shared" si="64"/>
        <v/>
      </c>
      <c r="KZ30" t="str">
        <f t="shared" si="65"/>
        <v/>
      </c>
      <c r="LA30" t="str">
        <f t="shared" si="66"/>
        <v/>
      </c>
      <c r="LB30" t="str">
        <f t="shared" si="67"/>
        <v/>
      </c>
      <c r="LC30" t="str">
        <f t="shared" si="68"/>
        <v/>
      </c>
      <c r="LD30" t="str">
        <f t="shared" si="69"/>
        <v/>
      </c>
      <c r="LE30" t="str">
        <f t="shared" si="70"/>
        <v/>
      </c>
      <c r="LF30" t="str">
        <f t="shared" si="71"/>
        <v/>
      </c>
      <c r="LG30" t="str">
        <f t="shared" si="72"/>
        <v/>
      </c>
      <c r="LH30" t="str">
        <f t="shared" si="73"/>
        <v/>
      </c>
      <c r="LI30" t="str">
        <f t="shared" si="74"/>
        <v/>
      </c>
      <c r="LJ30" t="str">
        <f t="shared" si="75"/>
        <v/>
      </c>
      <c r="LK30" t="str">
        <f t="shared" si="76"/>
        <v/>
      </c>
      <c r="LL30" t="str">
        <f t="shared" si="77"/>
        <v/>
      </c>
      <c r="LM30" t="str">
        <f t="shared" si="78"/>
        <v/>
      </c>
      <c r="LN30" t="str">
        <f t="shared" si="79"/>
        <v/>
      </c>
      <c r="LO30" t="str">
        <f t="shared" si="80"/>
        <v/>
      </c>
      <c r="LP30" t="str">
        <f t="shared" si="81"/>
        <v/>
      </c>
      <c r="LQ30" t="str">
        <f t="shared" si="82"/>
        <v/>
      </c>
      <c r="LR30" t="str">
        <f t="shared" si="83"/>
        <v/>
      </c>
      <c r="LS30" t="str">
        <f t="shared" si="84"/>
        <v/>
      </c>
      <c r="LT30" t="str">
        <f t="shared" si="85"/>
        <v/>
      </c>
      <c r="LU30" t="str">
        <f t="shared" si="86"/>
        <v/>
      </c>
      <c r="LV30" t="str">
        <f t="shared" si="87"/>
        <v/>
      </c>
      <c r="LW30" t="str">
        <f t="shared" si="88"/>
        <v/>
      </c>
      <c r="LX30" t="str">
        <f t="shared" si="89"/>
        <v/>
      </c>
      <c r="LY30" t="str">
        <f t="shared" si="90"/>
        <v/>
      </c>
      <c r="LZ30" t="str">
        <f t="shared" si="91"/>
        <v/>
      </c>
      <c r="MA30" t="str">
        <f t="shared" si="92"/>
        <v/>
      </c>
      <c r="MB30" t="str">
        <f t="shared" si="93"/>
        <v/>
      </c>
      <c r="MC30" t="str">
        <f t="shared" si="94"/>
        <v/>
      </c>
      <c r="MD30" t="str">
        <f t="shared" si="95"/>
        <v/>
      </c>
      <c r="ME30" t="str">
        <f t="shared" si="96"/>
        <v/>
      </c>
      <c r="MF30" t="str">
        <f t="shared" si="97"/>
        <v/>
      </c>
      <c r="MG30" t="str">
        <f t="shared" si="98"/>
        <v/>
      </c>
      <c r="MH30" t="str">
        <f t="shared" si="99"/>
        <v/>
      </c>
      <c r="MI30" t="str">
        <f t="shared" si="100"/>
        <v/>
      </c>
      <c r="MJ30" t="str">
        <f t="shared" si="101"/>
        <v/>
      </c>
      <c r="MK30" t="str">
        <f t="shared" si="102"/>
        <v/>
      </c>
      <c r="ML30" t="str">
        <f t="shared" si="103"/>
        <v/>
      </c>
      <c r="MM30" t="str">
        <f t="shared" si="104"/>
        <v/>
      </c>
      <c r="MN30" t="str">
        <f t="shared" si="105"/>
        <v/>
      </c>
      <c r="MO30" t="str">
        <f t="shared" si="106"/>
        <v/>
      </c>
      <c r="MP30" t="str">
        <f t="shared" si="107"/>
        <v/>
      </c>
      <c r="MQ30" t="str">
        <f t="shared" si="108"/>
        <v/>
      </c>
      <c r="MR30" t="str">
        <f t="shared" si="109"/>
        <v/>
      </c>
      <c r="MS30" t="str">
        <f t="shared" si="110"/>
        <v/>
      </c>
      <c r="MT30" t="str">
        <f t="shared" si="111"/>
        <v/>
      </c>
      <c r="MU30" t="str">
        <f t="shared" si="112"/>
        <v/>
      </c>
      <c r="MV30" t="str">
        <f t="shared" si="113"/>
        <v/>
      </c>
      <c r="MW30" t="str">
        <f t="shared" si="114"/>
        <v/>
      </c>
      <c r="MX30" t="str">
        <f t="shared" si="115"/>
        <v/>
      </c>
      <c r="MY30" t="str">
        <f t="shared" si="116"/>
        <v/>
      </c>
      <c r="MZ30" t="str">
        <f t="shared" si="117"/>
        <v/>
      </c>
      <c r="NA30" t="str">
        <f t="shared" si="118"/>
        <v/>
      </c>
      <c r="NB30" t="str">
        <f t="shared" si="119"/>
        <v/>
      </c>
      <c r="NC30" t="str">
        <f t="shared" si="120"/>
        <v/>
      </c>
      <c r="ND30" t="str">
        <f t="shared" si="121"/>
        <v/>
      </c>
      <c r="NE30" t="str">
        <f t="shared" si="122"/>
        <v/>
      </c>
      <c r="NF30" t="str">
        <f t="shared" si="123"/>
        <v/>
      </c>
      <c r="NG30" t="str">
        <f t="shared" si="124"/>
        <v/>
      </c>
    </row>
    <row r="31" spans="1:371" x14ac:dyDescent="0.2">
      <c r="A31" s="7">
        <v>42309</v>
      </c>
      <c r="B31" s="9">
        <v>48944.5625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 s="9">
        <v>0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0</v>
      </c>
      <c r="BP31" s="9">
        <v>0</v>
      </c>
      <c r="BQ31" s="9">
        <v>0</v>
      </c>
      <c r="BR31" s="9">
        <v>0</v>
      </c>
      <c r="BS31" s="9">
        <v>0</v>
      </c>
      <c r="BT31" s="9">
        <v>0</v>
      </c>
      <c r="BU31" s="9">
        <v>0</v>
      </c>
      <c r="BV31" s="9">
        <v>0</v>
      </c>
      <c r="BW31" s="9">
        <v>0</v>
      </c>
      <c r="BX31" s="9">
        <v>0</v>
      </c>
      <c r="BY31" s="9">
        <v>0</v>
      </c>
      <c r="BZ31" s="9">
        <v>0</v>
      </c>
      <c r="CA31" s="9">
        <v>0</v>
      </c>
      <c r="CB31" s="9">
        <v>0</v>
      </c>
      <c r="CC31" s="9">
        <v>0</v>
      </c>
      <c r="CD31" s="9">
        <v>0</v>
      </c>
      <c r="CE31" s="9">
        <v>0</v>
      </c>
      <c r="CF31" s="9">
        <v>0</v>
      </c>
      <c r="CG31" s="9">
        <v>0</v>
      </c>
      <c r="CH31" s="9">
        <v>0</v>
      </c>
      <c r="CI31" s="9">
        <v>0</v>
      </c>
      <c r="CJ31" s="9">
        <v>0</v>
      </c>
      <c r="CK31" s="9">
        <v>0</v>
      </c>
      <c r="CL31" s="9">
        <v>0</v>
      </c>
      <c r="CM31" s="9">
        <v>0</v>
      </c>
      <c r="CN31" s="9">
        <v>0</v>
      </c>
      <c r="CO31" s="9">
        <v>0</v>
      </c>
      <c r="CP31" s="9">
        <v>0</v>
      </c>
      <c r="CQ31" s="9">
        <v>0</v>
      </c>
      <c r="CR31" s="9">
        <v>0</v>
      </c>
      <c r="CS31" s="9">
        <v>0</v>
      </c>
      <c r="CT31" s="9">
        <v>0</v>
      </c>
      <c r="CU31" s="9">
        <v>0</v>
      </c>
      <c r="CV31" s="9">
        <v>0</v>
      </c>
      <c r="CW31" s="9">
        <v>0</v>
      </c>
      <c r="CX31" s="9">
        <v>0</v>
      </c>
      <c r="CY31" s="9">
        <v>0</v>
      </c>
      <c r="CZ31" s="9">
        <v>0</v>
      </c>
      <c r="DA31" s="9">
        <v>0</v>
      </c>
      <c r="DB31" s="9">
        <v>0</v>
      </c>
      <c r="DC31" s="9">
        <v>0</v>
      </c>
      <c r="DD31" s="9">
        <v>0</v>
      </c>
      <c r="DE31" s="9">
        <v>0</v>
      </c>
      <c r="DF31" s="9">
        <v>0</v>
      </c>
      <c r="DG31" s="9">
        <v>0</v>
      </c>
      <c r="DH31" s="9">
        <v>0</v>
      </c>
      <c r="DI31" s="9">
        <v>0</v>
      </c>
      <c r="DJ31" s="9">
        <v>0</v>
      </c>
      <c r="DK31" s="9">
        <v>0</v>
      </c>
      <c r="DL31" s="9">
        <v>0</v>
      </c>
      <c r="DM31" s="9">
        <v>0</v>
      </c>
      <c r="DN31" s="9">
        <v>0</v>
      </c>
      <c r="DO31" s="9">
        <v>0</v>
      </c>
      <c r="DP31" s="9">
        <v>0</v>
      </c>
      <c r="DQ31" s="9">
        <v>0</v>
      </c>
      <c r="DR31" s="9">
        <v>0</v>
      </c>
      <c r="DS31" s="9">
        <v>0</v>
      </c>
      <c r="DT31" s="9">
        <v>0</v>
      </c>
      <c r="DU31" s="9">
        <v>0</v>
      </c>
      <c r="DV31" s="9">
        <v>0</v>
      </c>
      <c r="DW31" s="9">
        <v>0</v>
      </c>
      <c r="DX31" s="9">
        <v>0</v>
      </c>
      <c r="DY31" s="9">
        <v>0</v>
      </c>
      <c r="DZ31" s="9">
        <v>0</v>
      </c>
      <c r="EA31" s="9">
        <v>0</v>
      </c>
      <c r="EB31" s="9">
        <v>0</v>
      </c>
      <c r="EC31" s="9">
        <v>0</v>
      </c>
      <c r="ED31" s="9">
        <v>0</v>
      </c>
      <c r="EE31" s="9">
        <v>0</v>
      </c>
      <c r="EF31" s="9">
        <v>0</v>
      </c>
      <c r="EG31" s="9">
        <v>0</v>
      </c>
      <c r="EH31" s="9">
        <v>0</v>
      </c>
      <c r="EI31" s="9">
        <v>0</v>
      </c>
      <c r="EJ31" s="9">
        <v>0</v>
      </c>
      <c r="EK31" s="9">
        <v>0</v>
      </c>
      <c r="EL31" s="9">
        <v>0</v>
      </c>
      <c r="EM31" s="9">
        <v>0</v>
      </c>
      <c r="EN31" s="9">
        <v>0</v>
      </c>
      <c r="EO31" s="9">
        <v>0</v>
      </c>
      <c r="EP31" s="9">
        <v>0</v>
      </c>
      <c r="EQ31" s="9">
        <v>0</v>
      </c>
      <c r="ER31" s="9">
        <v>0</v>
      </c>
      <c r="ES31" s="9">
        <v>0</v>
      </c>
      <c r="ET31" s="9">
        <v>0</v>
      </c>
      <c r="EU31" s="9">
        <v>0</v>
      </c>
      <c r="EV31" s="9">
        <v>0</v>
      </c>
      <c r="EW31" s="9">
        <v>0</v>
      </c>
      <c r="EX31" s="9">
        <v>0</v>
      </c>
      <c r="EY31" s="9">
        <v>0</v>
      </c>
      <c r="EZ31" s="9">
        <v>0</v>
      </c>
      <c r="FA31" s="9">
        <v>0</v>
      </c>
      <c r="FB31" s="9">
        <v>0</v>
      </c>
      <c r="FC31" s="9">
        <v>0</v>
      </c>
      <c r="FD31" s="9">
        <v>0</v>
      </c>
      <c r="FE31" s="9">
        <v>0</v>
      </c>
      <c r="FF31" s="9">
        <v>0</v>
      </c>
      <c r="FG31" s="9">
        <v>0</v>
      </c>
      <c r="FH31" s="9">
        <v>0</v>
      </c>
      <c r="FI31" s="9">
        <v>0</v>
      </c>
      <c r="FJ31" s="9">
        <v>0</v>
      </c>
      <c r="FK31" s="9">
        <v>0</v>
      </c>
      <c r="FL31" s="9">
        <v>0</v>
      </c>
      <c r="FM31" s="9">
        <v>0</v>
      </c>
      <c r="FN31" s="9">
        <v>0</v>
      </c>
      <c r="FO31" s="9">
        <v>0</v>
      </c>
      <c r="FP31" s="9">
        <v>0</v>
      </c>
      <c r="FQ31" s="9">
        <v>0</v>
      </c>
      <c r="FR31" s="9">
        <v>0</v>
      </c>
      <c r="FS31" s="9">
        <v>0</v>
      </c>
      <c r="FT31" s="9">
        <v>0</v>
      </c>
      <c r="FU31" s="9">
        <v>0</v>
      </c>
      <c r="FV31" s="9">
        <v>0</v>
      </c>
      <c r="FW31" s="9">
        <v>0</v>
      </c>
      <c r="FX31" s="9">
        <v>0</v>
      </c>
      <c r="FY31" s="9">
        <v>0</v>
      </c>
      <c r="FZ31" s="9">
        <v>0</v>
      </c>
      <c r="GA31" s="9">
        <v>0</v>
      </c>
      <c r="GB31" s="9">
        <v>0</v>
      </c>
      <c r="GC31" s="9">
        <v>0</v>
      </c>
      <c r="GD31" s="9">
        <v>0</v>
      </c>
      <c r="GE31" s="9">
        <v>0</v>
      </c>
      <c r="GF31" s="9">
        <v>0</v>
      </c>
      <c r="GG31" s="9">
        <v>0</v>
      </c>
      <c r="GH31" s="9">
        <v>0</v>
      </c>
      <c r="GI31" s="9">
        <v>0</v>
      </c>
      <c r="GJ31" s="9">
        <v>0</v>
      </c>
      <c r="GK31" s="9">
        <v>0</v>
      </c>
      <c r="GL31" s="9">
        <v>0</v>
      </c>
      <c r="GM31" s="9">
        <v>0</v>
      </c>
      <c r="GN31" s="9">
        <v>0</v>
      </c>
      <c r="GO31" s="9">
        <v>0</v>
      </c>
      <c r="GP31" s="9">
        <v>0</v>
      </c>
      <c r="GQ31" s="9">
        <v>0</v>
      </c>
      <c r="GR31" s="9">
        <v>0</v>
      </c>
      <c r="GS31" s="9">
        <v>0</v>
      </c>
      <c r="GT31" s="9">
        <v>0</v>
      </c>
      <c r="GU31" s="9">
        <v>0</v>
      </c>
      <c r="GV31" s="9">
        <v>0</v>
      </c>
      <c r="GW31" s="9">
        <v>0</v>
      </c>
      <c r="GX31" s="9">
        <v>0</v>
      </c>
      <c r="GY31" s="9">
        <v>0</v>
      </c>
      <c r="GZ31" s="9">
        <v>0</v>
      </c>
      <c r="HA31" s="9">
        <v>0</v>
      </c>
      <c r="HB31" s="9">
        <v>0</v>
      </c>
      <c r="HC31" s="9">
        <v>0</v>
      </c>
      <c r="HD31" s="9">
        <v>0</v>
      </c>
      <c r="HE31" s="9">
        <v>0</v>
      </c>
      <c r="HF31" s="9">
        <v>0</v>
      </c>
      <c r="HG31" s="9">
        <v>0</v>
      </c>
      <c r="HH31" s="9">
        <v>0</v>
      </c>
      <c r="HI31" s="9">
        <v>0</v>
      </c>
      <c r="HJ31" s="9">
        <v>0</v>
      </c>
      <c r="HK31" s="9">
        <v>0</v>
      </c>
      <c r="HL31" s="9">
        <v>0</v>
      </c>
      <c r="HM31" s="9">
        <v>0</v>
      </c>
      <c r="HN31" s="9">
        <v>0</v>
      </c>
      <c r="HO31" s="9">
        <v>0</v>
      </c>
      <c r="HP31" s="9">
        <v>0</v>
      </c>
      <c r="HQ31" s="9">
        <v>0</v>
      </c>
      <c r="HR31" s="9">
        <v>0</v>
      </c>
      <c r="HS31" s="9">
        <v>0</v>
      </c>
      <c r="HT31" s="9">
        <v>0</v>
      </c>
      <c r="HU31" s="9">
        <v>0</v>
      </c>
      <c r="HV31" s="9">
        <v>0</v>
      </c>
      <c r="HW31" s="9">
        <v>0</v>
      </c>
      <c r="HX31" s="9">
        <v>0</v>
      </c>
      <c r="HY31" s="9">
        <v>0</v>
      </c>
      <c r="HZ31" s="9">
        <v>0</v>
      </c>
      <c r="IA31" s="9">
        <v>0</v>
      </c>
      <c r="IB31" s="9">
        <v>0</v>
      </c>
      <c r="IC31" s="9">
        <v>0</v>
      </c>
      <c r="ID31" s="9">
        <v>0</v>
      </c>
      <c r="IE31" s="9">
        <v>0</v>
      </c>
      <c r="IF31" s="9">
        <v>0</v>
      </c>
      <c r="IG31" s="9">
        <v>0</v>
      </c>
      <c r="IH31" s="9">
        <v>0</v>
      </c>
      <c r="II31" s="9">
        <v>0</v>
      </c>
      <c r="IJ31" s="9">
        <v>0</v>
      </c>
      <c r="IK31" s="9">
        <v>0</v>
      </c>
      <c r="IL31" s="9">
        <v>0</v>
      </c>
      <c r="IM31" s="9">
        <v>0</v>
      </c>
      <c r="IO31" t="str">
        <f t="shared" si="2"/>
        <v/>
      </c>
      <c r="IP31" t="str">
        <f t="shared" si="3"/>
        <v/>
      </c>
      <c r="IQ31" t="str">
        <f t="shared" si="4"/>
        <v/>
      </c>
      <c r="IR31" t="str">
        <f t="shared" si="5"/>
        <v/>
      </c>
      <c r="IS31" t="str">
        <f t="shared" si="6"/>
        <v/>
      </c>
      <c r="IT31" t="str">
        <f t="shared" si="7"/>
        <v/>
      </c>
      <c r="IU31" t="str">
        <f t="shared" si="8"/>
        <v/>
      </c>
      <c r="IV31" t="str">
        <f t="shared" si="9"/>
        <v/>
      </c>
      <c r="IW31" t="str">
        <f t="shared" si="10"/>
        <v/>
      </c>
      <c r="IX31" t="str">
        <f t="shared" si="11"/>
        <v/>
      </c>
      <c r="IY31" t="str">
        <f t="shared" si="12"/>
        <v/>
      </c>
      <c r="IZ31" t="str">
        <f t="shared" si="13"/>
        <v/>
      </c>
      <c r="JA31" t="str">
        <f t="shared" si="14"/>
        <v/>
      </c>
      <c r="JB31" t="str">
        <f t="shared" si="15"/>
        <v/>
      </c>
      <c r="JC31" t="str">
        <f t="shared" si="16"/>
        <v/>
      </c>
      <c r="JD31" t="str">
        <f t="shared" si="17"/>
        <v/>
      </c>
      <c r="JE31" t="str">
        <f t="shared" si="18"/>
        <v/>
      </c>
      <c r="JF31" t="str">
        <f t="shared" si="19"/>
        <v/>
      </c>
      <c r="JG31" t="str">
        <f t="shared" si="20"/>
        <v/>
      </c>
      <c r="JH31" t="str">
        <f t="shared" si="21"/>
        <v/>
      </c>
      <c r="JI31" t="str">
        <f t="shared" si="22"/>
        <v/>
      </c>
      <c r="JJ31" t="str">
        <f t="shared" si="23"/>
        <v/>
      </c>
      <c r="JK31" t="str">
        <f t="shared" si="24"/>
        <v/>
      </c>
      <c r="JL31" t="str">
        <f t="shared" si="25"/>
        <v/>
      </c>
      <c r="JM31" t="str">
        <f t="shared" si="26"/>
        <v/>
      </c>
      <c r="JN31" t="str">
        <f t="shared" si="27"/>
        <v/>
      </c>
      <c r="JO31" t="str">
        <f t="shared" si="28"/>
        <v/>
      </c>
      <c r="JP31" t="str">
        <f t="shared" si="29"/>
        <v/>
      </c>
      <c r="JQ31" t="str">
        <f t="shared" si="30"/>
        <v/>
      </c>
      <c r="JR31" t="str">
        <f t="shared" si="31"/>
        <v/>
      </c>
      <c r="JS31" t="str">
        <f t="shared" si="32"/>
        <v/>
      </c>
      <c r="JT31" t="str">
        <f t="shared" si="33"/>
        <v/>
      </c>
      <c r="JU31" t="str">
        <f t="shared" si="34"/>
        <v/>
      </c>
      <c r="JV31" t="str">
        <f t="shared" si="35"/>
        <v/>
      </c>
      <c r="JW31" t="str">
        <f t="shared" si="36"/>
        <v/>
      </c>
      <c r="JX31" t="str">
        <f t="shared" si="37"/>
        <v/>
      </c>
      <c r="JY31" t="str">
        <f t="shared" si="38"/>
        <v/>
      </c>
      <c r="JZ31" t="str">
        <f t="shared" si="39"/>
        <v/>
      </c>
      <c r="KA31" t="str">
        <f t="shared" si="40"/>
        <v/>
      </c>
      <c r="KB31" t="str">
        <f t="shared" si="41"/>
        <v/>
      </c>
      <c r="KC31" t="str">
        <f t="shared" si="42"/>
        <v/>
      </c>
      <c r="KD31" t="str">
        <f t="shared" si="43"/>
        <v/>
      </c>
      <c r="KE31" t="str">
        <f t="shared" si="44"/>
        <v/>
      </c>
      <c r="KF31" t="str">
        <f t="shared" si="45"/>
        <v/>
      </c>
      <c r="KG31" t="str">
        <f t="shared" si="46"/>
        <v/>
      </c>
      <c r="KH31" t="str">
        <f t="shared" si="47"/>
        <v/>
      </c>
      <c r="KI31" t="str">
        <f t="shared" si="48"/>
        <v/>
      </c>
      <c r="KJ31" t="str">
        <f t="shared" si="49"/>
        <v/>
      </c>
      <c r="KK31" t="str">
        <f t="shared" si="50"/>
        <v/>
      </c>
      <c r="KL31" t="str">
        <f t="shared" si="51"/>
        <v/>
      </c>
      <c r="KM31" t="str">
        <f t="shared" si="52"/>
        <v/>
      </c>
      <c r="KN31" t="str">
        <f t="shared" si="53"/>
        <v/>
      </c>
      <c r="KO31" t="str">
        <f t="shared" si="54"/>
        <v/>
      </c>
      <c r="KP31" t="str">
        <f t="shared" si="55"/>
        <v/>
      </c>
      <c r="KQ31" t="str">
        <f t="shared" si="56"/>
        <v/>
      </c>
      <c r="KR31" t="str">
        <f t="shared" si="57"/>
        <v/>
      </c>
      <c r="KS31" t="str">
        <f t="shared" si="58"/>
        <v/>
      </c>
      <c r="KT31" t="str">
        <f t="shared" si="59"/>
        <v/>
      </c>
      <c r="KU31" t="str">
        <f t="shared" si="60"/>
        <v/>
      </c>
      <c r="KV31" t="str">
        <f t="shared" si="61"/>
        <v/>
      </c>
      <c r="KW31" t="str">
        <f t="shared" si="62"/>
        <v/>
      </c>
      <c r="KX31" t="str">
        <f t="shared" si="63"/>
        <v/>
      </c>
      <c r="KY31" t="str">
        <f t="shared" si="64"/>
        <v/>
      </c>
      <c r="KZ31" t="str">
        <f t="shared" si="65"/>
        <v/>
      </c>
      <c r="LA31" t="str">
        <f t="shared" si="66"/>
        <v/>
      </c>
      <c r="LB31" t="str">
        <f t="shared" si="67"/>
        <v/>
      </c>
      <c r="LC31" t="str">
        <f t="shared" si="68"/>
        <v/>
      </c>
      <c r="LD31" t="str">
        <f t="shared" si="69"/>
        <v/>
      </c>
      <c r="LE31" t="str">
        <f t="shared" si="70"/>
        <v/>
      </c>
      <c r="LF31" t="str">
        <f t="shared" si="71"/>
        <v/>
      </c>
      <c r="LG31" t="str">
        <f t="shared" si="72"/>
        <v/>
      </c>
      <c r="LH31" t="str">
        <f t="shared" si="73"/>
        <v/>
      </c>
      <c r="LI31" t="str">
        <f t="shared" si="74"/>
        <v/>
      </c>
      <c r="LJ31" t="str">
        <f t="shared" si="75"/>
        <v/>
      </c>
      <c r="LK31" t="str">
        <f t="shared" si="76"/>
        <v/>
      </c>
      <c r="LL31" t="str">
        <f t="shared" si="77"/>
        <v/>
      </c>
      <c r="LM31" t="str">
        <f t="shared" si="78"/>
        <v/>
      </c>
      <c r="LN31" t="str">
        <f t="shared" si="79"/>
        <v/>
      </c>
      <c r="LO31" t="str">
        <f t="shared" si="80"/>
        <v/>
      </c>
      <c r="LP31" t="str">
        <f t="shared" si="81"/>
        <v/>
      </c>
      <c r="LQ31" t="str">
        <f t="shared" si="82"/>
        <v/>
      </c>
      <c r="LR31" t="str">
        <f t="shared" si="83"/>
        <v/>
      </c>
      <c r="LS31" t="str">
        <f t="shared" si="84"/>
        <v/>
      </c>
      <c r="LT31" t="str">
        <f t="shared" si="85"/>
        <v/>
      </c>
      <c r="LU31" t="str">
        <f t="shared" si="86"/>
        <v/>
      </c>
      <c r="LV31" t="str">
        <f t="shared" si="87"/>
        <v/>
      </c>
      <c r="LW31" t="str">
        <f t="shared" si="88"/>
        <v/>
      </c>
      <c r="LX31" t="str">
        <f t="shared" si="89"/>
        <v/>
      </c>
      <c r="LY31" t="str">
        <f t="shared" si="90"/>
        <v/>
      </c>
      <c r="LZ31" t="str">
        <f t="shared" si="91"/>
        <v/>
      </c>
      <c r="MA31" t="str">
        <f t="shared" si="92"/>
        <v/>
      </c>
      <c r="MB31" t="str">
        <f t="shared" si="93"/>
        <v/>
      </c>
      <c r="MC31" t="str">
        <f t="shared" si="94"/>
        <v/>
      </c>
      <c r="MD31" t="str">
        <f t="shared" si="95"/>
        <v/>
      </c>
      <c r="ME31" t="str">
        <f t="shared" si="96"/>
        <v/>
      </c>
      <c r="MF31" t="str">
        <f t="shared" si="97"/>
        <v/>
      </c>
      <c r="MG31" t="str">
        <f t="shared" si="98"/>
        <v/>
      </c>
      <c r="MH31" t="str">
        <f t="shared" si="99"/>
        <v/>
      </c>
      <c r="MI31" t="str">
        <f t="shared" si="100"/>
        <v/>
      </c>
      <c r="MJ31" t="str">
        <f t="shared" si="101"/>
        <v/>
      </c>
      <c r="MK31" t="str">
        <f t="shared" si="102"/>
        <v/>
      </c>
      <c r="ML31" t="str">
        <f t="shared" si="103"/>
        <v/>
      </c>
      <c r="MM31" t="str">
        <f t="shared" si="104"/>
        <v/>
      </c>
      <c r="MN31" t="str">
        <f t="shared" si="105"/>
        <v/>
      </c>
      <c r="MO31" t="str">
        <f t="shared" si="106"/>
        <v/>
      </c>
      <c r="MP31" t="str">
        <f t="shared" si="107"/>
        <v/>
      </c>
      <c r="MQ31" t="str">
        <f t="shared" si="108"/>
        <v/>
      </c>
      <c r="MR31" t="str">
        <f t="shared" si="109"/>
        <v/>
      </c>
      <c r="MS31" t="str">
        <f t="shared" si="110"/>
        <v/>
      </c>
      <c r="MT31" t="str">
        <f t="shared" si="111"/>
        <v/>
      </c>
      <c r="MU31" t="str">
        <f t="shared" si="112"/>
        <v/>
      </c>
      <c r="MV31" t="str">
        <f t="shared" si="113"/>
        <v/>
      </c>
      <c r="MW31" t="str">
        <f t="shared" si="114"/>
        <v/>
      </c>
      <c r="MX31" t="str">
        <f t="shared" si="115"/>
        <v/>
      </c>
      <c r="MY31" t="str">
        <f t="shared" si="116"/>
        <v/>
      </c>
      <c r="MZ31" t="str">
        <f t="shared" si="117"/>
        <v/>
      </c>
      <c r="NA31" t="str">
        <f t="shared" si="118"/>
        <v/>
      </c>
      <c r="NB31" t="str">
        <f t="shared" si="119"/>
        <v/>
      </c>
      <c r="NC31" t="str">
        <f t="shared" si="120"/>
        <v/>
      </c>
      <c r="ND31" t="str">
        <f t="shared" si="121"/>
        <v/>
      </c>
      <c r="NE31" t="str">
        <f t="shared" si="122"/>
        <v/>
      </c>
      <c r="NF31" t="str">
        <f t="shared" si="123"/>
        <v/>
      </c>
      <c r="NG31" t="str">
        <f t="shared" si="124"/>
        <v/>
      </c>
    </row>
    <row r="32" spans="1:371" x14ac:dyDescent="0.2">
      <c r="A32" s="7">
        <v>42339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  <c r="BG32" s="9">
        <v>0</v>
      </c>
      <c r="BH32" s="9">
        <v>0</v>
      </c>
      <c r="BI32" s="9">
        <v>0</v>
      </c>
      <c r="BJ32" s="9">
        <v>0</v>
      </c>
      <c r="BK32" s="9">
        <v>0</v>
      </c>
      <c r="BL32" s="9">
        <v>0</v>
      </c>
      <c r="BM32" s="9">
        <v>0</v>
      </c>
      <c r="BN32" s="9">
        <v>0</v>
      </c>
      <c r="BO32" s="9">
        <v>0</v>
      </c>
      <c r="BP32" s="9">
        <v>0</v>
      </c>
      <c r="BQ32" s="9">
        <v>0</v>
      </c>
      <c r="BR32" s="9">
        <v>0</v>
      </c>
      <c r="BS32" s="9">
        <v>0</v>
      </c>
      <c r="BT32" s="9">
        <v>0</v>
      </c>
      <c r="BU32" s="9">
        <v>0</v>
      </c>
      <c r="BV32" s="9">
        <v>0</v>
      </c>
      <c r="BW32" s="9">
        <v>0</v>
      </c>
      <c r="BX32" s="9">
        <v>0</v>
      </c>
      <c r="BY32" s="9">
        <v>0</v>
      </c>
      <c r="BZ32" s="9">
        <v>0</v>
      </c>
      <c r="CA32" s="9">
        <v>0</v>
      </c>
      <c r="CB32" s="9">
        <v>0</v>
      </c>
      <c r="CC32" s="9">
        <v>0</v>
      </c>
      <c r="CD32" s="9">
        <v>0</v>
      </c>
      <c r="CE32" s="9">
        <v>0</v>
      </c>
      <c r="CF32" s="9">
        <v>0</v>
      </c>
      <c r="CG32" s="9">
        <v>0</v>
      </c>
      <c r="CH32" s="9">
        <v>0</v>
      </c>
      <c r="CI32" s="9">
        <v>0</v>
      </c>
      <c r="CJ32" s="9">
        <v>0</v>
      </c>
      <c r="CK32" s="9">
        <v>0</v>
      </c>
      <c r="CL32" s="9">
        <v>0</v>
      </c>
      <c r="CM32" s="9">
        <v>0</v>
      </c>
      <c r="CN32" s="9">
        <v>0</v>
      </c>
      <c r="CO32" s="9">
        <v>0</v>
      </c>
      <c r="CP32" s="9">
        <v>0</v>
      </c>
      <c r="CQ32" s="9">
        <v>0</v>
      </c>
      <c r="CR32" s="9">
        <v>0</v>
      </c>
      <c r="CS32" s="9">
        <v>0</v>
      </c>
      <c r="CT32" s="9">
        <v>0</v>
      </c>
      <c r="CU32" s="9">
        <v>0</v>
      </c>
      <c r="CV32" s="9">
        <v>0</v>
      </c>
      <c r="CW32" s="9">
        <v>0</v>
      </c>
      <c r="CX32" s="9">
        <v>0</v>
      </c>
      <c r="CY32" s="9">
        <v>0</v>
      </c>
      <c r="CZ32" s="9">
        <v>0</v>
      </c>
      <c r="DA32" s="9">
        <v>0</v>
      </c>
      <c r="DB32" s="9">
        <v>0</v>
      </c>
      <c r="DC32" s="9">
        <v>0</v>
      </c>
      <c r="DD32" s="9">
        <v>0</v>
      </c>
      <c r="DE32" s="9">
        <v>0</v>
      </c>
      <c r="DF32" s="9">
        <v>0</v>
      </c>
      <c r="DG32" s="9">
        <v>0</v>
      </c>
      <c r="DH32" s="9">
        <v>0</v>
      </c>
      <c r="DI32" s="9">
        <v>0</v>
      </c>
      <c r="DJ32" s="9">
        <v>0</v>
      </c>
      <c r="DK32" s="9">
        <v>0</v>
      </c>
      <c r="DL32" s="9">
        <v>0</v>
      </c>
      <c r="DM32" s="9">
        <v>0</v>
      </c>
      <c r="DN32" s="9">
        <v>0</v>
      </c>
      <c r="DO32" s="9">
        <v>0</v>
      </c>
      <c r="DP32" s="9">
        <v>0</v>
      </c>
      <c r="DQ32" s="9">
        <v>0</v>
      </c>
      <c r="DR32" s="9">
        <v>0</v>
      </c>
      <c r="DS32" s="9">
        <v>0</v>
      </c>
      <c r="DT32" s="9">
        <v>0</v>
      </c>
      <c r="DU32" s="9">
        <v>0</v>
      </c>
      <c r="DV32" s="9">
        <v>0</v>
      </c>
      <c r="DW32" s="9">
        <v>0</v>
      </c>
      <c r="DX32" s="9">
        <v>0</v>
      </c>
      <c r="DY32" s="9">
        <v>0</v>
      </c>
      <c r="DZ32" s="9">
        <v>0</v>
      </c>
      <c r="EA32" s="9">
        <v>0</v>
      </c>
      <c r="EB32" s="9">
        <v>0</v>
      </c>
      <c r="EC32" s="9">
        <v>0</v>
      </c>
      <c r="ED32" s="9">
        <v>0</v>
      </c>
      <c r="EE32" s="9">
        <v>0</v>
      </c>
      <c r="EF32" s="9">
        <v>0</v>
      </c>
      <c r="EG32" s="9">
        <v>0</v>
      </c>
      <c r="EH32" s="9">
        <v>0</v>
      </c>
      <c r="EI32" s="9">
        <v>0</v>
      </c>
      <c r="EJ32" s="9">
        <v>0</v>
      </c>
      <c r="EK32" s="9">
        <v>0</v>
      </c>
      <c r="EL32" s="9">
        <v>0</v>
      </c>
      <c r="EM32" s="9">
        <v>0</v>
      </c>
      <c r="EN32" s="9">
        <v>0</v>
      </c>
      <c r="EO32" s="9">
        <v>0</v>
      </c>
      <c r="EP32" s="9">
        <v>0</v>
      </c>
      <c r="EQ32" s="9">
        <v>0</v>
      </c>
      <c r="ER32" s="9">
        <v>0</v>
      </c>
      <c r="ES32" s="9">
        <v>0</v>
      </c>
      <c r="ET32" s="9">
        <v>0</v>
      </c>
      <c r="EU32" s="9">
        <v>0</v>
      </c>
      <c r="EV32" s="9">
        <v>0</v>
      </c>
      <c r="EW32" s="9">
        <v>0</v>
      </c>
      <c r="EX32" s="9">
        <v>0</v>
      </c>
      <c r="EY32" s="9">
        <v>0</v>
      </c>
      <c r="EZ32" s="9">
        <v>0</v>
      </c>
      <c r="FA32" s="9">
        <v>0</v>
      </c>
      <c r="FB32" s="9">
        <v>0</v>
      </c>
      <c r="FC32" s="9">
        <v>0</v>
      </c>
      <c r="FD32" s="9">
        <v>0</v>
      </c>
      <c r="FE32" s="9">
        <v>0</v>
      </c>
      <c r="FF32" s="9">
        <v>0</v>
      </c>
      <c r="FG32" s="9">
        <v>0</v>
      </c>
      <c r="FH32" s="9">
        <v>0</v>
      </c>
      <c r="FI32" s="9">
        <v>0</v>
      </c>
      <c r="FJ32" s="9">
        <v>0</v>
      </c>
      <c r="FK32" s="9">
        <v>0</v>
      </c>
      <c r="FL32" s="9">
        <v>0</v>
      </c>
      <c r="FM32" s="9">
        <v>0</v>
      </c>
      <c r="FN32" s="9">
        <v>0</v>
      </c>
      <c r="FO32" s="9">
        <v>0</v>
      </c>
      <c r="FP32" s="9">
        <v>0</v>
      </c>
      <c r="FQ32" s="9">
        <v>0</v>
      </c>
      <c r="FR32" s="9">
        <v>0</v>
      </c>
      <c r="FS32" s="9">
        <v>0</v>
      </c>
      <c r="FT32" s="9">
        <v>0</v>
      </c>
      <c r="FU32" s="9">
        <v>0</v>
      </c>
      <c r="FV32" s="9">
        <v>0</v>
      </c>
      <c r="FW32" s="9">
        <v>0</v>
      </c>
      <c r="FX32" s="9">
        <v>0</v>
      </c>
      <c r="FY32" s="9">
        <v>0</v>
      </c>
      <c r="FZ32" s="9">
        <v>0</v>
      </c>
      <c r="GA32" s="9">
        <v>0</v>
      </c>
      <c r="GB32" s="9">
        <v>0</v>
      </c>
      <c r="GC32" s="9">
        <v>0</v>
      </c>
      <c r="GD32" s="9">
        <v>0</v>
      </c>
      <c r="GE32" s="9">
        <v>0</v>
      </c>
      <c r="GF32" s="9">
        <v>0</v>
      </c>
      <c r="GG32" s="9">
        <v>0</v>
      </c>
      <c r="GH32" s="9">
        <v>0</v>
      </c>
      <c r="GI32" s="9">
        <v>0</v>
      </c>
      <c r="GJ32" s="9">
        <v>0</v>
      </c>
      <c r="GK32" s="9">
        <v>0</v>
      </c>
      <c r="GL32" s="9">
        <v>0</v>
      </c>
      <c r="GM32" s="9">
        <v>0</v>
      </c>
      <c r="GN32" s="9">
        <v>0</v>
      </c>
      <c r="GO32" s="9">
        <v>0</v>
      </c>
      <c r="GP32" s="9">
        <v>0</v>
      </c>
      <c r="GQ32" s="9">
        <v>0</v>
      </c>
      <c r="GR32" s="9">
        <v>0</v>
      </c>
      <c r="GS32" s="9">
        <v>0</v>
      </c>
      <c r="GT32" s="9">
        <v>0</v>
      </c>
      <c r="GU32" s="9">
        <v>0</v>
      </c>
      <c r="GV32" s="9">
        <v>0</v>
      </c>
      <c r="GW32" s="9">
        <v>0</v>
      </c>
      <c r="GX32" s="9">
        <v>0</v>
      </c>
      <c r="GY32" s="9">
        <v>0</v>
      </c>
      <c r="GZ32" s="9">
        <v>0</v>
      </c>
      <c r="HA32" s="9">
        <v>0</v>
      </c>
      <c r="HB32" s="9">
        <v>0</v>
      </c>
      <c r="HC32" s="9">
        <v>0</v>
      </c>
      <c r="HD32" s="9">
        <v>0</v>
      </c>
      <c r="HE32" s="9">
        <v>0</v>
      </c>
      <c r="HF32" s="9">
        <v>0</v>
      </c>
      <c r="HG32" s="9">
        <v>0</v>
      </c>
      <c r="HH32" s="9">
        <v>0</v>
      </c>
      <c r="HI32" s="9">
        <v>0</v>
      </c>
      <c r="HJ32" s="9">
        <v>0</v>
      </c>
      <c r="HK32" s="9">
        <v>0</v>
      </c>
      <c r="HL32" s="9">
        <v>0</v>
      </c>
      <c r="HM32" s="9">
        <v>0</v>
      </c>
      <c r="HN32" s="9">
        <v>0</v>
      </c>
      <c r="HO32" s="9">
        <v>0</v>
      </c>
      <c r="HP32" s="9">
        <v>0</v>
      </c>
      <c r="HQ32" s="9">
        <v>0</v>
      </c>
      <c r="HR32" s="9">
        <v>0</v>
      </c>
      <c r="HS32" s="9">
        <v>0</v>
      </c>
      <c r="HT32" s="9">
        <v>0</v>
      </c>
      <c r="HU32" s="9">
        <v>0</v>
      </c>
      <c r="HV32" s="9">
        <v>0</v>
      </c>
      <c r="HW32" s="9">
        <v>0</v>
      </c>
      <c r="HX32" s="9">
        <v>0</v>
      </c>
      <c r="HY32" s="9">
        <v>0</v>
      </c>
      <c r="HZ32" s="9">
        <v>0</v>
      </c>
      <c r="IA32" s="9">
        <v>0</v>
      </c>
      <c r="IB32" s="9">
        <v>0</v>
      </c>
      <c r="IC32" s="9">
        <v>0</v>
      </c>
      <c r="ID32" s="9">
        <v>0</v>
      </c>
      <c r="IE32" s="9">
        <v>0</v>
      </c>
      <c r="IF32" s="9">
        <v>0</v>
      </c>
      <c r="IG32" s="9">
        <v>0</v>
      </c>
      <c r="IH32" s="9">
        <v>0</v>
      </c>
      <c r="II32" s="9">
        <v>0</v>
      </c>
      <c r="IJ32" s="9">
        <v>0</v>
      </c>
      <c r="IK32" s="9">
        <v>0</v>
      </c>
      <c r="IL32" s="9">
        <v>0</v>
      </c>
      <c r="IM32" s="9">
        <v>0</v>
      </c>
      <c r="IO32" t="str">
        <f t="shared" si="2"/>
        <v/>
      </c>
      <c r="IP32" t="str">
        <f t="shared" si="3"/>
        <v/>
      </c>
      <c r="IQ32" t="str">
        <f t="shared" si="4"/>
        <v/>
      </c>
      <c r="IR32" t="str">
        <f t="shared" si="5"/>
        <v/>
      </c>
      <c r="IS32" t="str">
        <f t="shared" si="6"/>
        <v/>
      </c>
      <c r="IT32" t="str">
        <f t="shared" si="7"/>
        <v/>
      </c>
      <c r="IU32" t="str">
        <f t="shared" si="8"/>
        <v/>
      </c>
      <c r="IV32" t="str">
        <f t="shared" si="9"/>
        <v/>
      </c>
      <c r="IW32" t="str">
        <f t="shared" si="10"/>
        <v/>
      </c>
      <c r="IX32" t="str">
        <f t="shared" si="11"/>
        <v/>
      </c>
      <c r="IY32" t="str">
        <f t="shared" si="12"/>
        <v/>
      </c>
      <c r="IZ32" t="str">
        <f t="shared" si="13"/>
        <v/>
      </c>
      <c r="JA32" t="str">
        <f t="shared" si="14"/>
        <v/>
      </c>
      <c r="JB32" t="str">
        <f t="shared" si="15"/>
        <v/>
      </c>
      <c r="JC32" t="str">
        <f t="shared" si="16"/>
        <v/>
      </c>
      <c r="JD32" t="str">
        <f t="shared" si="17"/>
        <v/>
      </c>
      <c r="JE32" t="str">
        <f t="shared" si="18"/>
        <v/>
      </c>
      <c r="JF32" t="str">
        <f t="shared" si="19"/>
        <v/>
      </c>
      <c r="JG32" t="str">
        <f t="shared" si="20"/>
        <v/>
      </c>
      <c r="JH32" t="str">
        <f t="shared" si="21"/>
        <v/>
      </c>
      <c r="JI32" t="str">
        <f t="shared" si="22"/>
        <v/>
      </c>
      <c r="JJ32" t="str">
        <f t="shared" si="23"/>
        <v/>
      </c>
      <c r="JK32" t="str">
        <f t="shared" si="24"/>
        <v/>
      </c>
      <c r="JL32" t="str">
        <f t="shared" si="25"/>
        <v/>
      </c>
      <c r="JM32" t="str">
        <f t="shared" si="26"/>
        <v/>
      </c>
      <c r="JN32" t="str">
        <f t="shared" si="27"/>
        <v/>
      </c>
      <c r="JO32" t="str">
        <f t="shared" si="28"/>
        <v/>
      </c>
      <c r="JP32" t="str">
        <f t="shared" si="29"/>
        <v/>
      </c>
      <c r="JQ32" t="str">
        <f t="shared" si="30"/>
        <v/>
      </c>
      <c r="JR32" t="str">
        <f t="shared" si="31"/>
        <v/>
      </c>
      <c r="JS32" t="str">
        <f t="shared" si="32"/>
        <v/>
      </c>
      <c r="JT32" t="str">
        <f t="shared" si="33"/>
        <v/>
      </c>
      <c r="JU32" t="str">
        <f t="shared" si="34"/>
        <v/>
      </c>
      <c r="JV32" t="str">
        <f t="shared" si="35"/>
        <v/>
      </c>
      <c r="JW32" t="str">
        <f t="shared" si="36"/>
        <v/>
      </c>
      <c r="JX32" t="str">
        <f t="shared" si="37"/>
        <v/>
      </c>
      <c r="JY32" t="str">
        <f t="shared" si="38"/>
        <v/>
      </c>
      <c r="JZ32" t="str">
        <f t="shared" si="39"/>
        <v/>
      </c>
      <c r="KA32" t="str">
        <f t="shared" si="40"/>
        <v/>
      </c>
      <c r="KB32" t="str">
        <f t="shared" si="41"/>
        <v/>
      </c>
      <c r="KC32" t="str">
        <f t="shared" si="42"/>
        <v/>
      </c>
      <c r="KD32" t="str">
        <f t="shared" si="43"/>
        <v/>
      </c>
      <c r="KE32" t="str">
        <f t="shared" si="44"/>
        <v/>
      </c>
      <c r="KF32" t="str">
        <f t="shared" si="45"/>
        <v/>
      </c>
      <c r="KG32" t="str">
        <f t="shared" si="46"/>
        <v/>
      </c>
      <c r="KH32" t="str">
        <f t="shared" si="47"/>
        <v/>
      </c>
      <c r="KI32" t="str">
        <f t="shared" si="48"/>
        <v/>
      </c>
      <c r="KJ32" t="str">
        <f t="shared" si="49"/>
        <v/>
      </c>
      <c r="KK32" t="str">
        <f t="shared" si="50"/>
        <v/>
      </c>
      <c r="KL32" t="str">
        <f t="shared" si="51"/>
        <v/>
      </c>
      <c r="KM32" t="str">
        <f t="shared" si="52"/>
        <v/>
      </c>
      <c r="KN32" t="str">
        <f t="shared" si="53"/>
        <v/>
      </c>
      <c r="KO32" t="str">
        <f t="shared" si="54"/>
        <v/>
      </c>
      <c r="KP32" t="str">
        <f t="shared" si="55"/>
        <v/>
      </c>
      <c r="KQ32" t="str">
        <f t="shared" si="56"/>
        <v/>
      </c>
      <c r="KR32" t="str">
        <f t="shared" si="57"/>
        <v/>
      </c>
      <c r="KS32" t="str">
        <f t="shared" si="58"/>
        <v/>
      </c>
      <c r="KT32" t="str">
        <f t="shared" si="59"/>
        <v/>
      </c>
      <c r="KU32" t="str">
        <f t="shared" si="60"/>
        <v/>
      </c>
      <c r="KV32" t="str">
        <f t="shared" si="61"/>
        <v/>
      </c>
      <c r="KW32" t="str">
        <f t="shared" si="62"/>
        <v/>
      </c>
      <c r="KX32" t="str">
        <f t="shared" si="63"/>
        <v/>
      </c>
      <c r="KY32" t="str">
        <f t="shared" si="64"/>
        <v/>
      </c>
      <c r="KZ32" t="str">
        <f t="shared" si="65"/>
        <v/>
      </c>
      <c r="LA32" t="str">
        <f t="shared" si="66"/>
        <v/>
      </c>
      <c r="LB32" t="str">
        <f t="shared" si="67"/>
        <v/>
      </c>
      <c r="LC32" t="str">
        <f t="shared" si="68"/>
        <v/>
      </c>
      <c r="LD32" t="str">
        <f t="shared" si="69"/>
        <v/>
      </c>
      <c r="LE32" t="str">
        <f t="shared" si="70"/>
        <v/>
      </c>
      <c r="LF32" t="str">
        <f t="shared" si="71"/>
        <v/>
      </c>
      <c r="LG32" t="str">
        <f t="shared" si="72"/>
        <v/>
      </c>
      <c r="LH32" t="str">
        <f t="shared" si="73"/>
        <v/>
      </c>
      <c r="LI32" t="str">
        <f t="shared" si="74"/>
        <v/>
      </c>
      <c r="LJ32" t="str">
        <f t="shared" si="75"/>
        <v/>
      </c>
      <c r="LK32" t="str">
        <f t="shared" si="76"/>
        <v/>
      </c>
      <c r="LL32" t="str">
        <f t="shared" si="77"/>
        <v/>
      </c>
      <c r="LM32" t="str">
        <f t="shared" si="78"/>
        <v/>
      </c>
      <c r="LN32" t="str">
        <f t="shared" si="79"/>
        <v/>
      </c>
      <c r="LO32" t="str">
        <f t="shared" si="80"/>
        <v/>
      </c>
      <c r="LP32" t="str">
        <f t="shared" si="81"/>
        <v/>
      </c>
      <c r="LQ32" t="str">
        <f t="shared" si="82"/>
        <v/>
      </c>
      <c r="LR32" t="str">
        <f t="shared" si="83"/>
        <v/>
      </c>
      <c r="LS32" t="str">
        <f t="shared" si="84"/>
        <v/>
      </c>
      <c r="LT32" t="str">
        <f t="shared" si="85"/>
        <v/>
      </c>
      <c r="LU32" t="str">
        <f t="shared" si="86"/>
        <v/>
      </c>
      <c r="LV32" t="str">
        <f t="shared" si="87"/>
        <v/>
      </c>
      <c r="LW32" t="str">
        <f t="shared" si="88"/>
        <v/>
      </c>
      <c r="LX32" t="str">
        <f t="shared" si="89"/>
        <v/>
      </c>
      <c r="LY32" t="str">
        <f t="shared" si="90"/>
        <v/>
      </c>
      <c r="LZ32" t="str">
        <f t="shared" si="91"/>
        <v/>
      </c>
      <c r="MA32" t="str">
        <f t="shared" si="92"/>
        <v/>
      </c>
      <c r="MB32" t="str">
        <f t="shared" si="93"/>
        <v/>
      </c>
      <c r="MC32" t="str">
        <f t="shared" si="94"/>
        <v/>
      </c>
      <c r="MD32" t="str">
        <f t="shared" si="95"/>
        <v/>
      </c>
      <c r="ME32" t="str">
        <f t="shared" si="96"/>
        <v/>
      </c>
      <c r="MF32" t="str">
        <f t="shared" si="97"/>
        <v/>
      </c>
      <c r="MG32" t="str">
        <f t="shared" si="98"/>
        <v/>
      </c>
      <c r="MH32" t="str">
        <f t="shared" si="99"/>
        <v/>
      </c>
      <c r="MI32" t="str">
        <f t="shared" si="100"/>
        <v/>
      </c>
      <c r="MJ32" t="str">
        <f t="shared" si="101"/>
        <v/>
      </c>
      <c r="MK32" t="str">
        <f t="shared" si="102"/>
        <v/>
      </c>
      <c r="ML32" t="str">
        <f t="shared" si="103"/>
        <v/>
      </c>
      <c r="MM32" t="str">
        <f t="shared" si="104"/>
        <v/>
      </c>
      <c r="MN32" t="str">
        <f t="shared" si="105"/>
        <v/>
      </c>
      <c r="MO32" t="str">
        <f t="shared" si="106"/>
        <v/>
      </c>
      <c r="MP32" t="str">
        <f t="shared" si="107"/>
        <v/>
      </c>
      <c r="MQ32" t="str">
        <f t="shared" si="108"/>
        <v/>
      </c>
      <c r="MR32" t="str">
        <f t="shared" si="109"/>
        <v/>
      </c>
      <c r="MS32" t="str">
        <f t="shared" si="110"/>
        <v/>
      </c>
      <c r="MT32" t="str">
        <f t="shared" si="111"/>
        <v/>
      </c>
      <c r="MU32" t="str">
        <f t="shared" si="112"/>
        <v/>
      </c>
      <c r="MV32" t="str">
        <f t="shared" si="113"/>
        <v/>
      </c>
      <c r="MW32" t="str">
        <f t="shared" si="114"/>
        <v/>
      </c>
      <c r="MX32" t="str">
        <f t="shared" si="115"/>
        <v/>
      </c>
      <c r="MY32" t="str">
        <f t="shared" si="116"/>
        <v/>
      </c>
      <c r="MZ32" t="str">
        <f t="shared" si="117"/>
        <v/>
      </c>
      <c r="NA32" t="str">
        <f t="shared" si="118"/>
        <v/>
      </c>
      <c r="NB32" t="str">
        <f t="shared" si="119"/>
        <v/>
      </c>
      <c r="NC32" t="str">
        <f t="shared" si="120"/>
        <v/>
      </c>
      <c r="ND32" t="str">
        <f t="shared" si="121"/>
        <v/>
      </c>
      <c r="NE32" t="str">
        <f t="shared" si="122"/>
        <v/>
      </c>
      <c r="NF32" t="str">
        <f t="shared" si="123"/>
        <v/>
      </c>
      <c r="NG32" t="str">
        <f t="shared" si="124"/>
        <v/>
      </c>
    </row>
    <row r="33" spans="1:371" x14ac:dyDescent="0.2">
      <c r="A33" s="7">
        <v>42370</v>
      </c>
      <c r="B33" s="9">
        <v>41659.26953125</v>
      </c>
      <c r="C33" s="9">
        <v>0</v>
      </c>
      <c r="D33" s="9">
        <v>4454.9702148400002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0</v>
      </c>
      <c r="BP33" s="9">
        <v>0</v>
      </c>
      <c r="BQ33" s="9">
        <v>0</v>
      </c>
      <c r="BR33" s="9">
        <v>0</v>
      </c>
      <c r="BS33" s="9">
        <v>0</v>
      </c>
      <c r="BT33" s="9">
        <v>0</v>
      </c>
      <c r="BU33" s="9">
        <v>0</v>
      </c>
      <c r="BV33" s="9">
        <v>0</v>
      </c>
      <c r="BW33" s="9">
        <v>0</v>
      </c>
      <c r="BX33" s="9">
        <v>0</v>
      </c>
      <c r="BY33" s="9">
        <v>0</v>
      </c>
      <c r="BZ33" s="9">
        <v>0</v>
      </c>
      <c r="CA33" s="9">
        <v>0</v>
      </c>
      <c r="CB33" s="9">
        <v>0</v>
      </c>
      <c r="CC33" s="9">
        <v>0</v>
      </c>
      <c r="CD33" s="9">
        <v>0</v>
      </c>
      <c r="CE33" s="9">
        <v>0</v>
      </c>
      <c r="CF33" s="9">
        <v>0</v>
      </c>
      <c r="CG33" s="9">
        <v>0</v>
      </c>
      <c r="CH33" s="9">
        <v>0</v>
      </c>
      <c r="CI33" s="9">
        <v>0</v>
      </c>
      <c r="CJ33" s="9">
        <v>0</v>
      </c>
      <c r="CK33" s="9">
        <v>0</v>
      </c>
      <c r="CL33" s="9">
        <v>0</v>
      </c>
      <c r="CM33" s="9">
        <v>0</v>
      </c>
      <c r="CN33" s="9">
        <v>0</v>
      </c>
      <c r="CO33" s="9">
        <v>0</v>
      </c>
      <c r="CP33" s="9">
        <v>0</v>
      </c>
      <c r="CQ33" s="9">
        <v>0</v>
      </c>
      <c r="CR33" s="9">
        <v>0</v>
      </c>
      <c r="CS33" s="9">
        <v>0</v>
      </c>
      <c r="CT33" s="9">
        <v>0</v>
      </c>
      <c r="CU33" s="9">
        <v>0</v>
      </c>
      <c r="CV33" s="9">
        <v>0</v>
      </c>
      <c r="CW33" s="9">
        <v>0</v>
      </c>
      <c r="CX33" s="9">
        <v>0</v>
      </c>
      <c r="CY33" s="9">
        <v>0</v>
      </c>
      <c r="CZ33" s="9">
        <v>0</v>
      </c>
      <c r="DA33" s="9">
        <v>0</v>
      </c>
      <c r="DB33" s="9">
        <v>0</v>
      </c>
      <c r="DC33" s="9">
        <v>0</v>
      </c>
      <c r="DD33" s="9">
        <v>0</v>
      </c>
      <c r="DE33" s="9">
        <v>0</v>
      </c>
      <c r="DF33" s="9">
        <v>0</v>
      </c>
      <c r="DG33" s="9">
        <v>0</v>
      </c>
      <c r="DH33" s="9">
        <v>0</v>
      </c>
      <c r="DI33" s="9">
        <v>0</v>
      </c>
      <c r="DJ33" s="9">
        <v>0</v>
      </c>
      <c r="DK33" s="9">
        <v>0</v>
      </c>
      <c r="DL33" s="9">
        <v>0</v>
      </c>
      <c r="DM33" s="9">
        <v>0</v>
      </c>
      <c r="DN33" s="9">
        <v>0</v>
      </c>
      <c r="DO33" s="9">
        <v>0</v>
      </c>
      <c r="DP33" s="9">
        <v>0</v>
      </c>
      <c r="DQ33" s="9">
        <v>0</v>
      </c>
      <c r="DR33" s="9">
        <v>0</v>
      </c>
      <c r="DS33" s="9">
        <v>0</v>
      </c>
      <c r="DT33" s="9">
        <v>0</v>
      </c>
      <c r="DU33" s="9">
        <v>0</v>
      </c>
      <c r="DV33" s="9">
        <v>0</v>
      </c>
      <c r="DW33" s="9">
        <v>0</v>
      </c>
      <c r="DX33" s="9">
        <v>0</v>
      </c>
      <c r="DY33" s="9">
        <v>0</v>
      </c>
      <c r="DZ33" s="9">
        <v>0</v>
      </c>
      <c r="EA33" s="9">
        <v>0</v>
      </c>
      <c r="EB33" s="9">
        <v>0</v>
      </c>
      <c r="EC33" s="9">
        <v>0</v>
      </c>
      <c r="ED33" s="9">
        <v>0</v>
      </c>
      <c r="EE33" s="9">
        <v>0</v>
      </c>
      <c r="EF33" s="9">
        <v>0</v>
      </c>
      <c r="EG33" s="9">
        <v>0</v>
      </c>
      <c r="EH33" s="9">
        <v>0</v>
      </c>
      <c r="EI33" s="9">
        <v>0</v>
      </c>
      <c r="EJ33" s="9">
        <v>0</v>
      </c>
      <c r="EK33" s="9">
        <v>0</v>
      </c>
      <c r="EL33" s="9">
        <v>0</v>
      </c>
      <c r="EM33" s="9">
        <v>0</v>
      </c>
      <c r="EN33" s="9">
        <v>0</v>
      </c>
      <c r="EO33" s="9">
        <v>0</v>
      </c>
      <c r="EP33" s="9">
        <v>0</v>
      </c>
      <c r="EQ33" s="9">
        <v>0</v>
      </c>
      <c r="ER33" s="9">
        <v>0</v>
      </c>
      <c r="ES33" s="9">
        <v>0</v>
      </c>
      <c r="ET33" s="9">
        <v>0</v>
      </c>
      <c r="EU33" s="9">
        <v>0</v>
      </c>
      <c r="EV33" s="9">
        <v>0</v>
      </c>
      <c r="EW33" s="9">
        <v>0</v>
      </c>
      <c r="EX33" s="9">
        <v>0</v>
      </c>
      <c r="EY33" s="9">
        <v>0</v>
      </c>
      <c r="EZ33" s="9">
        <v>0</v>
      </c>
      <c r="FA33" s="9">
        <v>0</v>
      </c>
      <c r="FB33" s="9">
        <v>0</v>
      </c>
      <c r="FC33" s="9">
        <v>0</v>
      </c>
      <c r="FD33" s="9">
        <v>0</v>
      </c>
      <c r="FE33" s="9">
        <v>0</v>
      </c>
      <c r="FF33" s="9">
        <v>0</v>
      </c>
      <c r="FG33" s="9">
        <v>0</v>
      </c>
      <c r="FH33" s="9">
        <v>0</v>
      </c>
      <c r="FI33" s="9">
        <v>0</v>
      </c>
      <c r="FJ33" s="9">
        <v>0</v>
      </c>
      <c r="FK33" s="9">
        <v>0</v>
      </c>
      <c r="FL33" s="9">
        <v>0</v>
      </c>
      <c r="FM33" s="9">
        <v>0</v>
      </c>
      <c r="FN33" s="9">
        <v>0</v>
      </c>
      <c r="FO33" s="9">
        <v>0</v>
      </c>
      <c r="FP33" s="9">
        <v>0</v>
      </c>
      <c r="FQ33" s="9">
        <v>0</v>
      </c>
      <c r="FR33" s="9">
        <v>0</v>
      </c>
      <c r="FS33" s="9">
        <v>0</v>
      </c>
      <c r="FT33" s="9">
        <v>0</v>
      </c>
      <c r="FU33" s="9">
        <v>0</v>
      </c>
      <c r="FV33" s="9">
        <v>0</v>
      </c>
      <c r="FW33" s="9">
        <v>0</v>
      </c>
      <c r="FX33" s="9">
        <v>0</v>
      </c>
      <c r="FY33" s="9">
        <v>0</v>
      </c>
      <c r="FZ33" s="9">
        <v>0</v>
      </c>
      <c r="GA33" s="9">
        <v>0</v>
      </c>
      <c r="GB33" s="9">
        <v>0</v>
      </c>
      <c r="GC33" s="9">
        <v>0</v>
      </c>
      <c r="GD33" s="9">
        <v>0</v>
      </c>
      <c r="GE33" s="9">
        <v>0</v>
      </c>
      <c r="GF33" s="9">
        <v>0</v>
      </c>
      <c r="GG33" s="9">
        <v>0</v>
      </c>
      <c r="GH33" s="9">
        <v>0</v>
      </c>
      <c r="GI33" s="9">
        <v>0</v>
      </c>
      <c r="GJ33" s="9">
        <v>0</v>
      </c>
      <c r="GK33" s="9">
        <v>0</v>
      </c>
      <c r="GL33" s="9">
        <v>0</v>
      </c>
      <c r="GM33" s="9">
        <v>0</v>
      </c>
      <c r="GN33" s="9">
        <v>0</v>
      </c>
      <c r="GO33" s="9">
        <v>0</v>
      </c>
      <c r="GP33" s="9">
        <v>0</v>
      </c>
      <c r="GQ33" s="9">
        <v>0</v>
      </c>
      <c r="GR33" s="9">
        <v>0</v>
      </c>
      <c r="GS33" s="9">
        <v>0</v>
      </c>
      <c r="GT33" s="9">
        <v>0</v>
      </c>
      <c r="GU33" s="9">
        <v>0</v>
      </c>
      <c r="GV33" s="9">
        <v>0</v>
      </c>
      <c r="GW33" s="9">
        <v>0</v>
      </c>
      <c r="GX33" s="9">
        <v>0</v>
      </c>
      <c r="GY33" s="9">
        <v>0</v>
      </c>
      <c r="GZ33" s="9">
        <v>0</v>
      </c>
      <c r="HA33" s="9">
        <v>0</v>
      </c>
      <c r="HB33" s="9">
        <v>0</v>
      </c>
      <c r="HC33" s="9">
        <v>0</v>
      </c>
      <c r="HD33" s="9">
        <v>0</v>
      </c>
      <c r="HE33" s="9">
        <v>0</v>
      </c>
      <c r="HF33" s="9">
        <v>0</v>
      </c>
      <c r="HG33" s="9">
        <v>0</v>
      </c>
      <c r="HH33" s="9">
        <v>0</v>
      </c>
      <c r="HI33" s="9">
        <v>0</v>
      </c>
      <c r="HJ33" s="9">
        <v>0</v>
      </c>
      <c r="HK33" s="9">
        <v>0</v>
      </c>
      <c r="HL33" s="9">
        <v>0</v>
      </c>
      <c r="HM33" s="9">
        <v>0</v>
      </c>
      <c r="HN33" s="9">
        <v>0</v>
      </c>
      <c r="HO33" s="9">
        <v>0</v>
      </c>
      <c r="HP33" s="9">
        <v>0</v>
      </c>
      <c r="HQ33" s="9">
        <v>0</v>
      </c>
      <c r="HR33" s="9">
        <v>0</v>
      </c>
      <c r="HS33" s="9">
        <v>0</v>
      </c>
      <c r="HT33" s="9">
        <v>0</v>
      </c>
      <c r="HU33" s="9">
        <v>0</v>
      </c>
      <c r="HV33" s="9">
        <v>0</v>
      </c>
      <c r="HW33" s="9">
        <v>0</v>
      </c>
      <c r="HX33" s="9">
        <v>0</v>
      </c>
      <c r="HY33" s="9">
        <v>0</v>
      </c>
      <c r="HZ33" s="9">
        <v>0</v>
      </c>
      <c r="IA33" s="9">
        <v>0</v>
      </c>
      <c r="IB33" s="9">
        <v>0</v>
      </c>
      <c r="IC33" s="9">
        <v>0</v>
      </c>
      <c r="ID33" s="9">
        <v>0</v>
      </c>
      <c r="IE33" s="9">
        <v>0</v>
      </c>
      <c r="IF33" s="9">
        <v>0</v>
      </c>
      <c r="IG33" s="9">
        <v>0</v>
      </c>
      <c r="IH33" s="9">
        <v>0</v>
      </c>
      <c r="II33" s="9">
        <v>0</v>
      </c>
      <c r="IJ33" s="9">
        <v>0</v>
      </c>
      <c r="IK33" s="9">
        <v>0</v>
      </c>
      <c r="IL33" s="9">
        <v>0</v>
      </c>
      <c r="IM33" s="9">
        <v>0</v>
      </c>
      <c r="IO33" t="str">
        <f t="shared" si="2"/>
        <v/>
      </c>
      <c r="IP33" t="str">
        <f t="shared" si="3"/>
        <v/>
      </c>
      <c r="IQ33" t="str">
        <f t="shared" si="4"/>
        <v/>
      </c>
      <c r="IR33" t="str">
        <f t="shared" si="5"/>
        <v/>
      </c>
      <c r="IS33" t="str">
        <f t="shared" si="6"/>
        <v/>
      </c>
      <c r="IT33" t="str">
        <f t="shared" si="7"/>
        <v/>
      </c>
      <c r="IU33" t="str">
        <f t="shared" si="8"/>
        <v/>
      </c>
      <c r="IV33" t="str">
        <f t="shared" si="9"/>
        <v/>
      </c>
      <c r="IW33" t="str">
        <f t="shared" si="10"/>
        <v/>
      </c>
      <c r="IX33" t="str">
        <f t="shared" si="11"/>
        <v/>
      </c>
      <c r="IY33" t="str">
        <f t="shared" si="12"/>
        <v/>
      </c>
      <c r="IZ33" t="str">
        <f t="shared" si="13"/>
        <v/>
      </c>
      <c r="JA33" t="str">
        <f t="shared" si="14"/>
        <v/>
      </c>
      <c r="JB33" t="str">
        <f t="shared" si="15"/>
        <v/>
      </c>
      <c r="JC33" t="str">
        <f t="shared" si="16"/>
        <v/>
      </c>
      <c r="JD33" t="str">
        <f t="shared" si="17"/>
        <v/>
      </c>
      <c r="JE33" t="str">
        <f t="shared" si="18"/>
        <v/>
      </c>
      <c r="JF33" t="str">
        <f t="shared" si="19"/>
        <v/>
      </c>
      <c r="JG33" t="str">
        <f t="shared" si="20"/>
        <v/>
      </c>
      <c r="JH33" t="str">
        <f t="shared" si="21"/>
        <v/>
      </c>
      <c r="JI33" t="str">
        <f t="shared" si="22"/>
        <v/>
      </c>
      <c r="JJ33" t="str">
        <f t="shared" si="23"/>
        <v/>
      </c>
      <c r="JK33" t="str">
        <f t="shared" si="24"/>
        <v/>
      </c>
      <c r="JL33" t="str">
        <f t="shared" si="25"/>
        <v/>
      </c>
      <c r="JM33" t="str">
        <f t="shared" si="26"/>
        <v/>
      </c>
      <c r="JN33" t="str">
        <f t="shared" si="27"/>
        <v/>
      </c>
      <c r="JO33" t="str">
        <f t="shared" si="28"/>
        <v/>
      </c>
      <c r="JP33" t="str">
        <f t="shared" si="29"/>
        <v/>
      </c>
      <c r="JQ33" t="str">
        <f t="shared" si="30"/>
        <v/>
      </c>
      <c r="JR33" t="str">
        <f t="shared" si="31"/>
        <v/>
      </c>
      <c r="JS33" t="str">
        <f t="shared" si="32"/>
        <v/>
      </c>
      <c r="JT33" t="str">
        <f t="shared" si="33"/>
        <v/>
      </c>
      <c r="JU33" t="str">
        <f t="shared" si="34"/>
        <v/>
      </c>
      <c r="JV33" t="str">
        <f t="shared" si="35"/>
        <v/>
      </c>
      <c r="JW33" t="str">
        <f t="shared" si="36"/>
        <v/>
      </c>
      <c r="JX33" t="str">
        <f t="shared" si="37"/>
        <v/>
      </c>
      <c r="JY33" t="str">
        <f t="shared" si="38"/>
        <v/>
      </c>
      <c r="JZ33" t="str">
        <f t="shared" si="39"/>
        <v/>
      </c>
      <c r="KA33" t="str">
        <f t="shared" si="40"/>
        <v/>
      </c>
      <c r="KB33" t="str">
        <f t="shared" si="41"/>
        <v/>
      </c>
      <c r="KC33" t="str">
        <f t="shared" si="42"/>
        <v/>
      </c>
      <c r="KD33" t="str">
        <f t="shared" si="43"/>
        <v/>
      </c>
      <c r="KE33" t="str">
        <f t="shared" si="44"/>
        <v/>
      </c>
      <c r="KF33" t="str">
        <f t="shared" si="45"/>
        <v/>
      </c>
      <c r="KG33" t="str">
        <f t="shared" si="46"/>
        <v/>
      </c>
      <c r="KH33" t="str">
        <f t="shared" si="47"/>
        <v/>
      </c>
      <c r="KI33" t="str">
        <f t="shared" si="48"/>
        <v/>
      </c>
      <c r="KJ33" t="str">
        <f t="shared" si="49"/>
        <v/>
      </c>
      <c r="KK33" t="str">
        <f t="shared" si="50"/>
        <v/>
      </c>
      <c r="KL33" t="str">
        <f t="shared" si="51"/>
        <v/>
      </c>
      <c r="KM33" t="str">
        <f t="shared" si="52"/>
        <v/>
      </c>
      <c r="KN33" t="str">
        <f t="shared" si="53"/>
        <v/>
      </c>
      <c r="KO33" t="str">
        <f t="shared" si="54"/>
        <v/>
      </c>
      <c r="KP33" t="str">
        <f t="shared" si="55"/>
        <v/>
      </c>
      <c r="KQ33" t="str">
        <f t="shared" si="56"/>
        <v/>
      </c>
      <c r="KR33" t="str">
        <f t="shared" si="57"/>
        <v/>
      </c>
      <c r="KS33" t="str">
        <f t="shared" si="58"/>
        <v/>
      </c>
      <c r="KT33" t="str">
        <f t="shared" si="59"/>
        <v/>
      </c>
      <c r="KU33" t="str">
        <f t="shared" si="60"/>
        <v/>
      </c>
      <c r="KV33" t="str">
        <f t="shared" si="61"/>
        <v/>
      </c>
      <c r="KW33" t="str">
        <f t="shared" si="62"/>
        <v/>
      </c>
      <c r="KX33" t="str">
        <f t="shared" si="63"/>
        <v/>
      </c>
      <c r="KY33" t="str">
        <f t="shared" si="64"/>
        <v/>
      </c>
      <c r="KZ33" t="str">
        <f t="shared" si="65"/>
        <v/>
      </c>
      <c r="LA33" t="str">
        <f t="shared" si="66"/>
        <v/>
      </c>
      <c r="LB33" t="str">
        <f t="shared" si="67"/>
        <v/>
      </c>
      <c r="LC33" t="str">
        <f t="shared" si="68"/>
        <v/>
      </c>
      <c r="LD33" t="str">
        <f t="shared" si="69"/>
        <v/>
      </c>
      <c r="LE33" t="str">
        <f t="shared" si="70"/>
        <v/>
      </c>
      <c r="LF33" t="str">
        <f t="shared" si="71"/>
        <v/>
      </c>
      <c r="LG33" t="str">
        <f t="shared" si="72"/>
        <v/>
      </c>
      <c r="LH33" t="str">
        <f t="shared" si="73"/>
        <v/>
      </c>
      <c r="LI33" t="str">
        <f t="shared" si="74"/>
        <v/>
      </c>
      <c r="LJ33" t="str">
        <f t="shared" si="75"/>
        <v/>
      </c>
      <c r="LK33" t="str">
        <f t="shared" si="76"/>
        <v/>
      </c>
      <c r="LL33" t="str">
        <f t="shared" si="77"/>
        <v/>
      </c>
      <c r="LM33" t="str">
        <f t="shared" si="78"/>
        <v/>
      </c>
      <c r="LN33" t="str">
        <f t="shared" si="79"/>
        <v/>
      </c>
      <c r="LO33" t="str">
        <f t="shared" si="80"/>
        <v/>
      </c>
      <c r="LP33" t="str">
        <f t="shared" si="81"/>
        <v/>
      </c>
      <c r="LQ33" t="str">
        <f t="shared" si="82"/>
        <v/>
      </c>
      <c r="LR33" t="str">
        <f t="shared" si="83"/>
        <v/>
      </c>
      <c r="LS33" t="str">
        <f t="shared" si="84"/>
        <v/>
      </c>
      <c r="LT33" t="str">
        <f t="shared" si="85"/>
        <v/>
      </c>
      <c r="LU33" t="str">
        <f t="shared" si="86"/>
        <v/>
      </c>
      <c r="LV33" t="str">
        <f t="shared" si="87"/>
        <v/>
      </c>
      <c r="LW33" t="str">
        <f t="shared" si="88"/>
        <v/>
      </c>
      <c r="LX33" t="str">
        <f t="shared" si="89"/>
        <v/>
      </c>
      <c r="LY33" t="str">
        <f t="shared" si="90"/>
        <v/>
      </c>
      <c r="LZ33" t="str">
        <f t="shared" si="91"/>
        <v/>
      </c>
      <c r="MA33" t="str">
        <f t="shared" si="92"/>
        <v/>
      </c>
      <c r="MB33" t="str">
        <f t="shared" si="93"/>
        <v/>
      </c>
      <c r="MC33" t="str">
        <f t="shared" si="94"/>
        <v/>
      </c>
      <c r="MD33" t="str">
        <f t="shared" si="95"/>
        <v/>
      </c>
      <c r="ME33" t="str">
        <f t="shared" si="96"/>
        <v/>
      </c>
      <c r="MF33" t="str">
        <f t="shared" si="97"/>
        <v/>
      </c>
      <c r="MG33" t="str">
        <f t="shared" si="98"/>
        <v/>
      </c>
      <c r="MH33" t="str">
        <f t="shared" si="99"/>
        <v/>
      </c>
      <c r="MI33" t="str">
        <f t="shared" si="100"/>
        <v/>
      </c>
      <c r="MJ33" t="str">
        <f t="shared" si="101"/>
        <v/>
      </c>
      <c r="MK33" t="str">
        <f t="shared" si="102"/>
        <v/>
      </c>
      <c r="ML33" t="str">
        <f t="shared" si="103"/>
        <v/>
      </c>
      <c r="MM33" t="str">
        <f t="shared" si="104"/>
        <v/>
      </c>
      <c r="MN33" t="str">
        <f t="shared" si="105"/>
        <v/>
      </c>
      <c r="MO33" t="str">
        <f t="shared" si="106"/>
        <v/>
      </c>
      <c r="MP33" t="str">
        <f t="shared" si="107"/>
        <v/>
      </c>
      <c r="MQ33" t="str">
        <f t="shared" si="108"/>
        <v/>
      </c>
      <c r="MR33" t="str">
        <f t="shared" si="109"/>
        <v/>
      </c>
      <c r="MS33" t="str">
        <f t="shared" si="110"/>
        <v/>
      </c>
      <c r="MT33" t="str">
        <f t="shared" si="111"/>
        <v/>
      </c>
      <c r="MU33" t="str">
        <f t="shared" si="112"/>
        <v/>
      </c>
      <c r="MV33" t="str">
        <f t="shared" si="113"/>
        <v/>
      </c>
      <c r="MW33" t="str">
        <f t="shared" si="114"/>
        <v/>
      </c>
      <c r="MX33" t="str">
        <f t="shared" si="115"/>
        <v/>
      </c>
      <c r="MY33" t="str">
        <f t="shared" si="116"/>
        <v/>
      </c>
      <c r="MZ33" t="str">
        <f t="shared" si="117"/>
        <v/>
      </c>
      <c r="NA33" t="str">
        <f t="shared" si="118"/>
        <v/>
      </c>
      <c r="NB33" t="str">
        <f t="shared" si="119"/>
        <v/>
      </c>
      <c r="NC33" t="str">
        <f t="shared" si="120"/>
        <v/>
      </c>
      <c r="ND33" t="str">
        <f t="shared" si="121"/>
        <v/>
      </c>
      <c r="NE33" t="str">
        <f t="shared" si="122"/>
        <v/>
      </c>
      <c r="NF33" t="str">
        <f t="shared" si="123"/>
        <v/>
      </c>
      <c r="NG33" t="str">
        <f t="shared" si="124"/>
        <v/>
      </c>
    </row>
    <row r="34" spans="1:371" x14ac:dyDescent="0.2">
      <c r="A34" s="7">
        <v>42401</v>
      </c>
      <c r="B34" s="9">
        <v>56429.0234375</v>
      </c>
      <c r="C34" s="9">
        <v>73698.734375</v>
      </c>
      <c r="D34" s="9">
        <v>0</v>
      </c>
      <c r="E34" s="9">
        <v>78305.1796875</v>
      </c>
      <c r="F34" s="9">
        <v>116542.7890625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0</v>
      </c>
      <c r="BP34" s="9">
        <v>0</v>
      </c>
      <c r="BQ34" s="9">
        <v>0</v>
      </c>
      <c r="BR34" s="9">
        <v>0</v>
      </c>
      <c r="BS34" s="9">
        <v>0</v>
      </c>
      <c r="BT34" s="9">
        <v>0</v>
      </c>
      <c r="BU34" s="9">
        <v>0</v>
      </c>
      <c r="BV34" s="9">
        <v>0</v>
      </c>
      <c r="BW34" s="9">
        <v>0</v>
      </c>
      <c r="BX34" s="9">
        <v>0</v>
      </c>
      <c r="BY34" s="9">
        <v>0</v>
      </c>
      <c r="BZ34" s="9">
        <v>0</v>
      </c>
      <c r="CA34" s="9">
        <v>0</v>
      </c>
      <c r="CB34" s="9">
        <v>0</v>
      </c>
      <c r="CC34" s="9">
        <v>0</v>
      </c>
      <c r="CD34" s="9">
        <v>0</v>
      </c>
      <c r="CE34" s="9">
        <v>0</v>
      </c>
      <c r="CF34" s="9">
        <v>0</v>
      </c>
      <c r="CG34" s="9">
        <v>0</v>
      </c>
      <c r="CH34" s="9">
        <v>0</v>
      </c>
      <c r="CI34" s="9">
        <v>0</v>
      </c>
      <c r="CJ34" s="9">
        <v>0</v>
      </c>
      <c r="CK34" s="9">
        <v>0</v>
      </c>
      <c r="CL34" s="9">
        <v>0</v>
      </c>
      <c r="CM34" s="9">
        <v>0</v>
      </c>
      <c r="CN34" s="9">
        <v>0</v>
      </c>
      <c r="CO34" s="9">
        <v>0</v>
      </c>
      <c r="CP34" s="9">
        <v>0</v>
      </c>
      <c r="CQ34" s="9">
        <v>0</v>
      </c>
      <c r="CR34" s="9">
        <v>0</v>
      </c>
      <c r="CS34" s="9">
        <v>0</v>
      </c>
      <c r="CT34" s="9">
        <v>0</v>
      </c>
      <c r="CU34" s="9">
        <v>0</v>
      </c>
      <c r="CV34" s="9">
        <v>0</v>
      </c>
      <c r="CW34" s="9">
        <v>0</v>
      </c>
      <c r="CX34" s="9">
        <v>0</v>
      </c>
      <c r="CY34" s="9">
        <v>0</v>
      </c>
      <c r="CZ34" s="9">
        <v>0</v>
      </c>
      <c r="DA34" s="9">
        <v>0</v>
      </c>
      <c r="DB34" s="9">
        <v>0</v>
      </c>
      <c r="DC34" s="9">
        <v>0</v>
      </c>
      <c r="DD34" s="9">
        <v>0</v>
      </c>
      <c r="DE34" s="9">
        <v>0</v>
      </c>
      <c r="DF34" s="9">
        <v>0</v>
      </c>
      <c r="DG34" s="9">
        <v>0</v>
      </c>
      <c r="DH34" s="9">
        <v>0</v>
      </c>
      <c r="DI34" s="9">
        <v>0</v>
      </c>
      <c r="DJ34" s="9">
        <v>0</v>
      </c>
      <c r="DK34" s="9">
        <v>0</v>
      </c>
      <c r="DL34" s="9">
        <v>0</v>
      </c>
      <c r="DM34" s="9">
        <v>0</v>
      </c>
      <c r="DN34" s="9">
        <v>0</v>
      </c>
      <c r="DO34" s="9">
        <v>0</v>
      </c>
      <c r="DP34" s="9">
        <v>0</v>
      </c>
      <c r="DQ34" s="9">
        <v>0</v>
      </c>
      <c r="DR34" s="9">
        <v>0</v>
      </c>
      <c r="DS34" s="9">
        <v>0</v>
      </c>
      <c r="DT34" s="9">
        <v>0</v>
      </c>
      <c r="DU34" s="9">
        <v>0</v>
      </c>
      <c r="DV34" s="9">
        <v>0</v>
      </c>
      <c r="DW34" s="9">
        <v>0</v>
      </c>
      <c r="DX34" s="9">
        <v>0</v>
      </c>
      <c r="DY34" s="9">
        <v>0</v>
      </c>
      <c r="DZ34" s="9">
        <v>0</v>
      </c>
      <c r="EA34" s="9">
        <v>0</v>
      </c>
      <c r="EB34" s="9">
        <v>0</v>
      </c>
      <c r="EC34" s="9">
        <v>0</v>
      </c>
      <c r="ED34" s="9">
        <v>0</v>
      </c>
      <c r="EE34" s="9">
        <v>0</v>
      </c>
      <c r="EF34" s="9">
        <v>0</v>
      </c>
      <c r="EG34" s="9">
        <v>0</v>
      </c>
      <c r="EH34" s="9">
        <v>0</v>
      </c>
      <c r="EI34" s="9">
        <v>0</v>
      </c>
      <c r="EJ34" s="9">
        <v>0</v>
      </c>
      <c r="EK34" s="9">
        <v>0</v>
      </c>
      <c r="EL34" s="9">
        <v>0</v>
      </c>
      <c r="EM34" s="9">
        <v>0</v>
      </c>
      <c r="EN34" s="9">
        <v>0</v>
      </c>
      <c r="EO34" s="9">
        <v>0</v>
      </c>
      <c r="EP34" s="9">
        <v>0</v>
      </c>
      <c r="EQ34" s="9">
        <v>0</v>
      </c>
      <c r="ER34" s="9">
        <v>0</v>
      </c>
      <c r="ES34" s="9">
        <v>0</v>
      </c>
      <c r="ET34" s="9">
        <v>0</v>
      </c>
      <c r="EU34" s="9">
        <v>0</v>
      </c>
      <c r="EV34" s="9">
        <v>0</v>
      </c>
      <c r="EW34" s="9">
        <v>0</v>
      </c>
      <c r="EX34" s="9">
        <v>0</v>
      </c>
      <c r="EY34" s="9">
        <v>0</v>
      </c>
      <c r="EZ34" s="9">
        <v>0</v>
      </c>
      <c r="FA34" s="9">
        <v>0</v>
      </c>
      <c r="FB34" s="9">
        <v>0</v>
      </c>
      <c r="FC34" s="9">
        <v>0</v>
      </c>
      <c r="FD34" s="9">
        <v>0</v>
      </c>
      <c r="FE34" s="9">
        <v>0</v>
      </c>
      <c r="FF34" s="9">
        <v>0</v>
      </c>
      <c r="FG34" s="9">
        <v>0</v>
      </c>
      <c r="FH34" s="9">
        <v>0</v>
      </c>
      <c r="FI34" s="9">
        <v>0</v>
      </c>
      <c r="FJ34" s="9">
        <v>0</v>
      </c>
      <c r="FK34" s="9">
        <v>0</v>
      </c>
      <c r="FL34" s="9">
        <v>0</v>
      </c>
      <c r="FM34" s="9">
        <v>0</v>
      </c>
      <c r="FN34" s="9">
        <v>0</v>
      </c>
      <c r="FO34" s="9">
        <v>0</v>
      </c>
      <c r="FP34" s="9">
        <v>0</v>
      </c>
      <c r="FQ34" s="9">
        <v>0</v>
      </c>
      <c r="FR34" s="9">
        <v>0</v>
      </c>
      <c r="FS34" s="9">
        <v>0</v>
      </c>
      <c r="FT34" s="9">
        <v>0</v>
      </c>
      <c r="FU34" s="9">
        <v>0</v>
      </c>
      <c r="FV34" s="9">
        <v>0</v>
      </c>
      <c r="FW34" s="9">
        <v>0</v>
      </c>
      <c r="FX34" s="9">
        <v>0</v>
      </c>
      <c r="FY34" s="9">
        <v>0</v>
      </c>
      <c r="FZ34" s="9">
        <v>0</v>
      </c>
      <c r="GA34" s="9">
        <v>0</v>
      </c>
      <c r="GB34" s="9">
        <v>0</v>
      </c>
      <c r="GC34" s="9">
        <v>0</v>
      </c>
      <c r="GD34" s="9">
        <v>0</v>
      </c>
      <c r="GE34" s="9">
        <v>0</v>
      </c>
      <c r="GF34" s="9">
        <v>0</v>
      </c>
      <c r="GG34" s="9">
        <v>0</v>
      </c>
      <c r="GH34" s="9">
        <v>0</v>
      </c>
      <c r="GI34" s="9">
        <v>0</v>
      </c>
      <c r="GJ34" s="9">
        <v>0</v>
      </c>
      <c r="GK34" s="9">
        <v>0</v>
      </c>
      <c r="GL34" s="9">
        <v>0</v>
      </c>
      <c r="GM34" s="9">
        <v>0</v>
      </c>
      <c r="GN34" s="9">
        <v>0</v>
      </c>
      <c r="GO34" s="9">
        <v>0</v>
      </c>
      <c r="GP34" s="9">
        <v>0</v>
      </c>
      <c r="GQ34" s="9">
        <v>0</v>
      </c>
      <c r="GR34" s="9">
        <v>0</v>
      </c>
      <c r="GS34" s="9">
        <v>0</v>
      </c>
      <c r="GT34" s="9">
        <v>0</v>
      </c>
      <c r="GU34" s="9">
        <v>0</v>
      </c>
      <c r="GV34" s="9">
        <v>0</v>
      </c>
      <c r="GW34" s="9">
        <v>0</v>
      </c>
      <c r="GX34" s="9">
        <v>0</v>
      </c>
      <c r="GY34" s="9">
        <v>0</v>
      </c>
      <c r="GZ34" s="9">
        <v>0</v>
      </c>
      <c r="HA34" s="9">
        <v>0</v>
      </c>
      <c r="HB34" s="9">
        <v>0</v>
      </c>
      <c r="HC34" s="9">
        <v>0</v>
      </c>
      <c r="HD34" s="9">
        <v>0</v>
      </c>
      <c r="HE34" s="9">
        <v>0</v>
      </c>
      <c r="HF34" s="9">
        <v>0</v>
      </c>
      <c r="HG34" s="9">
        <v>0</v>
      </c>
      <c r="HH34" s="9">
        <v>0</v>
      </c>
      <c r="HI34" s="9">
        <v>0</v>
      </c>
      <c r="HJ34" s="9">
        <v>0</v>
      </c>
      <c r="HK34" s="9">
        <v>0</v>
      </c>
      <c r="HL34" s="9">
        <v>0</v>
      </c>
      <c r="HM34" s="9">
        <v>0</v>
      </c>
      <c r="HN34" s="9">
        <v>0</v>
      </c>
      <c r="HO34" s="9">
        <v>0</v>
      </c>
      <c r="HP34" s="9">
        <v>0</v>
      </c>
      <c r="HQ34" s="9">
        <v>0</v>
      </c>
      <c r="HR34" s="9">
        <v>0</v>
      </c>
      <c r="HS34" s="9">
        <v>0</v>
      </c>
      <c r="HT34" s="9">
        <v>0</v>
      </c>
      <c r="HU34" s="9">
        <v>0</v>
      </c>
      <c r="HV34" s="9">
        <v>0</v>
      </c>
      <c r="HW34" s="9">
        <v>0</v>
      </c>
      <c r="HX34" s="9">
        <v>0</v>
      </c>
      <c r="HY34" s="9">
        <v>0</v>
      </c>
      <c r="HZ34" s="9">
        <v>0</v>
      </c>
      <c r="IA34" s="9">
        <v>0</v>
      </c>
      <c r="IB34" s="9">
        <v>0</v>
      </c>
      <c r="IC34" s="9">
        <v>0</v>
      </c>
      <c r="ID34" s="9">
        <v>0</v>
      </c>
      <c r="IE34" s="9">
        <v>0</v>
      </c>
      <c r="IF34" s="9">
        <v>0</v>
      </c>
      <c r="IG34" s="9">
        <v>0</v>
      </c>
      <c r="IH34" s="9">
        <v>0</v>
      </c>
      <c r="II34" s="9">
        <v>0</v>
      </c>
      <c r="IJ34" s="9">
        <v>0</v>
      </c>
      <c r="IK34" s="9">
        <v>0</v>
      </c>
      <c r="IL34" s="9">
        <v>0</v>
      </c>
      <c r="IM34" s="9">
        <v>0</v>
      </c>
      <c r="IO34" t="str">
        <f t="shared" si="2"/>
        <v/>
      </c>
      <c r="IP34" t="str">
        <f t="shared" si="3"/>
        <v/>
      </c>
      <c r="IQ34" t="str">
        <f t="shared" si="4"/>
        <v/>
      </c>
      <c r="IR34" t="str">
        <f t="shared" si="5"/>
        <v/>
      </c>
      <c r="IS34" t="str">
        <f t="shared" si="6"/>
        <v/>
      </c>
      <c r="IT34" t="str">
        <f t="shared" si="7"/>
        <v/>
      </c>
      <c r="IU34" t="str">
        <f t="shared" si="8"/>
        <v/>
      </c>
      <c r="IV34" t="str">
        <f t="shared" si="9"/>
        <v/>
      </c>
      <c r="IW34" t="str">
        <f t="shared" si="10"/>
        <v/>
      </c>
      <c r="IX34" t="str">
        <f t="shared" si="11"/>
        <v/>
      </c>
      <c r="IY34" t="str">
        <f t="shared" si="12"/>
        <v/>
      </c>
      <c r="IZ34" t="str">
        <f t="shared" si="13"/>
        <v/>
      </c>
      <c r="JA34" t="str">
        <f t="shared" si="14"/>
        <v/>
      </c>
      <c r="JB34" t="str">
        <f t="shared" si="15"/>
        <v/>
      </c>
      <c r="JC34" t="str">
        <f t="shared" si="16"/>
        <v/>
      </c>
      <c r="JD34" t="str">
        <f t="shared" si="17"/>
        <v/>
      </c>
      <c r="JE34" t="str">
        <f t="shared" si="18"/>
        <v/>
      </c>
      <c r="JF34" t="str">
        <f t="shared" si="19"/>
        <v/>
      </c>
      <c r="JG34" t="str">
        <f t="shared" si="20"/>
        <v/>
      </c>
      <c r="JH34" t="str">
        <f t="shared" si="21"/>
        <v/>
      </c>
      <c r="JI34" t="str">
        <f t="shared" si="22"/>
        <v/>
      </c>
      <c r="JJ34" t="str">
        <f t="shared" si="23"/>
        <v/>
      </c>
      <c r="JK34" t="str">
        <f t="shared" si="24"/>
        <v/>
      </c>
      <c r="JL34" t="str">
        <f t="shared" si="25"/>
        <v/>
      </c>
      <c r="JM34" t="str">
        <f t="shared" si="26"/>
        <v/>
      </c>
      <c r="JN34" t="str">
        <f t="shared" si="27"/>
        <v/>
      </c>
      <c r="JO34" t="str">
        <f t="shared" si="28"/>
        <v/>
      </c>
      <c r="JP34" t="str">
        <f t="shared" si="29"/>
        <v/>
      </c>
      <c r="JQ34" t="str">
        <f t="shared" si="30"/>
        <v/>
      </c>
      <c r="JR34" t="str">
        <f t="shared" si="31"/>
        <v/>
      </c>
      <c r="JS34" t="str">
        <f t="shared" si="32"/>
        <v/>
      </c>
      <c r="JT34" t="str">
        <f t="shared" si="33"/>
        <v/>
      </c>
      <c r="JU34" t="str">
        <f t="shared" si="34"/>
        <v/>
      </c>
      <c r="JV34" t="str">
        <f t="shared" si="35"/>
        <v/>
      </c>
      <c r="JW34" t="str">
        <f t="shared" si="36"/>
        <v/>
      </c>
      <c r="JX34" t="str">
        <f t="shared" si="37"/>
        <v/>
      </c>
      <c r="JY34" t="str">
        <f t="shared" si="38"/>
        <v/>
      </c>
      <c r="JZ34" t="str">
        <f t="shared" si="39"/>
        <v/>
      </c>
      <c r="KA34" t="str">
        <f t="shared" si="40"/>
        <v/>
      </c>
      <c r="KB34" t="str">
        <f t="shared" si="41"/>
        <v/>
      </c>
      <c r="KC34" t="str">
        <f t="shared" si="42"/>
        <v/>
      </c>
      <c r="KD34" t="str">
        <f t="shared" si="43"/>
        <v/>
      </c>
      <c r="KE34" t="str">
        <f t="shared" si="44"/>
        <v/>
      </c>
      <c r="KF34" t="str">
        <f t="shared" si="45"/>
        <v/>
      </c>
      <c r="KG34" t="str">
        <f t="shared" si="46"/>
        <v/>
      </c>
      <c r="KH34" t="str">
        <f t="shared" si="47"/>
        <v/>
      </c>
      <c r="KI34" t="str">
        <f t="shared" si="48"/>
        <v/>
      </c>
      <c r="KJ34" t="str">
        <f t="shared" si="49"/>
        <v/>
      </c>
      <c r="KK34" t="str">
        <f t="shared" si="50"/>
        <v/>
      </c>
      <c r="KL34" t="str">
        <f t="shared" si="51"/>
        <v/>
      </c>
      <c r="KM34" t="str">
        <f t="shared" si="52"/>
        <v/>
      </c>
      <c r="KN34" t="str">
        <f t="shared" si="53"/>
        <v/>
      </c>
      <c r="KO34" t="str">
        <f t="shared" si="54"/>
        <v/>
      </c>
      <c r="KP34" t="str">
        <f t="shared" si="55"/>
        <v/>
      </c>
      <c r="KQ34" t="str">
        <f t="shared" si="56"/>
        <v/>
      </c>
      <c r="KR34" t="str">
        <f t="shared" si="57"/>
        <v/>
      </c>
      <c r="KS34" t="str">
        <f t="shared" si="58"/>
        <v/>
      </c>
      <c r="KT34" t="str">
        <f t="shared" si="59"/>
        <v/>
      </c>
      <c r="KU34" t="str">
        <f t="shared" si="60"/>
        <v/>
      </c>
      <c r="KV34" t="str">
        <f t="shared" si="61"/>
        <v/>
      </c>
      <c r="KW34" t="str">
        <f t="shared" si="62"/>
        <v/>
      </c>
      <c r="KX34" t="str">
        <f t="shared" si="63"/>
        <v/>
      </c>
      <c r="KY34" t="str">
        <f t="shared" si="64"/>
        <v/>
      </c>
      <c r="KZ34" t="str">
        <f t="shared" si="65"/>
        <v/>
      </c>
      <c r="LA34" t="str">
        <f t="shared" si="66"/>
        <v/>
      </c>
      <c r="LB34" t="str">
        <f t="shared" si="67"/>
        <v/>
      </c>
      <c r="LC34" t="str">
        <f t="shared" si="68"/>
        <v/>
      </c>
      <c r="LD34" t="str">
        <f t="shared" si="69"/>
        <v/>
      </c>
      <c r="LE34" t="str">
        <f t="shared" si="70"/>
        <v/>
      </c>
      <c r="LF34" t="str">
        <f t="shared" si="71"/>
        <v/>
      </c>
      <c r="LG34" t="str">
        <f t="shared" si="72"/>
        <v/>
      </c>
      <c r="LH34" t="str">
        <f t="shared" si="73"/>
        <v/>
      </c>
      <c r="LI34" t="str">
        <f t="shared" si="74"/>
        <v/>
      </c>
      <c r="LJ34" t="str">
        <f t="shared" si="75"/>
        <v/>
      </c>
      <c r="LK34" t="str">
        <f t="shared" si="76"/>
        <v/>
      </c>
      <c r="LL34" t="str">
        <f t="shared" si="77"/>
        <v/>
      </c>
      <c r="LM34" t="str">
        <f t="shared" si="78"/>
        <v/>
      </c>
      <c r="LN34" t="str">
        <f t="shared" si="79"/>
        <v/>
      </c>
      <c r="LO34" t="str">
        <f t="shared" si="80"/>
        <v/>
      </c>
      <c r="LP34" t="str">
        <f t="shared" si="81"/>
        <v/>
      </c>
      <c r="LQ34" t="str">
        <f t="shared" si="82"/>
        <v/>
      </c>
      <c r="LR34" t="str">
        <f t="shared" si="83"/>
        <v/>
      </c>
      <c r="LS34" t="str">
        <f t="shared" si="84"/>
        <v/>
      </c>
      <c r="LT34" t="str">
        <f t="shared" si="85"/>
        <v/>
      </c>
      <c r="LU34" t="str">
        <f t="shared" si="86"/>
        <v/>
      </c>
      <c r="LV34" t="str">
        <f t="shared" si="87"/>
        <v/>
      </c>
      <c r="LW34" t="str">
        <f t="shared" si="88"/>
        <v/>
      </c>
      <c r="LX34" t="str">
        <f t="shared" si="89"/>
        <v/>
      </c>
      <c r="LY34" t="str">
        <f t="shared" si="90"/>
        <v/>
      </c>
      <c r="LZ34" t="str">
        <f t="shared" si="91"/>
        <v/>
      </c>
      <c r="MA34" t="str">
        <f t="shared" si="92"/>
        <v/>
      </c>
      <c r="MB34" t="str">
        <f t="shared" si="93"/>
        <v/>
      </c>
      <c r="MC34" t="str">
        <f t="shared" si="94"/>
        <v/>
      </c>
      <c r="MD34" t="str">
        <f t="shared" si="95"/>
        <v/>
      </c>
      <c r="ME34" t="str">
        <f t="shared" si="96"/>
        <v/>
      </c>
      <c r="MF34" t="str">
        <f t="shared" si="97"/>
        <v/>
      </c>
      <c r="MG34" t="str">
        <f t="shared" si="98"/>
        <v/>
      </c>
      <c r="MH34" t="str">
        <f t="shared" si="99"/>
        <v/>
      </c>
      <c r="MI34" t="str">
        <f t="shared" si="100"/>
        <v/>
      </c>
      <c r="MJ34" t="str">
        <f t="shared" si="101"/>
        <v/>
      </c>
      <c r="MK34" t="str">
        <f t="shared" si="102"/>
        <v/>
      </c>
      <c r="ML34" t="str">
        <f t="shared" si="103"/>
        <v/>
      </c>
      <c r="MM34" t="str">
        <f t="shared" si="104"/>
        <v/>
      </c>
      <c r="MN34" t="str">
        <f t="shared" si="105"/>
        <v/>
      </c>
      <c r="MO34" t="str">
        <f t="shared" si="106"/>
        <v/>
      </c>
      <c r="MP34" t="str">
        <f t="shared" si="107"/>
        <v/>
      </c>
      <c r="MQ34" t="str">
        <f t="shared" si="108"/>
        <v/>
      </c>
      <c r="MR34" t="str">
        <f t="shared" si="109"/>
        <v/>
      </c>
      <c r="MS34" t="str">
        <f t="shared" si="110"/>
        <v/>
      </c>
      <c r="MT34" t="str">
        <f t="shared" si="111"/>
        <v/>
      </c>
      <c r="MU34" t="str">
        <f t="shared" si="112"/>
        <v/>
      </c>
      <c r="MV34" t="str">
        <f t="shared" si="113"/>
        <v/>
      </c>
      <c r="MW34" t="str">
        <f t="shared" si="114"/>
        <v/>
      </c>
      <c r="MX34" t="str">
        <f t="shared" si="115"/>
        <v/>
      </c>
      <c r="MY34" t="str">
        <f t="shared" si="116"/>
        <v/>
      </c>
      <c r="MZ34" t="str">
        <f t="shared" si="117"/>
        <v/>
      </c>
      <c r="NA34" t="str">
        <f t="shared" si="118"/>
        <v/>
      </c>
      <c r="NB34" t="str">
        <f t="shared" si="119"/>
        <v/>
      </c>
      <c r="NC34" t="str">
        <f t="shared" si="120"/>
        <v/>
      </c>
      <c r="ND34" t="str">
        <f t="shared" si="121"/>
        <v/>
      </c>
      <c r="NE34" t="str">
        <f t="shared" si="122"/>
        <v/>
      </c>
      <c r="NF34" t="str">
        <f t="shared" si="123"/>
        <v/>
      </c>
      <c r="NG34" t="str">
        <f t="shared" si="124"/>
        <v/>
      </c>
    </row>
    <row r="35" spans="1:371" x14ac:dyDescent="0.2">
      <c r="A35" s="7">
        <v>42430</v>
      </c>
      <c r="B35" s="9">
        <v>132177.625</v>
      </c>
      <c r="C35" s="9">
        <v>55197.4375</v>
      </c>
      <c r="D35" s="9">
        <v>0</v>
      </c>
      <c r="E35" s="9">
        <v>93642.8359375</v>
      </c>
      <c r="F35" s="9">
        <v>401878.3125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>
        <v>0</v>
      </c>
      <c r="BM35" s="9">
        <v>0</v>
      </c>
      <c r="BN35" s="9">
        <v>0</v>
      </c>
      <c r="BO35" s="9">
        <v>0</v>
      </c>
      <c r="BP35" s="9">
        <v>0</v>
      </c>
      <c r="BQ35" s="9">
        <v>0</v>
      </c>
      <c r="BR35" s="9">
        <v>0</v>
      </c>
      <c r="BS35" s="9">
        <v>0</v>
      </c>
      <c r="BT35" s="9">
        <v>0</v>
      </c>
      <c r="BU35" s="9">
        <v>0</v>
      </c>
      <c r="BV35" s="9">
        <v>0</v>
      </c>
      <c r="BW35" s="9">
        <v>0</v>
      </c>
      <c r="BX35" s="9">
        <v>0</v>
      </c>
      <c r="BY35" s="9">
        <v>0</v>
      </c>
      <c r="BZ35" s="9">
        <v>0</v>
      </c>
      <c r="CA35" s="9">
        <v>0</v>
      </c>
      <c r="CB35" s="9">
        <v>0</v>
      </c>
      <c r="CC35" s="9">
        <v>0</v>
      </c>
      <c r="CD35" s="9">
        <v>0</v>
      </c>
      <c r="CE35" s="9">
        <v>0</v>
      </c>
      <c r="CF35" s="9">
        <v>0</v>
      </c>
      <c r="CG35" s="9">
        <v>0</v>
      </c>
      <c r="CH35" s="9">
        <v>0</v>
      </c>
      <c r="CI35" s="9">
        <v>0</v>
      </c>
      <c r="CJ35" s="9">
        <v>0</v>
      </c>
      <c r="CK35" s="9">
        <v>0</v>
      </c>
      <c r="CL35" s="9">
        <v>0</v>
      </c>
      <c r="CM35" s="9">
        <v>0</v>
      </c>
      <c r="CN35" s="9">
        <v>0</v>
      </c>
      <c r="CO35" s="9">
        <v>0</v>
      </c>
      <c r="CP35" s="9">
        <v>0</v>
      </c>
      <c r="CQ35" s="9">
        <v>0</v>
      </c>
      <c r="CR35" s="9">
        <v>0</v>
      </c>
      <c r="CS35" s="9">
        <v>0</v>
      </c>
      <c r="CT35" s="9">
        <v>0</v>
      </c>
      <c r="CU35" s="9">
        <v>0</v>
      </c>
      <c r="CV35" s="9">
        <v>0</v>
      </c>
      <c r="CW35" s="9">
        <v>0</v>
      </c>
      <c r="CX35" s="9">
        <v>0</v>
      </c>
      <c r="CY35" s="9">
        <v>0</v>
      </c>
      <c r="CZ35" s="9">
        <v>0</v>
      </c>
      <c r="DA35" s="9">
        <v>0</v>
      </c>
      <c r="DB35" s="9">
        <v>0</v>
      </c>
      <c r="DC35" s="9">
        <v>0</v>
      </c>
      <c r="DD35" s="9">
        <v>0</v>
      </c>
      <c r="DE35" s="9">
        <v>0</v>
      </c>
      <c r="DF35" s="9">
        <v>0</v>
      </c>
      <c r="DG35" s="9">
        <v>0</v>
      </c>
      <c r="DH35" s="9">
        <v>0</v>
      </c>
      <c r="DI35" s="9">
        <v>0</v>
      </c>
      <c r="DJ35" s="9">
        <v>0</v>
      </c>
      <c r="DK35" s="9">
        <v>0</v>
      </c>
      <c r="DL35" s="9">
        <v>0</v>
      </c>
      <c r="DM35" s="9">
        <v>0</v>
      </c>
      <c r="DN35" s="9">
        <v>0</v>
      </c>
      <c r="DO35" s="9">
        <v>0</v>
      </c>
      <c r="DP35" s="9">
        <v>0</v>
      </c>
      <c r="DQ35" s="9">
        <v>0</v>
      </c>
      <c r="DR35" s="9">
        <v>0</v>
      </c>
      <c r="DS35" s="9">
        <v>0</v>
      </c>
      <c r="DT35" s="9">
        <v>0</v>
      </c>
      <c r="DU35" s="9">
        <v>0</v>
      </c>
      <c r="DV35" s="9">
        <v>0</v>
      </c>
      <c r="DW35" s="9">
        <v>0</v>
      </c>
      <c r="DX35" s="9">
        <v>0</v>
      </c>
      <c r="DY35" s="9">
        <v>0</v>
      </c>
      <c r="DZ35" s="9">
        <v>0</v>
      </c>
      <c r="EA35" s="9">
        <v>0</v>
      </c>
      <c r="EB35" s="9">
        <v>0</v>
      </c>
      <c r="EC35" s="9">
        <v>0</v>
      </c>
      <c r="ED35" s="9">
        <v>0</v>
      </c>
      <c r="EE35" s="9">
        <v>0</v>
      </c>
      <c r="EF35" s="9">
        <v>0</v>
      </c>
      <c r="EG35" s="9">
        <v>0</v>
      </c>
      <c r="EH35" s="9">
        <v>0</v>
      </c>
      <c r="EI35" s="9">
        <v>0</v>
      </c>
      <c r="EJ35" s="9">
        <v>0</v>
      </c>
      <c r="EK35" s="9">
        <v>0</v>
      </c>
      <c r="EL35" s="9">
        <v>0</v>
      </c>
      <c r="EM35" s="9">
        <v>0</v>
      </c>
      <c r="EN35" s="9">
        <v>0</v>
      </c>
      <c r="EO35" s="9">
        <v>0</v>
      </c>
      <c r="EP35" s="9">
        <v>0</v>
      </c>
      <c r="EQ35" s="9">
        <v>0</v>
      </c>
      <c r="ER35" s="9">
        <v>0</v>
      </c>
      <c r="ES35" s="9">
        <v>0</v>
      </c>
      <c r="ET35" s="9">
        <v>0</v>
      </c>
      <c r="EU35" s="9">
        <v>0</v>
      </c>
      <c r="EV35" s="9">
        <v>0</v>
      </c>
      <c r="EW35" s="9">
        <v>0</v>
      </c>
      <c r="EX35" s="9">
        <v>0</v>
      </c>
      <c r="EY35" s="9">
        <v>0</v>
      </c>
      <c r="EZ35" s="9">
        <v>0</v>
      </c>
      <c r="FA35" s="9">
        <v>0</v>
      </c>
      <c r="FB35" s="9">
        <v>0</v>
      </c>
      <c r="FC35" s="9">
        <v>0</v>
      </c>
      <c r="FD35" s="9">
        <v>0</v>
      </c>
      <c r="FE35" s="9">
        <v>0</v>
      </c>
      <c r="FF35" s="9">
        <v>0</v>
      </c>
      <c r="FG35" s="9">
        <v>0</v>
      </c>
      <c r="FH35" s="9">
        <v>0</v>
      </c>
      <c r="FI35" s="9">
        <v>0</v>
      </c>
      <c r="FJ35" s="9">
        <v>0</v>
      </c>
      <c r="FK35" s="9">
        <v>0</v>
      </c>
      <c r="FL35" s="9">
        <v>0</v>
      </c>
      <c r="FM35" s="9">
        <v>0</v>
      </c>
      <c r="FN35" s="9">
        <v>0</v>
      </c>
      <c r="FO35" s="9">
        <v>0</v>
      </c>
      <c r="FP35" s="9">
        <v>0</v>
      </c>
      <c r="FQ35" s="9">
        <v>0</v>
      </c>
      <c r="FR35" s="9">
        <v>0</v>
      </c>
      <c r="FS35" s="9">
        <v>0</v>
      </c>
      <c r="FT35" s="9">
        <v>0</v>
      </c>
      <c r="FU35" s="9">
        <v>0</v>
      </c>
      <c r="FV35" s="9">
        <v>0</v>
      </c>
      <c r="FW35" s="9">
        <v>0</v>
      </c>
      <c r="FX35" s="9">
        <v>0</v>
      </c>
      <c r="FY35" s="9">
        <v>0</v>
      </c>
      <c r="FZ35" s="9">
        <v>0</v>
      </c>
      <c r="GA35" s="9">
        <v>0</v>
      </c>
      <c r="GB35" s="9">
        <v>0</v>
      </c>
      <c r="GC35" s="9">
        <v>0</v>
      </c>
      <c r="GD35" s="9">
        <v>0</v>
      </c>
      <c r="GE35" s="9">
        <v>0</v>
      </c>
      <c r="GF35" s="9">
        <v>0</v>
      </c>
      <c r="GG35" s="9">
        <v>0</v>
      </c>
      <c r="GH35" s="9">
        <v>0</v>
      </c>
      <c r="GI35" s="9">
        <v>0</v>
      </c>
      <c r="GJ35" s="9">
        <v>0</v>
      </c>
      <c r="GK35" s="9">
        <v>0</v>
      </c>
      <c r="GL35" s="9">
        <v>0</v>
      </c>
      <c r="GM35" s="9">
        <v>0</v>
      </c>
      <c r="GN35" s="9">
        <v>0</v>
      </c>
      <c r="GO35" s="9">
        <v>0</v>
      </c>
      <c r="GP35" s="9">
        <v>0</v>
      </c>
      <c r="GQ35" s="9">
        <v>0</v>
      </c>
      <c r="GR35" s="9">
        <v>0</v>
      </c>
      <c r="GS35" s="9">
        <v>0</v>
      </c>
      <c r="GT35" s="9">
        <v>0</v>
      </c>
      <c r="GU35" s="9">
        <v>0</v>
      </c>
      <c r="GV35" s="9">
        <v>0</v>
      </c>
      <c r="GW35" s="9">
        <v>0</v>
      </c>
      <c r="GX35" s="9">
        <v>0</v>
      </c>
      <c r="GY35" s="9">
        <v>0</v>
      </c>
      <c r="GZ35" s="9">
        <v>0</v>
      </c>
      <c r="HA35" s="9">
        <v>0</v>
      </c>
      <c r="HB35" s="9">
        <v>0</v>
      </c>
      <c r="HC35" s="9">
        <v>0</v>
      </c>
      <c r="HD35" s="9">
        <v>0</v>
      </c>
      <c r="HE35" s="9">
        <v>0</v>
      </c>
      <c r="HF35" s="9">
        <v>0</v>
      </c>
      <c r="HG35" s="9">
        <v>0</v>
      </c>
      <c r="HH35" s="9">
        <v>0</v>
      </c>
      <c r="HI35" s="9">
        <v>0</v>
      </c>
      <c r="HJ35" s="9">
        <v>0</v>
      </c>
      <c r="HK35" s="9">
        <v>0</v>
      </c>
      <c r="HL35" s="9">
        <v>0</v>
      </c>
      <c r="HM35" s="9">
        <v>0</v>
      </c>
      <c r="HN35" s="9">
        <v>0</v>
      </c>
      <c r="HO35" s="9">
        <v>0</v>
      </c>
      <c r="HP35" s="9">
        <v>0</v>
      </c>
      <c r="HQ35" s="9">
        <v>0</v>
      </c>
      <c r="HR35" s="9">
        <v>0</v>
      </c>
      <c r="HS35" s="9">
        <v>0</v>
      </c>
      <c r="HT35" s="9">
        <v>0</v>
      </c>
      <c r="HU35" s="9">
        <v>0</v>
      </c>
      <c r="HV35" s="9">
        <v>0</v>
      </c>
      <c r="HW35" s="9">
        <v>0</v>
      </c>
      <c r="HX35" s="9">
        <v>0</v>
      </c>
      <c r="HY35" s="9">
        <v>0</v>
      </c>
      <c r="HZ35" s="9">
        <v>0</v>
      </c>
      <c r="IA35" s="9">
        <v>0</v>
      </c>
      <c r="IB35" s="9">
        <v>0</v>
      </c>
      <c r="IC35" s="9">
        <v>0</v>
      </c>
      <c r="ID35" s="9">
        <v>0</v>
      </c>
      <c r="IE35" s="9">
        <v>0</v>
      </c>
      <c r="IF35" s="9">
        <v>0</v>
      </c>
      <c r="IG35" s="9">
        <v>0</v>
      </c>
      <c r="IH35" s="9">
        <v>0</v>
      </c>
      <c r="II35" s="9">
        <v>0</v>
      </c>
      <c r="IJ35" s="9">
        <v>0</v>
      </c>
      <c r="IK35" s="9">
        <v>0</v>
      </c>
      <c r="IL35" s="9">
        <v>0</v>
      </c>
      <c r="IM35" s="9">
        <v>0</v>
      </c>
      <c r="IO35" t="str">
        <f t="shared" si="2"/>
        <v/>
      </c>
      <c r="IP35" t="str">
        <f t="shared" si="3"/>
        <v/>
      </c>
      <c r="IQ35" t="str">
        <f t="shared" si="4"/>
        <v/>
      </c>
      <c r="IR35" t="str">
        <f t="shared" si="5"/>
        <v/>
      </c>
      <c r="IS35" t="str">
        <f t="shared" si="6"/>
        <v/>
      </c>
      <c r="IT35" t="str">
        <f t="shared" si="7"/>
        <v/>
      </c>
      <c r="IU35" t="str">
        <f t="shared" si="8"/>
        <v/>
      </c>
      <c r="IV35" t="str">
        <f t="shared" si="9"/>
        <v/>
      </c>
      <c r="IW35" t="str">
        <f t="shared" si="10"/>
        <v/>
      </c>
      <c r="IX35" t="str">
        <f t="shared" si="11"/>
        <v/>
      </c>
      <c r="IY35" t="str">
        <f t="shared" si="12"/>
        <v/>
      </c>
      <c r="IZ35" t="str">
        <f t="shared" si="13"/>
        <v/>
      </c>
      <c r="JA35" t="str">
        <f t="shared" si="14"/>
        <v/>
      </c>
      <c r="JB35" t="str">
        <f t="shared" si="15"/>
        <v/>
      </c>
      <c r="JC35" t="str">
        <f t="shared" si="16"/>
        <v/>
      </c>
      <c r="JD35" t="str">
        <f t="shared" si="17"/>
        <v/>
      </c>
      <c r="JE35" t="str">
        <f t="shared" si="18"/>
        <v/>
      </c>
      <c r="JF35" t="str">
        <f t="shared" si="19"/>
        <v/>
      </c>
      <c r="JG35" t="str">
        <f t="shared" si="20"/>
        <v/>
      </c>
      <c r="JH35" t="str">
        <f t="shared" si="21"/>
        <v/>
      </c>
      <c r="JI35" t="str">
        <f t="shared" si="22"/>
        <v/>
      </c>
      <c r="JJ35" t="str">
        <f t="shared" si="23"/>
        <v/>
      </c>
      <c r="JK35" t="str">
        <f t="shared" si="24"/>
        <v/>
      </c>
      <c r="JL35" t="str">
        <f t="shared" si="25"/>
        <v/>
      </c>
      <c r="JM35" t="str">
        <f t="shared" si="26"/>
        <v/>
      </c>
      <c r="JN35" t="str">
        <f t="shared" si="27"/>
        <v/>
      </c>
      <c r="JO35" t="str">
        <f t="shared" si="28"/>
        <v/>
      </c>
      <c r="JP35" t="str">
        <f t="shared" si="29"/>
        <v/>
      </c>
      <c r="JQ35" t="str">
        <f t="shared" si="30"/>
        <v/>
      </c>
      <c r="JR35" t="str">
        <f t="shared" si="31"/>
        <v/>
      </c>
      <c r="JS35" t="str">
        <f t="shared" si="32"/>
        <v/>
      </c>
      <c r="JT35" t="str">
        <f t="shared" si="33"/>
        <v/>
      </c>
      <c r="JU35" t="str">
        <f t="shared" si="34"/>
        <v/>
      </c>
      <c r="JV35" t="str">
        <f t="shared" si="35"/>
        <v/>
      </c>
      <c r="JW35" t="str">
        <f t="shared" si="36"/>
        <v/>
      </c>
      <c r="JX35" t="str">
        <f t="shared" si="37"/>
        <v/>
      </c>
      <c r="JY35" t="str">
        <f t="shared" si="38"/>
        <v/>
      </c>
      <c r="JZ35" t="str">
        <f t="shared" si="39"/>
        <v/>
      </c>
      <c r="KA35" t="str">
        <f t="shared" si="40"/>
        <v/>
      </c>
      <c r="KB35" t="str">
        <f t="shared" si="41"/>
        <v/>
      </c>
      <c r="KC35" t="str">
        <f t="shared" si="42"/>
        <v/>
      </c>
      <c r="KD35" t="str">
        <f t="shared" si="43"/>
        <v/>
      </c>
      <c r="KE35" t="str">
        <f t="shared" si="44"/>
        <v/>
      </c>
      <c r="KF35" t="str">
        <f t="shared" si="45"/>
        <v/>
      </c>
      <c r="KG35" t="str">
        <f t="shared" si="46"/>
        <v/>
      </c>
      <c r="KH35" t="str">
        <f t="shared" si="47"/>
        <v/>
      </c>
      <c r="KI35" t="str">
        <f t="shared" si="48"/>
        <v/>
      </c>
      <c r="KJ35" t="str">
        <f t="shared" si="49"/>
        <v/>
      </c>
      <c r="KK35" t="str">
        <f t="shared" si="50"/>
        <v/>
      </c>
      <c r="KL35" t="str">
        <f t="shared" si="51"/>
        <v/>
      </c>
      <c r="KM35" t="str">
        <f t="shared" si="52"/>
        <v/>
      </c>
      <c r="KN35" t="str">
        <f t="shared" si="53"/>
        <v/>
      </c>
      <c r="KO35" t="str">
        <f t="shared" si="54"/>
        <v/>
      </c>
      <c r="KP35" t="str">
        <f t="shared" si="55"/>
        <v/>
      </c>
      <c r="KQ35" t="str">
        <f t="shared" si="56"/>
        <v/>
      </c>
      <c r="KR35" t="str">
        <f t="shared" si="57"/>
        <v/>
      </c>
      <c r="KS35" t="str">
        <f t="shared" si="58"/>
        <v/>
      </c>
      <c r="KT35" t="str">
        <f t="shared" si="59"/>
        <v/>
      </c>
      <c r="KU35" t="str">
        <f t="shared" si="60"/>
        <v/>
      </c>
      <c r="KV35" t="str">
        <f t="shared" si="61"/>
        <v/>
      </c>
      <c r="KW35" t="str">
        <f t="shared" si="62"/>
        <v/>
      </c>
      <c r="KX35" t="str">
        <f t="shared" si="63"/>
        <v/>
      </c>
      <c r="KY35" t="str">
        <f t="shared" si="64"/>
        <v/>
      </c>
      <c r="KZ35" t="str">
        <f t="shared" si="65"/>
        <v/>
      </c>
      <c r="LA35" t="str">
        <f t="shared" si="66"/>
        <v/>
      </c>
      <c r="LB35" t="str">
        <f t="shared" si="67"/>
        <v/>
      </c>
      <c r="LC35" t="str">
        <f t="shared" si="68"/>
        <v/>
      </c>
      <c r="LD35" t="str">
        <f t="shared" si="69"/>
        <v/>
      </c>
      <c r="LE35" t="str">
        <f t="shared" si="70"/>
        <v/>
      </c>
      <c r="LF35" t="str">
        <f t="shared" si="71"/>
        <v/>
      </c>
      <c r="LG35" t="str">
        <f t="shared" si="72"/>
        <v/>
      </c>
      <c r="LH35" t="str">
        <f t="shared" si="73"/>
        <v/>
      </c>
      <c r="LI35" t="str">
        <f t="shared" si="74"/>
        <v/>
      </c>
      <c r="LJ35" t="str">
        <f t="shared" si="75"/>
        <v/>
      </c>
      <c r="LK35" t="str">
        <f t="shared" si="76"/>
        <v/>
      </c>
      <c r="LL35" t="str">
        <f t="shared" si="77"/>
        <v/>
      </c>
      <c r="LM35" t="str">
        <f t="shared" si="78"/>
        <v/>
      </c>
      <c r="LN35" t="str">
        <f t="shared" si="79"/>
        <v/>
      </c>
      <c r="LO35" t="str">
        <f t="shared" si="80"/>
        <v/>
      </c>
      <c r="LP35" t="str">
        <f t="shared" si="81"/>
        <v/>
      </c>
      <c r="LQ35" t="str">
        <f t="shared" si="82"/>
        <v/>
      </c>
      <c r="LR35" t="str">
        <f t="shared" si="83"/>
        <v/>
      </c>
      <c r="LS35" t="str">
        <f t="shared" si="84"/>
        <v/>
      </c>
      <c r="LT35" t="str">
        <f t="shared" si="85"/>
        <v/>
      </c>
      <c r="LU35" t="str">
        <f t="shared" si="86"/>
        <v/>
      </c>
      <c r="LV35" t="str">
        <f t="shared" si="87"/>
        <v/>
      </c>
      <c r="LW35" t="str">
        <f t="shared" si="88"/>
        <v/>
      </c>
      <c r="LX35" t="str">
        <f t="shared" si="89"/>
        <v/>
      </c>
      <c r="LY35" t="str">
        <f t="shared" si="90"/>
        <v/>
      </c>
      <c r="LZ35" t="str">
        <f t="shared" si="91"/>
        <v/>
      </c>
      <c r="MA35" t="str">
        <f t="shared" si="92"/>
        <v/>
      </c>
      <c r="MB35" t="str">
        <f t="shared" si="93"/>
        <v/>
      </c>
      <c r="MC35" t="str">
        <f t="shared" si="94"/>
        <v/>
      </c>
      <c r="MD35" t="str">
        <f t="shared" si="95"/>
        <v/>
      </c>
      <c r="ME35" t="str">
        <f t="shared" si="96"/>
        <v/>
      </c>
      <c r="MF35" t="str">
        <f t="shared" si="97"/>
        <v/>
      </c>
      <c r="MG35" t="str">
        <f t="shared" si="98"/>
        <v/>
      </c>
      <c r="MH35" t="str">
        <f t="shared" si="99"/>
        <v/>
      </c>
      <c r="MI35" t="str">
        <f t="shared" si="100"/>
        <v/>
      </c>
      <c r="MJ35" t="str">
        <f t="shared" si="101"/>
        <v/>
      </c>
      <c r="MK35" t="str">
        <f t="shared" si="102"/>
        <v/>
      </c>
      <c r="ML35" t="str">
        <f t="shared" si="103"/>
        <v/>
      </c>
      <c r="MM35" t="str">
        <f t="shared" si="104"/>
        <v/>
      </c>
      <c r="MN35" t="str">
        <f t="shared" si="105"/>
        <v/>
      </c>
      <c r="MO35" t="str">
        <f t="shared" si="106"/>
        <v/>
      </c>
      <c r="MP35" t="str">
        <f t="shared" si="107"/>
        <v/>
      </c>
      <c r="MQ35" t="str">
        <f t="shared" si="108"/>
        <v/>
      </c>
      <c r="MR35" t="str">
        <f t="shared" si="109"/>
        <v/>
      </c>
      <c r="MS35" t="str">
        <f t="shared" si="110"/>
        <v/>
      </c>
      <c r="MT35" t="str">
        <f t="shared" si="111"/>
        <v/>
      </c>
      <c r="MU35" t="str">
        <f t="shared" si="112"/>
        <v/>
      </c>
      <c r="MV35" t="str">
        <f t="shared" si="113"/>
        <v/>
      </c>
      <c r="MW35" t="str">
        <f t="shared" si="114"/>
        <v/>
      </c>
      <c r="MX35" t="str">
        <f t="shared" si="115"/>
        <v/>
      </c>
      <c r="MY35" t="str">
        <f t="shared" si="116"/>
        <v/>
      </c>
      <c r="MZ35" t="str">
        <f t="shared" si="117"/>
        <v/>
      </c>
      <c r="NA35" t="str">
        <f t="shared" si="118"/>
        <v/>
      </c>
      <c r="NB35" t="str">
        <f t="shared" si="119"/>
        <v/>
      </c>
      <c r="NC35" t="str">
        <f t="shared" si="120"/>
        <v/>
      </c>
      <c r="ND35" t="str">
        <f t="shared" si="121"/>
        <v/>
      </c>
      <c r="NE35" t="str">
        <f t="shared" si="122"/>
        <v/>
      </c>
      <c r="NF35" t="str">
        <f t="shared" si="123"/>
        <v/>
      </c>
      <c r="NG35" t="str">
        <f t="shared" si="124"/>
        <v/>
      </c>
    </row>
    <row r="36" spans="1:371" x14ac:dyDescent="0.2">
      <c r="A36" s="7">
        <v>42461</v>
      </c>
      <c r="B36" s="9">
        <v>161329.578125</v>
      </c>
      <c r="C36" s="9">
        <v>46268.3203125</v>
      </c>
      <c r="D36" s="9">
        <v>0</v>
      </c>
      <c r="E36" s="9">
        <v>94645.140625</v>
      </c>
      <c r="F36" s="9">
        <v>358360.03125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0</v>
      </c>
      <c r="BQ36" s="9">
        <v>0</v>
      </c>
      <c r="BR36" s="9">
        <v>0</v>
      </c>
      <c r="BS36" s="9">
        <v>0</v>
      </c>
      <c r="BT36" s="9">
        <v>0</v>
      </c>
      <c r="BU36" s="9">
        <v>0</v>
      </c>
      <c r="BV36" s="9">
        <v>0</v>
      </c>
      <c r="BW36" s="9">
        <v>0</v>
      </c>
      <c r="BX36" s="9">
        <v>0</v>
      </c>
      <c r="BY36" s="9">
        <v>0</v>
      </c>
      <c r="BZ36" s="9">
        <v>0</v>
      </c>
      <c r="CA36" s="9">
        <v>0</v>
      </c>
      <c r="CB36" s="9">
        <v>0</v>
      </c>
      <c r="CC36" s="9">
        <v>0</v>
      </c>
      <c r="CD36" s="9">
        <v>0</v>
      </c>
      <c r="CE36" s="9">
        <v>0</v>
      </c>
      <c r="CF36" s="9">
        <v>0</v>
      </c>
      <c r="CG36" s="9">
        <v>0</v>
      </c>
      <c r="CH36" s="9">
        <v>0</v>
      </c>
      <c r="CI36" s="9">
        <v>0</v>
      </c>
      <c r="CJ36" s="9">
        <v>0</v>
      </c>
      <c r="CK36" s="9">
        <v>0</v>
      </c>
      <c r="CL36" s="9">
        <v>0</v>
      </c>
      <c r="CM36" s="9">
        <v>0</v>
      </c>
      <c r="CN36" s="9">
        <v>0</v>
      </c>
      <c r="CO36" s="9">
        <v>0</v>
      </c>
      <c r="CP36" s="9">
        <v>0</v>
      </c>
      <c r="CQ36" s="9">
        <v>0</v>
      </c>
      <c r="CR36" s="9">
        <v>0</v>
      </c>
      <c r="CS36" s="9">
        <v>0</v>
      </c>
      <c r="CT36" s="9">
        <v>0</v>
      </c>
      <c r="CU36" s="9">
        <v>0</v>
      </c>
      <c r="CV36" s="9">
        <v>0</v>
      </c>
      <c r="CW36" s="9">
        <v>0</v>
      </c>
      <c r="CX36" s="9">
        <v>0</v>
      </c>
      <c r="CY36" s="9">
        <v>0</v>
      </c>
      <c r="CZ36" s="9">
        <v>0</v>
      </c>
      <c r="DA36" s="9">
        <v>0</v>
      </c>
      <c r="DB36" s="9">
        <v>0</v>
      </c>
      <c r="DC36" s="9">
        <v>0</v>
      </c>
      <c r="DD36" s="9">
        <v>0</v>
      </c>
      <c r="DE36" s="9">
        <v>0</v>
      </c>
      <c r="DF36" s="9">
        <v>0</v>
      </c>
      <c r="DG36" s="9">
        <v>0</v>
      </c>
      <c r="DH36" s="9">
        <v>0</v>
      </c>
      <c r="DI36" s="9">
        <v>0</v>
      </c>
      <c r="DJ36" s="9">
        <v>0</v>
      </c>
      <c r="DK36" s="9">
        <v>0</v>
      </c>
      <c r="DL36" s="9">
        <v>0</v>
      </c>
      <c r="DM36" s="9">
        <v>0</v>
      </c>
      <c r="DN36" s="9">
        <v>0</v>
      </c>
      <c r="DO36" s="9">
        <v>0</v>
      </c>
      <c r="DP36" s="9">
        <v>0</v>
      </c>
      <c r="DQ36" s="9">
        <v>0</v>
      </c>
      <c r="DR36" s="9">
        <v>0</v>
      </c>
      <c r="DS36" s="9">
        <v>0</v>
      </c>
      <c r="DT36" s="9">
        <v>0</v>
      </c>
      <c r="DU36" s="9">
        <v>0</v>
      </c>
      <c r="DV36" s="9">
        <v>0</v>
      </c>
      <c r="DW36" s="9">
        <v>0</v>
      </c>
      <c r="DX36" s="9">
        <v>0</v>
      </c>
      <c r="DY36" s="9">
        <v>0</v>
      </c>
      <c r="DZ36" s="9">
        <v>0</v>
      </c>
      <c r="EA36" s="9">
        <v>0</v>
      </c>
      <c r="EB36" s="9">
        <v>0</v>
      </c>
      <c r="EC36" s="9">
        <v>0</v>
      </c>
      <c r="ED36" s="9">
        <v>0</v>
      </c>
      <c r="EE36" s="9">
        <v>0</v>
      </c>
      <c r="EF36" s="9">
        <v>0</v>
      </c>
      <c r="EG36" s="9">
        <v>0</v>
      </c>
      <c r="EH36" s="9">
        <v>0</v>
      </c>
      <c r="EI36" s="9">
        <v>0</v>
      </c>
      <c r="EJ36" s="9">
        <v>0</v>
      </c>
      <c r="EK36" s="9">
        <v>0</v>
      </c>
      <c r="EL36" s="9">
        <v>0</v>
      </c>
      <c r="EM36" s="9">
        <v>0</v>
      </c>
      <c r="EN36" s="9">
        <v>0</v>
      </c>
      <c r="EO36" s="9">
        <v>0</v>
      </c>
      <c r="EP36" s="9">
        <v>0</v>
      </c>
      <c r="EQ36" s="9">
        <v>0</v>
      </c>
      <c r="ER36" s="9">
        <v>0</v>
      </c>
      <c r="ES36" s="9">
        <v>0</v>
      </c>
      <c r="ET36" s="9">
        <v>0</v>
      </c>
      <c r="EU36" s="9">
        <v>0</v>
      </c>
      <c r="EV36" s="9">
        <v>0</v>
      </c>
      <c r="EW36" s="9">
        <v>0</v>
      </c>
      <c r="EX36" s="9">
        <v>0</v>
      </c>
      <c r="EY36" s="9">
        <v>0</v>
      </c>
      <c r="EZ36" s="9">
        <v>0</v>
      </c>
      <c r="FA36" s="9">
        <v>0</v>
      </c>
      <c r="FB36" s="9">
        <v>0</v>
      </c>
      <c r="FC36" s="9">
        <v>0</v>
      </c>
      <c r="FD36" s="9">
        <v>0</v>
      </c>
      <c r="FE36" s="9">
        <v>0</v>
      </c>
      <c r="FF36" s="9">
        <v>0</v>
      </c>
      <c r="FG36" s="9">
        <v>0</v>
      </c>
      <c r="FH36" s="9">
        <v>0</v>
      </c>
      <c r="FI36" s="9">
        <v>0</v>
      </c>
      <c r="FJ36" s="9">
        <v>0</v>
      </c>
      <c r="FK36" s="9">
        <v>0</v>
      </c>
      <c r="FL36" s="9">
        <v>0</v>
      </c>
      <c r="FM36" s="9">
        <v>0</v>
      </c>
      <c r="FN36" s="9">
        <v>0</v>
      </c>
      <c r="FO36" s="9">
        <v>0</v>
      </c>
      <c r="FP36" s="9">
        <v>0</v>
      </c>
      <c r="FQ36" s="9">
        <v>0</v>
      </c>
      <c r="FR36" s="9">
        <v>0</v>
      </c>
      <c r="FS36" s="9">
        <v>0</v>
      </c>
      <c r="FT36" s="9">
        <v>0</v>
      </c>
      <c r="FU36" s="9">
        <v>0</v>
      </c>
      <c r="FV36" s="9">
        <v>0</v>
      </c>
      <c r="FW36" s="9">
        <v>0</v>
      </c>
      <c r="FX36" s="9">
        <v>0</v>
      </c>
      <c r="FY36" s="9">
        <v>0</v>
      </c>
      <c r="FZ36" s="9">
        <v>0</v>
      </c>
      <c r="GA36" s="9">
        <v>0</v>
      </c>
      <c r="GB36" s="9">
        <v>0</v>
      </c>
      <c r="GC36" s="9">
        <v>0</v>
      </c>
      <c r="GD36" s="9">
        <v>0</v>
      </c>
      <c r="GE36" s="9">
        <v>0</v>
      </c>
      <c r="GF36" s="9">
        <v>0</v>
      </c>
      <c r="GG36" s="9">
        <v>0</v>
      </c>
      <c r="GH36" s="9">
        <v>0</v>
      </c>
      <c r="GI36" s="9">
        <v>0</v>
      </c>
      <c r="GJ36" s="9">
        <v>0</v>
      </c>
      <c r="GK36" s="9">
        <v>0</v>
      </c>
      <c r="GL36" s="9">
        <v>0</v>
      </c>
      <c r="GM36" s="9">
        <v>0</v>
      </c>
      <c r="GN36" s="9">
        <v>0</v>
      </c>
      <c r="GO36" s="9">
        <v>0</v>
      </c>
      <c r="GP36" s="9">
        <v>0</v>
      </c>
      <c r="GQ36" s="9">
        <v>0</v>
      </c>
      <c r="GR36" s="9">
        <v>0</v>
      </c>
      <c r="GS36" s="9">
        <v>0</v>
      </c>
      <c r="GT36" s="9">
        <v>0</v>
      </c>
      <c r="GU36" s="9">
        <v>0</v>
      </c>
      <c r="GV36" s="9">
        <v>0</v>
      </c>
      <c r="GW36" s="9">
        <v>0</v>
      </c>
      <c r="GX36" s="9">
        <v>0</v>
      </c>
      <c r="GY36" s="9">
        <v>0</v>
      </c>
      <c r="GZ36" s="9">
        <v>0</v>
      </c>
      <c r="HA36" s="9">
        <v>0</v>
      </c>
      <c r="HB36" s="9">
        <v>0</v>
      </c>
      <c r="HC36" s="9">
        <v>0</v>
      </c>
      <c r="HD36" s="9">
        <v>0</v>
      </c>
      <c r="HE36" s="9">
        <v>0</v>
      </c>
      <c r="HF36" s="9">
        <v>0</v>
      </c>
      <c r="HG36" s="9">
        <v>0</v>
      </c>
      <c r="HH36" s="9">
        <v>0</v>
      </c>
      <c r="HI36" s="9">
        <v>0</v>
      </c>
      <c r="HJ36" s="9">
        <v>0</v>
      </c>
      <c r="HK36" s="9">
        <v>0</v>
      </c>
      <c r="HL36" s="9">
        <v>0</v>
      </c>
      <c r="HM36" s="9">
        <v>0</v>
      </c>
      <c r="HN36" s="9">
        <v>0</v>
      </c>
      <c r="HO36" s="9">
        <v>0</v>
      </c>
      <c r="HP36" s="9">
        <v>0</v>
      </c>
      <c r="HQ36" s="9">
        <v>0</v>
      </c>
      <c r="HR36" s="9">
        <v>0</v>
      </c>
      <c r="HS36" s="9">
        <v>0</v>
      </c>
      <c r="HT36" s="9">
        <v>0</v>
      </c>
      <c r="HU36" s="9">
        <v>0</v>
      </c>
      <c r="HV36" s="9">
        <v>0</v>
      </c>
      <c r="HW36" s="9">
        <v>0</v>
      </c>
      <c r="HX36" s="9">
        <v>0</v>
      </c>
      <c r="HY36" s="9">
        <v>0</v>
      </c>
      <c r="HZ36" s="9">
        <v>0</v>
      </c>
      <c r="IA36" s="9">
        <v>0</v>
      </c>
      <c r="IB36" s="9">
        <v>0</v>
      </c>
      <c r="IC36" s="9">
        <v>0</v>
      </c>
      <c r="ID36" s="9">
        <v>0</v>
      </c>
      <c r="IE36" s="9">
        <v>0</v>
      </c>
      <c r="IF36" s="9">
        <v>0</v>
      </c>
      <c r="IG36" s="9">
        <v>0</v>
      </c>
      <c r="IH36" s="9">
        <v>0</v>
      </c>
      <c r="II36" s="9">
        <v>0</v>
      </c>
      <c r="IJ36" s="9">
        <v>0</v>
      </c>
      <c r="IK36" s="9">
        <v>0</v>
      </c>
      <c r="IL36" s="9">
        <v>0</v>
      </c>
      <c r="IM36" s="9">
        <v>0</v>
      </c>
      <c r="IO36" t="str">
        <f t="shared" si="2"/>
        <v/>
      </c>
      <c r="IP36" t="str">
        <f t="shared" si="3"/>
        <v/>
      </c>
      <c r="IQ36" t="str">
        <f t="shared" si="4"/>
        <v/>
      </c>
      <c r="IR36" t="str">
        <f t="shared" si="5"/>
        <v/>
      </c>
      <c r="IS36" t="str">
        <f t="shared" si="6"/>
        <v/>
      </c>
      <c r="IT36" t="str">
        <f t="shared" si="7"/>
        <v/>
      </c>
      <c r="IU36" t="str">
        <f t="shared" si="8"/>
        <v/>
      </c>
      <c r="IV36" t="str">
        <f t="shared" si="9"/>
        <v/>
      </c>
      <c r="IW36" t="str">
        <f t="shared" si="10"/>
        <v/>
      </c>
      <c r="IX36" t="str">
        <f t="shared" si="11"/>
        <v/>
      </c>
      <c r="IY36" t="str">
        <f t="shared" si="12"/>
        <v/>
      </c>
      <c r="IZ36" t="str">
        <f t="shared" si="13"/>
        <v/>
      </c>
      <c r="JA36" t="str">
        <f t="shared" si="14"/>
        <v/>
      </c>
      <c r="JB36" t="str">
        <f t="shared" si="15"/>
        <v/>
      </c>
      <c r="JC36" t="str">
        <f t="shared" si="16"/>
        <v/>
      </c>
      <c r="JD36" t="str">
        <f t="shared" si="17"/>
        <v/>
      </c>
      <c r="JE36" t="str">
        <f t="shared" si="18"/>
        <v/>
      </c>
      <c r="JF36" t="str">
        <f t="shared" si="19"/>
        <v/>
      </c>
      <c r="JG36" t="str">
        <f t="shared" si="20"/>
        <v/>
      </c>
      <c r="JH36" t="str">
        <f t="shared" si="21"/>
        <v/>
      </c>
      <c r="JI36" t="str">
        <f t="shared" si="22"/>
        <v/>
      </c>
      <c r="JJ36" t="str">
        <f t="shared" si="23"/>
        <v/>
      </c>
      <c r="JK36" t="str">
        <f t="shared" si="24"/>
        <v/>
      </c>
      <c r="JL36" t="str">
        <f t="shared" si="25"/>
        <v/>
      </c>
      <c r="JM36" t="str">
        <f t="shared" si="26"/>
        <v/>
      </c>
      <c r="JN36" t="str">
        <f t="shared" si="27"/>
        <v/>
      </c>
      <c r="JO36" t="str">
        <f t="shared" si="28"/>
        <v/>
      </c>
      <c r="JP36" t="str">
        <f t="shared" si="29"/>
        <v/>
      </c>
      <c r="JQ36" t="str">
        <f t="shared" si="30"/>
        <v/>
      </c>
      <c r="JR36" t="str">
        <f t="shared" si="31"/>
        <v/>
      </c>
      <c r="JS36" t="str">
        <f t="shared" si="32"/>
        <v/>
      </c>
      <c r="JT36" t="str">
        <f t="shared" si="33"/>
        <v/>
      </c>
      <c r="JU36" t="str">
        <f t="shared" si="34"/>
        <v/>
      </c>
      <c r="JV36" t="str">
        <f t="shared" si="35"/>
        <v/>
      </c>
      <c r="JW36" t="str">
        <f t="shared" si="36"/>
        <v/>
      </c>
      <c r="JX36" t="str">
        <f t="shared" si="37"/>
        <v/>
      </c>
      <c r="JY36" t="str">
        <f t="shared" si="38"/>
        <v/>
      </c>
      <c r="JZ36" t="str">
        <f t="shared" si="39"/>
        <v/>
      </c>
      <c r="KA36" t="str">
        <f t="shared" si="40"/>
        <v/>
      </c>
      <c r="KB36" t="str">
        <f t="shared" si="41"/>
        <v/>
      </c>
      <c r="KC36" t="str">
        <f t="shared" si="42"/>
        <v/>
      </c>
      <c r="KD36" t="str">
        <f t="shared" si="43"/>
        <v/>
      </c>
      <c r="KE36" t="str">
        <f t="shared" si="44"/>
        <v/>
      </c>
      <c r="KF36" t="str">
        <f t="shared" si="45"/>
        <v/>
      </c>
      <c r="KG36" t="str">
        <f t="shared" si="46"/>
        <v/>
      </c>
      <c r="KH36" t="str">
        <f t="shared" si="47"/>
        <v/>
      </c>
      <c r="KI36" t="str">
        <f t="shared" si="48"/>
        <v/>
      </c>
      <c r="KJ36" t="str">
        <f t="shared" si="49"/>
        <v/>
      </c>
      <c r="KK36" t="str">
        <f t="shared" si="50"/>
        <v/>
      </c>
      <c r="KL36" t="str">
        <f t="shared" si="51"/>
        <v/>
      </c>
      <c r="KM36" t="str">
        <f t="shared" si="52"/>
        <v/>
      </c>
      <c r="KN36" t="str">
        <f t="shared" si="53"/>
        <v/>
      </c>
      <c r="KO36" t="str">
        <f t="shared" si="54"/>
        <v/>
      </c>
      <c r="KP36" t="str">
        <f t="shared" si="55"/>
        <v/>
      </c>
      <c r="KQ36" t="str">
        <f t="shared" si="56"/>
        <v/>
      </c>
      <c r="KR36" t="str">
        <f t="shared" si="57"/>
        <v/>
      </c>
      <c r="KS36" t="str">
        <f t="shared" si="58"/>
        <v/>
      </c>
      <c r="KT36" t="str">
        <f t="shared" si="59"/>
        <v/>
      </c>
      <c r="KU36" t="str">
        <f t="shared" si="60"/>
        <v/>
      </c>
      <c r="KV36" t="str">
        <f t="shared" si="61"/>
        <v/>
      </c>
      <c r="KW36" t="str">
        <f t="shared" si="62"/>
        <v/>
      </c>
      <c r="KX36" t="str">
        <f t="shared" si="63"/>
        <v/>
      </c>
      <c r="KY36" t="str">
        <f t="shared" si="64"/>
        <v/>
      </c>
      <c r="KZ36" t="str">
        <f t="shared" si="65"/>
        <v/>
      </c>
      <c r="LA36" t="str">
        <f t="shared" si="66"/>
        <v/>
      </c>
      <c r="LB36" t="str">
        <f t="shared" si="67"/>
        <v/>
      </c>
      <c r="LC36" t="str">
        <f t="shared" si="68"/>
        <v/>
      </c>
      <c r="LD36" t="str">
        <f t="shared" si="69"/>
        <v/>
      </c>
      <c r="LE36" t="str">
        <f t="shared" si="70"/>
        <v/>
      </c>
      <c r="LF36" t="str">
        <f t="shared" si="71"/>
        <v/>
      </c>
      <c r="LG36" t="str">
        <f t="shared" si="72"/>
        <v/>
      </c>
      <c r="LH36" t="str">
        <f t="shared" si="73"/>
        <v/>
      </c>
      <c r="LI36" t="str">
        <f t="shared" si="74"/>
        <v/>
      </c>
      <c r="LJ36" t="str">
        <f t="shared" si="75"/>
        <v/>
      </c>
      <c r="LK36" t="str">
        <f t="shared" si="76"/>
        <v/>
      </c>
      <c r="LL36" t="str">
        <f t="shared" si="77"/>
        <v/>
      </c>
      <c r="LM36" t="str">
        <f t="shared" si="78"/>
        <v/>
      </c>
      <c r="LN36" t="str">
        <f t="shared" si="79"/>
        <v/>
      </c>
      <c r="LO36" t="str">
        <f t="shared" si="80"/>
        <v/>
      </c>
      <c r="LP36" t="str">
        <f t="shared" si="81"/>
        <v/>
      </c>
      <c r="LQ36" t="str">
        <f t="shared" si="82"/>
        <v/>
      </c>
      <c r="LR36" t="str">
        <f t="shared" si="83"/>
        <v/>
      </c>
      <c r="LS36" t="str">
        <f t="shared" si="84"/>
        <v/>
      </c>
      <c r="LT36" t="str">
        <f t="shared" si="85"/>
        <v/>
      </c>
      <c r="LU36" t="str">
        <f t="shared" si="86"/>
        <v/>
      </c>
      <c r="LV36" t="str">
        <f t="shared" si="87"/>
        <v/>
      </c>
      <c r="LW36" t="str">
        <f t="shared" si="88"/>
        <v/>
      </c>
      <c r="LX36" t="str">
        <f t="shared" si="89"/>
        <v/>
      </c>
      <c r="LY36" t="str">
        <f t="shared" si="90"/>
        <v/>
      </c>
      <c r="LZ36" t="str">
        <f t="shared" si="91"/>
        <v/>
      </c>
      <c r="MA36" t="str">
        <f t="shared" si="92"/>
        <v/>
      </c>
      <c r="MB36" t="str">
        <f t="shared" si="93"/>
        <v/>
      </c>
      <c r="MC36" t="str">
        <f t="shared" si="94"/>
        <v/>
      </c>
      <c r="MD36" t="str">
        <f t="shared" si="95"/>
        <v/>
      </c>
      <c r="ME36" t="str">
        <f t="shared" si="96"/>
        <v/>
      </c>
      <c r="MF36" t="str">
        <f t="shared" si="97"/>
        <v/>
      </c>
      <c r="MG36" t="str">
        <f t="shared" si="98"/>
        <v/>
      </c>
      <c r="MH36" t="str">
        <f t="shared" si="99"/>
        <v/>
      </c>
      <c r="MI36" t="str">
        <f t="shared" si="100"/>
        <v/>
      </c>
      <c r="MJ36" t="str">
        <f t="shared" si="101"/>
        <v/>
      </c>
      <c r="MK36" t="str">
        <f t="shared" si="102"/>
        <v/>
      </c>
      <c r="ML36" t="str">
        <f t="shared" si="103"/>
        <v/>
      </c>
      <c r="MM36" t="str">
        <f t="shared" si="104"/>
        <v/>
      </c>
      <c r="MN36" t="str">
        <f t="shared" si="105"/>
        <v/>
      </c>
      <c r="MO36" t="str">
        <f t="shared" si="106"/>
        <v/>
      </c>
      <c r="MP36" t="str">
        <f t="shared" si="107"/>
        <v/>
      </c>
      <c r="MQ36" t="str">
        <f t="shared" si="108"/>
        <v/>
      </c>
      <c r="MR36" t="str">
        <f t="shared" si="109"/>
        <v/>
      </c>
      <c r="MS36" t="str">
        <f t="shared" si="110"/>
        <v/>
      </c>
      <c r="MT36" t="str">
        <f t="shared" si="111"/>
        <v/>
      </c>
      <c r="MU36" t="str">
        <f t="shared" si="112"/>
        <v/>
      </c>
      <c r="MV36" t="str">
        <f t="shared" si="113"/>
        <v/>
      </c>
      <c r="MW36" t="str">
        <f t="shared" si="114"/>
        <v/>
      </c>
      <c r="MX36" t="str">
        <f t="shared" si="115"/>
        <v/>
      </c>
      <c r="MY36" t="str">
        <f t="shared" si="116"/>
        <v/>
      </c>
      <c r="MZ36" t="str">
        <f t="shared" si="117"/>
        <v/>
      </c>
      <c r="NA36" t="str">
        <f t="shared" si="118"/>
        <v/>
      </c>
      <c r="NB36" t="str">
        <f t="shared" si="119"/>
        <v/>
      </c>
      <c r="NC36" t="str">
        <f t="shared" si="120"/>
        <v/>
      </c>
      <c r="ND36" t="str">
        <f t="shared" si="121"/>
        <v/>
      </c>
      <c r="NE36" t="str">
        <f t="shared" si="122"/>
        <v/>
      </c>
      <c r="NF36" t="str">
        <f t="shared" si="123"/>
        <v/>
      </c>
      <c r="NG36" t="str">
        <f t="shared" si="124"/>
        <v/>
      </c>
    </row>
    <row r="37" spans="1:371" x14ac:dyDescent="0.2">
      <c r="A37" s="7">
        <v>42491</v>
      </c>
      <c r="B37" s="9">
        <v>208208.140625</v>
      </c>
      <c r="C37" s="9">
        <v>35343.71875</v>
      </c>
      <c r="D37" s="9">
        <v>0</v>
      </c>
      <c r="E37" s="9">
        <v>78890.6328125</v>
      </c>
      <c r="F37" s="9">
        <v>317161.03125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0</v>
      </c>
      <c r="BK37" s="9">
        <v>0</v>
      </c>
      <c r="BL37" s="9">
        <v>0</v>
      </c>
      <c r="BM37" s="9">
        <v>0</v>
      </c>
      <c r="BN37" s="9">
        <v>0</v>
      </c>
      <c r="BO37" s="9">
        <v>0</v>
      </c>
      <c r="BP37" s="9">
        <v>0</v>
      </c>
      <c r="BQ37" s="9">
        <v>0</v>
      </c>
      <c r="BR37" s="9">
        <v>0</v>
      </c>
      <c r="BS37" s="9">
        <v>0</v>
      </c>
      <c r="BT37" s="9">
        <v>0</v>
      </c>
      <c r="BU37" s="9">
        <v>0</v>
      </c>
      <c r="BV37" s="9">
        <v>0</v>
      </c>
      <c r="BW37" s="9">
        <v>0</v>
      </c>
      <c r="BX37" s="9">
        <v>0</v>
      </c>
      <c r="BY37" s="9">
        <v>0</v>
      </c>
      <c r="BZ37" s="9">
        <v>0</v>
      </c>
      <c r="CA37" s="9">
        <v>0</v>
      </c>
      <c r="CB37" s="9">
        <v>0</v>
      </c>
      <c r="CC37" s="9">
        <v>0</v>
      </c>
      <c r="CD37" s="9">
        <v>0</v>
      </c>
      <c r="CE37" s="9">
        <v>0</v>
      </c>
      <c r="CF37" s="9">
        <v>0</v>
      </c>
      <c r="CG37" s="9">
        <v>0</v>
      </c>
      <c r="CH37" s="9">
        <v>0</v>
      </c>
      <c r="CI37" s="9">
        <v>0</v>
      </c>
      <c r="CJ37" s="9">
        <v>0</v>
      </c>
      <c r="CK37" s="9">
        <v>0</v>
      </c>
      <c r="CL37" s="9">
        <v>0</v>
      </c>
      <c r="CM37" s="9">
        <v>0</v>
      </c>
      <c r="CN37" s="9">
        <v>0</v>
      </c>
      <c r="CO37" s="9">
        <v>0</v>
      </c>
      <c r="CP37" s="9">
        <v>0</v>
      </c>
      <c r="CQ37" s="9">
        <v>0</v>
      </c>
      <c r="CR37" s="9">
        <v>0</v>
      </c>
      <c r="CS37" s="9">
        <v>0</v>
      </c>
      <c r="CT37" s="9">
        <v>0</v>
      </c>
      <c r="CU37" s="9">
        <v>0</v>
      </c>
      <c r="CV37" s="9">
        <v>0</v>
      </c>
      <c r="CW37" s="9">
        <v>0</v>
      </c>
      <c r="CX37" s="9">
        <v>0</v>
      </c>
      <c r="CY37" s="9">
        <v>0</v>
      </c>
      <c r="CZ37" s="9">
        <v>0</v>
      </c>
      <c r="DA37" s="9">
        <v>0</v>
      </c>
      <c r="DB37" s="9">
        <v>0</v>
      </c>
      <c r="DC37" s="9">
        <v>0</v>
      </c>
      <c r="DD37" s="9">
        <v>0</v>
      </c>
      <c r="DE37" s="9">
        <v>0</v>
      </c>
      <c r="DF37" s="9">
        <v>0</v>
      </c>
      <c r="DG37" s="9">
        <v>0</v>
      </c>
      <c r="DH37" s="9">
        <v>0</v>
      </c>
      <c r="DI37" s="9">
        <v>0</v>
      </c>
      <c r="DJ37" s="9">
        <v>0</v>
      </c>
      <c r="DK37" s="9">
        <v>0</v>
      </c>
      <c r="DL37" s="9">
        <v>0</v>
      </c>
      <c r="DM37" s="9">
        <v>0</v>
      </c>
      <c r="DN37" s="9">
        <v>0</v>
      </c>
      <c r="DO37" s="9">
        <v>0</v>
      </c>
      <c r="DP37" s="9">
        <v>0</v>
      </c>
      <c r="DQ37" s="9">
        <v>0</v>
      </c>
      <c r="DR37" s="9">
        <v>0</v>
      </c>
      <c r="DS37" s="9">
        <v>0</v>
      </c>
      <c r="DT37" s="9">
        <v>0</v>
      </c>
      <c r="DU37" s="9">
        <v>0</v>
      </c>
      <c r="DV37" s="9">
        <v>0</v>
      </c>
      <c r="DW37" s="9">
        <v>0</v>
      </c>
      <c r="DX37" s="9">
        <v>0</v>
      </c>
      <c r="DY37" s="9">
        <v>0</v>
      </c>
      <c r="DZ37" s="9">
        <v>0</v>
      </c>
      <c r="EA37" s="9">
        <v>0</v>
      </c>
      <c r="EB37" s="9">
        <v>0</v>
      </c>
      <c r="EC37" s="9">
        <v>0</v>
      </c>
      <c r="ED37" s="9">
        <v>0</v>
      </c>
      <c r="EE37" s="9">
        <v>0</v>
      </c>
      <c r="EF37" s="9">
        <v>0</v>
      </c>
      <c r="EG37" s="9">
        <v>0</v>
      </c>
      <c r="EH37" s="9">
        <v>0</v>
      </c>
      <c r="EI37" s="9">
        <v>0</v>
      </c>
      <c r="EJ37" s="9">
        <v>0</v>
      </c>
      <c r="EK37" s="9">
        <v>0</v>
      </c>
      <c r="EL37" s="9">
        <v>0</v>
      </c>
      <c r="EM37" s="9">
        <v>0</v>
      </c>
      <c r="EN37" s="9">
        <v>0</v>
      </c>
      <c r="EO37" s="9">
        <v>0</v>
      </c>
      <c r="EP37" s="9">
        <v>0</v>
      </c>
      <c r="EQ37" s="9">
        <v>0</v>
      </c>
      <c r="ER37" s="9">
        <v>0</v>
      </c>
      <c r="ES37" s="9">
        <v>0</v>
      </c>
      <c r="ET37" s="9">
        <v>0</v>
      </c>
      <c r="EU37" s="9">
        <v>0</v>
      </c>
      <c r="EV37" s="9">
        <v>0</v>
      </c>
      <c r="EW37" s="9">
        <v>0</v>
      </c>
      <c r="EX37" s="9">
        <v>0</v>
      </c>
      <c r="EY37" s="9">
        <v>0</v>
      </c>
      <c r="EZ37" s="9">
        <v>0</v>
      </c>
      <c r="FA37" s="9">
        <v>0</v>
      </c>
      <c r="FB37" s="9">
        <v>0</v>
      </c>
      <c r="FC37" s="9">
        <v>0</v>
      </c>
      <c r="FD37" s="9">
        <v>0</v>
      </c>
      <c r="FE37" s="9">
        <v>0</v>
      </c>
      <c r="FF37" s="9">
        <v>0</v>
      </c>
      <c r="FG37" s="9">
        <v>0</v>
      </c>
      <c r="FH37" s="9">
        <v>0</v>
      </c>
      <c r="FI37" s="9">
        <v>0</v>
      </c>
      <c r="FJ37" s="9">
        <v>0</v>
      </c>
      <c r="FK37" s="9">
        <v>0</v>
      </c>
      <c r="FL37" s="9">
        <v>0</v>
      </c>
      <c r="FM37" s="9">
        <v>0</v>
      </c>
      <c r="FN37" s="9">
        <v>0</v>
      </c>
      <c r="FO37" s="9">
        <v>0</v>
      </c>
      <c r="FP37" s="9">
        <v>0</v>
      </c>
      <c r="FQ37" s="9">
        <v>0</v>
      </c>
      <c r="FR37" s="9">
        <v>0</v>
      </c>
      <c r="FS37" s="9">
        <v>0</v>
      </c>
      <c r="FT37" s="9">
        <v>0</v>
      </c>
      <c r="FU37" s="9">
        <v>0</v>
      </c>
      <c r="FV37" s="9">
        <v>0</v>
      </c>
      <c r="FW37" s="9">
        <v>0</v>
      </c>
      <c r="FX37" s="9">
        <v>0</v>
      </c>
      <c r="FY37" s="9">
        <v>0</v>
      </c>
      <c r="FZ37" s="9">
        <v>0</v>
      </c>
      <c r="GA37" s="9">
        <v>0</v>
      </c>
      <c r="GB37" s="9">
        <v>0</v>
      </c>
      <c r="GC37" s="9">
        <v>0</v>
      </c>
      <c r="GD37" s="9">
        <v>0</v>
      </c>
      <c r="GE37" s="9">
        <v>0</v>
      </c>
      <c r="GF37" s="9">
        <v>0</v>
      </c>
      <c r="GG37" s="9">
        <v>0</v>
      </c>
      <c r="GH37" s="9">
        <v>0</v>
      </c>
      <c r="GI37" s="9">
        <v>0</v>
      </c>
      <c r="GJ37" s="9">
        <v>0</v>
      </c>
      <c r="GK37" s="9">
        <v>0</v>
      </c>
      <c r="GL37" s="9">
        <v>0</v>
      </c>
      <c r="GM37" s="9">
        <v>0</v>
      </c>
      <c r="GN37" s="9">
        <v>0</v>
      </c>
      <c r="GO37" s="9">
        <v>0</v>
      </c>
      <c r="GP37" s="9">
        <v>0</v>
      </c>
      <c r="GQ37" s="9">
        <v>0</v>
      </c>
      <c r="GR37" s="9">
        <v>0</v>
      </c>
      <c r="GS37" s="9">
        <v>0</v>
      </c>
      <c r="GT37" s="9">
        <v>0</v>
      </c>
      <c r="GU37" s="9">
        <v>0</v>
      </c>
      <c r="GV37" s="9">
        <v>0</v>
      </c>
      <c r="GW37" s="9">
        <v>0</v>
      </c>
      <c r="GX37" s="9">
        <v>0</v>
      </c>
      <c r="GY37" s="9">
        <v>0</v>
      </c>
      <c r="GZ37" s="9">
        <v>0</v>
      </c>
      <c r="HA37" s="9">
        <v>0</v>
      </c>
      <c r="HB37" s="9">
        <v>0</v>
      </c>
      <c r="HC37" s="9">
        <v>0</v>
      </c>
      <c r="HD37" s="9">
        <v>0</v>
      </c>
      <c r="HE37" s="9">
        <v>0</v>
      </c>
      <c r="HF37" s="9">
        <v>0</v>
      </c>
      <c r="HG37" s="9">
        <v>0</v>
      </c>
      <c r="HH37" s="9">
        <v>0</v>
      </c>
      <c r="HI37" s="9">
        <v>0</v>
      </c>
      <c r="HJ37" s="9">
        <v>0</v>
      </c>
      <c r="HK37" s="9">
        <v>0</v>
      </c>
      <c r="HL37" s="9">
        <v>0</v>
      </c>
      <c r="HM37" s="9">
        <v>0</v>
      </c>
      <c r="HN37" s="9">
        <v>0</v>
      </c>
      <c r="HO37" s="9">
        <v>0</v>
      </c>
      <c r="HP37" s="9">
        <v>0</v>
      </c>
      <c r="HQ37" s="9">
        <v>0</v>
      </c>
      <c r="HR37" s="9">
        <v>0</v>
      </c>
      <c r="HS37" s="9">
        <v>0</v>
      </c>
      <c r="HT37" s="9">
        <v>0</v>
      </c>
      <c r="HU37" s="9">
        <v>0</v>
      </c>
      <c r="HV37" s="9">
        <v>0</v>
      </c>
      <c r="HW37" s="9">
        <v>0</v>
      </c>
      <c r="HX37" s="9">
        <v>0</v>
      </c>
      <c r="HY37" s="9">
        <v>0</v>
      </c>
      <c r="HZ37" s="9">
        <v>0</v>
      </c>
      <c r="IA37" s="9">
        <v>0</v>
      </c>
      <c r="IB37" s="9">
        <v>0</v>
      </c>
      <c r="IC37" s="9">
        <v>0</v>
      </c>
      <c r="ID37" s="9">
        <v>0</v>
      </c>
      <c r="IE37" s="9">
        <v>0</v>
      </c>
      <c r="IF37" s="9">
        <v>0</v>
      </c>
      <c r="IG37" s="9">
        <v>0</v>
      </c>
      <c r="IH37" s="9">
        <v>0</v>
      </c>
      <c r="II37" s="9">
        <v>0</v>
      </c>
      <c r="IJ37" s="9">
        <v>0</v>
      </c>
      <c r="IK37" s="9">
        <v>0</v>
      </c>
      <c r="IL37" s="9">
        <v>0</v>
      </c>
      <c r="IM37" s="9">
        <v>0</v>
      </c>
      <c r="IO37" t="str">
        <f t="shared" si="2"/>
        <v/>
      </c>
      <c r="IP37" t="str">
        <f t="shared" si="3"/>
        <v/>
      </c>
      <c r="IQ37" t="str">
        <f t="shared" si="4"/>
        <v/>
      </c>
      <c r="IR37" t="str">
        <f t="shared" si="5"/>
        <v/>
      </c>
      <c r="IS37" t="str">
        <f t="shared" si="6"/>
        <v/>
      </c>
      <c r="IT37" t="str">
        <f t="shared" si="7"/>
        <v/>
      </c>
      <c r="IU37" t="str">
        <f t="shared" si="8"/>
        <v/>
      </c>
      <c r="IV37" t="str">
        <f t="shared" si="9"/>
        <v/>
      </c>
      <c r="IW37" t="str">
        <f t="shared" si="10"/>
        <v/>
      </c>
      <c r="IX37" t="str">
        <f t="shared" si="11"/>
        <v/>
      </c>
      <c r="IY37" t="str">
        <f t="shared" si="12"/>
        <v/>
      </c>
      <c r="IZ37" t="str">
        <f t="shared" si="13"/>
        <v/>
      </c>
      <c r="JA37" t="str">
        <f t="shared" si="14"/>
        <v/>
      </c>
      <c r="JB37" t="str">
        <f t="shared" si="15"/>
        <v/>
      </c>
      <c r="JC37" t="str">
        <f t="shared" si="16"/>
        <v/>
      </c>
      <c r="JD37" t="str">
        <f t="shared" si="17"/>
        <v/>
      </c>
      <c r="JE37" t="str">
        <f t="shared" si="18"/>
        <v/>
      </c>
      <c r="JF37" t="str">
        <f t="shared" si="19"/>
        <v/>
      </c>
      <c r="JG37" t="str">
        <f t="shared" si="20"/>
        <v/>
      </c>
      <c r="JH37" t="str">
        <f t="shared" si="21"/>
        <v/>
      </c>
      <c r="JI37" t="str">
        <f t="shared" si="22"/>
        <v/>
      </c>
      <c r="JJ37" t="str">
        <f t="shared" si="23"/>
        <v/>
      </c>
      <c r="JK37" t="str">
        <f t="shared" si="24"/>
        <v/>
      </c>
      <c r="JL37" t="str">
        <f t="shared" si="25"/>
        <v/>
      </c>
      <c r="JM37" t="str">
        <f t="shared" si="26"/>
        <v/>
      </c>
      <c r="JN37" t="str">
        <f t="shared" si="27"/>
        <v/>
      </c>
      <c r="JO37" t="str">
        <f t="shared" si="28"/>
        <v/>
      </c>
      <c r="JP37" t="str">
        <f t="shared" si="29"/>
        <v/>
      </c>
      <c r="JQ37" t="str">
        <f t="shared" si="30"/>
        <v/>
      </c>
      <c r="JR37" t="str">
        <f t="shared" si="31"/>
        <v/>
      </c>
      <c r="JS37" t="str">
        <f t="shared" si="32"/>
        <v/>
      </c>
      <c r="JT37" t="str">
        <f t="shared" si="33"/>
        <v/>
      </c>
      <c r="JU37" t="str">
        <f t="shared" si="34"/>
        <v/>
      </c>
      <c r="JV37" t="str">
        <f t="shared" si="35"/>
        <v/>
      </c>
      <c r="JW37" t="str">
        <f t="shared" si="36"/>
        <v/>
      </c>
      <c r="JX37" t="str">
        <f t="shared" si="37"/>
        <v/>
      </c>
      <c r="JY37" t="str">
        <f t="shared" si="38"/>
        <v/>
      </c>
      <c r="JZ37" t="str">
        <f t="shared" si="39"/>
        <v/>
      </c>
      <c r="KA37" t="str">
        <f t="shared" si="40"/>
        <v/>
      </c>
      <c r="KB37" t="str">
        <f t="shared" si="41"/>
        <v/>
      </c>
      <c r="KC37" t="str">
        <f t="shared" si="42"/>
        <v/>
      </c>
      <c r="KD37" t="str">
        <f t="shared" si="43"/>
        <v/>
      </c>
      <c r="KE37" t="str">
        <f t="shared" si="44"/>
        <v/>
      </c>
      <c r="KF37" t="str">
        <f t="shared" si="45"/>
        <v/>
      </c>
      <c r="KG37" t="str">
        <f t="shared" si="46"/>
        <v/>
      </c>
      <c r="KH37" t="str">
        <f t="shared" si="47"/>
        <v/>
      </c>
      <c r="KI37" t="str">
        <f t="shared" si="48"/>
        <v/>
      </c>
      <c r="KJ37" t="str">
        <f t="shared" si="49"/>
        <v/>
      </c>
      <c r="KK37" t="str">
        <f t="shared" si="50"/>
        <v/>
      </c>
      <c r="KL37" t="str">
        <f t="shared" si="51"/>
        <v/>
      </c>
      <c r="KM37" t="str">
        <f t="shared" si="52"/>
        <v/>
      </c>
      <c r="KN37" t="str">
        <f t="shared" si="53"/>
        <v/>
      </c>
      <c r="KO37" t="str">
        <f t="shared" si="54"/>
        <v/>
      </c>
      <c r="KP37" t="str">
        <f t="shared" si="55"/>
        <v/>
      </c>
      <c r="KQ37" t="str">
        <f t="shared" si="56"/>
        <v/>
      </c>
      <c r="KR37" t="str">
        <f t="shared" si="57"/>
        <v/>
      </c>
      <c r="KS37" t="str">
        <f t="shared" si="58"/>
        <v/>
      </c>
      <c r="KT37" t="str">
        <f t="shared" si="59"/>
        <v/>
      </c>
      <c r="KU37" t="str">
        <f t="shared" si="60"/>
        <v/>
      </c>
      <c r="KV37" t="str">
        <f t="shared" si="61"/>
        <v/>
      </c>
      <c r="KW37" t="str">
        <f t="shared" si="62"/>
        <v/>
      </c>
      <c r="KX37" t="str">
        <f t="shared" si="63"/>
        <v/>
      </c>
      <c r="KY37" t="str">
        <f t="shared" si="64"/>
        <v/>
      </c>
      <c r="KZ37" t="str">
        <f t="shared" si="65"/>
        <v/>
      </c>
      <c r="LA37" t="str">
        <f t="shared" si="66"/>
        <v/>
      </c>
      <c r="LB37" t="str">
        <f t="shared" si="67"/>
        <v/>
      </c>
      <c r="LC37" t="str">
        <f t="shared" si="68"/>
        <v/>
      </c>
      <c r="LD37" t="str">
        <f t="shared" si="69"/>
        <v/>
      </c>
      <c r="LE37" t="str">
        <f t="shared" si="70"/>
        <v/>
      </c>
      <c r="LF37" t="str">
        <f t="shared" si="71"/>
        <v/>
      </c>
      <c r="LG37" t="str">
        <f t="shared" si="72"/>
        <v/>
      </c>
      <c r="LH37" t="str">
        <f t="shared" si="73"/>
        <v/>
      </c>
      <c r="LI37" t="str">
        <f t="shared" si="74"/>
        <v/>
      </c>
      <c r="LJ37" t="str">
        <f t="shared" si="75"/>
        <v/>
      </c>
      <c r="LK37" t="str">
        <f t="shared" si="76"/>
        <v/>
      </c>
      <c r="LL37" t="str">
        <f t="shared" si="77"/>
        <v/>
      </c>
      <c r="LM37" t="str">
        <f t="shared" si="78"/>
        <v/>
      </c>
      <c r="LN37" t="str">
        <f t="shared" si="79"/>
        <v/>
      </c>
      <c r="LO37" t="str">
        <f t="shared" si="80"/>
        <v/>
      </c>
      <c r="LP37" t="str">
        <f t="shared" si="81"/>
        <v/>
      </c>
      <c r="LQ37" t="str">
        <f t="shared" si="82"/>
        <v/>
      </c>
      <c r="LR37" t="str">
        <f t="shared" si="83"/>
        <v/>
      </c>
      <c r="LS37" t="str">
        <f t="shared" si="84"/>
        <v/>
      </c>
      <c r="LT37" t="str">
        <f t="shared" si="85"/>
        <v/>
      </c>
      <c r="LU37" t="str">
        <f t="shared" si="86"/>
        <v/>
      </c>
      <c r="LV37" t="str">
        <f t="shared" si="87"/>
        <v/>
      </c>
      <c r="LW37" t="str">
        <f t="shared" si="88"/>
        <v/>
      </c>
      <c r="LX37" t="str">
        <f t="shared" si="89"/>
        <v/>
      </c>
      <c r="LY37" t="str">
        <f t="shared" si="90"/>
        <v/>
      </c>
      <c r="LZ37" t="str">
        <f t="shared" si="91"/>
        <v/>
      </c>
      <c r="MA37" t="str">
        <f t="shared" si="92"/>
        <v/>
      </c>
      <c r="MB37" t="str">
        <f t="shared" si="93"/>
        <v/>
      </c>
      <c r="MC37" t="str">
        <f t="shared" si="94"/>
        <v/>
      </c>
      <c r="MD37" t="str">
        <f t="shared" si="95"/>
        <v/>
      </c>
      <c r="ME37" t="str">
        <f t="shared" si="96"/>
        <v/>
      </c>
      <c r="MF37" t="str">
        <f t="shared" si="97"/>
        <v/>
      </c>
      <c r="MG37" t="str">
        <f t="shared" si="98"/>
        <v/>
      </c>
      <c r="MH37" t="str">
        <f t="shared" si="99"/>
        <v/>
      </c>
      <c r="MI37" t="str">
        <f t="shared" si="100"/>
        <v/>
      </c>
      <c r="MJ37" t="str">
        <f t="shared" si="101"/>
        <v/>
      </c>
      <c r="MK37" t="str">
        <f t="shared" si="102"/>
        <v/>
      </c>
      <c r="ML37" t="str">
        <f t="shared" si="103"/>
        <v/>
      </c>
      <c r="MM37" t="str">
        <f t="shared" si="104"/>
        <v/>
      </c>
      <c r="MN37" t="str">
        <f t="shared" si="105"/>
        <v/>
      </c>
      <c r="MO37" t="str">
        <f t="shared" si="106"/>
        <v/>
      </c>
      <c r="MP37" t="str">
        <f t="shared" si="107"/>
        <v/>
      </c>
      <c r="MQ37" t="str">
        <f t="shared" si="108"/>
        <v/>
      </c>
      <c r="MR37" t="str">
        <f t="shared" si="109"/>
        <v/>
      </c>
      <c r="MS37" t="str">
        <f t="shared" si="110"/>
        <v/>
      </c>
      <c r="MT37" t="str">
        <f t="shared" si="111"/>
        <v/>
      </c>
      <c r="MU37" t="str">
        <f t="shared" si="112"/>
        <v/>
      </c>
      <c r="MV37" t="str">
        <f t="shared" si="113"/>
        <v/>
      </c>
      <c r="MW37" t="str">
        <f t="shared" si="114"/>
        <v/>
      </c>
      <c r="MX37" t="str">
        <f t="shared" si="115"/>
        <v/>
      </c>
      <c r="MY37" t="str">
        <f t="shared" si="116"/>
        <v/>
      </c>
      <c r="MZ37" t="str">
        <f t="shared" si="117"/>
        <v/>
      </c>
      <c r="NA37" t="str">
        <f t="shared" si="118"/>
        <v/>
      </c>
      <c r="NB37" t="str">
        <f t="shared" si="119"/>
        <v/>
      </c>
      <c r="NC37" t="str">
        <f t="shared" si="120"/>
        <v/>
      </c>
      <c r="ND37" t="str">
        <f t="shared" si="121"/>
        <v/>
      </c>
      <c r="NE37" t="str">
        <f t="shared" si="122"/>
        <v/>
      </c>
      <c r="NF37" t="str">
        <f t="shared" si="123"/>
        <v/>
      </c>
      <c r="NG37" t="str">
        <f t="shared" si="124"/>
        <v/>
      </c>
    </row>
    <row r="38" spans="1:371" x14ac:dyDescent="0.2">
      <c r="A38" s="7">
        <v>42522</v>
      </c>
      <c r="B38" s="9">
        <v>190230.34375</v>
      </c>
      <c r="C38" s="9">
        <v>28082.771484379999</v>
      </c>
      <c r="D38" s="9">
        <v>0</v>
      </c>
      <c r="E38" s="9">
        <v>66397.828125</v>
      </c>
      <c r="F38" s="9">
        <v>231745.21875</v>
      </c>
      <c r="G38" s="9">
        <v>87404.4140625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  <c r="BL38" s="9">
        <v>0</v>
      </c>
      <c r="BM38" s="9">
        <v>0</v>
      </c>
      <c r="BN38" s="9">
        <v>0</v>
      </c>
      <c r="BO38" s="9">
        <v>0</v>
      </c>
      <c r="BP38" s="9">
        <v>0</v>
      </c>
      <c r="BQ38" s="9">
        <v>0</v>
      </c>
      <c r="BR38" s="9">
        <v>0</v>
      </c>
      <c r="BS38" s="9">
        <v>0</v>
      </c>
      <c r="BT38" s="9">
        <v>0</v>
      </c>
      <c r="BU38" s="9">
        <v>0</v>
      </c>
      <c r="BV38" s="9">
        <v>0</v>
      </c>
      <c r="BW38" s="9">
        <v>0</v>
      </c>
      <c r="BX38" s="9">
        <v>0</v>
      </c>
      <c r="BY38" s="9">
        <v>0</v>
      </c>
      <c r="BZ38" s="9">
        <v>0</v>
      </c>
      <c r="CA38" s="9">
        <v>0</v>
      </c>
      <c r="CB38" s="9">
        <v>0</v>
      </c>
      <c r="CC38" s="9">
        <v>0</v>
      </c>
      <c r="CD38" s="9">
        <v>0</v>
      </c>
      <c r="CE38" s="9">
        <v>0</v>
      </c>
      <c r="CF38" s="9">
        <v>0</v>
      </c>
      <c r="CG38" s="9">
        <v>0</v>
      </c>
      <c r="CH38" s="9">
        <v>0</v>
      </c>
      <c r="CI38" s="9">
        <v>0</v>
      </c>
      <c r="CJ38" s="9">
        <v>0</v>
      </c>
      <c r="CK38" s="9">
        <v>0</v>
      </c>
      <c r="CL38" s="9">
        <v>0</v>
      </c>
      <c r="CM38" s="9">
        <v>0</v>
      </c>
      <c r="CN38" s="9">
        <v>0</v>
      </c>
      <c r="CO38" s="9">
        <v>0</v>
      </c>
      <c r="CP38" s="9">
        <v>0</v>
      </c>
      <c r="CQ38" s="9">
        <v>0</v>
      </c>
      <c r="CR38" s="9">
        <v>0</v>
      </c>
      <c r="CS38" s="9">
        <v>0</v>
      </c>
      <c r="CT38" s="9">
        <v>0</v>
      </c>
      <c r="CU38" s="9">
        <v>0</v>
      </c>
      <c r="CV38" s="9">
        <v>0</v>
      </c>
      <c r="CW38" s="9">
        <v>0</v>
      </c>
      <c r="CX38" s="9">
        <v>0</v>
      </c>
      <c r="CY38" s="9">
        <v>0</v>
      </c>
      <c r="CZ38" s="9">
        <v>0</v>
      </c>
      <c r="DA38" s="9">
        <v>0</v>
      </c>
      <c r="DB38" s="9">
        <v>0</v>
      </c>
      <c r="DC38" s="9">
        <v>0</v>
      </c>
      <c r="DD38" s="9">
        <v>0</v>
      </c>
      <c r="DE38" s="9">
        <v>0</v>
      </c>
      <c r="DF38" s="9">
        <v>0</v>
      </c>
      <c r="DG38" s="9">
        <v>0</v>
      </c>
      <c r="DH38" s="9">
        <v>0</v>
      </c>
      <c r="DI38" s="9">
        <v>0</v>
      </c>
      <c r="DJ38" s="9">
        <v>0</v>
      </c>
      <c r="DK38" s="9">
        <v>0</v>
      </c>
      <c r="DL38" s="9">
        <v>0</v>
      </c>
      <c r="DM38" s="9">
        <v>0</v>
      </c>
      <c r="DN38" s="9">
        <v>0</v>
      </c>
      <c r="DO38" s="9">
        <v>0</v>
      </c>
      <c r="DP38" s="9">
        <v>0</v>
      </c>
      <c r="DQ38" s="9">
        <v>0</v>
      </c>
      <c r="DR38" s="9">
        <v>0</v>
      </c>
      <c r="DS38" s="9">
        <v>0</v>
      </c>
      <c r="DT38" s="9">
        <v>0</v>
      </c>
      <c r="DU38" s="9">
        <v>49051.69921875</v>
      </c>
      <c r="DV38" s="9">
        <v>0</v>
      </c>
      <c r="DW38" s="9">
        <v>0</v>
      </c>
      <c r="DX38" s="9">
        <v>0</v>
      </c>
      <c r="DY38" s="9">
        <v>0</v>
      </c>
      <c r="DZ38" s="9">
        <v>0</v>
      </c>
      <c r="EA38" s="9">
        <v>0</v>
      </c>
      <c r="EB38" s="9">
        <v>0</v>
      </c>
      <c r="EC38" s="9">
        <v>0</v>
      </c>
      <c r="ED38" s="9">
        <v>0</v>
      </c>
      <c r="EE38" s="9">
        <v>0</v>
      </c>
      <c r="EF38" s="9">
        <v>0</v>
      </c>
      <c r="EG38" s="9">
        <v>0</v>
      </c>
      <c r="EH38" s="9">
        <v>0</v>
      </c>
      <c r="EI38" s="9">
        <v>0</v>
      </c>
      <c r="EJ38" s="9">
        <v>0</v>
      </c>
      <c r="EK38" s="9">
        <v>0</v>
      </c>
      <c r="EL38" s="9">
        <v>0</v>
      </c>
      <c r="EM38" s="9">
        <v>0</v>
      </c>
      <c r="EN38" s="9">
        <v>0</v>
      </c>
      <c r="EO38" s="9">
        <v>0</v>
      </c>
      <c r="EP38" s="9">
        <v>0</v>
      </c>
      <c r="EQ38" s="9">
        <v>0</v>
      </c>
      <c r="ER38" s="9">
        <v>0</v>
      </c>
      <c r="ES38" s="9">
        <v>0</v>
      </c>
      <c r="ET38" s="9">
        <v>0</v>
      </c>
      <c r="EU38" s="9">
        <v>0</v>
      </c>
      <c r="EV38" s="9">
        <v>0</v>
      </c>
      <c r="EW38" s="9">
        <v>0</v>
      </c>
      <c r="EX38" s="9">
        <v>0</v>
      </c>
      <c r="EY38" s="9">
        <v>0</v>
      </c>
      <c r="EZ38" s="9">
        <v>0</v>
      </c>
      <c r="FA38" s="9">
        <v>0</v>
      </c>
      <c r="FB38" s="9">
        <v>0</v>
      </c>
      <c r="FC38" s="9">
        <v>0</v>
      </c>
      <c r="FD38" s="9">
        <v>0</v>
      </c>
      <c r="FE38" s="9">
        <v>0</v>
      </c>
      <c r="FF38" s="9">
        <v>0</v>
      </c>
      <c r="FG38" s="9">
        <v>0</v>
      </c>
      <c r="FH38" s="9">
        <v>0</v>
      </c>
      <c r="FI38" s="9">
        <v>0</v>
      </c>
      <c r="FJ38" s="9">
        <v>0</v>
      </c>
      <c r="FK38" s="9">
        <v>0</v>
      </c>
      <c r="FL38" s="9">
        <v>0</v>
      </c>
      <c r="FM38" s="9">
        <v>0</v>
      </c>
      <c r="FN38" s="9">
        <v>0</v>
      </c>
      <c r="FO38" s="9">
        <v>0</v>
      </c>
      <c r="FP38" s="9">
        <v>0</v>
      </c>
      <c r="FQ38" s="9">
        <v>0</v>
      </c>
      <c r="FR38" s="9">
        <v>0</v>
      </c>
      <c r="FS38" s="9">
        <v>0</v>
      </c>
      <c r="FT38" s="9">
        <v>0</v>
      </c>
      <c r="FU38" s="9">
        <v>0</v>
      </c>
      <c r="FV38" s="9">
        <v>0</v>
      </c>
      <c r="FW38" s="9">
        <v>0</v>
      </c>
      <c r="FX38" s="9">
        <v>0</v>
      </c>
      <c r="FY38" s="9">
        <v>0</v>
      </c>
      <c r="FZ38" s="9">
        <v>0</v>
      </c>
      <c r="GA38" s="9">
        <v>0</v>
      </c>
      <c r="GB38" s="9">
        <v>0</v>
      </c>
      <c r="GC38" s="9">
        <v>0</v>
      </c>
      <c r="GD38" s="9">
        <v>0</v>
      </c>
      <c r="GE38" s="9">
        <v>0</v>
      </c>
      <c r="GF38" s="9">
        <v>0</v>
      </c>
      <c r="GG38" s="9">
        <v>0</v>
      </c>
      <c r="GH38" s="9">
        <v>0</v>
      </c>
      <c r="GI38" s="9">
        <v>0</v>
      </c>
      <c r="GJ38" s="9">
        <v>0</v>
      </c>
      <c r="GK38" s="9">
        <v>0</v>
      </c>
      <c r="GL38" s="9">
        <v>0</v>
      </c>
      <c r="GM38" s="9">
        <v>0</v>
      </c>
      <c r="GN38" s="9">
        <v>0</v>
      </c>
      <c r="GO38" s="9">
        <v>0</v>
      </c>
      <c r="GP38" s="9">
        <v>0</v>
      </c>
      <c r="GQ38" s="9">
        <v>0</v>
      </c>
      <c r="GR38" s="9">
        <v>0</v>
      </c>
      <c r="GS38" s="9">
        <v>0</v>
      </c>
      <c r="GT38" s="9">
        <v>0</v>
      </c>
      <c r="GU38" s="9">
        <v>0</v>
      </c>
      <c r="GV38" s="9">
        <v>0</v>
      </c>
      <c r="GW38" s="9">
        <v>0</v>
      </c>
      <c r="GX38" s="9">
        <v>0</v>
      </c>
      <c r="GY38" s="9">
        <v>0</v>
      </c>
      <c r="GZ38" s="9">
        <v>0</v>
      </c>
      <c r="HA38" s="9">
        <v>0</v>
      </c>
      <c r="HB38" s="9">
        <v>0</v>
      </c>
      <c r="HC38" s="9">
        <v>0</v>
      </c>
      <c r="HD38" s="9">
        <v>0</v>
      </c>
      <c r="HE38" s="9">
        <v>0</v>
      </c>
      <c r="HF38" s="9">
        <v>0</v>
      </c>
      <c r="HG38" s="9">
        <v>0</v>
      </c>
      <c r="HH38" s="9">
        <v>0</v>
      </c>
      <c r="HI38" s="9">
        <v>0</v>
      </c>
      <c r="HJ38" s="9">
        <v>0</v>
      </c>
      <c r="HK38" s="9">
        <v>0</v>
      </c>
      <c r="HL38" s="9">
        <v>0</v>
      </c>
      <c r="HM38" s="9">
        <v>0</v>
      </c>
      <c r="HN38" s="9">
        <v>0</v>
      </c>
      <c r="HO38" s="9">
        <v>0</v>
      </c>
      <c r="HP38" s="9">
        <v>0</v>
      </c>
      <c r="HQ38" s="9">
        <v>0</v>
      </c>
      <c r="HR38" s="9">
        <v>0</v>
      </c>
      <c r="HS38" s="9">
        <v>0</v>
      </c>
      <c r="HT38" s="9">
        <v>0</v>
      </c>
      <c r="HU38" s="9">
        <v>0</v>
      </c>
      <c r="HV38" s="9">
        <v>0</v>
      </c>
      <c r="HW38" s="9">
        <v>0</v>
      </c>
      <c r="HX38" s="9">
        <v>0</v>
      </c>
      <c r="HY38" s="9">
        <v>0</v>
      </c>
      <c r="HZ38" s="9">
        <v>0</v>
      </c>
      <c r="IA38" s="9">
        <v>0</v>
      </c>
      <c r="IB38" s="9">
        <v>0</v>
      </c>
      <c r="IC38" s="9">
        <v>0</v>
      </c>
      <c r="ID38" s="9">
        <v>0</v>
      </c>
      <c r="IE38" s="9">
        <v>0</v>
      </c>
      <c r="IF38" s="9">
        <v>0</v>
      </c>
      <c r="IG38" s="9">
        <v>0</v>
      </c>
      <c r="IH38" s="9">
        <v>0</v>
      </c>
      <c r="II38" s="9">
        <v>0</v>
      </c>
      <c r="IJ38" s="9">
        <v>0</v>
      </c>
      <c r="IK38" s="9">
        <v>0</v>
      </c>
      <c r="IL38" s="9">
        <v>0</v>
      </c>
      <c r="IM38" s="9">
        <v>0</v>
      </c>
      <c r="IO38">
        <f t="shared" si="2"/>
        <v>49051.69921875</v>
      </c>
      <c r="IP38" t="str">
        <f t="shared" si="3"/>
        <v/>
      </c>
      <c r="IQ38" t="str">
        <f t="shared" si="4"/>
        <v/>
      </c>
      <c r="IR38" t="str">
        <f t="shared" si="5"/>
        <v/>
      </c>
      <c r="IS38" t="str">
        <f t="shared" si="6"/>
        <v/>
      </c>
      <c r="IT38" t="str">
        <f t="shared" si="7"/>
        <v/>
      </c>
      <c r="IU38" t="str">
        <f t="shared" si="8"/>
        <v/>
      </c>
      <c r="IV38" t="str">
        <f t="shared" si="9"/>
        <v/>
      </c>
      <c r="IW38" t="str">
        <f t="shared" si="10"/>
        <v/>
      </c>
      <c r="IX38" t="str">
        <f t="shared" si="11"/>
        <v/>
      </c>
      <c r="IY38" t="str">
        <f t="shared" si="12"/>
        <v/>
      </c>
      <c r="IZ38" t="str">
        <f t="shared" si="13"/>
        <v/>
      </c>
      <c r="JA38" t="str">
        <f t="shared" si="14"/>
        <v/>
      </c>
      <c r="JB38" t="str">
        <f t="shared" si="15"/>
        <v/>
      </c>
      <c r="JC38" t="str">
        <f t="shared" si="16"/>
        <v/>
      </c>
      <c r="JD38" t="str">
        <f t="shared" si="17"/>
        <v/>
      </c>
      <c r="JE38" t="str">
        <f t="shared" si="18"/>
        <v/>
      </c>
      <c r="JF38" t="str">
        <f t="shared" si="19"/>
        <v/>
      </c>
      <c r="JG38" t="str">
        <f t="shared" si="20"/>
        <v/>
      </c>
      <c r="JH38" t="str">
        <f t="shared" si="21"/>
        <v/>
      </c>
      <c r="JI38" t="str">
        <f t="shared" si="22"/>
        <v/>
      </c>
      <c r="JJ38" t="str">
        <f t="shared" si="23"/>
        <v/>
      </c>
      <c r="JK38" t="str">
        <f t="shared" si="24"/>
        <v/>
      </c>
      <c r="JL38" t="str">
        <f t="shared" si="25"/>
        <v/>
      </c>
      <c r="JM38" t="str">
        <f t="shared" si="26"/>
        <v/>
      </c>
      <c r="JN38" t="str">
        <f t="shared" si="27"/>
        <v/>
      </c>
      <c r="JO38" t="str">
        <f t="shared" si="28"/>
        <v/>
      </c>
      <c r="JP38" t="str">
        <f t="shared" si="29"/>
        <v/>
      </c>
      <c r="JQ38" t="str">
        <f t="shared" si="30"/>
        <v/>
      </c>
      <c r="JR38" t="str">
        <f t="shared" si="31"/>
        <v/>
      </c>
      <c r="JS38" t="str">
        <f t="shared" si="32"/>
        <v/>
      </c>
      <c r="JT38" t="str">
        <f t="shared" si="33"/>
        <v/>
      </c>
      <c r="JU38" t="str">
        <f t="shared" si="34"/>
        <v/>
      </c>
      <c r="JV38" t="str">
        <f t="shared" si="35"/>
        <v/>
      </c>
      <c r="JW38" t="str">
        <f t="shared" si="36"/>
        <v/>
      </c>
      <c r="JX38" t="str">
        <f t="shared" si="37"/>
        <v/>
      </c>
      <c r="JY38" t="str">
        <f t="shared" si="38"/>
        <v/>
      </c>
      <c r="JZ38" t="str">
        <f t="shared" si="39"/>
        <v/>
      </c>
      <c r="KA38" t="str">
        <f t="shared" si="40"/>
        <v/>
      </c>
      <c r="KB38" t="str">
        <f t="shared" si="41"/>
        <v/>
      </c>
      <c r="KC38" t="str">
        <f t="shared" si="42"/>
        <v/>
      </c>
      <c r="KD38" t="str">
        <f t="shared" si="43"/>
        <v/>
      </c>
      <c r="KE38" t="str">
        <f t="shared" si="44"/>
        <v/>
      </c>
      <c r="KF38" t="str">
        <f t="shared" si="45"/>
        <v/>
      </c>
      <c r="KG38" t="str">
        <f t="shared" si="46"/>
        <v/>
      </c>
      <c r="KH38" t="str">
        <f t="shared" si="47"/>
        <v/>
      </c>
      <c r="KI38" t="str">
        <f t="shared" si="48"/>
        <v/>
      </c>
      <c r="KJ38" t="str">
        <f t="shared" si="49"/>
        <v/>
      </c>
      <c r="KK38" t="str">
        <f t="shared" si="50"/>
        <v/>
      </c>
      <c r="KL38" t="str">
        <f t="shared" si="51"/>
        <v/>
      </c>
      <c r="KM38" t="str">
        <f t="shared" si="52"/>
        <v/>
      </c>
      <c r="KN38" t="str">
        <f t="shared" si="53"/>
        <v/>
      </c>
      <c r="KO38" t="str">
        <f t="shared" si="54"/>
        <v/>
      </c>
      <c r="KP38" t="str">
        <f t="shared" si="55"/>
        <v/>
      </c>
      <c r="KQ38" t="str">
        <f t="shared" si="56"/>
        <v/>
      </c>
      <c r="KR38" t="str">
        <f t="shared" si="57"/>
        <v/>
      </c>
      <c r="KS38" t="str">
        <f t="shared" si="58"/>
        <v/>
      </c>
      <c r="KT38" t="str">
        <f t="shared" si="59"/>
        <v/>
      </c>
      <c r="KU38" t="str">
        <f t="shared" si="60"/>
        <v/>
      </c>
      <c r="KV38" t="str">
        <f t="shared" si="61"/>
        <v/>
      </c>
      <c r="KW38" t="str">
        <f t="shared" si="62"/>
        <v/>
      </c>
      <c r="KX38" t="str">
        <f t="shared" si="63"/>
        <v/>
      </c>
      <c r="KY38" t="str">
        <f t="shared" si="64"/>
        <v/>
      </c>
      <c r="KZ38" t="str">
        <f t="shared" si="65"/>
        <v/>
      </c>
      <c r="LA38" t="str">
        <f t="shared" si="66"/>
        <v/>
      </c>
      <c r="LB38" t="str">
        <f t="shared" si="67"/>
        <v/>
      </c>
      <c r="LC38" t="str">
        <f t="shared" si="68"/>
        <v/>
      </c>
      <c r="LD38" t="str">
        <f t="shared" si="69"/>
        <v/>
      </c>
      <c r="LE38" t="str">
        <f t="shared" si="70"/>
        <v/>
      </c>
      <c r="LF38" t="str">
        <f t="shared" si="71"/>
        <v/>
      </c>
      <c r="LG38" t="str">
        <f t="shared" si="72"/>
        <v/>
      </c>
      <c r="LH38" t="str">
        <f t="shared" si="73"/>
        <v/>
      </c>
      <c r="LI38" t="str">
        <f t="shared" si="74"/>
        <v/>
      </c>
      <c r="LJ38" t="str">
        <f t="shared" si="75"/>
        <v/>
      </c>
      <c r="LK38" t="str">
        <f t="shared" si="76"/>
        <v/>
      </c>
      <c r="LL38" t="str">
        <f t="shared" si="77"/>
        <v/>
      </c>
      <c r="LM38" t="str">
        <f t="shared" si="78"/>
        <v/>
      </c>
      <c r="LN38" t="str">
        <f t="shared" si="79"/>
        <v/>
      </c>
      <c r="LO38" t="str">
        <f t="shared" si="80"/>
        <v/>
      </c>
      <c r="LP38" t="str">
        <f t="shared" si="81"/>
        <v/>
      </c>
      <c r="LQ38" t="str">
        <f t="shared" si="82"/>
        <v/>
      </c>
      <c r="LR38" t="str">
        <f t="shared" si="83"/>
        <v/>
      </c>
      <c r="LS38" t="str">
        <f t="shared" si="84"/>
        <v/>
      </c>
      <c r="LT38" t="str">
        <f t="shared" si="85"/>
        <v/>
      </c>
      <c r="LU38" t="str">
        <f t="shared" si="86"/>
        <v/>
      </c>
      <c r="LV38" t="str">
        <f t="shared" si="87"/>
        <v/>
      </c>
      <c r="LW38" t="str">
        <f t="shared" si="88"/>
        <v/>
      </c>
      <c r="LX38" t="str">
        <f t="shared" si="89"/>
        <v/>
      </c>
      <c r="LY38" t="str">
        <f t="shared" si="90"/>
        <v/>
      </c>
      <c r="LZ38" t="str">
        <f t="shared" si="91"/>
        <v/>
      </c>
      <c r="MA38" t="str">
        <f t="shared" si="92"/>
        <v/>
      </c>
      <c r="MB38" t="str">
        <f t="shared" si="93"/>
        <v/>
      </c>
      <c r="MC38" t="str">
        <f t="shared" si="94"/>
        <v/>
      </c>
      <c r="MD38" t="str">
        <f t="shared" si="95"/>
        <v/>
      </c>
      <c r="ME38" t="str">
        <f t="shared" si="96"/>
        <v/>
      </c>
      <c r="MF38" t="str">
        <f t="shared" si="97"/>
        <v/>
      </c>
      <c r="MG38" t="str">
        <f t="shared" si="98"/>
        <v/>
      </c>
      <c r="MH38" t="str">
        <f t="shared" si="99"/>
        <v/>
      </c>
      <c r="MI38" t="str">
        <f t="shared" si="100"/>
        <v/>
      </c>
      <c r="MJ38" t="str">
        <f t="shared" si="101"/>
        <v/>
      </c>
      <c r="MK38" t="str">
        <f t="shared" si="102"/>
        <v/>
      </c>
      <c r="ML38" t="str">
        <f t="shared" si="103"/>
        <v/>
      </c>
      <c r="MM38" t="str">
        <f t="shared" si="104"/>
        <v/>
      </c>
      <c r="MN38" t="str">
        <f t="shared" si="105"/>
        <v/>
      </c>
      <c r="MO38" t="str">
        <f t="shared" si="106"/>
        <v/>
      </c>
      <c r="MP38" t="str">
        <f t="shared" si="107"/>
        <v/>
      </c>
      <c r="MQ38" t="str">
        <f t="shared" si="108"/>
        <v/>
      </c>
      <c r="MR38" t="str">
        <f t="shared" si="109"/>
        <v/>
      </c>
      <c r="MS38" t="str">
        <f t="shared" si="110"/>
        <v/>
      </c>
      <c r="MT38" t="str">
        <f t="shared" si="111"/>
        <v/>
      </c>
      <c r="MU38" t="str">
        <f t="shared" si="112"/>
        <v/>
      </c>
      <c r="MV38" t="str">
        <f t="shared" si="113"/>
        <v/>
      </c>
      <c r="MW38" t="str">
        <f t="shared" si="114"/>
        <v/>
      </c>
      <c r="MX38" t="str">
        <f t="shared" si="115"/>
        <v/>
      </c>
      <c r="MY38" t="str">
        <f t="shared" si="116"/>
        <v/>
      </c>
      <c r="MZ38" t="str">
        <f t="shared" si="117"/>
        <v/>
      </c>
      <c r="NA38" t="str">
        <f t="shared" si="118"/>
        <v/>
      </c>
      <c r="NB38" t="str">
        <f t="shared" si="119"/>
        <v/>
      </c>
      <c r="NC38" t="str">
        <f t="shared" si="120"/>
        <v/>
      </c>
      <c r="ND38" t="str">
        <f t="shared" si="121"/>
        <v/>
      </c>
      <c r="NE38" t="str">
        <f t="shared" si="122"/>
        <v/>
      </c>
      <c r="NF38" t="str">
        <f t="shared" si="123"/>
        <v/>
      </c>
      <c r="NG38" t="str">
        <f t="shared" si="124"/>
        <v/>
      </c>
    </row>
    <row r="39" spans="1:371" x14ac:dyDescent="0.2">
      <c r="A39" s="7">
        <v>42552</v>
      </c>
      <c r="B39" s="9">
        <v>162902.640625</v>
      </c>
      <c r="C39" s="9">
        <v>21894.095703129999</v>
      </c>
      <c r="D39" s="9">
        <v>0</v>
      </c>
      <c r="E39" s="9">
        <v>46049.22265625</v>
      </c>
      <c r="F39" s="9">
        <v>85398.921875</v>
      </c>
      <c r="G39" s="9">
        <v>85316.484375</v>
      </c>
      <c r="H39" s="9">
        <v>104478.703125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0</v>
      </c>
      <c r="BP39" s="9">
        <v>0</v>
      </c>
      <c r="BQ39" s="9">
        <v>0</v>
      </c>
      <c r="BR39" s="9">
        <v>0</v>
      </c>
      <c r="BS39" s="9">
        <v>0</v>
      </c>
      <c r="BT39" s="9">
        <v>0</v>
      </c>
      <c r="BU39" s="9">
        <v>0</v>
      </c>
      <c r="BV39" s="9">
        <v>0</v>
      </c>
      <c r="BW39" s="9">
        <v>0</v>
      </c>
      <c r="BX39" s="9">
        <v>0</v>
      </c>
      <c r="BY39" s="9">
        <v>0</v>
      </c>
      <c r="BZ39" s="9">
        <v>0</v>
      </c>
      <c r="CA39" s="9">
        <v>0</v>
      </c>
      <c r="CB39" s="9">
        <v>0</v>
      </c>
      <c r="CC39" s="9">
        <v>0</v>
      </c>
      <c r="CD39" s="9">
        <v>0</v>
      </c>
      <c r="CE39" s="9">
        <v>0</v>
      </c>
      <c r="CF39" s="9">
        <v>0</v>
      </c>
      <c r="CG39" s="9">
        <v>0</v>
      </c>
      <c r="CH39" s="9">
        <v>0</v>
      </c>
      <c r="CI39" s="9">
        <v>0</v>
      </c>
      <c r="CJ39" s="9">
        <v>0</v>
      </c>
      <c r="CK39" s="9">
        <v>0</v>
      </c>
      <c r="CL39" s="9">
        <v>0</v>
      </c>
      <c r="CM39" s="9">
        <v>0</v>
      </c>
      <c r="CN39" s="9">
        <v>0</v>
      </c>
      <c r="CO39" s="9">
        <v>0</v>
      </c>
      <c r="CP39" s="9">
        <v>0</v>
      </c>
      <c r="CQ39" s="9">
        <v>0</v>
      </c>
      <c r="CR39" s="9">
        <v>0</v>
      </c>
      <c r="CS39" s="9">
        <v>0</v>
      </c>
      <c r="CT39" s="9">
        <v>0</v>
      </c>
      <c r="CU39" s="9">
        <v>0</v>
      </c>
      <c r="CV39" s="9">
        <v>0</v>
      </c>
      <c r="CW39" s="9">
        <v>0</v>
      </c>
      <c r="CX39" s="9">
        <v>0</v>
      </c>
      <c r="CY39" s="9">
        <v>0</v>
      </c>
      <c r="CZ39" s="9">
        <v>0</v>
      </c>
      <c r="DA39" s="9">
        <v>0</v>
      </c>
      <c r="DB39" s="9">
        <v>0</v>
      </c>
      <c r="DC39" s="9">
        <v>0</v>
      </c>
      <c r="DD39" s="9">
        <v>0</v>
      </c>
      <c r="DE39" s="9">
        <v>0</v>
      </c>
      <c r="DF39" s="9">
        <v>0</v>
      </c>
      <c r="DG39" s="9">
        <v>0</v>
      </c>
      <c r="DH39" s="9">
        <v>0</v>
      </c>
      <c r="DI39" s="9">
        <v>0</v>
      </c>
      <c r="DJ39" s="9">
        <v>0</v>
      </c>
      <c r="DK39" s="9">
        <v>0</v>
      </c>
      <c r="DL39" s="9">
        <v>0</v>
      </c>
      <c r="DM39" s="9">
        <v>0</v>
      </c>
      <c r="DN39" s="9">
        <v>0</v>
      </c>
      <c r="DO39" s="9">
        <v>0</v>
      </c>
      <c r="DP39" s="9">
        <v>0</v>
      </c>
      <c r="DQ39" s="9">
        <v>0</v>
      </c>
      <c r="DR39" s="9">
        <v>0</v>
      </c>
      <c r="DS39" s="9">
        <v>0</v>
      </c>
      <c r="DT39" s="9">
        <v>0</v>
      </c>
      <c r="DU39" s="9">
        <v>124946</v>
      </c>
      <c r="DV39" s="9">
        <v>16044</v>
      </c>
      <c r="DW39" s="9">
        <v>0</v>
      </c>
      <c r="DX39" s="9">
        <v>205578</v>
      </c>
      <c r="DY39" s="9">
        <v>0</v>
      </c>
      <c r="DZ39" s="9">
        <v>46611.19921875</v>
      </c>
      <c r="EA39" s="9">
        <v>72038</v>
      </c>
      <c r="EB39" s="9">
        <v>0</v>
      </c>
      <c r="EC39" s="9">
        <v>0</v>
      </c>
      <c r="ED39" s="9">
        <v>0</v>
      </c>
      <c r="EE39" s="9">
        <v>0</v>
      </c>
      <c r="EF39" s="9">
        <v>0</v>
      </c>
      <c r="EG39" s="9">
        <v>0</v>
      </c>
      <c r="EH39" s="9">
        <v>0</v>
      </c>
      <c r="EI39" s="9">
        <v>0</v>
      </c>
      <c r="EJ39" s="9">
        <v>0</v>
      </c>
      <c r="EK39" s="9">
        <v>0</v>
      </c>
      <c r="EL39" s="9">
        <v>0</v>
      </c>
      <c r="EM39" s="9">
        <v>0</v>
      </c>
      <c r="EN39" s="9">
        <v>0</v>
      </c>
      <c r="EO39" s="9">
        <v>0</v>
      </c>
      <c r="EP39" s="9">
        <v>0</v>
      </c>
      <c r="EQ39" s="9">
        <v>0</v>
      </c>
      <c r="ER39" s="9">
        <v>0</v>
      </c>
      <c r="ES39" s="9">
        <v>0</v>
      </c>
      <c r="ET39" s="9">
        <v>0</v>
      </c>
      <c r="EU39" s="9">
        <v>0</v>
      </c>
      <c r="EV39" s="9">
        <v>0</v>
      </c>
      <c r="EW39" s="9">
        <v>0</v>
      </c>
      <c r="EX39" s="9">
        <v>0</v>
      </c>
      <c r="EY39" s="9">
        <v>0</v>
      </c>
      <c r="EZ39" s="9">
        <v>0</v>
      </c>
      <c r="FA39" s="9">
        <v>0</v>
      </c>
      <c r="FB39" s="9">
        <v>0</v>
      </c>
      <c r="FC39" s="9">
        <v>0</v>
      </c>
      <c r="FD39" s="9">
        <v>0</v>
      </c>
      <c r="FE39" s="9">
        <v>0</v>
      </c>
      <c r="FF39" s="9">
        <v>0</v>
      </c>
      <c r="FG39" s="9">
        <v>0</v>
      </c>
      <c r="FH39" s="9">
        <v>0</v>
      </c>
      <c r="FI39" s="9">
        <v>0</v>
      </c>
      <c r="FJ39" s="9">
        <v>0</v>
      </c>
      <c r="FK39" s="9">
        <v>0</v>
      </c>
      <c r="FL39" s="9">
        <v>0</v>
      </c>
      <c r="FM39" s="9">
        <v>0</v>
      </c>
      <c r="FN39" s="9">
        <v>0</v>
      </c>
      <c r="FO39" s="9">
        <v>0</v>
      </c>
      <c r="FP39" s="9">
        <v>0</v>
      </c>
      <c r="FQ39" s="9">
        <v>0</v>
      </c>
      <c r="FR39" s="9">
        <v>0</v>
      </c>
      <c r="FS39" s="9">
        <v>0</v>
      </c>
      <c r="FT39" s="9">
        <v>0</v>
      </c>
      <c r="FU39" s="9">
        <v>0</v>
      </c>
      <c r="FV39" s="9">
        <v>0</v>
      </c>
      <c r="FW39" s="9">
        <v>0</v>
      </c>
      <c r="FX39" s="9">
        <v>0</v>
      </c>
      <c r="FY39" s="9">
        <v>0</v>
      </c>
      <c r="FZ39" s="9">
        <v>0</v>
      </c>
      <c r="GA39" s="9">
        <v>0</v>
      </c>
      <c r="GB39" s="9">
        <v>0</v>
      </c>
      <c r="GC39" s="9">
        <v>0</v>
      </c>
      <c r="GD39" s="9">
        <v>0</v>
      </c>
      <c r="GE39" s="9">
        <v>0</v>
      </c>
      <c r="GF39" s="9">
        <v>0</v>
      </c>
      <c r="GG39" s="9">
        <v>0</v>
      </c>
      <c r="GH39" s="9">
        <v>0</v>
      </c>
      <c r="GI39" s="9">
        <v>0</v>
      </c>
      <c r="GJ39" s="9">
        <v>0</v>
      </c>
      <c r="GK39" s="9">
        <v>0</v>
      </c>
      <c r="GL39" s="9">
        <v>0</v>
      </c>
      <c r="GM39" s="9">
        <v>0</v>
      </c>
      <c r="GN39" s="9">
        <v>0</v>
      </c>
      <c r="GO39" s="9">
        <v>0</v>
      </c>
      <c r="GP39" s="9">
        <v>0</v>
      </c>
      <c r="GQ39" s="9">
        <v>0</v>
      </c>
      <c r="GR39" s="9">
        <v>0</v>
      </c>
      <c r="GS39" s="9">
        <v>0</v>
      </c>
      <c r="GT39" s="9">
        <v>0</v>
      </c>
      <c r="GU39" s="9">
        <v>0</v>
      </c>
      <c r="GV39" s="9">
        <v>0</v>
      </c>
      <c r="GW39" s="9">
        <v>0</v>
      </c>
      <c r="GX39" s="9">
        <v>0</v>
      </c>
      <c r="GY39" s="9">
        <v>0</v>
      </c>
      <c r="GZ39" s="9">
        <v>0</v>
      </c>
      <c r="HA39" s="9">
        <v>0</v>
      </c>
      <c r="HB39" s="9">
        <v>0</v>
      </c>
      <c r="HC39" s="9">
        <v>0</v>
      </c>
      <c r="HD39" s="9">
        <v>0</v>
      </c>
      <c r="HE39" s="9">
        <v>0</v>
      </c>
      <c r="HF39" s="9">
        <v>0</v>
      </c>
      <c r="HG39" s="9">
        <v>0</v>
      </c>
      <c r="HH39" s="9">
        <v>0</v>
      </c>
      <c r="HI39" s="9">
        <v>0</v>
      </c>
      <c r="HJ39" s="9">
        <v>0</v>
      </c>
      <c r="HK39" s="9">
        <v>0</v>
      </c>
      <c r="HL39" s="9">
        <v>0</v>
      </c>
      <c r="HM39" s="9">
        <v>0</v>
      </c>
      <c r="HN39" s="9">
        <v>0</v>
      </c>
      <c r="HO39" s="9">
        <v>0</v>
      </c>
      <c r="HP39" s="9">
        <v>0</v>
      </c>
      <c r="HQ39" s="9">
        <v>0</v>
      </c>
      <c r="HR39" s="9">
        <v>0</v>
      </c>
      <c r="HS39" s="9">
        <v>0</v>
      </c>
      <c r="HT39" s="9">
        <v>0</v>
      </c>
      <c r="HU39" s="9">
        <v>0</v>
      </c>
      <c r="HV39" s="9">
        <v>0</v>
      </c>
      <c r="HW39" s="9">
        <v>0</v>
      </c>
      <c r="HX39" s="9">
        <v>0</v>
      </c>
      <c r="HY39" s="9">
        <v>0</v>
      </c>
      <c r="HZ39" s="9">
        <v>0</v>
      </c>
      <c r="IA39" s="9">
        <v>0</v>
      </c>
      <c r="IB39" s="9">
        <v>0</v>
      </c>
      <c r="IC39" s="9">
        <v>0</v>
      </c>
      <c r="ID39" s="9">
        <v>0</v>
      </c>
      <c r="IE39" s="9">
        <v>0</v>
      </c>
      <c r="IF39" s="9">
        <v>0</v>
      </c>
      <c r="IG39" s="9">
        <v>0</v>
      </c>
      <c r="IH39" s="9">
        <v>0</v>
      </c>
      <c r="II39" s="9">
        <v>0</v>
      </c>
      <c r="IJ39" s="9">
        <v>0</v>
      </c>
      <c r="IK39" s="9">
        <v>0</v>
      </c>
      <c r="IL39" s="9">
        <v>0</v>
      </c>
      <c r="IM39" s="9">
        <v>0</v>
      </c>
      <c r="IO39">
        <f t="shared" si="2"/>
        <v>124946</v>
      </c>
      <c r="IP39">
        <f t="shared" si="3"/>
        <v>16044</v>
      </c>
      <c r="IQ39" t="str">
        <f t="shared" si="4"/>
        <v/>
      </c>
      <c r="IR39">
        <f t="shared" si="5"/>
        <v>205578</v>
      </c>
      <c r="IS39" t="str">
        <f t="shared" si="6"/>
        <v/>
      </c>
      <c r="IT39">
        <f t="shared" si="7"/>
        <v>46611.19921875</v>
      </c>
      <c r="IU39">
        <f t="shared" si="8"/>
        <v>72038</v>
      </c>
      <c r="IV39" t="str">
        <f t="shared" si="9"/>
        <v/>
      </c>
      <c r="IW39" t="str">
        <f t="shared" si="10"/>
        <v/>
      </c>
      <c r="IX39" t="str">
        <f t="shared" si="11"/>
        <v/>
      </c>
      <c r="IY39" t="str">
        <f t="shared" si="12"/>
        <v/>
      </c>
      <c r="IZ39" t="str">
        <f t="shared" si="13"/>
        <v/>
      </c>
      <c r="JA39" t="str">
        <f t="shared" si="14"/>
        <v/>
      </c>
      <c r="JB39" t="str">
        <f t="shared" si="15"/>
        <v/>
      </c>
      <c r="JC39" t="str">
        <f t="shared" si="16"/>
        <v/>
      </c>
      <c r="JD39" t="str">
        <f t="shared" si="17"/>
        <v/>
      </c>
      <c r="JE39" t="str">
        <f t="shared" si="18"/>
        <v/>
      </c>
      <c r="JF39" t="str">
        <f t="shared" si="19"/>
        <v/>
      </c>
      <c r="JG39" t="str">
        <f t="shared" si="20"/>
        <v/>
      </c>
      <c r="JH39" t="str">
        <f t="shared" si="21"/>
        <v/>
      </c>
      <c r="JI39" t="str">
        <f t="shared" si="22"/>
        <v/>
      </c>
      <c r="JJ39" t="str">
        <f t="shared" si="23"/>
        <v/>
      </c>
      <c r="JK39" t="str">
        <f t="shared" si="24"/>
        <v/>
      </c>
      <c r="JL39" t="str">
        <f t="shared" si="25"/>
        <v/>
      </c>
      <c r="JM39" t="str">
        <f t="shared" si="26"/>
        <v/>
      </c>
      <c r="JN39" t="str">
        <f t="shared" si="27"/>
        <v/>
      </c>
      <c r="JO39" t="str">
        <f t="shared" si="28"/>
        <v/>
      </c>
      <c r="JP39" t="str">
        <f t="shared" si="29"/>
        <v/>
      </c>
      <c r="JQ39" t="str">
        <f t="shared" si="30"/>
        <v/>
      </c>
      <c r="JR39" t="str">
        <f t="shared" si="31"/>
        <v/>
      </c>
      <c r="JS39" t="str">
        <f t="shared" si="32"/>
        <v/>
      </c>
      <c r="JT39" t="str">
        <f t="shared" si="33"/>
        <v/>
      </c>
      <c r="JU39" t="str">
        <f t="shared" si="34"/>
        <v/>
      </c>
      <c r="JV39" t="str">
        <f t="shared" si="35"/>
        <v/>
      </c>
      <c r="JW39" t="str">
        <f t="shared" si="36"/>
        <v/>
      </c>
      <c r="JX39" t="str">
        <f t="shared" si="37"/>
        <v/>
      </c>
      <c r="JY39" t="str">
        <f t="shared" si="38"/>
        <v/>
      </c>
      <c r="JZ39" t="str">
        <f t="shared" si="39"/>
        <v/>
      </c>
      <c r="KA39" t="str">
        <f t="shared" si="40"/>
        <v/>
      </c>
      <c r="KB39" t="str">
        <f t="shared" si="41"/>
        <v/>
      </c>
      <c r="KC39" t="str">
        <f t="shared" si="42"/>
        <v/>
      </c>
      <c r="KD39" t="str">
        <f t="shared" si="43"/>
        <v/>
      </c>
      <c r="KE39" t="str">
        <f t="shared" si="44"/>
        <v/>
      </c>
      <c r="KF39" t="str">
        <f t="shared" si="45"/>
        <v/>
      </c>
      <c r="KG39" t="str">
        <f t="shared" si="46"/>
        <v/>
      </c>
      <c r="KH39" t="str">
        <f t="shared" si="47"/>
        <v/>
      </c>
      <c r="KI39" t="str">
        <f t="shared" si="48"/>
        <v/>
      </c>
      <c r="KJ39" t="str">
        <f t="shared" si="49"/>
        <v/>
      </c>
      <c r="KK39" t="str">
        <f t="shared" si="50"/>
        <v/>
      </c>
      <c r="KL39" t="str">
        <f t="shared" si="51"/>
        <v/>
      </c>
      <c r="KM39" t="str">
        <f t="shared" si="52"/>
        <v/>
      </c>
      <c r="KN39" t="str">
        <f t="shared" si="53"/>
        <v/>
      </c>
      <c r="KO39" t="str">
        <f t="shared" si="54"/>
        <v/>
      </c>
      <c r="KP39" t="str">
        <f t="shared" si="55"/>
        <v/>
      </c>
      <c r="KQ39" t="str">
        <f t="shared" si="56"/>
        <v/>
      </c>
      <c r="KR39" t="str">
        <f t="shared" si="57"/>
        <v/>
      </c>
      <c r="KS39" t="str">
        <f t="shared" si="58"/>
        <v/>
      </c>
      <c r="KT39" t="str">
        <f t="shared" si="59"/>
        <v/>
      </c>
      <c r="KU39" t="str">
        <f t="shared" si="60"/>
        <v/>
      </c>
      <c r="KV39" t="str">
        <f t="shared" si="61"/>
        <v/>
      </c>
      <c r="KW39" t="str">
        <f t="shared" si="62"/>
        <v/>
      </c>
      <c r="KX39" t="str">
        <f t="shared" si="63"/>
        <v/>
      </c>
      <c r="KY39" t="str">
        <f t="shared" si="64"/>
        <v/>
      </c>
      <c r="KZ39" t="str">
        <f t="shared" si="65"/>
        <v/>
      </c>
      <c r="LA39" t="str">
        <f t="shared" si="66"/>
        <v/>
      </c>
      <c r="LB39" t="str">
        <f t="shared" si="67"/>
        <v/>
      </c>
      <c r="LC39" t="str">
        <f t="shared" si="68"/>
        <v/>
      </c>
      <c r="LD39" t="str">
        <f t="shared" si="69"/>
        <v/>
      </c>
      <c r="LE39" t="str">
        <f t="shared" si="70"/>
        <v/>
      </c>
      <c r="LF39" t="str">
        <f t="shared" si="71"/>
        <v/>
      </c>
      <c r="LG39" t="str">
        <f t="shared" si="72"/>
        <v/>
      </c>
      <c r="LH39" t="str">
        <f t="shared" si="73"/>
        <v/>
      </c>
      <c r="LI39" t="str">
        <f t="shared" si="74"/>
        <v/>
      </c>
      <c r="LJ39" t="str">
        <f t="shared" si="75"/>
        <v/>
      </c>
      <c r="LK39" t="str">
        <f t="shared" si="76"/>
        <v/>
      </c>
      <c r="LL39" t="str">
        <f t="shared" si="77"/>
        <v/>
      </c>
      <c r="LM39" t="str">
        <f t="shared" si="78"/>
        <v/>
      </c>
      <c r="LN39" t="str">
        <f t="shared" si="79"/>
        <v/>
      </c>
      <c r="LO39" t="str">
        <f t="shared" si="80"/>
        <v/>
      </c>
      <c r="LP39" t="str">
        <f t="shared" si="81"/>
        <v/>
      </c>
      <c r="LQ39" t="str">
        <f t="shared" si="82"/>
        <v/>
      </c>
      <c r="LR39" t="str">
        <f t="shared" si="83"/>
        <v/>
      </c>
      <c r="LS39" t="str">
        <f t="shared" si="84"/>
        <v/>
      </c>
      <c r="LT39" t="str">
        <f t="shared" si="85"/>
        <v/>
      </c>
      <c r="LU39" t="str">
        <f t="shared" si="86"/>
        <v/>
      </c>
      <c r="LV39" t="str">
        <f t="shared" si="87"/>
        <v/>
      </c>
      <c r="LW39" t="str">
        <f t="shared" si="88"/>
        <v/>
      </c>
      <c r="LX39" t="str">
        <f t="shared" si="89"/>
        <v/>
      </c>
      <c r="LY39" t="str">
        <f t="shared" si="90"/>
        <v/>
      </c>
      <c r="LZ39" t="str">
        <f t="shared" si="91"/>
        <v/>
      </c>
      <c r="MA39" t="str">
        <f t="shared" si="92"/>
        <v/>
      </c>
      <c r="MB39" t="str">
        <f t="shared" si="93"/>
        <v/>
      </c>
      <c r="MC39" t="str">
        <f t="shared" si="94"/>
        <v/>
      </c>
      <c r="MD39" t="str">
        <f t="shared" si="95"/>
        <v/>
      </c>
      <c r="ME39" t="str">
        <f t="shared" si="96"/>
        <v/>
      </c>
      <c r="MF39" t="str">
        <f t="shared" si="97"/>
        <v/>
      </c>
      <c r="MG39" t="str">
        <f t="shared" si="98"/>
        <v/>
      </c>
      <c r="MH39" t="str">
        <f t="shared" si="99"/>
        <v/>
      </c>
      <c r="MI39" t="str">
        <f t="shared" si="100"/>
        <v/>
      </c>
      <c r="MJ39" t="str">
        <f t="shared" si="101"/>
        <v/>
      </c>
      <c r="MK39" t="str">
        <f t="shared" si="102"/>
        <v/>
      </c>
      <c r="ML39" t="str">
        <f t="shared" si="103"/>
        <v/>
      </c>
      <c r="MM39" t="str">
        <f t="shared" si="104"/>
        <v/>
      </c>
      <c r="MN39" t="str">
        <f t="shared" si="105"/>
        <v/>
      </c>
      <c r="MO39" t="str">
        <f t="shared" si="106"/>
        <v/>
      </c>
      <c r="MP39" t="str">
        <f t="shared" si="107"/>
        <v/>
      </c>
      <c r="MQ39" t="str">
        <f t="shared" si="108"/>
        <v/>
      </c>
      <c r="MR39" t="str">
        <f t="shared" si="109"/>
        <v/>
      </c>
      <c r="MS39" t="str">
        <f t="shared" si="110"/>
        <v/>
      </c>
      <c r="MT39" t="str">
        <f t="shared" si="111"/>
        <v/>
      </c>
      <c r="MU39" t="str">
        <f t="shared" si="112"/>
        <v/>
      </c>
      <c r="MV39" t="str">
        <f t="shared" si="113"/>
        <v/>
      </c>
      <c r="MW39" t="str">
        <f t="shared" si="114"/>
        <v/>
      </c>
      <c r="MX39" t="str">
        <f t="shared" si="115"/>
        <v/>
      </c>
      <c r="MY39" t="str">
        <f t="shared" si="116"/>
        <v/>
      </c>
      <c r="MZ39" t="str">
        <f t="shared" si="117"/>
        <v/>
      </c>
      <c r="NA39" t="str">
        <f t="shared" si="118"/>
        <v/>
      </c>
      <c r="NB39" t="str">
        <f t="shared" si="119"/>
        <v/>
      </c>
      <c r="NC39" t="str">
        <f t="shared" si="120"/>
        <v/>
      </c>
      <c r="ND39" t="str">
        <f t="shared" si="121"/>
        <v/>
      </c>
      <c r="NE39" t="str">
        <f t="shared" si="122"/>
        <v/>
      </c>
      <c r="NF39" t="str">
        <f t="shared" si="123"/>
        <v/>
      </c>
      <c r="NG39" t="str">
        <f t="shared" si="124"/>
        <v/>
      </c>
    </row>
    <row r="40" spans="1:371" x14ac:dyDescent="0.2">
      <c r="A40" s="7">
        <v>42583</v>
      </c>
      <c r="B40" s="9">
        <v>133483.375</v>
      </c>
      <c r="C40" s="9">
        <v>21063.39453125</v>
      </c>
      <c r="D40" s="9">
        <v>0</v>
      </c>
      <c r="E40" s="9">
        <v>0</v>
      </c>
      <c r="F40" s="9">
        <v>263524.59375</v>
      </c>
      <c r="G40" s="9">
        <v>72397.015625</v>
      </c>
      <c r="H40" s="9">
        <v>123176.53125</v>
      </c>
      <c r="I40" s="9">
        <v>100012.703125</v>
      </c>
      <c r="J40" s="9">
        <v>120165.3359375</v>
      </c>
      <c r="K40" s="9">
        <v>143154.375</v>
      </c>
      <c r="L40" s="9">
        <v>111704.5546875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0</v>
      </c>
      <c r="BP40" s="9">
        <v>0</v>
      </c>
      <c r="BQ40" s="9">
        <v>0</v>
      </c>
      <c r="BR40" s="9">
        <v>0</v>
      </c>
      <c r="BS40" s="9">
        <v>0</v>
      </c>
      <c r="BT40" s="9">
        <v>0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0</v>
      </c>
      <c r="CA40" s="9">
        <v>0</v>
      </c>
      <c r="CB40" s="9">
        <v>0</v>
      </c>
      <c r="CC40" s="9">
        <v>0</v>
      </c>
      <c r="CD40" s="9">
        <v>0</v>
      </c>
      <c r="CE40" s="9">
        <v>0</v>
      </c>
      <c r="CF40" s="9">
        <v>0</v>
      </c>
      <c r="CG40" s="9">
        <v>0</v>
      </c>
      <c r="CH40" s="9">
        <v>0</v>
      </c>
      <c r="CI40" s="9">
        <v>0</v>
      </c>
      <c r="CJ40" s="9">
        <v>0</v>
      </c>
      <c r="CK40" s="9">
        <v>0</v>
      </c>
      <c r="CL40" s="9">
        <v>0</v>
      </c>
      <c r="CM40" s="9">
        <v>0</v>
      </c>
      <c r="CN40" s="9">
        <v>0</v>
      </c>
      <c r="CO40" s="9">
        <v>0</v>
      </c>
      <c r="CP40" s="9">
        <v>0</v>
      </c>
      <c r="CQ40" s="9">
        <v>0</v>
      </c>
      <c r="CR40" s="9">
        <v>0</v>
      </c>
      <c r="CS40" s="9">
        <v>0</v>
      </c>
      <c r="CT40" s="9">
        <v>0</v>
      </c>
      <c r="CU40" s="9">
        <v>0</v>
      </c>
      <c r="CV40" s="9">
        <v>0</v>
      </c>
      <c r="CW40" s="9">
        <v>0</v>
      </c>
      <c r="CX40" s="9">
        <v>0</v>
      </c>
      <c r="CY40" s="9">
        <v>0</v>
      </c>
      <c r="CZ40" s="9">
        <v>0</v>
      </c>
      <c r="DA40" s="9">
        <v>0</v>
      </c>
      <c r="DB40" s="9">
        <v>0</v>
      </c>
      <c r="DC40" s="9">
        <v>0</v>
      </c>
      <c r="DD40" s="9">
        <v>0</v>
      </c>
      <c r="DE40" s="9">
        <v>0</v>
      </c>
      <c r="DF40" s="9">
        <v>0</v>
      </c>
      <c r="DG40" s="9">
        <v>0</v>
      </c>
      <c r="DH40" s="9">
        <v>0</v>
      </c>
      <c r="DI40" s="9">
        <v>0</v>
      </c>
      <c r="DJ40" s="9">
        <v>0</v>
      </c>
      <c r="DK40" s="9">
        <v>0</v>
      </c>
      <c r="DL40" s="9">
        <v>0</v>
      </c>
      <c r="DM40" s="9">
        <v>0</v>
      </c>
      <c r="DN40" s="9">
        <v>0</v>
      </c>
      <c r="DO40" s="9">
        <v>0</v>
      </c>
      <c r="DP40" s="9">
        <v>0</v>
      </c>
      <c r="DQ40" s="9">
        <v>0</v>
      </c>
      <c r="DR40" s="9">
        <v>0</v>
      </c>
      <c r="DS40" s="9">
        <v>0</v>
      </c>
      <c r="DT40" s="9">
        <v>0</v>
      </c>
      <c r="DU40" s="9">
        <v>118044</v>
      </c>
      <c r="DV40" s="9">
        <v>24621.19921875</v>
      </c>
      <c r="DW40" s="9">
        <v>0</v>
      </c>
      <c r="DX40" s="9">
        <v>0</v>
      </c>
      <c r="DY40" s="9">
        <v>483444</v>
      </c>
      <c r="DZ40" s="9">
        <v>78344.6015625</v>
      </c>
      <c r="EA40" s="9">
        <v>91397.5</v>
      </c>
      <c r="EB40" s="9">
        <v>104108</v>
      </c>
      <c r="EC40" s="9">
        <v>107415</v>
      </c>
      <c r="ED40" s="9">
        <v>130255</v>
      </c>
      <c r="EE40" s="9">
        <v>98862.8984375</v>
      </c>
      <c r="EF40" s="9">
        <v>0</v>
      </c>
      <c r="EG40" s="9">
        <v>0</v>
      </c>
      <c r="EH40" s="9">
        <v>0</v>
      </c>
      <c r="EI40" s="9">
        <v>0</v>
      </c>
      <c r="EJ40" s="9">
        <v>0</v>
      </c>
      <c r="EK40" s="9">
        <v>0</v>
      </c>
      <c r="EL40" s="9">
        <v>0</v>
      </c>
      <c r="EM40" s="9">
        <v>0</v>
      </c>
      <c r="EN40" s="9">
        <v>0</v>
      </c>
      <c r="EO40" s="9">
        <v>0</v>
      </c>
      <c r="EP40" s="9">
        <v>0</v>
      </c>
      <c r="EQ40" s="9">
        <v>0</v>
      </c>
      <c r="ER40" s="9">
        <v>0</v>
      </c>
      <c r="ES40" s="9">
        <v>0</v>
      </c>
      <c r="ET40" s="9">
        <v>0</v>
      </c>
      <c r="EU40" s="9">
        <v>0</v>
      </c>
      <c r="EV40" s="9">
        <v>0</v>
      </c>
      <c r="EW40" s="9">
        <v>0</v>
      </c>
      <c r="EX40" s="9">
        <v>0</v>
      </c>
      <c r="EY40" s="9">
        <v>0</v>
      </c>
      <c r="EZ40" s="9">
        <v>0</v>
      </c>
      <c r="FA40" s="9">
        <v>0</v>
      </c>
      <c r="FB40" s="9">
        <v>0</v>
      </c>
      <c r="FC40" s="9">
        <v>0</v>
      </c>
      <c r="FD40" s="9">
        <v>0</v>
      </c>
      <c r="FE40" s="9">
        <v>0</v>
      </c>
      <c r="FF40" s="9">
        <v>0</v>
      </c>
      <c r="FG40" s="9">
        <v>0</v>
      </c>
      <c r="FH40" s="9">
        <v>0</v>
      </c>
      <c r="FI40" s="9">
        <v>0</v>
      </c>
      <c r="FJ40" s="9">
        <v>0</v>
      </c>
      <c r="FK40" s="9">
        <v>0</v>
      </c>
      <c r="FL40" s="9">
        <v>0</v>
      </c>
      <c r="FM40" s="9">
        <v>0</v>
      </c>
      <c r="FN40" s="9">
        <v>0</v>
      </c>
      <c r="FO40" s="9">
        <v>0</v>
      </c>
      <c r="FP40" s="9">
        <v>0</v>
      </c>
      <c r="FQ40" s="9">
        <v>0</v>
      </c>
      <c r="FR40" s="9">
        <v>0</v>
      </c>
      <c r="FS40" s="9">
        <v>0</v>
      </c>
      <c r="FT40" s="9">
        <v>0</v>
      </c>
      <c r="FU40" s="9">
        <v>0</v>
      </c>
      <c r="FV40" s="9">
        <v>0</v>
      </c>
      <c r="FW40" s="9">
        <v>0</v>
      </c>
      <c r="FX40" s="9">
        <v>0</v>
      </c>
      <c r="FY40" s="9">
        <v>0</v>
      </c>
      <c r="FZ40" s="9">
        <v>0</v>
      </c>
      <c r="GA40" s="9">
        <v>0</v>
      </c>
      <c r="GB40" s="9">
        <v>0</v>
      </c>
      <c r="GC40" s="9">
        <v>0</v>
      </c>
      <c r="GD40" s="9">
        <v>0</v>
      </c>
      <c r="GE40" s="9">
        <v>0</v>
      </c>
      <c r="GF40" s="9">
        <v>0</v>
      </c>
      <c r="GG40" s="9">
        <v>0</v>
      </c>
      <c r="GH40" s="9">
        <v>0</v>
      </c>
      <c r="GI40" s="9">
        <v>0</v>
      </c>
      <c r="GJ40" s="9">
        <v>0</v>
      </c>
      <c r="GK40" s="9">
        <v>0</v>
      </c>
      <c r="GL40" s="9">
        <v>0</v>
      </c>
      <c r="GM40" s="9">
        <v>0</v>
      </c>
      <c r="GN40" s="9">
        <v>0</v>
      </c>
      <c r="GO40" s="9">
        <v>0</v>
      </c>
      <c r="GP40" s="9">
        <v>0</v>
      </c>
      <c r="GQ40" s="9">
        <v>0</v>
      </c>
      <c r="GR40" s="9">
        <v>0</v>
      </c>
      <c r="GS40" s="9">
        <v>0</v>
      </c>
      <c r="GT40" s="9">
        <v>0</v>
      </c>
      <c r="GU40" s="9">
        <v>0</v>
      </c>
      <c r="GV40" s="9">
        <v>0</v>
      </c>
      <c r="GW40" s="9">
        <v>0</v>
      </c>
      <c r="GX40" s="9">
        <v>0</v>
      </c>
      <c r="GY40" s="9">
        <v>0</v>
      </c>
      <c r="GZ40" s="9">
        <v>0</v>
      </c>
      <c r="HA40" s="9">
        <v>0</v>
      </c>
      <c r="HB40" s="9">
        <v>0</v>
      </c>
      <c r="HC40" s="9">
        <v>0</v>
      </c>
      <c r="HD40" s="9">
        <v>0</v>
      </c>
      <c r="HE40" s="9">
        <v>0</v>
      </c>
      <c r="HF40" s="9">
        <v>0</v>
      </c>
      <c r="HG40" s="9">
        <v>0</v>
      </c>
      <c r="HH40" s="9">
        <v>0</v>
      </c>
      <c r="HI40" s="9">
        <v>0</v>
      </c>
      <c r="HJ40" s="9">
        <v>0</v>
      </c>
      <c r="HK40" s="9">
        <v>0</v>
      </c>
      <c r="HL40" s="9">
        <v>0</v>
      </c>
      <c r="HM40" s="9">
        <v>0</v>
      </c>
      <c r="HN40" s="9">
        <v>0</v>
      </c>
      <c r="HO40" s="9">
        <v>0</v>
      </c>
      <c r="HP40" s="9">
        <v>0</v>
      </c>
      <c r="HQ40" s="9">
        <v>0</v>
      </c>
      <c r="HR40" s="9">
        <v>0</v>
      </c>
      <c r="HS40" s="9">
        <v>0</v>
      </c>
      <c r="HT40" s="9">
        <v>0</v>
      </c>
      <c r="HU40" s="9">
        <v>0</v>
      </c>
      <c r="HV40" s="9">
        <v>0</v>
      </c>
      <c r="HW40" s="9">
        <v>0</v>
      </c>
      <c r="HX40" s="9">
        <v>0</v>
      </c>
      <c r="HY40" s="9">
        <v>0</v>
      </c>
      <c r="HZ40" s="9">
        <v>0</v>
      </c>
      <c r="IA40" s="9">
        <v>0</v>
      </c>
      <c r="IB40" s="9">
        <v>0</v>
      </c>
      <c r="IC40" s="9">
        <v>0</v>
      </c>
      <c r="ID40" s="9">
        <v>0</v>
      </c>
      <c r="IE40" s="9">
        <v>0</v>
      </c>
      <c r="IF40" s="9">
        <v>0</v>
      </c>
      <c r="IG40" s="9">
        <v>0</v>
      </c>
      <c r="IH40" s="9">
        <v>0</v>
      </c>
      <c r="II40" s="9">
        <v>0</v>
      </c>
      <c r="IJ40" s="9">
        <v>0</v>
      </c>
      <c r="IK40" s="9">
        <v>0</v>
      </c>
      <c r="IL40" s="9">
        <v>0</v>
      </c>
      <c r="IM40" s="9">
        <v>0</v>
      </c>
      <c r="IO40">
        <f t="shared" si="2"/>
        <v>118044</v>
      </c>
      <c r="IP40">
        <f t="shared" si="3"/>
        <v>24621.19921875</v>
      </c>
      <c r="IQ40" t="str">
        <f t="shared" si="4"/>
        <v/>
      </c>
      <c r="IR40" t="str">
        <f t="shared" si="5"/>
        <v/>
      </c>
      <c r="IS40">
        <f t="shared" si="6"/>
        <v>483444</v>
      </c>
      <c r="IT40">
        <f t="shared" si="7"/>
        <v>78344.6015625</v>
      </c>
      <c r="IU40">
        <f t="shared" si="8"/>
        <v>91397.5</v>
      </c>
      <c r="IV40">
        <f t="shared" si="9"/>
        <v>104108</v>
      </c>
      <c r="IW40">
        <f t="shared" si="10"/>
        <v>107415</v>
      </c>
      <c r="IX40">
        <f t="shared" si="11"/>
        <v>130255</v>
      </c>
      <c r="IY40">
        <f t="shared" si="12"/>
        <v>98862.8984375</v>
      </c>
      <c r="IZ40" t="str">
        <f t="shared" si="13"/>
        <v/>
      </c>
      <c r="JA40" t="str">
        <f t="shared" si="14"/>
        <v/>
      </c>
      <c r="JB40" t="str">
        <f t="shared" si="15"/>
        <v/>
      </c>
      <c r="JC40" t="str">
        <f t="shared" si="16"/>
        <v/>
      </c>
      <c r="JD40" t="str">
        <f t="shared" si="17"/>
        <v/>
      </c>
      <c r="JE40" t="str">
        <f t="shared" si="18"/>
        <v/>
      </c>
      <c r="JF40" t="str">
        <f t="shared" si="19"/>
        <v/>
      </c>
      <c r="JG40" t="str">
        <f t="shared" si="20"/>
        <v/>
      </c>
      <c r="JH40" t="str">
        <f t="shared" si="21"/>
        <v/>
      </c>
      <c r="JI40" t="str">
        <f t="shared" si="22"/>
        <v/>
      </c>
      <c r="JJ40" t="str">
        <f t="shared" si="23"/>
        <v/>
      </c>
      <c r="JK40" t="str">
        <f t="shared" si="24"/>
        <v/>
      </c>
      <c r="JL40" t="str">
        <f t="shared" si="25"/>
        <v/>
      </c>
      <c r="JM40" t="str">
        <f t="shared" si="26"/>
        <v/>
      </c>
      <c r="JN40" t="str">
        <f t="shared" si="27"/>
        <v/>
      </c>
      <c r="JO40" t="str">
        <f t="shared" si="28"/>
        <v/>
      </c>
      <c r="JP40" t="str">
        <f t="shared" si="29"/>
        <v/>
      </c>
      <c r="JQ40" t="str">
        <f t="shared" si="30"/>
        <v/>
      </c>
      <c r="JR40" t="str">
        <f t="shared" si="31"/>
        <v/>
      </c>
      <c r="JS40" t="str">
        <f t="shared" si="32"/>
        <v/>
      </c>
      <c r="JT40" t="str">
        <f t="shared" si="33"/>
        <v/>
      </c>
      <c r="JU40" t="str">
        <f t="shared" si="34"/>
        <v/>
      </c>
      <c r="JV40" t="str">
        <f t="shared" si="35"/>
        <v/>
      </c>
      <c r="JW40" t="str">
        <f t="shared" si="36"/>
        <v/>
      </c>
      <c r="JX40" t="str">
        <f t="shared" si="37"/>
        <v/>
      </c>
      <c r="JY40" t="str">
        <f t="shared" si="38"/>
        <v/>
      </c>
      <c r="JZ40" t="str">
        <f t="shared" si="39"/>
        <v/>
      </c>
      <c r="KA40" t="str">
        <f t="shared" si="40"/>
        <v/>
      </c>
      <c r="KB40" t="str">
        <f t="shared" si="41"/>
        <v/>
      </c>
      <c r="KC40" t="str">
        <f t="shared" si="42"/>
        <v/>
      </c>
      <c r="KD40" t="str">
        <f t="shared" si="43"/>
        <v/>
      </c>
      <c r="KE40" t="str">
        <f t="shared" si="44"/>
        <v/>
      </c>
      <c r="KF40" t="str">
        <f t="shared" si="45"/>
        <v/>
      </c>
      <c r="KG40" t="str">
        <f t="shared" si="46"/>
        <v/>
      </c>
      <c r="KH40" t="str">
        <f t="shared" si="47"/>
        <v/>
      </c>
      <c r="KI40" t="str">
        <f t="shared" si="48"/>
        <v/>
      </c>
      <c r="KJ40" t="str">
        <f t="shared" si="49"/>
        <v/>
      </c>
      <c r="KK40" t="str">
        <f t="shared" si="50"/>
        <v/>
      </c>
      <c r="KL40" t="str">
        <f t="shared" si="51"/>
        <v/>
      </c>
      <c r="KM40" t="str">
        <f t="shared" si="52"/>
        <v/>
      </c>
      <c r="KN40" t="str">
        <f t="shared" si="53"/>
        <v/>
      </c>
      <c r="KO40" t="str">
        <f t="shared" si="54"/>
        <v/>
      </c>
      <c r="KP40" t="str">
        <f t="shared" si="55"/>
        <v/>
      </c>
      <c r="KQ40" t="str">
        <f t="shared" si="56"/>
        <v/>
      </c>
      <c r="KR40" t="str">
        <f t="shared" si="57"/>
        <v/>
      </c>
      <c r="KS40" t="str">
        <f t="shared" si="58"/>
        <v/>
      </c>
      <c r="KT40" t="str">
        <f t="shared" si="59"/>
        <v/>
      </c>
      <c r="KU40" t="str">
        <f t="shared" si="60"/>
        <v/>
      </c>
      <c r="KV40" t="str">
        <f t="shared" si="61"/>
        <v/>
      </c>
      <c r="KW40" t="str">
        <f t="shared" si="62"/>
        <v/>
      </c>
      <c r="KX40" t="str">
        <f t="shared" si="63"/>
        <v/>
      </c>
      <c r="KY40" t="str">
        <f t="shared" si="64"/>
        <v/>
      </c>
      <c r="KZ40" t="str">
        <f t="shared" si="65"/>
        <v/>
      </c>
      <c r="LA40" t="str">
        <f t="shared" si="66"/>
        <v/>
      </c>
      <c r="LB40" t="str">
        <f t="shared" si="67"/>
        <v/>
      </c>
      <c r="LC40" t="str">
        <f t="shared" si="68"/>
        <v/>
      </c>
      <c r="LD40" t="str">
        <f t="shared" si="69"/>
        <v/>
      </c>
      <c r="LE40" t="str">
        <f t="shared" si="70"/>
        <v/>
      </c>
      <c r="LF40" t="str">
        <f t="shared" si="71"/>
        <v/>
      </c>
      <c r="LG40" t="str">
        <f t="shared" si="72"/>
        <v/>
      </c>
      <c r="LH40" t="str">
        <f t="shared" si="73"/>
        <v/>
      </c>
      <c r="LI40" t="str">
        <f t="shared" si="74"/>
        <v/>
      </c>
      <c r="LJ40" t="str">
        <f t="shared" si="75"/>
        <v/>
      </c>
      <c r="LK40" t="str">
        <f t="shared" si="76"/>
        <v/>
      </c>
      <c r="LL40" t="str">
        <f t="shared" si="77"/>
        <v/>
      </c>
      <c r="LM40" t="str">
        <f t="shared" si="78"/>
        <v/>
      </c>
      <c r="LN40" t="str">
        <f t="shared" si="79"/>
        <v/>
      </c>
      <c r="LO40" t="str">
        <f t="shared" si="80"/>
        <v/>
      </c>
      <c r="LP40" t="str">
        <f t="shared" si="81"/>
        <v/>
      </c>
      <c r="LQ40" t="str">
        <f t="shared" si="82"/>
        <v/>
      </c>
      <c r="LR40" t="str">
        <f t="shared" si="83"/>
        <v/>
      </c>
      <c r="LS40" t="str">
        <f t="shared" si="84"/>
        <v/>
      </c>
      <c r="LT40" t="str">
        <f t="shared" si="85"/>
        <v/>
      </c>
      <c r="LU40" t="str">
        <f t="shared" si="86"/>
        <v/>
      </c>
      <c r="LV40" t="str">
        <f t="shared" si="87"/>
        <v/>
      </c>
      <c r="LW40" t="str">
        <f t="shared" si="88"/>
        <v/>
      </c>
      <c r="LX40" t="str">
        <f t="shared" si="89"/>
        <v/>
      </c>
      <c r="LY40" t="str">
        <f t="shared" si="90"/>
        <v/>
      </c>
      <c r="LZ40" t="str">
        <f t="shared" si="91"/>
        <v/>
      </c>
      <c r="MA40" t="str">
        <f t="shared" si="92"/>
        <v/>
      </c>
      <c r="MB40" t="str">
        <f t="shared" si="93"/>
        <v/>
      </c>
      <c r="MC40" t="str">
        <f t="shared" si="94"/>
        <v/>
      </c>
      <c r="MD40" t="str">
        <f t="shared" si="95"/>
        <v/>
      </c>
      <c r="ME40" t="str">
        <f t="shared" si="96"/>
        <v/>
      </c>
      <c r="MF40" t="str">
        <f t="shared" si="97"/>
        <v/>
      </c>
      <c r="MG40" t="str">
        <f t="shared" si="98"/>
        <v/>
      </c>
      <c r="MH40" t="str">
        <f t="shared" si="99"/>
        <v/>
      </c>
      <c r="MI40" t="str">
        <f t="shared" si="100"/>
        <v/>
      </c>
      <c r="MJ40" t="str">
        <f t="shared" si="101"/>
        <v/>
      </c>
      <c r="MK40" t="str">
        <f t="shared" si="102"/>
        <v/>
      </c>
      <c r="ML40" t="str">
        <f t="shared" si="103"/>
        <v/>
      </c>
      <c r="MM40" t="str">
        <f t="shared" si="104"/>
        <v/>
      </c>
      <c r="MN40" t="str">
        <f t="shared" si="105"/>
        <v/>
      </c>
      <c r="MO40" t="str">
        <f t="shared" si="106"/>
        <v/>
      </c>
      <c r="MP40" t="str">
        <f t="shared" si="107"/>
        <v/>
      </c>
      <c r="MQ40" t="str">
        <f t="shared" si="108"/>
        <v/>
      </c>
      <c r="MR40" t="str">
        <f t="shared" si="109"/>
        <v/>
      </c>
      <c r="MS40" t="str">
        <f t="shared" si="110"/>
        <v/>
      </c>
      <c r="MT40" t="str">
        <f t="shared" si="111"/>
        <v/>
      </c>
      <c r="MU40" t="str">
        <f t="shared" si="112"/>
        <v/>
      </c>
      <c r="MV40" t="str">
        <f t="shared" si="113"/>
        <v/>
      </c>
      <c r="MW40" t="str">
        <f t="shared" si="114"/>
        <v/>
      </c>
      <c r="MX40" t="str">
        <f t="shared" si="115"/>
        <v/>
      </c>
      <c r="MY40" t="str">
        <f t="shared" si="116"/>
        <v/>
      </c>
      <c r="MZ40" t="str">
        <f t="shared" si="117"/>
        <v/>
      </c>
      <c r="NA40" t="str">
        <f t="shared" si="118"/>
        <v/>
      </c>
      <c r="NB40" t="str">
        <f t="shared" si="119"/>
        <v/>
      </c>
      <c r="NC40" t="str">
        <f t="shared" si="120"/>
        <v/>
      </c>
      <c r="ND40" t="str">
        <f t="shared" si="121"/>
        <v/>
      </c>
      <c r="NE40" t="str">
        <f t="shared" si="122"/>
        <v/>
      </c>
      <c r="NF40" t="str">
        <f t="shared" si="123"/>
        <v/>
      </c>
      <c r="NG40" t="str">
        <f t="shared" si="124"/>
        <v/>
      </c>
    </row>
    <row r="41" spans="1:371" x14ac:dyDescent="0.2">
      <c r="A41" s="7">
        <v>42614</v>
      </c>
      <c r="B41" s="9">
        <v>116716.578125</v>
      </c>
      <c r="C41" s="9">
        <v>20666.455078129999</v>
      </c>
      <c r="D41" s="9">
        <v>15649.48046875</v>
      </c>
      <c r="E41" s="9">
        <v>36338.0390625</v>
      </c>
      <c r="F41" s="9">
        <v>67190.90625</v>
      </c>
      <c r="G41" s="9">
        <v>33341.58984375</v>
      </c>
      <c r="H41" s="9">
        <v>126204.8203125</v>
      </c>
      <c r="I41" s="9">
        <v>117575.4453125</v>
      </c>
      <c r="J41" s="9">
        <v>117011.0703125</v>
      </c>
      <c r="K41" s="9">
        <v>142226.828125</v>
      </c>
      <c r="L41" s="9">
        <v>116672.546875</v>
      </c>
      <c r="M41" s="9">
        <v>175537.28125</v>
      </c>
      <c r="N41" s="9">
        <v>99344.9140625</v>
      </c>
      <c r="O41" s="9">
        <v>128636.5625</v>
      </c>
      <c r="P41" s="9">
        <v>257785.734375</v>
      </c>
      <c r="Q41" s="9">
        <v>98286.28125</v>
      </c>
      <c r="R41" s="9">
        <v>102868.2265625</v>
      </c>
      <c r="S41" s="9">
        <v>100657.734375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  <c r="BK41" s="9">
        <v>0</v>
      </c>
      <c r="BL41" s="9">
        <v>0</v>
      </c>
      <c r="BM41" s="9">
        <v>0</v>
      </c>
      <c r="BN41" s="9">
        <v>0</v>
      </c>
      <c r="BO41" s="9">
        <v>0</v>
      </c>
      <c r="BP41" s="9">
        <v>0</v>
      </c>
      <c r="BQ41" s="9">
        <v>0</v>
      </c>
      <c r="BR41" s="9">
        <v>0</v>
      </c>
      <c r="BS41" s="9">
        <v>0</v>
      </c>
      <c r="BT41" s="9">
        <v>0</v>
      </c>
      <c r="BU41" s="9">
        <v>0</v>
      </c>
      <c r="BV41" s="9">
        <v>0</v>
      </c>
      <c r="BW41" s="9">
        <v>0</v>
      </c>
      <c r="BX41" s="9">
        <v>0</v>
      </c>
      <c r="BY41" s="9">
        <v>0</v>
      </c>
      <c r="BZ41" s="9">
        <v>0</v>
      </c>
      <c r="CA41" s="9">
        <v>0</v>
      </c>
      <c r="CB41" s="9">
        <v>0</v>
      </c>
      <c r="CC41" s="9">
        <v>0</v>
      </c>
      <c r="CD41" s="9">
        <v>0</v>
      </c>
      <c r="CE41" s="9">
        <v>0</v>
      </c>
      <c r="CF41" s="9">
        <v>0</v>
      </c>
      <c r="CG41" s="9">
        <v>0</v>
      </c>
      <c r="CH41" s="9">
        <v>0</v>
      </c>
      <c r="CI41" s="9">
        <v>0</v>
      </c>
      <c r="CJ41" s="9">
        <v>0</v>
      </c>
      <c r="CK41" s="9">
        <v>0</v>
      </c>
      <c r="CL41" s="9">
        <v>0</v>
      </c>
      <c r="CM41" s="9">
        <v>0</v>
      </c>
      <c r="CN41" s="9">
        <v>0</v>
      </c>
      <c r="CO41" s="9">
        <v>0</v>
      </c>
      <c r="CP41" s="9">
        <v>0</v>
      </c>
      <c r="CQ41" s="9">
        <v>0</v>
      </c>
      <c r="CR41" s="9">
        <v>0</v>
      </c>
      <c r="CS41" s="9">
        <v>0</v>
      </c>
      <c r="CT41" s="9">
        <v>0</v>
      </c>
      <c r="CU41" s="9">
        <v>0</v>
      </c>
      <c r="CV41" s="9">
        <v>0</v>
      </c>
      <c r="CW41" s="9">
        <v>0</v>
      </c>
      <c r="CX41" s="9">
        <v>0</v>
      </c>
      <c r="CY41" s="9">
        <v>0</v>
      </c>
      <c r="CZ41" s="9">
        <v>0</v>
      </c>
      <c r="DA41" s="9">
        <v>0</v>
      </c>
      <c r="DB41" s="9">
        <v>0</v>
      </c>
      <c r="DC41" s="9">
        <v>0</v>
      </c>
      <c r="DD41" s="9">
        <v>0</v>
      </c>
      <c r="DE41" s="9">
        <v>0</v>
      </c>
      <c r="DF41" s="9">
        <v>0</v>
      </c>
      <c r="DG41" s="9">
        <v>0</v>
      </c>
      <c r="DH41" s="9">
        <v>0</v>
      </c>
      <c r="DI41" s="9">
        <v>0</v>
      </c>
      <c r="DJ41" s="9">
        <v>0</v>
      </c>
      <c r="DK41" s="9">
        <v>0</v>
      </c>
      <c r="DL41" s="9">
        <v>0</v>
      </c>
      <c r="DM41" s="9">
        <v>0</v>
      </c>
      <c r="DN41" s="9">
        <v>0</v>
      </c>
      <c r="DO41" s="9">
        <v>0</v>
      </c>
      <c r="DP41" s="9">
        <v>0</v>
      </c>
      <c r="DQ41" s="9">
        <v>0</v>
      </c>
      <c r="DR41" s="9">
        <v>0</v>
      </c>
      <c r="DS41" s="9">
        <v>0</v>
      </c>
      <c r="DT41" s="9">
        <v>0</v>
      </c>
      <c r="DU41" s="9">
        <v>163724</v>
      </c>
      <c r="DV41" s="9">
        <v>25373.099609379999</v>
      </c>
      <c r="DW41" s="9">
        <v>27022.400390629999</v>
      </c>
      <c r="DX41" s="9">
        <v>369071</v>
      </c>
      <c r="DY41" s="9">
        <v>561450</v>
      </c>
      <c r="DZ41" s="9">
        <v>40349.5</v>
      </c>
      <c r="EA41" s="9">
        <v>125492</v>
      </c>
      <c r="EB41" s="9">
        <v>138348</v>
      </c>
      <c r="EC41" s="9">
        <v>113764</v>
      </c>
      <c r="ED41" s="9">
        <v>137730</v>
      </c>
      <c r="EE41" s="9">
        <v>123957</v>
      </c>
      <c r="EF41" s="9">
        <v>128242</v>
      </c>
      <c r="EG41" s="9">
        <v>90220.1015625</v>
      </c>
      <c r="EH41" s="9">
        <v>114004</v>
      </c>
      <c r="EI41" s="9">
        <v>117437</v>
      </c>
      <c r="EJ41" s="9">
        <v>103890</v>
      </c>
      <c r="EK41" s="9">
        <v>133747</v>
      </c>
      <c r="EL41" s="9">
        <v>118775</v>
      </c>
      <c r="EM41" s="9">
        <v>0</v>
      </c>
      <c r="EN41" s="9">
        <v>0</v>
      </c>
      <c r="EO41" s="9">
        <v>0</v>
      </c>
      <c r="EP41" s="9">
        <v>0</v>
      </c>
      <c r="EQ41" s="9">
        <v>0</v>
      </c>
      <c r="ER41" s="9">
        <v>0</v>
      </c>
      <c r="ES41" s="9">
        <v>0</v>
      </c>
      <c r="ET41" s="9">
        <v>0</v>
      </c>
      <c r="EU41" s="9">
        <v>0</v>
      </c>
      <c r="EV41" s="9">
        <v>0</v>
      </c>
      <c r="EW41" s="9">
        <v>0</v>
      </c>
      <c r="EX41" s="9">
        <v>0</v>
      </c>
      <c r="EY41" s="9">
        <v>0</v>
      </c>
      <c r="EZ41" s="9">
        <v>0</v>
      </c>
      <c r="FA41" s="9">
        <v>0</v>
      </c>
      <c r="FB41" s="9">
        <v>0</v>
      </c>
      <c r="FC41" s="9">
        <v>0</v>
      </c>
      <c r="FD41" s="9">
        <v>0</v>
      </c>
      <c r="FE41" s="9">
        <v>0</v>
      </c>
      <c r="FF41" s="9">
        <v>0</v>
      </c>
      <c r="FG41" s="9">
        <v>0</v>
      </c>
      <c r="FH41" s="9">
        <v>0</v>
      </c>
      <c r="FI41" s="9">
        <v>0</v>
      </c>
      <c r="FJ41" s="9">
        <v>0</v>
      </c>
      <c r="FK41" s="9">
        <v>0</v>
      </c>
      <c r="FL41" s="9">
        <v>0</v>
      </c>
      <c r="FM41" s="9">
        <v>0</v>
      </c>
      <c r="FN41" s="9">
        <v>0</v>
      </c>
      <c r="FO41" s="9">
        <v>0</v>
      </c>
      <c r="FP41" s="9">
        <v>0</v>
      </c>
      <c r="FQ41" s="9">
        <v>0</v>
      </c>
      <c r="FR41" s="9">
        <v>0</v>
      </c>
      <c r="FS41" s="9">
        <v>0</v>
      </c>
      <c r="FT41" s="9">
        <v>0</v>
      </c>
      <c r="FU41" s="9">
        <v>0</v>
      </c>
      <c r="FV41" s="9">
        <v>0</v>
      </c>
      <c r="FW41" s="9">
        <v>0</v>
      </c>
      <c r="FX41" s="9">
        <v>0</v>
      </c>
      <c r="FY41" s="9">
        <v>0</v>
      </c>
      <c r="FZ41" s="9">
        <v>0</v>
      </c>
      <c r="GA41" s="9">
        <v>0</v>
      </c>
      <c r="GB41" s="9">
        <v>0</v>
      </c>
      <c r="GC41" s="9">
        <v>0</v>
      </c>
      <c r="GD41" s="9">
        <v>0</v>
      </c>
      <c r="GE41" s="9">
        <v>0</v>
      </c>
      <c r="GF41" s="9">
        <v>0</v>
      </c>
      <c r="GG41" s="9">
        <v>0</v>
      </c>
      <c r="GH41" s="9">
        <v>0</v>
      </c>
      <c r="GI41" s="9">
        <v>0</v>
      </c>
      <c r="GJ41" s="9">
        <v>0</v>
      </c>
      <c r="GK41" s="9">
        <v>0</v>
      </c>
      <c r="GL41" s="9">
        <v>0</v>
      </c>
      <c r="GM41" s="9">
        <v>0</v>
      </c>
      <c r="GN41" s="9">
        <v>0</v>
      </c>
      <c r="GO41" s="9">
        <v>0</v>
      </c>
      <c r="GP41" s="9">
        <v>0</v>
      </c>
      <c r="GQ41" s="9">
        <v>0</v>
      </c>
      <c r="GR41" s="9">
        <v>0</v>
      </c>
      <c r="GS41" s="9">
        <v>0</v>
      </c>
      <c r="GT41" s="9">
        <v>0</v>
      </c>
      <c r="GU41" s="9">
        <v>0</v>
      </c>
      <c r="GV41" s="9">
        <v>0</v>
      </c>
      <c r="GW41" s="9">
        <v>0</v>
      </c>
      <c r="GX41" s="9">
        <v>0</v>
      </c>
      <c r="GY41" s="9">
        <v>0</v>
      </c>
      <c r="GZ41" s="9">
        <v>0</v>
      </c>
      <c r="HA41" s="9">
        <v>0</v>
      </c>
      <c r="HB41" s="9">
        <v>0</v>
      </c>
      <c r="HC41" s="9">
        <v>0</v>
      </c>
      <c r="HD41" s="9">
        <v>0</v>
      </c>
      <c r="HE41" s="9">
        <v>0</v>
      </c>
      <c r="HF41" s="9">
        <v>0</v>
      </c>
      <c r="HG41" s="9">
        <v>0</v>
      </c>
      <c r="HH41" s="9">
        <v>0</v>
      </c>
      <c r="HI41" s="9">
        <v>0</v>
      </c>
      <c r="HJ41" s="9">
        <v>0</v>
      </c>
      <c r="HK41" s="9">
        <v>0</v>
      </c>
      <c r="HL41" s="9">
        <v>0</v>
      </c>
      <c r="HM41" s="9">
        <v>0</v>
      </c>
      <c r="HN41" s="9">
        <v>0</v>
      </c>
      <c r="HO41" s="9">
        <v>0</v>
      </c>
      <c r="HP41" s="9">
        <v>0</v>
      </c>
      <c r="HQ41" s="9">
        <v>0</v>
      </c>
      <c r="HR41" s="9">
        <v>0</v>
      </c>
      <c r="HS41" s="9">
        <v>0</v>
      </c>
      <c r="HT41" s="9">
        <v>0</v>
      </c>
      <c r="HU41" s="9">
        <v>0</v>
      </c>
      <c r="HV41" s="9">
        <v>0</v>
      </c>
      <c r="HW41" s="9">
        <v>0</v>
      </c>
      <c r="HX41" s="9">
        <v>0</v>
      </c>
      <c r="HY41" s="9">
        <v>0</v>
      </c>
      <c r="HZ41" s="9">
        <v>0</v>
      </c>
      <c r="IA41" s="9">
        <v>0</v>
      </c>
      <c r="IB41" s="9">
        <v>0</v>
      </c>
      <c r="IC41" s="9">
        <v>0</v>
      </c>
      <c r="ID41" s="9">
        <v>0</v>
      </c>
      <c r="IE41" s="9">
        <v>0</v>
      </c>
      <c r="IF41" s="9">
        <v>0</v>
      </c>
      <c r="IG41" s="9">
        <v>0</v>
      </c>
      <c r="IH41" s="9">
        <v>0</v>
      </c>
      <c r="II41" s="9">
        <v>0</v>
      </c>
      <c r="IJ41" s="9">
        <v>0</v>
      </c>
      <c r="IK41" s="9">
        <v>0</v>
      </c>
      <c r="IL41" s="9">
        <v>0</v>
      </c>
      <c r="IM41" s="9">
        <v>0</v>
      </c>
      <c r="IO41">
        <f t="shared" si="2"/>
        <v>163724</v>
      </c>
      <c r="IP41">
        <f t="shared" si="3"/>
        <v>25373.099609379999</v>
      </c>
      <c r="IQ41">
        <f t="shared" si="4"/>
        <v>27022.400390629999</v>
      </c>
      <c r="IR41">
        <f t="shared" si="5"/>
        <v>369071</v>
      </c>
      <c r="IS41">
        <f t="shared" si="6"/>
        <v>561450</v>
      </c>
      <c r="IT41">
        <f t="shared" si="7"/>
        <v>40349.5</v>
      </c>
      <c r="IU41">
        <f t="shared" si="8"/>
        <v>125492</v>
      </c>
      <c r="IV41">
        <f t="shared" si="9"/>
        <v>138348</v>
      </c>
      <c r="IW41">
        <f t="shared" si="10"/>
        <v>113764</v>
      </c>
      <c r="IX41">
        <f t="shared" si="11"/>
        <v>137730</v>
      </c>
      <c r="IY41">
        <f t="shared" si="12"/>
        <v>123957</v>
      </c>
      <c r="IZ41">
        <f t="shared" si="13"/>
        <v>128242</v>
      </c>
      <c r="JA41">
        <f t="shared" si="14"/>
        <v>90220.1015625</v>
      </c>
      <c r="JB41">
        <f t="shared" si="15"/>
        <v>114004</v>
      </c>
      <c r="JC41">
        <f t="shared" si="16"/>
        <v>117437</v>
      </c>
      <c r="JD41">
        <f t="shared" si="17"/>
        <v>103890</v>
      </c>
      <c r="JE41">
        <f t="shared" si="18"/>
        <v>133747</v>
      </c>
      <c r="JF41">
        <f t="shared" si="19"/>
        <v>118775</v>
      </c>
      <c r="JG41" t="str">
        <f t="shared" si="20"/>
        <v/>
      </c>
      <c r="JH41" t="str">
        <f t="shared" si="21"/>
        <v/>
      </c>
      <c r="JI41" t="str">
        <f t="shared" si="22"/>
        <v/>
      </c>
      <c r="JJ41" t="str">
        <f t="shared" si="23"/>
        <v/>
      </c>
      <c r="JK41" t="str">
        <f t="shared" si="24"/>
        <v/>
      </c>
      <c r="JL41" t="str">
        <f t="shared" si="25"/>
        <v/>
      </c>
      <c r="JM41" t="str">
        <f t="shared" si="26"/>
        <v/>
      </c>
      <c r="JN41" t="str">
        <f t="shared" si="27"/>
        <v/>
      </c>
      <c r="JO41" t="str">
        <f t="shared" si="28"/>
        <v/>
      </c>
      <c r="JP41" t="str">
        <f t="shared" si="29"/>
        <v/>
      </c>
      <c r="JQ41" t="str">
        <f t="shared" si="30"/>
        <v/>
      </c>
      <c r="JR41" t="str">
        <f t="shared" si="31"/>
        <v/>
      </c>
      <c r="JS41" t="str">
        <f t="shared" si="32"/>
        <v/>
      </c>
      <c r="JT41" t="str">
        <f t="shared" si="33"/>
        <v/>
      </c>
      <c r="JU41" t="str">
        <f t="shared" si="34"/>
        <v/>
      </c>
      <c r="JV41" t="str">
        <f t="shared" si="35"/>
        <v/>
      </c>
      <c r="JW41" t="str">
        <f t="shared" si="36"/>
        <v/>
      </c>
      <c r="JX41" t="str">
        <f t="shared" si="37"/>
        <v/>
      </c>
      <c r="JY41" t="str">
        <f t="shared" si="38"/>
        <v/>
      </c>
      <c r="JZ41" t="str">
        <f t="shared" si="39"/>
        <v/>
      </c>
      <c r="KA41" t="str">
        <f t="shared" si="40"/>
        <v/>
      </c>
      <c r="KB41" t="str">
        <f t="shared" si="41"/>
        <v/>
      </c>
      <c r="KC41" t="str">
        <f t="shared" si="42"/>
        <v/>
      </c>
      <c r="KD41" t="str">
        <f t="shared" si="43"/>
        <v/>
      </c>
      <c r="KE41" t="str">
        <f t="shared" si="44"/>
        <v/>
      </c>
      <c r="KF41" t="str">
        <f t="shared" si="45"/>
        <v/>
      </c>
      <c r="KG41" t="str">
        <f t="shared" si="46"/>
        <v/>
      </c>
      <c r="KH41" t="str">
        <f t="shared" si="47"/>
        <v/>
      </c>
      <c r="KI41" t="str">
        <f t="shared" si="48"/>
        <v/>
      </c>
      <c r="KJ41" t="str">
        <f t="shared" si="49"/>
        <v/>
      </c>
      <c r="KK41" t="str">
        <f t="shared" si="50"/>
        <v/>
      </c>
      <c r="KL41" t="str">
        <f t="shared" si="51"/>
        <v/>
      </c>
      <c r="KM41" t="str">
        <f t="shared" si="52"/>
        <v/>
      </c>
      <c r="KN41" t="str">
        <f t="shared" si="53"/>
        <v/>
      </c>
      <c r="KO41" t="str">
        <f t="shared" si="54"/>
        <v/>
      </c>
      <c r="KP41" t="str">
        <f t="shared" si="55"/>
        <v/>
      </c>
      <c r="KQ41" t="str">
        <f t="shared" si="56"/>
        <v/>
      </c>
      <c r="KR41" t="str">
        <f t="shared" si="57"/>
        <v/>
      </c>
      <c r="KS41" t="str">
        <f t="shared" si="58"/>
        <v/>
      </c>
      <c r="KT41" t="str">
        <f t="shared" si="59"/>
        <v/>
      </c>
      <c r="KU41" t="str">
        <f t="shared" si="60"/>
        <v/>
      </c>
      <c r="KV41" t="str">
        <f t="shared" si="61"/>
        <v/>
      </c>
      <c r="KW41" t="str">
        <f t="shared" si="62"/>
        <v/>
      </c>
      <c r="KX41" t="str">
        <f t="shared" si="63"/>
        <v/>
      </c>
      <c r="KY41" t="str">
        <f t="shared" si="64"/>
        <v/>
      </c>
      <c r="KZ41" t="str">
        <f t="shared" si="65"/>
        <v/>
      </c>
      <c r="LA41" t="str">
        <f t="shared" si="66"/>
        <v/>
      </c>
      <c r="LB41" t="str">
        <f t="shared" si="67"/>
        <v/>
      </c>
      <c r="LC41" t="str">
        <f t="shared" si="68"/>
        <v/>
      </c>
      <c r="LD41" t="str">
        <f t="shared" si="69"/>
        <v/>
      </c>
      <c r="LE41" t="str">
        <f t="shared" si="70"/>
        <v/>
      </c>
      <c r="LF41" t="str">
        <f t="shared" si="71"/>
        <v/>
      </c>
      <c r="LG41" t="str">
        <f t="shared" si="72"/>
        <v/>
      </c>
      <c r="LH41" t="str">
        <f t="shared" si="73"/>
        <v/>
      </c>
      <c r="LI41" t="str">
        <f t="shared" si="74"/>
        <v/>
      </c>
      <c r="LJ41" t="str">
        <f t="shared" si="75"/>
        <v/>
      </c>
      <c r="LK41" t="str">
        <f t="shared" si="76"/>
        <v/>
      </c>
      <c r="LL41" t="str">
        <f t="shared" si="77"/>
        <v/>
      </c>
      <c r="LM41" t="str">
        <f t="shared" si="78"/>
        <v/>
      </c>
      <c r="LN41" t="str">
        <f t="shared" si="79"/>
        <v/>
      </c>
      <c r="LO41" t="str">
        <f t="shared" si="80"/>
        <v/>
      </c>
      <c r="LP41" t="str">
        <f t="shared" si="81"/>
        <v/>
      </c>
      <c r="LQ41" t="str">
        <f t="shared" si="82"/>
        <v/>
      </c>
      <c r="LR41" t="str">
        <f t="shared" si="83"/>
        <v/>
      </c>
      <c r="LS41" t="str">
        <f t="shared" si="84"/>
        <v/>
      </c>
      <c r="LT41" t="str">
        <f t="shared" si="85"/>
        <v/>
      </c>
      <c r="LU41" t="str">
        <f t="shared" si="86"/>
        <v/>
      </c>
      <c r="LV41" t="str">
        <f t="shared" si="87"/>
        <v/>
      </c>
      <c r="LW41" t="str">
        <f t="shared" si="88"/>
        <v/>
      </c>
      <c r="LX41" t="str">
        <f t="shared" si="89"/>
        <v/>
      </c>
      <c r="LY41" t="str">
        <f t="shared" si="90"/>
        <v/>
      </c>
      <c r="LZ41" t="str">
        <f t="shared" si="91"/>
        <v/>
      </c>
      <c r="MA41" t="str">
        <f t="shared" si="92"/>
        <v/>
      </c>
      <c r="MB41" t="str">
        <f t="shared" si="93"/>
        <v/>
      </c>
      <c r="MC41" t="str">
        <f t="shared" si="94"/>
        <v/>
      </c>
      <c r="MD41" t="str">
        <f t="shared" si="95"/>
        <v/>
      </c>
      <c r="ME41" t="str">
        <f t="shared" si="96"/>
        <v/>
      </c>
      <c r="MF41" t="str">
        <f t="shared" si="97"/>
        <v/>
      </c>
      <c r="MG41" t="str">
        <f t="shared" si="98"/>
        <v/>
      </c>
      <c r="MH41" t="str">
        <f t="shared" si="99"/>
        <v/>
      </c>
      <c r="MI41" t="str">
        <f t="shared" si="100"/>
        <v/>
      </c>
      <c r="MJ41" t="str">
        <f t="shared" si="101"/>
        <v/>
      </c>
      <c r="MK41" t="str">
        <f t="shared" si="102"/>
        <v/>
      </c>
      <c r="ML41" t="str">
        <f t="shared" si="103"/>
        <v/>
      </c>
      <c r="MM41" t="str">
        <f t="shared" si="104"/>
        <v/>
      </c>
      <c r="MN41" t="str">
        <f t="shared" si="105"/>
        <v/>
      </c>
      <c r="MO41" t="str">
        <f t="shared" si="106"/>
        <v/>
      </c>
      <c r="MP41" t="str">
        <f t="shared" si="107"/>
        <v/>
      </c>
      <c r="MQ41" t="str">
        <f t="shared" si="108"/>
        <v/>
      </c>
      <c r="MR41" t="str">
        <f t="shared" si="109"/>
        <v/>
      </c>
      <c r="MS41" t="str">
        <f t="shared" si="110"/>
        <v/>
      </c>
      <c r="MT41" t="str">
        <f t="shared" si="111"/>
        <v/>
      </c>
      <c r="MU41" t="str">
        <f t="shared" si="112"/>
        <v/>
      </c>
      <c r="MV41" t="str">
        <f t="shared" si="113"/>
        <v/>
      </c>
      <c r="MW41" t="str">
        <f t="shared" si="114"/>
        <v/>
      </c>
      <c r="MX41" t="str">
        <f t="shared" si="115"/>
        <v/>
      </c>
      <c r="MY41" t="str">
        <f t="shared" si="116"/>
        <v/>
      </c>
      <c r="MZ41" t="str">
        <f t="shared" si="117"/>
        <v/>
      </c>
      <c r="NA41" t="str">
        <f t="shared" si="118"/>
        <v/>
      </c>
      <c r="NB41" t="str">
        <f t="shared" si="119"/>
        <v/>
      </c>
      <c r="NC41" t="str">
        <f t="shared" si="120"/>
        <v/>
      </c>
      <c r="ND41" t="str">
        <f t="shared" si="121"/>
        <v/>
      </c>
      <c r="NE41" t="str">
        <f t="shared" si="122"/>
        <v/>
      </c>
      <c r="NF41" t="str">
        <f t="shared" si="123"/>
        <v/>
      </c>
      <c r="NG41" t="str">
        <f t="shared" si="124"/>
        <v/>
      </c>
    </row>
    <row r="42" spans="1:371" x14ac:dyDescent="0.2">
      <c r="A42" s="7">
        <v>42644</v>
      </c>
      <c r="B42" s="9">
        <v>107057.1171875</v>
      </c>
      <c r="C42" s="9">
        <v>25855.662109379999</v>
      </c>
      <c r="D42" s="9">
        <v>22964.6171875</v>
      </c>
      <c r="E42" s="9">
        <v>0</v>
      </c>
      <c r="F42" s="9">
        <v>0</v>
      </c>
      <c r="G42" s="9">
        <v>0</v>
      </c>
      <c r="H42" s="9">
        <v>155729.84375</v>
      </c>
      <c r="I42" s="9">
        <v>277349.96875</v>
      </c>
      <c r="J42" s="9">
        <v>0</v>
      </c>
      <c r="K42" s="9">
        <v>0</v>
      </c>
      <c r="L42" s="9">
        <v>226732.703125</v>
      </c>
      <c r="M42" s="9">
        <v>219719.078125</v>
      </c>
      <c r="N42" s="9">
        <v>132283.140625</v>
      </c>
      <c r="O42" s="9">
        <v>172536.375</v>
      </c>
      <c r="P42" s="9">
        <v>338887.6875</v>
      </c>
      <c r="Q42" s="9">
        <v>97325.71875</v>
      </c>
      <c r="R42" s="9">
        <v>129644.0234375</v>
      </c>
      <c r="S42" s="9">
        <v>102098.328125</v>
      </c>
      <c r="T42" s="9">
        <v>137199.125</v>
      </c>
      <c r="U42" s="9">
        <v>105017.1875</v>
      </c>
      <c r="V42" s="9">
        <v>75712.5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0</v>
      </c>
      <c r="BP42" s="9">
        <v>0</v>
      </c>
      <c r="BQ42" s="9">
        <v>0</v>
      </c>
      <c r="BR42" s="9">
        <v>0</v>
      </c>
      <c r="BS42" s="9">
        <v>0</v>
      </c>
      <c r="BT42" s="9">
        <v>0</v>
      </c>
      <c r="BU42" s="9">
        <v>0</v>
      </c>
      <c r="BV42" s="9">
        <v>0</v>
      </c>
      <c r="BW42" s="9">
        <v>0</v>
      </c>
      <c r="BX42" s="9">
        <v>0</v>
      </c>
      <c r="BY42" s="9">
        <v>0</v>
      </c>
      <c r="BZ42" s="9">
        <v>0</v>
      </c>
      <c r="CA42" s="9">
        <v>0</v>
      </c>
      <c r="CB42" s="9">
        <v>0</v>
      </c>
      <c r="CC42" s="9">
        <v>0</v>
      </c>
      <c r="CD42" s="9">
        <v>0</v>
      </c>
      <c r="CE42" s="9">
        <v>0</v>
      </c>
      <c r="CF42" s="9">
        <v>0</v>
      </c>
      <c r="CG42" s="9">
        <v>0</v>
      </c>
      <c r="CH42" s="9">
        <v>0</v>
      </c>
      <c r="CI42" s="9">
        <v>0</v>
      </c>
      <c r="CJ42" s="9">
        <v>0</v>
      </c>
      <c r="CK42" s="9">
        <v>0</v>
      </c>
      <c r="CL42" s="9">
        <v>0</v>
      </c>
      <c r="CM42" s="9">
        <v>0</v>
      </c>
      <c r="CN42" s="9">
        <v>0</v>
      </c>
      <c r="CO42" s="9">
        <v>0</v>
      </c>
      <c r="CP42" s="9">
        <v>0</v>
      </c>
      <c r="CQ42" s="9">
        <v>0</v>
      </c>
      <c r="CR42" s="9">
        <v>0</v>
      </c>
      <c r="CS42" s="9">
        <v>0</v>
      </c>
      <c r="CT42" s="9">
        <v>0</v>
      </c>
      <c r="CU42" s="9">
        <v>0</v>
      </c>
      <c r="CV42" s="9">
        <v>0</v>
      </c>
      <c r="CW42" s="9">
        <v>0</v>
      </c>
      <c r="CX42" s="9">
        <v>0</v>
      </c>
      <c r="CY42" s="9">
        <v>0</v>
      </c>
      <c r="CZ42" s="9">
        <v>0</v>
      </c>
      <c r="DA42" s="9">
        <v>0</v>
      </c>
      <c r="DB42" s="9">
        <v>0</v>
      </c>
      <c r="DC42" s="9">
        <v>0</v>
      </c>
      <c r="DD42" s="9">
        <v>0</v>
      </c>
      <c r="DE42" s="9">
        <v>0</v>
      </c>
      <c r="DF42" s="9">
        <v>0</v>
      </c>
      <c r="DG42" s="9">
        <v>0</v>
      </c>
      <c r="DH42" s="9">
        <v>0</v>
      </c>
      <c r="DI42" s="9">
        <v>0</v>
      </c>
      <c r="DJ42" s="9">
        <v>0</v>
      </c>
      <c r="DK42" s="9">
        <v>0</v>
      </c>
      <c r="DL42" s="9">
        <v>0</v>
      </c>
      <c r="DM42" s="9">
        <v>0</v>
      </c>
      <c r="DN42" s="9">
        <v>0</v>
      </c>
      <c r="DO42" s="9">
        <v>0</v>
      </c>
      <c r="DP42" s="9">
        <v>0</v>
      </c>
      <c r="DQ42" s="9">
        <v>0</v>
      </c>
      <c r="DR42" s="9">
        <v>0</v>
      </c>
      <c r="DS42" s="9">
        <v>0</v>
      </c>
      <c r="DT42" s="9">
        <v>0</v>
      </c>
      <c r="DU42" s="9">
        <v>166522</v>
      </c>
      <c r="DV42" s="9">
        <v>27159.69921875</v>
      </c>
      <c r="DW42" s="9">
        <v>28314.80078125</v>
      </c>
      <c r="DX42" s="9">
        <v>0</v>
      </c>
      <c r="DY42" s="9">
        <v>0</v>
      </c>
      <c r="DZ42" s="9">
        <v>0</v>
      </c>
      <c r="EA42" s="9">
        <v>116704</v>
      </c>
      <c r="EB42" s="9">
        <v>156680</v>
      </c>
      <c r="EC42" s="9">
        <v>0</v>
      </c>
      <c r="ED42" s="9">
        <v>0</v>
      </c>
      <c r="EE42" s="9">
        <v>216067</v>
      </c>
      <c r="EF42" s="9">
        <v>139172</v>
      </c>
      <c r="EG42" s="9">
        <v>82820.796875</v>
      </c>
      <c r="EH42" s="9">
        <v>111398</v>
      </c>
      <c r="EI42" s="9">
        <v>127901</v>
      </c>
      <c r="EJ42" s="9">
        <v>102861</v>
      </c>
      <c r="EK42" s="9">
        <v>114715</v>
      </c>
      <c r="EL42" s="9">
        <v>99902.296875</v>
      </c>
      <c r="EM42" s="9">
        <v>122259</v>
      </c>
      <c r="EN42" s="9">
        <v>107522</v>
      </c>
      <c r="EO42" s="9">
        <v>93977.296875</v>
      </c>
      <c r="EP42" s="9">
        <v>0</v>
      </c>
      <c r="EQ42" s="9">
        <v>0</v>
      </c>
      <c r="ER42" s="9">
        <v>0</v>
      </c>
      <c r="ES42" s="9">
        <v>0</v>
      </c>
      <c r="ET42" s="9">
        <v>0</v>
      </c>
      <c r="EU42" s="9">
        <v>0</v>
      </c>
      <c r="EV42" s="9">
        <v>0</v>
      </c>
      <c r="EW42" s="9">
        <v>0</v>
      </c>
      <c r="EX42" s="9">
        <v>0</v>
      </c>
      <c r="EY42" s="9">
        <v>0</v>
      </c>
      <c r="EZ42" s="9">
        <v>0</v>
      </c>
      <c r="FA42" s="9">
        <v>0</v>
      </c>
      <c r="FB42" s="9">
        <v>0</v>
      </c>
      <c r="FC42" s="9">
        <v>0</v>
      </c>
      <c r="FD42" s="9">
        <v>0</v>
      </c>
      <c r="FE42" s="9">
        <v>0</v>
      </c>
      <c r="FF42" s="9">
        <v>0</v>
      </c>
      <c r="FG42" s="9">
        <v>0</v>
      </c>
      <c r="FH42" s="9">
        <v>0</v>
      </c>
      <c r="FI42" s="9">
        <v>0</v>
      </c>
      <c r="FJ42" s="9">
        <v>0</v>
      </c>
      <c r="FK42" s="9">
        <v>0</v>
      </c>
      <c r="FL42" s="9">
        <v>0</v>
      </c>
      <c r="FM42" s="9">
        <v>0</v>
      </c>
      <c r="FN42" s="9">
        <v>0</v>
      </c>
      <c r="FO42" s="9">
        <v>0</v>
      </c>
      <c r="FP42" s="9">
        <v>0</v>
      </c>
      <c r="FQ42" s="9">
        <v>0</v>
      </c>
      <c r="FR42" s="9">
        <v>0</v>
      </c>
      <c r="FS42" s="9">
        <v>0</v>
      </c>
      <c r="FT42" s="9">
        <v>0</v>
      </c>
      <c r="FU42" s="9">
        <v>0</v>
      </c>
      <c r="FV42" s="9">
        <v>0</v>
      </c>
      <c r="FW42" s="9">
        <v>0</v>
      </c>
      <c r="FX42" s="9">
        <v>0</v>
      </c>
      <c r="FY42" s="9">
        <v>0</v>
      </c>
      <c r="FZ42" s="9">
        <v>0</v>
      </c>
      <c r="GA42" s="9">
        <v>0</v>
      </c>
      <c r="GB42" s="9">
        <v>0</v>
      </c>
      <c r="GC42" s="9">
        <v>0</v>
      </c>
      <c r="GD42" s="9">
        <v>0</v>
      </c>
      <c r="GE42" s="9">
        <v>0</v>
      </c>
      <c r="GF42" s="9">
        <v>0</v>
      </c>
      <c r="GG42" s="9">
        <v>0</v>
      </c>
      <c r="GH42" s="9">
        <v>0</v>
      </c>
      <c r="GI42" s="9">
        <v>0</v>
      </c>
      <c r="GJ42" s="9">
        <v>0</v>
      </c>
      <c r="GK42" s="9">
        <v>0</v>
      </c>
      <c r="GL42" s="9">
        <v>0</v>
      </c>
      <c r="GM42" s="9">
        <v>0</v>
      </c>
      <c r="GN42" s="9">
        <v>0</v>
      </c>
      <c r="GO42" s="9">
        <v>0</v>
      </c>
      <c r="GP42" s="9">
        <v>0</v>
      </c>
      <c r="GQ42" s="9">
        <v>0</v>
      </c>
      <c r="GR42" s="9">
        <v>0</v>
      </c>
      <c r="GS42" s="9">
        <v>0</v>
      </c>
      <c r="GT42" s="9">
        <v>0</v>
      </c>
      <c r="GU42" s="9">
        <v>0</v>
      </c>
      <c r="GV42" s="9">
        <v>0</v>
      </c>
      <c r="GW42" s="9">
        <v>0</v>
      </c>
      <c r="GX42" s="9">
        <v>0</v>
      </c>
      <c r="GY42" s="9">
        <v>0</v>
      </c>
      <c r="GZ42" s="9">
        <v>0</v>
      </c>
      <c r="HA42" s="9">
        <v>0</v>
      </c>
      <c r="HB42" s="9">
        <v>0</v>
      </c>
      <c r="HC42" s="9">
        <v>0</v>
      </c>
      <c r="HD42" s="9">
        <v>0</v>
      </c>
      <c r="HE42" s="9">
        <v>0</v>
      </c>
      <c r="HF42" s="9">
        <v>0</v>
      </c>
      <c r="HG42" s="9">
        <v>0</v>
      </c>
      <c r="HH42" s="9">
        <v>0</v>
      </c>
      <c r="HI42" s="9">
        <v>0</v>
      </c>
      <c r="HJ42" s="9">
        <v>0</v>
      </c>
      <c r="HK42" s="9">
        <v>0</v>
      </c>
      <c r="HL42" s="9">
        <v>0</v>
      </c>
      <c r="HM42" s="9">
        <v>0</v>
      </c>
      <c r="HN42" s="9">
        <v>0</v>
      </c>
      <c r="HO42" s="9">
        <v>0</v>
      </c>
      <c r="HP42" s="9">
        <v>0</v>
      </c>
      <c r="HQ42" s="9">
        <v>0</v>
      </c>
      <c r="HR42" s="9">
        <v>0</v>
      </c>
      <c r="HS42" s="9">
        <v>0</v>
      </c>
      <c r="HT42" s="9">
        <v>0</v>
      </c>
      <c r="HU42" s="9">
        <v>0</v>
      </c>
      <c r="HV42" s="9">
        <v>0</v>
      </c>
      <c r="HW42" s="9">
        <v>0</v>
      </c>
      <c r="HX42" s="9">
        <v>0</v>
      </c>
      <c r="HY42" s="9">
        <v>0</v>
      </c>
      <c r="HZ42" s="9">
        <v>0</v>
      </c>
      <c r="IA42" s="9">
        <v>0</v>
      </c>
      <c r="IB42" s="9">
        <v>0</v>
      </c>
      <c r="IC42" s="9">
        <v>0</v>
      </c>
      <c r="ID42" s="9">
        <v>0</v>
      </c>
      <c r="IE42" s="9">
        <v>0</v>
      </c>
      <c r="IF42" s="9">
        <v>0</v>
      </c>
      <c r="IG42" s="9">
        <v>0</v>
      </c>
      <c r="IH42" s="9">
        <v>0</v>
      </c>
      <c r="II42" s="9">
        <v>0</v>
      </c>
      <c r="IJ42" s="9">
        <v>0</v>
      </c>
      <c r="IK42" s="9">
        <v>0</v>
      </c>
      <c r="IL42" s="9">
        <v>0</v>
      </c>
      <c r="IM42" s="9">
        <v>0</v>
      </c>
      <c r="IO42">
        <f t="shared" si="2"/>
        <v>166522</v>
      </c>
      <c r="IP42">
        <f t="shared" si="3"/>
        <v>27159.69921875</v>
      </c>
      <c r="IQ42">
        <f t="shared" si="4"/>
        <v>28314.80078125</v>
      </c>
      <c r="IR42" t="str">
        <f t="shared" si="5"/>
        <v/>
      </c>
      <c r="IS42" t="str">
        <f t="shared" si="6"/>
        <v/>
      </c>
      <c r="IT42" t="str">
        <f t="shared" si="7"/>
        <v/>
      </c>
      <c r="IU42">
        <f t="shared" si="8"/>
        <v>116704</v>
      </c>
      <c r="IV42">
        <f t="shared" si="9"/>
        <v>156680</v>
      </c>
      <c r="IW42" t="str">
        <f t="shared" si="10"/>
        <v/>
      </c>
      <c r="IX42" t="str">
        <f t="shared" si="11"/>
        <v/>
      </c>
      <c r="IY42">
        <f t="shared" si="12"/>
        <v>216067</v>
      </c>
      <c r="IZ42">
        <f t="shared" si="13"/>
        <v>139172</v>
      </c>
      <c r="JA42">
        <f t="shared" si="14"/>
        <v>82820.796875</v>
      </c>
      <c r="JB42">
        <f t="shared" si="15"/>
        <v>111398</v>
      </c>
      <c r="JC42">
        <f t="shared" si="16"/>
        <v>127901</v>
      </c>
      <c r="JD42">
        <f t="shared" si="17"/>
        <v>102861</v>
      </c>
      <c r="JE42">
        <f t="shared" si="18"/>
        <v>114715</v>
      </c>
      <c r="JF42">
        <f t="shared" si="19"/>
        <v>99902.296875</v>
      </c>
      <c r="JG42">
        <f t="shared" si="20"/>
        <v>122259</v>
      </c>
      <c r="JH42">
        <f t="shared" si="21"/>
        <v>107522</v>
      </c>
      <c r="JI42">
        <f t="shared" si="22"/>
        <v>93977.296875</v>
      </c>
      <c r="JJ42" t="str">
        <f t="shared" si="23"/>
        <v/>
      </c>
      <c r="JK42" t="str">
        <f t="shared" si="24"/>
        <v/>
      </c>
      <c r="JL42" t="str">
        <f t="shared" si="25"/>
        <v/>
      </c>
      <c r="JM42" t="str">
        <f t="shared" si="26"/>
        <v/>
      </c>
      <c r="JN42" t="str">
        <f t="shared" si="27"/>
        <v/>
      </c>
      <c r="JO42" t="str">
        <f t="shared" si="28"/>
        <v/>
      </c>
      <c r="JP42" t="str">
        <f t="shared" si="29"/>
        <v/>
      </c>
      <c r="JQ42" t="str">
        <f t="shared" si="30"/>
        <v/>
      </c>
      <c r="JR42" t="str">
        <f t="shared" si="31"/>
        <v/>
      </c>
      <c r="JS42" t="str">
        <f t="shared" si="32"/>
        <v/>
      </c>
      <c r="JT42" t="str">
        <f t="shared" si="33"/>
        <v/>
      </c>
      <c r="JU42" t="str">
        <f t="shared" si="34"/>
        <v/>
      </c>
      <c r="JV42" t="str">
        <f t="shared" si="35"/>
        <v/>
      </c>
      <c r="JW42" t="str">
        <f t="shared" si="36"/>
        <v/>
      </c>
      <c r="JX42" t="str">
        <f t="shared" si="37"/>
        <v/>
      </c>
      <c r="JY42" t="str">
        <f t="shared" si="38"/>
        <v/>
      </c>
      <c r="JZ42" t="str">
        <f t="shared" si="39"/>
        <v/>
      </c>
      <c r="KA42" t="str">
        <f t="shared" si="40"/>
        <v/>
      </c>
      <c r="KB42" t="str">
        <f t="shared" si="41"/>
        <v/>
      </c>
      <c r="KC42" t="str">
        <f t="shared" si="42"/>
        <v/>
      </c>
      <c r="KD42" t="str">
        <f t="shared" si="43"/>
        <v/>
      </c>
      <c r="KE42" t="str">
        <f t="shared" si="44"/>
        <v/>
      </c>
      <c r="KF42" t="str">
        <f t="shared" si="45"/>
        <v/>
      </c>
      <c r="KG42" t="str">
        <f t="shared" si="46"/>
        <v/>
      </c>
      <c r="KH42" t="str">
        <f t="shared" si="47"/>
        <v/>
      </c>
      <c r="KI42" t="str">
        <f t="shared" si="48"/>
        <v/>
      </c>
      <c r="KJ42" t="str">
        <f t="shared" si="49"/>
        <v/>
      </c>
      <c r="KK42" t="str">
        <f t="shared" si="50"/>
        <v/>
      </c>
      <c r="KL42" t="str">
        <f t="shared" si="51"/>
        <v/>
      </c>
      <c r="KM42" t="str">
        <f t="shared" si="52"/>
        <v/>
      </c>
      <c r="KN42" t="str">
        <f t="shared" si="53"/>
        <v/>
      </c>
      <c r="KO42" t="str">
        <f t="shared" si="54"/>
        <v/>
      </c>
      <c r="KP42" t="str">
        <f t="shared" si="55"/>
        <v/>
      </c>
      <c r="KQ42" t="str">
        <f t="shared" si="56"/>
        <v/>
      </c>
      <c r="KR42" t="str">
        <f t="shared" si="57"/>
        <v/>
      </c>
      <c r="KS42" t="str">
        <f t="shared" si="58"/>
        <v/>
      </c>
      <c r="KT42" t="str">
        <f t="shared" si="59"/>
        <v/>
      </c>
      <c r="KU42" t="str">
        <f t="shared" si="60"/>
        <v/>
      </c>
      <c r="KV42" t="str">
        <f t="shared" si="61"/>
        <v/>
      </c>
      <c r="KW42" t="str">
        <f t="shared" si="62"/>
        <v/>
      </c>
      <c r="KX42" t="str">
        <f t="shared" si="63"/>
        <v/>
      </c>
      <c r="KY42" t="str">
        <f t="shared" si="64"/>
        <v/>
      </c>
      <c r="KZ42" t="str">
        <f t="shared" si="65"/>
        <v/>
      </c>
      <c r="LA42" t="str">
        <f t="shared" si="66"/>
        <v/>
      </c>
      <c r="LB42" t="str">
        <f t="shared" si="67"/>
        <v/>
      </c>
      <c r="LC42" t="str">
        <f t="shared" si="68"/>
        <v/>
      </c>
      <c r="LD42" t="str">
        <f t="shared" si="69"/>
        <v/>
      </c>
      <c r="LE42" t="str">
        <f t="shared" si="70"/>
        <v/>
      </c>
      <c r="LF42" t="str">
        <f t="shared" si="71"/>
        <v/>
      </c>
      <c r="LG42" t="str">
        <f t="shared" si="72"/>
        <v/>
      </c>
      <c r="LH42" t="str">
        <f t="shared" si="73"/>
        <v/>
      </c>
      <c r="LI42" t="str">
        <f t="shared" si="74"/>
        <v/>
      </c>
      <c r="LJ42" t="str">
        <f t="shared" si="75"/>
        <v/>
      </c>
      <c r="LK42" t="str">
        <f t="shared" si="76"/>
        <v/>
      </c>
      <c r="LL42" t="str">
        <f t="shared" si="77"/>
        <v/>
      </c>
      <c r="LM42" t="str">
        <f t="shared" si="78"/>
        <v/>
      </c>
      <c r="LN42" t="str">
        <f t="shared" si="79"/>
        <v/>
      </c>
      <c r="LO42" t="str">
        <f t="shared" si="80"/>
        <v/>
      </c>
      <c r="LP42" t="str">
        <f t="shared" si="81"/>
        <v/>
      </c>
      <c r="LQ42" t="str">
        <f t="shared" si="82"/>
        <v/>
      </c>
      <c r="LR42" t="str">
        <f t="shared" si="83"/>
        <v/>
      </c>
      <c r="LS42" t="str">
        <f t="shared" si="84"/>
        <v/>
      </c>
      <c r="LT42" t="str">
        <f t="shared" si="85"/>
        <v/>
      </c>
      <c r="LU42" t="str">
        <f t="shared" si="86"/>
        <v/>
      </c>
      <c r="LV42" t="str">
        <f t="shared" si="87"/>
        <v/>
      </c>
      <c r="LW42" t="str">
        <f t="shared" si="88"/>
        <v/>
      </c>
      <c r="LX42" t="str">
        <f t="shared" si="89"/>
        <v/>
      </c>
      <c r="LY42" t="str">
        <f t="shared" si="90"/>
        <v/>
      </c>
      <c r="LZ42" t="str">
        <f t="shared" si="91"/>
        <v/>
      </c>
      <c r="MA42" t="str">
        <f t="shared" si="92"/>
        <v/>
      </c>
      <c r="MB42" t="str">
        <f t="shared" si="93"/>
        <v/>
      </c>
      <c r="MC42" t="str">
        <f t="shared" si="94"/>
        <v/>
      </c>
      <c r="MD42" t="str">
        <f t="shared" si="95"/>
        <v/>
      </c>
      <c r="ME42" t="str">
        <f t="shared" si="96"/>
        <v/>
      </c>
      <c r="MF42" t="str">
        <f t="shared" si="97"/>
        <v/>
      </c>
      <c r="MG42" t="str">
        <f t="shared" si="98"/>
        <v/>
      </c>
      <c r="MH42" t="str">
        <f t="shared" si="99"/>
        <v/>
      </c>
      <c r="MI42" t="str">
        <f t="shared" si="100"/>
        <v/>
      </c>
      <c r="MJ42" t="str">
        <f t="shared" si="101"/>
        <v/>
      </c>
      <c r="MK42" t="str">
        <f t="shared" si="102"/>
        <v/>
      </c>
      <c r="ML42" t="str">
        <f t="shared" si="103"/>
        <v/>
      </c>
      <c r="MM42" t="str">
        <f t="shared" si="104"/>
        <v/>
      </c>
      <c r="MN42" t="str">
        <f t="shared" si="105"/>
        <v/>
      </c>
      <c r="MO42" t="str">
        <f t="shared" si="106"/>
        <v/>
      </c>
      <c r="MP42" t="str">
        <f t="shared" si="107"/>
        <v/>
      </c>
      <c r="MQ42" t="str">
        <f t="shared" si="108"/>
        <v/>
      </c>
      <c r="MR42" t="str">
        <f t="shared" si="109"/>
        <v/>
      </c>
      <c r="MS42" t="str">
        <f t="shared" si="110"/>
        <v/>
      </c>
      <c r="MT42" t="str">
        <f t="shared" si="111"/>
        <v/>
      </c>
      <c r="MU42" t="str">
        <f t="shared" si="112"/>
        <v/>
      </c>
      <c r="MV42" t="str">
        <f t="shared" si="113"/>
        <v/>
      </c>
      <c r="MW42" t="str">
        <f t="shared" si="114"/>
        <v/>
      </c>
      <c r="MX42" t="str">
        <f t="shared" si="115"/>
        <v/>
      </c>
      <c r="MY42" t="str">
        <f t="shared" si="116"/>
        <v/>
      </c>
      <c r="MZ42" t="str">
        <f t="shared" si="117"/>
        <v/>
      </c>
      <c r="NA42" t="str">
        <f t="shared" si="118"/>
        <v/>
      </c>
      <c r="NB42" t="str">
        <f t="shared" si="119"/>
        <v/>
      </c>
      <c r="NC42" t="str">
        <f t="shared" si="120"/>
        <v/>
      </c>
      <c r="ND42" t="str">
        <f t="shared" si="121"/>
        <v/>
      </c>
      <c r="NE42" t="str">
        <f t="shared" si="122"/>
        <v/>
      </c>
      <c r="NF42" t="str">
        <f t="shared" si="123"/>
        <v/>
      </c>
      <c r="NG42" t="str">
        <f t="shared" si="124"/>
        <v/>
      </c>
    </row>
    <row r="43" spans="1:371" x14ac:dyDescent="0.2">
      <c r="A43" s="7">
        <v>42675</v>
      </c>
      <c r="B43" s="9">
        <v>101105.9140625</v>
      </c>
      <c r="C43" s="9">
        <v>30717.01171875</v>
      </c>
      <c r="D43" s="9">
        <v>19293.990234379999</v>
      </c>
      <c r="E43" s="9">
        <v>0</v>
      </c>
      <c r="F43" s="9">
        <v>68563.4140625</v>
      </c>
      <c r="G43" s="9">
        <v>62607.7265625</v>
      </c>
      <c r="H43" s="9">
        <v>127084.5703125</v>
      </c>
      <c r="I43" s="9">
        <v>247985.046875</v>
      </c>
      <c r="J43" s="9">
        <v>130551.0234375</v>
      </c>
      <c r="K43" s="9">
        <v>129624.203125</v>
      </c>
      <c r="L43" s="9">
        <v>190466.953125</v>
      </c>
      <c r="M43" s="9">
        <v>185869.09375</v>
      </c>
      <c r="N43" s="9">
        <v>145138.828125</v>
      </c>
      <c r="O43" s="9">
        <v>162745.953125</v>
      </c>
      <c r="P43" s="9">
        <v>81696.453125</v>
      </c>
      <c r="Q43" s="9">
        <v>76960.2109375</v>
      </c>
      <c r="R43" s="9">
        <v>127031.5078125</v>
      </c>
      <c r="S43" s="9">
        <v>85880.6484375</v>
      </c>
      <c r="T43" s="9">
        <v>164016.3125</v>
      </c>
      <c r="U43" s="9">
        <v>185727.328125</v>
      </c>
      <c r="V43" s="9">
        <v>61339.33984375</v>
      </c>
      <c r="W43" s="9">
        <v>27506.53125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9">
        <v>0</v>
      </c>
      <c r="BK43" s="9">
        <v>0</v>
      </c>
      <c r="BL43" s="9">
        <v>0</v>
      </c>
      <c r="BM43" s="9">
        <v>0</v>
      </c>
      <c r="BN43" s="9">
        <v>0</v>
      </c>
      <c r="BO43" s="9">
        <v>0</v>
      </c>
      <c r="BP43" s="9">
        <v>0</v>
      </c>
      <c r="BQ43" s="9">
        <v>0</v>
      </c>
      <c r="BR43" s="9">
        <v>0</v>
      </c>
      <c r="BS43" s="9">
        <v>0</v>
      </c>
      <c r="BT43" s="9">
        <v>0</v>
      </c>
      <c r="BU43" s="9">
        <v>0</v>
      </c>
      <c r="BV43" s="9">
        <v>0</v>
      </c>
      <c r="BW43" s="9">
        <v>0</v>
      </c>
      <c r="BX43" s="9">
        <v>0</v>
      </c>
      <c r="BY43" s="9">
        <v>0</v>
      </c>
      <c r="BZ43" s="9">
        <v>0</v>
      </c>
      <c r="CA43" s="9">
        <v>0</v>
      </c>
      <c r="CB43" s="9">
        <v>0</v>
      </c>
      <c r="CC43" s="9">
        <v>0</v>
      </c>
      <c r="CD43" s="9">
        <v>0</v>
      </c>
      <c r="CE43" s="9">
        <v>0</v>
      </c>
      <c r="CF43" s="9">
        <v>0</v>
      </c>
      <c r="CG43" s="9">
        <v>0</v>
      </c>
      <c r="CH43" s="9">
        <v>0</v>
      </c>
      <c r="CI43" s="9">
        <v>0</v>
      </c>
      <c r="CJ43" s="9">
        <v>0</v>
      </c>
      <c r="CK43" s="9">
        <v>0</v>
      </c>
      <c r="CL43" s="9">
        <v>0</v>
      </c>
      <c r="CM43" s="9">
        <v>0</v>
      </c>
      <c r="CN43" s="9">
        <v>0</v>
      </c>
      <c r="CO43" s="9">
        <v>0</v>
      </c>
      <c r="CP43" s="9">
        <v>0</v>
      </c>
      <c r="CQ43" s="9">
        <v>0</v>
      </c>
      <c r="CR43" s="9">
        <v>0</v>
      </c>
      <c r="CS43" s="9">
        <v>0</v>
      </c>
      <c r="CT43" s="9">
        <v>0</v>
      </c>
      <c r="CU43" s="9">
        <v>0</v>
      </c>
      <c r="CV43" s="9">
        <v>0</v>
      </c>
      <c r="CW43" s="9">
        <v>0</v>
      </c>
      <c r="CX43" s="9">
        <v>0</v>
      </c>
      <c r="CY43" s="9">
        <v>0</v>
      </c>
      <c r="CZ43" s="9">
        <v>0</v>
      </c>
      <c r="DA43" s="9">
        <v>0</v>
      </c>
      <c r="DB43" s="9">
        <v>0</v>
      </c>
      <c r="DC43" s="9">
        <v>0</v>
      </c>
      <c r="DD43" s="9">
        <v>0</v>
      </c>
      <c r="DE43" s="9">
        <v>0</v>
      </c>
      <c r="DF43" s="9">
        <v>0</v>
      </c>
      <c r="DG43" s="9">
        <v>0</v>
      </c>
      <c r="DH43" s="9">
        <v>0</v>
      </c>
      <c r="DI43" s="9">
        <v>0</v>
      </c>
      <c r="DJ43" s="9">
        <v>0</v>
      </c>
      <c r="DK43" s="9">
        <v>0</v>
      </c>
      <c r="DL43" s="9">
        <v>0</v>
      </c>
      <c r="DM43" s="9">
        <v>0</v>
      </c>
      <c r="DN43" s="9">
        <v>0</v>
      </c>
      <c r="DO43" s="9">
        <v>0</v>
      </c>
      <c r="DP43" s="9">
        <v>0</v>
      </c>
      <c r="DQ43" s="9">
        <v>0</v>
      </c>
      <c r="DR43" s="9">
        <v>0</v>
      </c>
      <c r="DS43" s="9">
        <v>0</v>
      </c>
      <c r="DT43" s="9">
        <v>0</v>
      </c>
      <c r="DU43" s="9">
        <v>186534</v>
      </c>
      <c r="DV43" s="9">
        <v>29364.599609379999</v>
      </c>
      <c r="DW43" s="9">
        <v>28831.900390629999</v>
      </c>
      <c r="DX43" s="9">
        <v>0</v>
      </c>
      <c r="DY43" s="9">
        <v>489512</v>
      </c>
      <c r="DZ43" s="9">
        <v>70018.796875</v>
      </c>
      <c r="EA43" s="9">
        <v>137660</v>
      </c>
      <c r="EB43" s="9">
        <v>213863</v>
      </c>
      <c r="EC43" s="9">
        <v>113666</v>
      </c>
      <c r="ED43" s="9">
        <v>263916</v>
      </c>
      <c r="EE43" s="9">
        <v>309456</v>
      </c>
      <c r="EF43" s="9">
        <v>177564</v>
      </c>
      <c r="EG43" s="9">
        <v>88720.8984375</v>
      </c>
      <c r="EH43" s="9">
        <v>128391</v>
      </c>
      <c r="EI43" s="9">
        <v>122145</v>
      </c>
      <c r="EJ43" s="9">
        <v>117623</v>
      </c>
      <c r="EK43" s="9">
        <v>101583</v>
      </c>
      <c r="EL43" s="9">
        <v>115861</v>
      </c>
      <c r="EM43" s="9">
        <v>108416</v>
      </c>
      <c r="EN43" s="9">
        <v>100161</v>
      </c>
      <c r="EO43" s="9">
        <v>93745.796875</v>
      </c>
      <c r="EP43" s="9">
        <v>24756.099609379999</v>
      </c>
      <c r="EQ43" s="9">
        <v>0</v>
      </c>
      <c r="ER43" s="9">
        <v>0</v>
      </c>
      <c r="ES43" s="9">
        <v>0</v>
      </c>
      <c r="ET43" s="9">
        <v>0</v>
      </c>
      <c r="EU43" s="9">
        <v>0</v>
      </c>
      <c r="EV43" s="9">
        <v>0</v>
      </c>
      <c r="EW43" s="9">
        <v>0</v>
      </c>
      <c r="EX43" s="9">
        <v>0</v>
      </c>
      <c r="EY43" s="9">
        <v>0</v>
      </c>
      <c r="EZ43" s="9">
        <v>0</v>
      </c>
      <c r="FA43" s="9">
        <v>0</v>
      </c>
      <c r="FB43" s="9">
        <v>0</v>
      </c>
      <c r="FC43" s="9">
        <v>0</v>
      </c>
      <c r="FD43" s="9">
        <v>0</v>
      </c>
      <c r="FE43" s="9">
        <v>0</v>
      </c>
      <c r="FF43" s="9">
        <v>0</v>
      </c>
      <c r="FG43" s="9">
        <v>0</v>
      </c>
      <c r="FH43" s="9">
        <v>0</v>
      </c>
      <c r="FI43" s="9">
        <v>0</v>
      </c>
      <c r="FJ43" s="9">
        <v>0</v>
      </c>
      <c r="FK43" s="9">
        <v>0</v>
      </c>
      <c r="FL43" s="9">
        <v>0</v>
      </c>
      <c r="FM43" s="9">
        <v>0</v>
      </c>
      <c r="FN43" s="9">
        <v>0</v>
      </c>
      <c r="FO43" s="9">
        <v>0</v>
      </c>
      <c r="FP43" s="9">
        <v>0</v>
      </c>
      <c r="FQ43" s="9">
        <v>0</v>
      </c>
      <c r="FR43" s="9">
        <v>0</v>
      </c>
      <c r="FS43" s="9">
        <v>0</v>
      </c>
      <c r="FT43" s="9">
        <v>0</v>
      </c>
      <c r="FU43" s="9">
        <v>0</v>
      </c>
      <c r="FV43" s="9">
        <v>0</v>
      </c>
      <c r="FW43" s="9">
        <v>0</v>
      </c>
      <c r="FX43" s="9">
        <v>0</v>
      </c>
      <c r="FY43" s="9">
        <v>0</v>
      </c>
      <c r="FZ43" s="9">
        <v>0</v>
      </c>
      <c r="GA43" s="9">
        <v>0</v>
      </c>
      <c r="GB43" s="9">
        <v>0</v>
      </c>
      <c r="GC43" s="9">
        <v>0</v>
      </c>
      <c r="GD43" s="9">
        <v>0</v>
      </c>
      <c r="GE43" s="9">
        <v>0</v>
      </c>
      <c r="GF43" s="9">
        <v>0</v>
      </c>
      <c r="GG43" s="9">
        <v>0</v>
      </c>
      <c r="GH43" s="9">
        <v>0</v>
      </c>
      <c r="GI43" s="9">
        <v>0</v>
      </c>
      <c r="GJ43" s="9">
        <v>0</v>
      </c>
      <c r="GK43" s="9">
        <v>0</v>
      </c>
      <c r="GL43" s="9">
        <v>0</v>
      </c>
      <c r="GM43" s="9">
        <v>0</v>
      </c>
      <c r="GN43" s="9">
        <v>0</v>
      </c>
      <c r="GO43" s="9">
        <v>0</v>
      </c>
      <c r="GP43" s="9">
        <v>0</v>
      </c>
      <c r="GQ43" s="9">
        <v>0</v>
      </c>
      <c r="GR43" s="9">
        <v>0</v>
      </c>
      <c r="GS43" s="9">
        <v>0</v>
      </c>
      <c r="GT43" s="9">
        <v>0</v>
      </c>
      <c r="GU43" s="9">
        <v>0</v>
      </c>
      <c r="GV43" s="9">
        <v>0</v>
      </c>
      <c r="GW43" s="9">
        <v>0</v>
      </c>
      <c r="GX43" s="9">
        <v>0</v>
      </c>
      <c r="GY43" s="9">
        <v>0</v>
      </c>
      <c r="GZ43" s="9">
        <v>0</v>
      </c>
      <c r="HA43" s="9">
        <v>0</v>
      </c>
      <c r="HB43" s="9">
        <v>0</v>
      </c>
      <c r="HC43" s="9">
        <v>0</v>
      </c>
      <c r="HD43" s="9">
        <v>0</v>
      </c>
      <c r="HE43" s="9">
        <v>0</v>
      </c>
      <c r="HF43" s="9">
        <v>0</v>
      </c>
      <c r="HG43" s="9">
        <v>0</v>
      </c>
      <c r="HH43" s="9">
        <v>0</v>
      </c>
      <c r="HI43" s="9">
        <v>0</v>
      </c>
      <c r="HJ43" s="9">
        <v>0</v>
      </c>
      <c r="HK43" s="9">
        <v>0</v>
      </c>
      <c r="HL43" s="9">
        <v>0</v>
      </c>
      <c r="HM43" s="9">
        <v>0</v>
      </c>
      <c r="HN43" s="9">
        <v>0</v>
      </c>
      <c r="HO43" s="9">
        <v>0</v>
      </c>
      <c r="HP43" s="9">
        <v>0</v>
      </c>
      <c r="HQ43" s="9">
        <v>0</v>
      </c>
      <c r="HR43" s="9">
        <v>0</v>
      </c>
      <c r="HS43" s="9">
        <v>0</v>
      </c>
      <c r="HT43" s="9">
        <v>0</v>
      </c>
      <c r="HU43" s="9">
        <v>0</v>
      </c>
      <c r="HV43" s="9">
        <v>0</v>
      </c>
      <c r="HW43" s="9">
        <v>0</v>
      </c>
      <c r="HX43" s="9">
        <v>0</v>
      </c>
      <c r="HY43" s="9">
        <v>0</v>
      </c>
      <c r="HZ43" s="9">
        <v>0</v>
      </c>
      <c r="IA43" s="9">
        <v>0</v>
      </c>
      <c r="IB43" s="9">
        <v>0</v>
      </c>
      <c r="IC43" s="9">
        <v>0</v>
      </c>
      <c r="ID43" s="9">
        <v>0</v>
      </c>
      <c r="IE43" s="9">
        <v>0</v>
      </c>
      <c r="IF43" s="9">
        <v>0</v>
      </c>
      <c r="IG43" s="9">
        <v>0</v>
      </c>
      <c r="IH43" s="9">
        <v>0</v>
      </c>
      <c r="II43" s="9">
        <v>0</v>
      </c>
      <c r="IJ43" s="9">
        <v>0</v>
      </c>
      <c r="IK43" s="9">
        <v>0</v>
      </c>
      <c r="IL43" s="9">
        <v>0</v>
      </c>
      <c r="IM43" s="9">
        <v>0</v>
      </c>
      <c r="IO43">
        <f t="shared" si="2"/>
        <v>186534</v>
      </c>
      <c r="IP43">
        <f t="shared" si="3"/>
        <v>29364.599609379999</v>
      </c>
      <c r="IQ43">
        <f t="shared" si="4"/>
        <v>28831.900390629999</v>
      </c>
      <c r="IR43" t="str">
        <f t="shared" si="5"/>
        <v/>
      </c>
      <c r="IS43">
        <f t="shared" si="6"/>
        <v>489512</v>
      </c>
      <c r="IT43">
        <f t="shared" si="7"/>
        <v>70018.796875</v>
      </c>
      <c r="IU43">
        <f t="shared" si="8"/>
        <v>137660</v>
      </c>
      <c r="IV43">
        <f t="shared" si="9"/>
        <v>213863</v>
      </c>
      <c r="IW43">
        <f t="shared" si="10"/>
        <v>113666</v>
      </c>
      <c r="IX43">
        <f t="shared" si="11"/>
        <v>263916</v>
      </c>
      <c r="IY43">
        <f t="shared" si="12"/>
        <v>309456</v>
      </c>
      <c r="IZ43">
        <f t="shared" si="13"/>
        <v>177564</v>
      </c>
      <c r="JA43">
        <f t="shared" si="14"/>
        <v>88720.8984375</v>
      </c>
      <c r="JB43">
        <f t="shared" si="15"/>
        <v>128391</v>
      </c>
      <c r="JC43">
        <f t="shared" si="16"/>
        <v>122145</v>
      </c>
      <c r="JD43">
        <f t="shared" si="17"/>
        <v>117623</v>
      </c>
      <c r="JE43">
        <f t="shared" si="18"/>
        <v>101583</v>
      </c>
      <c r="JF43">
        <f t="shared" si="19"/>
        <v>115861</v>
      </c>
      <c r="JG43">
        <f t="shared" si="20"/>
        <v>108416</v>
      </c>
      <c r="JH43">
        <f t="shared" si="21"/>
        <v>100161</v>
      </c>
      <c r="JI43">
        <f t="shared" si="22"/>
        <v>93745.796875</v>
      </c>
      <c r="JJ43">
        <f t="shared" si="23"/>
        <v>24756.099609379999</v>
      </c>
      <c r="JK43" t="str">
        <f t="shared" si="24"/>
        <v/>
      </c>
      <c r="JL43" t="str">
        <f t="shared" si="25"/>
        <v/>
      </c>
      <c r="JM43" t="str">
        <f t="shared" si="26"/>
        <v/>
      </c>
      <c r="JN43" t="str">
        <f t="shared" si="27"/>
        <v/>
      </c>
      <c r="JO43" t="str">
        <f t="shared" si="28"/>
        <v/>
      </c>
      <c r="JP43" t="str">
        <f t="shared" si="29"/>
        <v/>
      </c>
      <c r="JQ43" t="str">
        <f t="shared" si="30"/>
        <v/>
      </c>
      <c r="JR43" t="str">
        <f t="shared" si="31"/>
        <v/>
      </c>
      <c r="JS43" t="str">
        <f t="shared" si="32"/>
        <v/>
      </c>
      <c r="JT43" t="str">
        <f t="shared" si="33"/>
        <v/>
      </c>
      <c r="JU43" t="str">
        <f t="shared" si="34"/>
        <v/>
      </c>
      <c r="JV43" t="str">
        <f t="shared" si="35"/>
        <v/>
      </c>
      <c r="JW43" t="str">
        <f t="shared" si="36"/>
        <v/>
      </c>
      <c r="JX43" t="str">
        <f t="shared" si="37"/>
        <v/>
      </c>
      <c r="JY43" t="str">
        <f t="shared" si="38"/>
        <v/>
      </c>
      <c r="JZ43" t="str">
        <f t="shared" si="39"/>
        <v/>
      </c>
      <c r="KA43" t="str">
        <f t="shared" si="40"/>
        <v/>
      </c>
      <c r="KB43" t="str">
        <f t="shared" si="41"/>
        <v/>
      </c>
      <c r="KC43" t="str">
        <f t="shared" si="42"/>
        <v/>
      </c>
      <c r="KD43" t="str">
        <f t="shared" si="43"/>
        <v/>
      </c>
      <c r="KE43" t="str">
        <f t="shared" si="44"/>
        <v/>
      </c>
      <c r="KF43" t="str">
        <f t="shared" si="45"/>
        <v/>
      </c>
      <c r="KG43" t="str">
        <f t="shared" si="46"/>
        <v/>
      </c>
      <c r="KH43" t="str">
        <f t="shared" si="47"/>
        <v/>
      </c>
      <c r="KI43" t="str">
        <f t="shared" si="48"/>
        <v/>
      </c>
      <c r="KJ43" t="str">
        <f t="shared" si="49"/>
        <v/>
      </c>
      <c r="KK43" t="str">
        <f t="shared" si="50"/>
        <v/>
      </c>
      <c r="KL43" t="str">
        <f t="shared" si="51"/>
        <v/>
      </c>
      <c r="KM43" t="str">
        <f t="shared" si="52"/>
        <v/>
      </c>
      <c r="KN43" t="str">
        <f t="shared" si="53"/>
        <v/>
      </c>
      <c r="KO43" t="str">
        <f t="shared" si="54"/>
        <v/>
      </c>
      <c r="KP43" t="str">
        <f t="shared" si="55"/>
        <v/>
      </c>
      <c r="KQ43" t="str">
        <f t="shared" si="56"/>
        <v/>
      </c>
      <c r="KR43" t="str">
        <f t="shared" si="57"/>
        <v/>
      </c>
      <c r="KS43" t="str">
        <f t="shared" si="58"/>
        <v/>
      </c>
      <c r="KT43" t="str">
        <f t="shared" si="59"/>
        <v/>
      </c>
      <c r="KU43" t="str">
        <f t="shared" si="60"/>
        <v/>
      </c>
      <c r="KV43" t="str">
        <f t="shared" si="61"/>
        <v/>
      </c>
      <c r="KW43" t="str">
        <f t="shared" si="62"/>
        <v/>
      </c>
      <c r="KX43" t="str">
        <f t="shared" si="63"/>
        <v/>
      </c>
      <c r="KY43" t="str">
        <f t="shared" si="64"/>
        <v/>
      </c>
      <c r="KZ43" t="str">
        <f t="shared" si="65"/>
        <v/>
      </c>
      <c r="LA43" t="str">
        <f t="shared" si="66"/>
        <v/>
      </c>
      <c r="LB43" t="str">
        <f t="shared" si="67"/>
        <v/>
      </c>
      <c r="LC43" t="str">
        <f t="shared" si="68"/>
        <v/>
      </c>
      <c r="LD43" t="str">
        <f t="shared" si="69"/>
        <v/>
      </c>
      <c r="LE43" t="str">
        <f t="shared" si="70"/>
        <v/>
      </c>
      <c r="LF43" t="str">
        <f t="shared" si="71"/>
        <v/>
      </c>
      <c r="LG43" t="str">
        <f t="shared" si="72"/>
        <v/>
      </c>
      <c r="LH43" t="str">
        <f t="shared" si="73"/>
        <v/>
      </c>
      <c r="LI43" t="str">
        <f t="shared" si="74"/>
        <v/>
      </c>
      <c r="LJ43" t="str">
        <f t="shared" si="75"/>
        <v/>
      </c>
      <c r="LK43" t="str">
        <f t="shared" si="76"/>
        <v/>
      </c>
      <c r="LL43" t="str">
        <f t="shared" si="77"/>
        <v/>
      </c>
      <c r="LM43" t="str">
        <f t="shared" si="78"/>
        <v/>
      </c>
      <c r="LN43" t="str">
        <f t="shared" si="79"/>
        <v/>
      </c>
      <c r="LO43" t="str">
        <f t="shared" si="80"/>
        <v/>
      </c>
      <c r="LP43" t="str">
        <f t="shared" si="81"/>
        <v/>
      </c>
      <c r="LQ43" t="str">
        <f t="shared" si="82"/>
        <v/>
      </c>
      <c r="LR43" t="str">
        <f t="shared" si="83"/>
        <v/>
      </c>
      <c r="LS43" t="str">
        <f t="shared" si="84"/>
        <v/>
      </c>
      <c r="LT43" t="str">
        <f t="shared" si="85"/>
        <v/>
      </c>
      <c r="LU43" t="str">
        <f t="shared" si="86"/>
        <v/>
      </c>
      <c r="LV43" t="str">
        <f t="shared" si="87"/>
        <v/>
      </c>
      <c r="LW43" t="str">
        <f t="shared" si="88"/>
        <v/>
      </c>
      <c r="LX43" t="str">
        <f t="shared" si="89"/>
        <v/>
      </c>
      <c r="LY43" t="str">
        <f t="shared" si="90"/>
        <v/>
      </c>
      <c r="LZ43" t="str">
        <f t="shared" si="91"/>
        <v/>
      </c>
      <c r="MA43" t="str">
        <f t="shared" si="92"/>
        <v/>
      </c>
      <c r="MB43" t="str">
        <f t="shared" si="93"/>
        <v/>
      </c>
      <c r="MC43" t="str">
        <f t="shared" si="94"/>
        <v/>
      </c>
      <c r="MD43" t="str">
        <f t="shared" si="95"/>
        <v/>
      </c>
      <c r="ME43" t="str">
        <f t="shared" si="96"/>
        <v/>
      </c>
      <c r="MF43" t="str">
        <f t="shared" si="97"/>
        <v/>
      </c>
      <c r="MG43" t="str">
        <f t="shared" si="98"/>
        <v/>
      </c>
      <c r="MH43" t="str">
        <f t="shared" si="99"/>
        <v/>
      </c>
      <c r="MI43" t="str">
        <f t="shared" si="100"/>
        <v/>
      </c>
      <c r="MJ43" t="str">
        <f t="shared" si="101"/>
        <v/>
      </c>
      <c r="MK43" t="str">
        <f t="shared" si="102"/>
        <v/>
      </c>
      <c r="ML43" t="str">
        <f t="shared" si="103"/>
        <v/>
      </c>
      <c r="MM43" t="str">
        <f t="shared" si="104"/>
        <v/>
      </c>
      <c r="MN43" t="str">
        <f t="shared" si="105"/>
        <v/>
      </c>
      <c r="MO43" t="str">
        <f t="shared" si="106"/>
        <v/>
      </c>
      <c r="MP43" t="str">
        <f t="shared" si="107"/>
        <v/>
      </c>
      <c r="MQ43" t="str">
        <f t="shared" si="108"/>
        <v/>
      </c>
      <c r="MR43" t="str">
        <f t="shared" si="109"/>
        <v/>
      </c>
      <c r="MS43" t="str">
        <f t="shared" si="110"/>
        <v/>
      </c>
      <c r="MT43" t="str">
        <f t="shared" si="111"/>
        <v/>
      </c>
      <c r="MU43" t="str">
        <f t="shared" si="112"/>
        <v/>
      </c>
      <c r="MV43" t="str">
        <f t="shared" si="113"/>
        <v/>
      </c>
      <c r="MW43" t="str">
        <f t="shared" si="114"/>
        <v/>
      </c>
      <c r="MX43" t="str">
        <f t="shared" si="115"/>
        <v/>
      </c>
      <c r="MY43" t="str">
        <f t="shared" si="116"/>
        <v/>
      </c>
      <c r="MZ43" t="str">
        <f t="shared" si="117"/>
        <v/>
      </c>
      <c r="NA43" t="str">
        <f t="shared" si="118"/>
        <v/>
      </c>
      <c r="NB43" t="str">
        <f t="shared" si="119"/>
        <v/>
      </c>
      <c r="NC43" t="str">
        <f t="shared" si="120"/>
        <v/>
      </c>
      <c r="ND43" t="str">
        <f t="shared" si="121"/>
        <v/>
      </c>
      <c r="NE43" t="str">
        <f t="shared" si="122"/>
        <v/>
      </c>
      <c r="NF43" t="str">
        <f t="shared" si="123"/>
        <v/>
      </c>
      <c r="NG43" t="str">
        <f t="shared" si="124"/>
        <v/>
      </c>
    </row>
    <row r="44" spans="1:371" x14ac:dyDescent="0.2">
      <c r="A44" s="7">
        <v>42705</v>
      </c>
      <c r="B44" s="9">
        <v>97963.0546875</v>
      </c>
      <c r="C44" s="9">
        <v>31013.359375</v>
      </c>
      <c r="D44" s="9">
        <v>20682.193359379999</v>
      </c>
      <c r="E44" s="9">
        <v>0</v>
      </c>
      <c r="F44" s="9">
        <v>0</v>
      </c>
      <c r="G44" s="9">
        <v>57749.34375</v>
      </c>
      <c r="H44" s="9">
        <v>118735.1875</v>
      </c>
      <c r="I44" s="9">
        <v>261525.34375</v>
      </c>
      <c r="J44" s="9">
        <v>174274.484375</v>
      </c>
      <c r="K44" s="9">
        <v>94051.5625</v>
      </c>
      <c r="L44" s="9">
        <v>231466.03125</v>
      </c>
      <c r="M44" s="9">
        <v>279405.71875</v>
      </c>
      <c r="N44" s="9">
        <v>146364.46875</v>
      </c>
      <c r="O44" s="9">
        <v>172012.046875</v>
      </c>
      <c r="P44" s="9">
        <v>89286.7578125</v>
      </c>
      <c r="Q44" s="9">
        <v>69084.734375</v>
      </c>
      <c r="R44" s="9">
        <v>152232.1875</v>
      </c>
      <c r="S44" s="9">
        <v>85084.9296875</v>
      </c>
      <c r="T44" s="9">
        <v>153132.71875</v>
      </c>
      <c r="U44" s="9">
        <v>307393.75</v>
      </c>
      <c r="V44" s="9">
        <v>50041.17578125</v>
      </c>
      <c r="W44" s="9">
        <v>47622.734375</v>
      </c>
      <c r="X44" s="9">
        <v>118558.671875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0</v>
      </c>
      <c r="BP44" s="9">
        <v>0</v>
      </c>
      <c r="BQ44" s="9">
        <v>0</v>
      </c>
      <c r="BR44" s="9">
        <v>0</v>
      </c>
      <c r="BS44" s="9">
        <v>0</v>
      </c>
      <c r="BT44" s="9">
        <v>0</v>
      </c>
      <c r="BU44" s="9">
        <v>0</v>
      </c>
      <c r="BV44" s="9">
        <v>0</v>
      </c>
      <c r="BW44" s="9">
        <v>0</v>
      </c>
      <c r="BX44" s="9">
        <v>0</v>
      </c>
      <c r="BY44" s="9">
        <v>0</v>
      </c>
      <c r="BZ44" s="9">
        <v>0</v>
      </c>
      <c r="CA44" s="9">
        <v>0</v>
      </c>
      <c r="CB44" s="9">
        <v>0</v>
      </c>
      <c r="CC44" s="9">
        <v>0</v>
      </c>
      <c r="CD44" s="9">
        <v>0</v>
      </c>
      <c r="CE44" s="9">
        <v>0</v>
      </c>
      <c r="CF44" s="9">
        <v>0</v>
      </c>
      <c r="CG44" s="9">
        <v>0</v>
      </c>
      <c r="CH44" s="9">
        <v>0</v>
      </c>
      <c r="CI44" s="9">
        <v>0</v>
      </c>
      <c r="CJ44" s="9">
        <v>0</v>
      </c>
      <c r="CK44" s="9">
        <v>0</v>
      </c>
      <c r="CL44" s="9">
        <v>0</v>
      </c>
      <c r="CM44" s="9">
        <v>0</v>
      </c>
      <c r="CN44" s="9">
        <v>0</v>
      </c>
      <c r="CO44" s="9">
        <v>0</v>
      </c>
      <c r="CP44" s="9">
        <v>0</v>
      </c>
      <c r="CQ44" s="9">
        <v>0</v>
      </c>
      <c r="CR44" s="9">
        <v>0</v>
      </c>
      <c r="CS44" s="9">
        <v>0</v>
      </c>
      <c r="CT44" s="9">
        <v>0</v>
      </c>
      <c r="CU44" s="9">
        <v>0</v>
      </c>
      <c r="CV44" s="9">
        <v>0</v>
      </c>
      <c r="CW44" s="9">
        <v>0</v>
      </c>
      <c r="CX44" s="9">
        <v>0</v>
      </c>
      <c r="CY44" s="9">
        <v>0</v>
      </c>
      <c r="CZ44" s="9">
        <v>0</v>
      </c>
      <c r="DA44" s="9">
        <v>0</v>
      </c>
      <c r="DB44" s="9">
        <v>0</v>
      </c>
      <c r="DC44" s="9">
        <v>0</v>
      </c>
      <c r="DD44" s="9">
        <v>0</v>
      </c>
      <c r="DE44" s="9">
        <v>0</v>
      </c>
      <c r="DF44" s="9">
        <v>0</v>
      </c>
      <c r="DG44" s="9">
        <v>0</v>
      </c>
      <c r="DH44" s="9">
        <v>0</v>
      </c>
      <c r="DI44" s="9">
        <v>0</v>
      </c>
      <c r="DJ44" s="9">
        <v>0</v>
      </c>
      <c r="DK44" s="9">
        <v>0</v>
      </c>
      <c r="DL44" s="9">
        <v>0</v>
      </c>
      <c r="DM44" s="9">
        <v>0</v>
      </c>
      <c r="DN44" s="9">
        <v>0</v>
      </c>
      <c r="DO44" s="9">
        <v>0</v>
      </c>
      <c r="DP44" s="9">
        <v>0</v>
      </c>
      <c r="DQ44" s="9">
        <v>0</v>
      </c>
      <c r="DR44" s="9">
        <v>0</v>
      </c>
      <c r="DS44" s="9">
        <v>0</v>
      </c>
      <c r="DT44" s="9">
        <v>0</v>
      </c>
      <c r="DU44" s="9">
        <v>179858</v>
      </c>
      <c r="DV44" s="9">
        <v>24672.400390629999</v>
      </c>
      <c r="DW44" s="9">
        <v>33253</v>
      </c>
      <c r="DX44" s="9">
        <v>0</v>
      </c>
      <c r="DY44" s="9">
        <v>0</v>
      </c>
      <c r="DZ44" s="9">
        <v>79419.8984375</v>
      </c>
      <c r="EA44" s="9">
        <v>148482</v>
      </c>
      <c r="EB44" s="9">
        <v>217071</v>
      </c>
      <c r="EC44" s="9">
        <v>106387</v>
      </c>
      <c r="ED44" s="9">
        <v>288954</v>
      </c>
      <c r="EE44" s="9">
        <v>314341</v>
      </c>
      <c r="EF44" s="9">
        <v>172604</v>
      </c>
      <c r="EG44" s="9">
        <v>87001.6015625</v>
      </c>
      <c r="EH44" s="9">
        <v>148809</v>
      </c>
      <c r="EI44" s="9">
        <v>120356</v>
      </c>
      <c r="EJ44" s="9">
        <v>103826</v>
      </c>
      <c r="EK44" s="9">
        <v>99765</v>
      </c>
      <c r="EL44" s="9">
        <v>94256.1015625</v>
      </c>
      <c r="EM44" s="9">
        <v>94665.296875</v>
      </c>
      <c r="EN44" s="9">
        <v>114508</v>
      </c>
      <c r="EO44" s="9">
        <v>70827.6015625</v>
      </c>
      <c r="EP44" s="9">
        <v>22621.69921875</v>
      </c>
      <c r="EQ44" s="9">
        <v>187707</v>
      </c>
      <c r="ER44" s="9">
        <v>0</v>
      </c>
      <c r="ES44" s="9">
        <v>0</v>
      </c>
      <c r="ET44" s="9">
        <v>0</v>
      </c>
      <c r="EU44" s="9">
        <v>0</v>
      </c>
      <c r="EV44" s="9">
        <v>0</v>
      </c>
      <c r="EW44" s="9">
        <v>0</v>
      </c>
      <c r="EX44" s="9">
        <v>0</v>
      </c>
      <c r="EY44" s="9">
        <v>0</v>
      </c>
      <c r="EZ44" s="9">
        <v>0</v>
      </c>
      <c r="FA44" s="9">
        <v>0</v>
      </c>
      <c r="FB44" s="9">
        <v>0</v>
      </c>
      <c r="FC44" s="9">
        <v>0</v>
      </c>
      <c r="FD44" s="9">
        <v>0</v>
      </c>
      <c r="FE44" s="9">
        <v>0</v>
      </c>
      <c r="FF44" s="9">
        <v>0</v>
      </c>
      <c r="FG44" s="9">
        <v>0</v>
      </c>
      <c r="FH44" s="9">
        <v>0</v>
      </c>
      <c r="FI44" s="9">
        <v>0</v>
      </c>
      <c r="FJ44" s="9">
        <v>0</v>
      </c>
      <c r="FK44" s="9">
        <v>0</v>
      </c>
      <c r="FL44" s="9">
        <v>0</v>
      </c>
      <c r="FM44" s="9">
        <v>0</v>
      </c>
      <c r="FN44" s="9">
        <v>0</v>
      </c>
      <c r="FO44" s="9">
        <v>0</v>
      </c>
      <c r="FP44" s="9">
        <v>0</v>
      </c>
      <c r="FQ44" s="9">
        <v>0</v>
      </c>
      <c r="FR44" s="9">
        <v>0</v>
      </c>
      <c r="FS44" s="9">
        <v>0</v>
      </c>
      <c r="FT44" s="9">
        <v>0</v>
      </c>
      <c r="FU44" s="9">
        <v>0</v>
      </c>
      <c r="FV44" s="9">
        <v>0</v>
      </c>
      <c r="FW44" s="9">
        <v>0</v>
      </c>
      <c r="FX44" s="9">
        <v>0</v>
      </c>
      <c r="FY44" s="9">
        <v>0</v>
      </c>
      <c r="FZ44" s="9">
        <v>0</v>
      </c>
      <c r="GA44" s="9">
        <v>0</v>
      </c>
      <c r="GB44" s="9">
        <v>0</v>
      </c>
      <c r="GC44" s="9">
        <v>0</v>
      </c>
      <c r="GD44" s="9">
        <v>0</v>
      </c>
      <c r="GE44" s="9">
        <v>0</v>
      </c>
      <c r="GF44" s="9">
        <v>0</v>
      </c>
      <c r="GG44" s="9">
        <v>0</v>
      </c>
      <c r="GH44" s="9">
        <v>0</v>
      </c>
      <c r="GI44" s="9">
        <v>0</v>
      </c>
      <c r="GJ44" s="9">
        <v>0</v>
      </c>
      <c r="GK44" s="9">
        <v>0</v>
      </c>
      <c r="GL44" s="9">
        <v>0</v>
      </c>
      <c r="GM44" s="9">
        <v>0</v>
      </c>
      <c r="GN44" s="9">
        <v>0</v>
      </c>
      <c r="GO44" s="9">
        <v>0</v>
      </c>
      <c r="GP44" s="9">
        <v>0</v>
      </c>
      <c r="GQ44" s="9">
        <v>0</v>
      </c>
      <c r="GR44" s="9">
        <v>0</v>
      </c>
      <c r="GS44" s="9">
        <v>0</v>
      </c>
      <c r="GT44" s="9">
        <v>0</v>
      </c>
      <c r="GU44" s="9">
        <v>0</v>
      </c>
      <c r="GV44" s="9">
        <v>0</v>
      </c>
      <c r="GW44" s="9">
        <v>0</v>
      </c>
      <c r="GX44" s="9">
        <v>0</v>
      </c>
      <c r="GY44" s="9">
        <v>0</v>
      </c>
      <c r="GZ44" s="9">
        <v>0</v>
      </c>
      <c r="HA44" s="9">
        <v>0</v>
      </c>
      <c r="HB44" s="9">
        <v>0</v>
      </c>
      <c r="HC44" s="9">
        <v>0</v>
      </c>
      <c r="HD44" s="9">
        <v>0</v>
      </c>
      <c r="HE44" s="9">
        <v>0</v>
      </c>
      <c r="HF44" s="9">
        <v>0</v>
      </c>
      <c r="HG44" s="9">
        <v>0</v>
      </c>
      <c r="HH44" s="9">
        <v>0</v>
      </c>
      <c r="HI44" s="9">
        <v>0</v>
      </c>
      <c r="HJ44" s="9">
        <v>0</v>
      </c>
      <c r="HK44" s="9">
        <v>0</v>
      </c>
      <c r="HL44" s="9">
        <v>0</v>
      </c>
      <c r="HM44" s="9">
        <v>0</v>
      </c>
      <c r="HN44" s="9">
        <v>0</v>
      </c>
      <c r="HO44" s="9">
        <v>0</v>
      </c>
      <c r="HP44" s="9">
        <v>0</v>
      </c>
      <c r="HQ44" s="9">
        <v>0</v>
      </c>
      <c r="HR44" s="9">
        <v>0</v>
      </c>
      <c r="HS44" s="9">
        <v>0</v>
      </c>
      <c r="HT44" s="9">
        <v>0</v>
      </c>
      <c r="HU44" s="9">
        <v>0</v>
      </c>
      <c r="HV44" s="9">
        <v>0</v>
      </c>
      <c r="HW44" s="9">
        <v>0</v>
      </c>
      <c r="HX44" s="9">
        <v>0</v>
      </c>
      <c r="HY44" s="9">
        <v>0</v>
      </c>
      <c r="HZ44" s="9">
        <v>0</v>
      </c>
      <c r="IA44" s="9">
        <v>0</v>
      </c>
      <c r="IB44" s="9">
        <v>0</v>
      </c>
      <c r="IC44" s="9">
        <v>0</v>
      </c>
      <c r="ID44" s="9">
        <v>0</v>
      </c>
      <c r="IE44" s="9">
        <v>0</v>
      </c>
      <c r="IF44" s="9">
        <v>0</v>
      </c>
      <c r="IG44" s="9">
        <v>0</v>
      </c>
      <c r="IH44" s="9">
        <v>0</v>
      </c>
      <c r="II44" s="9">
        <v>0</v>
      </c>
      <c r="IJ44" s="9">
        <v>0</v>
      </c>
      <c r="IK44" s="9">
        <v>0</v>
      </c>
      <c r="IL44" s="9">
        <v>0</v>
      </c>
      <c r="IM44" s="9">
        <v>0</v>
      </c>
      <c r="IO44">
        <f t="shared" si="2"/>
        <v>179858</v>
      </c>
      <c r="IP44">
        <f t="shared" si="3"/>
        <v>24672.400390629999</v>
      </c>
      <c r="IQ44">
        <f t="shared" si="4"/>
        <v>33253</v>
      </c>
      <c r="IR44" t="str">
        <f t="shared" si="5"/>
        <v/>
      </c>
      <c r="IS44" t="str">
        <f t="shared" si="6"/>
        <v/>
      </c>
      <c r="IT44">
        <f t="shared" si="7"/>
        <v>79419.8984375</v>
      </c>
      <c r="IU44">
        <f t="shared" si="8"/>
        <v>148482</v>
      </c>
      <c r="IV44">
        <f t="shared" si="9"/>
        <v>217071</v>
      </c>
      <c r="IW44">
        <f t="shared" si="10"/>
        <v>106387</v>
      </c>
      <c r="IX44">
        <f t="shared" si="11"/>
        <v>288954</v>
      </c>
      <c r="IY44">
        <f t="shared" si="12"/>
        <v>314341</v>
      </c>
      <c r="IZ44">
        <f t="shared" si="13"/>
        <v>172604</v>
      </c>
      <c r="JA44">
        <f t="shared" si="14"/>
        <v>87001.6015625</v>
      </c>
      <c r="JB44">
        <f t="shared" si="15"/>
        <v>148809</v>
      </c>
      <c r="JC44">
        <f t="shared" si="16"/>
        <v>120356</v>
      </c>
      <c r="JD44">
        <f t="shared" si="17"/>
        <v>103826</v>
      </c>
      <c r="JE44">
        <f t="shared" si="18"/>
        <v>99765</v>
      </c>
      <c r="JF44">
        <f t="shared" si="19"/>
        <v>94256.1015625</v>
      </c>
      <c r="JG44">
        <f t="shared" si="20"/>
        <v>94665.296875</v>
      </c>
      <c r="JH44">
        <f t="shared" si="21"/>
        <v>114508</v>
      </c>
      <c r="JI44">
        <f t="shared" si="22"/>
        <v>70827.6015625</v>
      </c>
      <c r="JJ44">
        <f t="shared" si="23"/>
        <v>22621.69921875</v>
      </c>
      <c r="JK44">
        <f t="shared" si="24"/>
        <v>187707</v>
      </c>
      <c r="JL44" t="str">
        <f t="shared" si="25"/>
        <v/>
      </c>
      <c r="JM44" t="str">
        <f t="shared" si="26"/>
        <v/>
      </c>
      <c r="JN44" t="str">
        <f t="shared" si="27"/>
        <v/>
      </c>
      <c r="JO44" t="str">
        <f t="shared" si="28"/>
        <v/>
      </c>
      <c r="JP44" t="str">
        <f t="shared" si="29"/>
        <v/>
      </c>
      <c r="JQ44" t="str">
        <f t="shared" si="30"/>
        <v/>
      </c>
      <c r="JR44" t="str">
        <f t="shared" si="31"/>
        <v/>
      </c>
      <c r="JS44" t="str">
        <f t="shared" si="32"/>
        <v/>
      </c>
      <c r="JT44" t="str">
        <f t="shared" si="33"/>
        <v/>
      </c>
      <c r="JU44" t="str">
        <f t="shared" si="34"/>
        <v/>
      </c>
      <c r="JV44" t="str">
        <f t="shared" si="35"/>
        <v/>
      </c>
      <c r="JW44" t="str">
        <f t="shared" si="36"/>
        <v/>
      </c>
      <c r="JX44" t="str">
        <f t="shared" si="37"/>
        <v/>
      </c>
      <c r="JY44" t="str">
        <f t="shared" si="38"/>
        <v/>
      </c>
      <c r="JZ44" t="str">
        <f t="shared" si="39"/>
        <v/>
      </c>
      <c r="KA44" t="str">
        <f t="shared" si="40"/>
        <v/>
      </c>
      <c r="KB44" t="str">
        <f t="shared" si="41"/>
        <v/>
      </c>
      <c r="KC44" t="str">
        <f t="shared" si="42"/>
        <v/>
      </c>
      <c r="KD44" t="str">
        <f t="shared" si="43"/>
        <v/>
      </c>
      <c r="KE44" t="str">
        <f t="shared" si="44"/>
        <v/>
      </c>
      <c r="KF44" t="str">
        <f t="shared" si="45"/>
        <v/>
      </c>
      <c r="KG44" t="str">
        <f t="shared" si="46"/>
        <v/>
      </c>
      <c r="KH44" t="str">
        <f t="shared" si="47"/>
        <v/>
      </c>
      <c r="KI44" t="str">
        <f t="shared" si="48"/>
        <v/>
      </c>
      <c r="KJ44" t="str">
        <f t="shared" si="49"/>
        <v/>
      </c>
      <c r="KK44" t="str">
        <f t="shared" si="50"/>
        <v/>
      </c>
      <c r="KL44" t="str">
        <f t="shared" si="51"/>
        <v/>
      </c>
      <c r="KM44" t="str">
        <f t="shared" si="52"/>
        <v/>
      </c>
      <c r="KN44" t="str">
        <f t="shared" si="53"/>
        <v/>
      </c>
      <c r="KO44" t="str">
        <f t="shared" si="54"/>
        <v/>
      </c>
      <c r="KP44" t="str">
        <f t="shared" si="55"/>
        <v/>
      </c>
      <c r="KQ44" t="str">
        <f t="shared" si="56"/>
        <v/>
      </c>
      <c r="KR44" t="str">
        <f t="shared" si="57"/>
        <v/>
      </c>
      <c r="KS44" t="str">
        <f t="shared" si="58"/>
        <v/>
      </c>
      <c r="KT44" t="str">
        <f t="shared" si="59"/>
        <v/>
      </c>
      <c r="KU44" t="str">
        <f t="shared" si="60"/>
        <v/>
      </c>
      <c r="KV44" t="str">
        <f t="shared" si="61"/>
        <v/>
      </c>
      <c r="KW44" t="str">
        <f t="shared" si="62"/>
        <v/>
      </c>
      <c r="KX44" t="str">
        <f t="shared" si="63"/>
        <v/>
      </c>
      <c r="KY44" t="str">
        <f t="shared" si="64"/>
        <v/>
      </c>
      <c r="KZ44" t="str">
        <f t="shared" si="65"/>
        <v/>
      </c>
      <c r="LA44" t="str">
        <f t="shared" si="66"/>
        <v/>
      </c>
      <c r="LB44" t="str">
        <f t="shared" si="67"/>
        <v/>
      </c>
      <c r="LC44" t="str">
        <f t="shared" si="68"/>
        <v/>
      </c>
      <c r="LD44" t="str">
        <f t="shared" si="69"/>
        <v/>
      </c>
      <c r="LE44" t="str">
        <f t="shared" si="70"/>
        <v/>
      </c>
      <c r="LF44" t="str">
        <f t="shared" si="71"/>
        <v/>
      </c>
      <c r="LG44" t="str">
        <f t="shared" si="72"/>
        <v/>
      </c>
      <c r="LH44" t="str">
        <f t="shared" si="73"/>
        <v/>
      </c>
      <c r="LI44" t="str">
        <f t="shared" si="74"/>
        <v/>
      </c>
      <c r="LJ44" t="str">
        <f t="shared" si="75"/>
        <v/>
      </c>
      <c r="LK44" t="str">
        <f t="shared" si="76"/>
        <v/>
      </c>
      <c r="LL44" t="str">
        <f t="shared" si="77"/>
        <v/>
      </c>
      <c r="LM44" t="str">
        <f t="shared" si="78"/>
        <v/>
      </c>
      <c r="LN44" t="str">
        <f t="shared" si="79"/>
        <v/>
      </c>
      <c r="LO44" t="str">
        <f t="shared" si="80"/>
        <v/>
      </c>
      <c r="LP44" t="str">
        <f t="shared" si="81"/>
        <v/>
      </c>
      <c r="LQ44" t="str">
        <f t="shared" si="82"/>
        <v/>
      </c>
      <c r="LR44" t="str">
        <f t="shared" si="83"/>
        <v/>
      </c>
      <c r="LS44" t="str">
        <f t="shared" si="84"/>
        <v/>
      </c>
      <c r="LT44" t="str">
        <f t="shared" si="85"/>
        <v/>
      </c>
      <c r="LU44" t="str">
        <f t="shared" si="86"/>
        <v/>
      </c>
      <c r="LV44" t="str">
        <f t="shared" si="87"/>
        <v/>
      </c>
      <c r="LW44" t="str">
        <f t="shared" si="88"/>
        <v/>
      </c>
      <c r="LX44" t="str">
        <f t="shared" si="89"/>
        <v/>
      </c>
      <c r="LY44" t="str">
        <f t="shared" si="90"/>
        <v/>
      </c>
      <c r="LZ44" t="str">
        <f t="shared" si="91"/>
        <v/>
      </c>
      <c r="MA44" t="str">
        <f t="shared" si="92"/>
        <v/>
      </c>
      <c r="MB44" t="str">
        <f t="shared" si="93"/>
        <v/>
      </c>
      <c r="MC44" t="str">
        <f t="shared" si="94"/>
        <v/>
      </c>
      <c r="MD44" t="str">
        <f t="shared" si="95"/>
        <v/>
      </c>
      <c r="ME44" t="str">
        <f t="shared" si="96"/>
        <v/>
      </c>
      <c r="MF44" t="str">
        <f t="shared" si="97"/>
        <v/>
      </c>
      <c r="MG44" t="str">
        <f t="shared" si="98"/>
        <v/>
      </c>
      <c r="MH44" t="str">
        <f t="shared" si="99"/>
        <v/>
      </c>
      <c r="MI44" t="str">
        <f t="shared" si="100"/>
        <v/>
      </c>
      <c r="MJ44" t="str">
        <f t="shared" si="101"/>
        <v/>
      </c>
      <c r="MK44" t="str">
        <f t="shared" si="102"/>
        <v/>
      </c>
      <c r="ML44" t="str">
        <f t="shared" si="103"/>
        <v/>
      </c>
      <c r="MM44" t="str">
        <f t="shared" si="104"/>
        <v/>
      </c>
      <c r="MN44" t="str">
        <f t="shared" si="105"/>
        <v/>
      </c>
      <c r="MO44" t="str">
        <f t="shared" si="106"/>
        <v/>
      </c>
      <c r="MP44" t="str">
        <f t="shared" si="107"/>
        <v/>
      </c>
      <c r="MQ44" t="str">
        <f t="shared" si="108"/>
        <v/>
      </c>
      <c r="MR44" t="str">
        <f t="shared" si="109"/>
        <v/>
      </c>
      <c r="MS44" t="str">
        <f t="shared" si="110"/>
        <v/>
      </c>
      <c r="MT44" t="str">
        <f t="shared" si="111"/>
        <v/>
      </c>
      <c r="MU44" t="str">
        <f t="shared" si="112"/>
        <v/>
      </c>
      <c r="MV44" t="str">
        <f t="shared" si="113"/>
        <v/>
      </c>
      <c r="MW44" t="str">
        <f t="shared" si="114"/>
        <v/>
      </c>
      <c r="MX44" t="str">
        <f t="shared" si="115"/>
        <v/>
      </c>
      <c r="MY44" t="str">
        <f t="shared" si="116"/>
        <v/>
      </c>
      <c r="MZ44" t="str">
        <f t="shared" si="117"/>
        <v/>
      </c>
      <c r="NA44" t="str">
        <f t="shared" si="118"/>
        <v/>
      </c>
      <c r="NB44" t="str">
        <f t="shared" si="119"/>
        <v/>
      </c>
      <c r="NC44" t="str">
        <f t="shared" si="120"/>
        <v/>
      </c>
      <c r="ND44" t="str">
        <f t="shared" si="121"/>
        <v/>
      </c>
      <c r="NE44" t="str">
        <f t="shared" si="122"/>
        <v/>
      </c>
      <c r="NF44" t="str">
        <f t="shared" si="123"/>
        <v/>
      </c>
      <c r="NG44" t="str">
        <f t="shared" si="124"/>
        <v/>
      </c>
    </row>
    <row r="45" spans="1:371" x14ac:dyDescent="0.2">
      <c r="A45" s="7">
        <v>42736</v>
      </c>
      <c r="B45" s="9">
        <v>108565.3515625</v>
      </c>
      <c r="C45" s="9">
        <v>34896.0234375</v>
      </c>
      <c r="D45" s="9">
        <v>13353.63476563</v>
      </c>
      <c r="E45" s="9">
        <v>0</v>
      </c>
      <c r="F45" s="9">
        <v>0</v>
      </c>
      <c r="G45" s="9">
        <v>52950.5703125</v>
      </c>
      <c r="H45" s="9">
        <v>183411.796875</v>
      </c>
      <c r="I45" s="9">
        <v>323759.125</v>
      </c>
      <c r="J45" s="9">
        <v>161638.296875</v>
      </c>
      <c r="K45" s="9">
        <v>88751.140625</v>
      </c>
      <c r="L45" s="9">
        <v>237555.640625</v>
      </c>
      <c r="M45" s="9">
        <v>236171.453125</v>
      </c>
      <c r="N45" s="9">
        <v>155147.234375</v>
      </c>
      <c r="O45" s="9">
        <v>169811.28125</v>
      </c>
      <c r="P45" s="9">
        <v>101332.2578125</v>
      </c>
      <c r="Q45" s="9">
        <v>72525.53125</v>
      </c>
      <c r="R45" s="9">
        <v>200721.71875</v>
      </c>
      <c r="S45" s="9">
        <v>107067.125</v>
      </c>
      <c r="T45" s="9">
        <v>210880.90625</v>
      </c>
      <c r="U45" s="9">
        <v>400458.9375</v>
      </c>
      <c r="V45" s="9">
        <v>41042.83203125</v>
      </c>
      <c r="W45" s="9">
        <v>83982.8671875</v>
      </c>
      <c r="X45" s="9">
        <v>83939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  <c r="BK45" s="9">
        <v>0</v>
      </c>
      <c r="BL45" s="9">
        <v>0</v>
      </c>
      <c r="BM45" s="9">
        <v>0</v>
      </c>
      <c r="BN45" s="9">
        <v>0</v>
      </c>
      <c r="BO45" s="9">
        <v>0</v>
      </c>
      <c r="BP45" s="9">
        <v>0</v>
      </c>
      <c r="BQ45" s="9">
        <v>0</v>
      </c>
      <c r="BR45" s="9">
        <v>0</v>
      </c>
      <c r="BS45" s="9">
        <v>0</v>
      </c>
      <c r="BT45" s="9">
        <v>0</v>
      </c>
      <c r="BU45" s="9">
        <v>0</v>
      </c>
      <c r="BV45" s="9">
        <v>0</v>
      </c>
      <c r="BW45" s="9">
        <v>0</v>
      </c>
      <c r="BX45" s="9">
        <v>0</v>
      </c>
      <c r="BY45" s="9">
        <v>0</v>
      </c>
      <c r="BZ45" s="9">
        <v>0</v>
      </c>
      <c r="CA45" s="9">
        <v>0</v>
      </c>
      <c r="CB45" s="9">
        <v>0</v>
      </c>
      <c r="CC45" s="9">
        <v>0</v>
      </c>
      <c r="CD45" s="9">
        <v>0</v>
      </c>
      <c r="CE45" s="9">
        <v>0</v>
      </c>
      <c r="CF45" s="9">
        <v>0</v>
      </c>
      <c r="CG45" s="9">
        <v>0</v>
      </c>
      <c r="CH45" s="9">
        <v>0</v>
      </c>
      <c r="CI45" s="9">
        <v>0</v>
      </c>
      <c r="CJ45" s="9">
        <v>0</v>
      </c>
      <c r="CK45" s="9">
        <v>0</v>
      </c>
      <c r="CL45" s="9">
        <v>0</v>
      </c>
      <c r="CM45" s="9">
        <v>0</v>
      </c>
      <c r="CN45" s="9">
        <v>0</v>
      </c>
      <c r="CO45" s="9">
        <v>0</v>
      </c>
      <c r="CP45" s="9">
        <v>0</v>
      </c>
      <c r="CQ45" s="9">
        <v>0</v>
      </c>
      <c r="CR45" s="9">
        <v>0</v>
      </c>
      <c r="CS45" s="9">
        <v>0</v>
      </c>
      <c r="CT45" s="9">
        <v>0</v>
      </c>
      <c r="CU45" s="9">
        <v>0</v>
      </c>
      <c r="CV45" s="9">
        <v>0</v>
      </c>
      <c r="CW45" s="9">
        <v>0</v>
      </c>
      <c r="CX45" s="9">
        <v>0</v>
      </c>
      <c r="CY45" s="9">
        <v>0</v>
      </c>
      <c r="CZ45" s="9">
        <v>0</v>
      </c>
      <c r="DA45" s="9">
        <v>0</v>
      </c>
      <c r="DB45" s="9">
        <v>0</v>
      </c>
      <c r="DC45" s="9">
        <v>0</v>
      </c>
      <c r="DD45" s="9">
        <v>0</v>
      </c>
      <c r="DE45" s="9">
        <v>0</v>
      </c>
      <c r="DF45" s="9">
        <v>0</v>
      </c>
      <c r="DG45" s="9">
        <v>0</v>
      </c>
      <c r="DH45" s="9">
        <v>0</v>
      </c>
      <c r="DI45" s="9">
        <v>0</v>
      </c>
      <c r="DJ45" s="9">
        <v>0</v>
      </c>
      <c r="DK45" s="9">
        <v>0</v>
      </c>
      <c r="DL45" s="9">
        <v>0</v>
      </c>
      <c r="DM45" s="9">
        <v>0</v>
      </c>
      <c r="DN45" s="9">
        <v>0</v>
      </c>
      <c r="DO45" s="9">
        <v>0</v>
      </c>
      <c r="DP45" s="9">
        <v>0</v>
      </c>
      <c r="DQ45" s="9">
        <v>0</v>
      </c>
      <c r="DR45" s="9">
        <v>0</v>
      </c>
      <c r="DS45" s="9">
        <v>0</v>
      </c>
      <c r="DT45" s="9">
        <v>0</v>
      </c>
      <c r="DU45" s="9">
        <v>197144</v>
      </c>
      <c r="DV45" s="9">
        <v>28779.900390629999</v>
      </c>
      <c r="DW45" s="9">
        <v>25878.900390629999</v>
      </c>
      <c r="DX45" s="9">
        <v>0</v>
      </c>
      <c r="DY45" s="9">
        <v>0</v>
      </c>
      <c r="DZ45" s="9">
        <v>89378.3984375</v>
      </c>
      <c r="EA45" s="9">
        <v>173584</v>
      </c>
      <c r="EB45" s="9">
        <v>238715</v>
      </c>
      <c r="EC45" s="9">
        <v>119737</v>
      </c>
      <c r="ED45" s="9">
        <v>298810</v>
      </c>
      <c r="EE45" s="9">
        <v>353474</v>
      </c>
      <c r="EF45" s="9">
        <v>212509</v>
      </c>
      <c r="EG45" s="9">
        <v>99492.8984375</v>
      </c>
      <c r="EH45" s="9">
        <v>183592</v>
      </c>
      <c r="EI45" s="9">
        <v>124470</v>
      </c>
      <c r="EJ45" s="9">
        <v>104281</v>
      </c>
      <c r="EK45" s="9">
        <v>97249.203125</v>
      </c>
      <c r="EL45" s="9">
        <v>95684.296875</v>
      </c>
      <c r="EM45" s="9">
        <v>91403</v>
      </c>
      <c r="EN45" s="9">
        <v>165404</v>
      </c>
      <c r="EO45" s="9">
        <v>63030.1015625</v>
      </c>
      <c r="EP45" s="9">
        <v>29600.099609379999</v>
      </c>
      <c r="EQ45" s="9">
        <v>217625</v>
      </c>
      <c r="ER45" s="9">
        <v>0</v>
      </c>
      <c r="ES45" s="9">
        <v>0</v>
      </c>
      <c r="ET45" s="9">
        <v>0</v>
      </c>
      <c r="EU45" s="9">
        <v>0</v>
      </c>
      <c r="EV45" s="9">
        <v>0</v>
      </c>
      <c r="EW45" s="9">
        <v>0</v>
      </c>
      <c r="EX45" s="9">
        <v>0</v>
      </c>
      <c r="EY45" s="9">
        <v>0</v>
      </c>
      <c r="EZ45" s="9">
        <v>0</v>
      </c>
      <c r="FA45" s="9">
        <v>0</v>
      </c>
      <c r="FB45" s="9">
        <v>0</v>
      </c>
      <c r="FC45" s="9">
        <v>0</v>
      </c>
      <c r="FD45" s="9">
        <v>0</v>
      </c>
      <c r="FE45" s="9">
        <v>0</v>
      </c>
      <c r="FF45" s="9">
        <v>0</v>
      </c>
      <c r="FG45" s="9">
        <v>0</v>
      </c>
      <c r="FH45" s="9">
        <v>0</v>
      </c>
      <c r="FI45" s="9">
        <v>0</v>
      </c>
      <c r="FJ45" s="9">
        <v>0</v>
      </c>
      <c r="FK45" s="9">
        <v>0</v>
      </c>
      <c r="FL45" s="9">
        <v>0</v>
      </c>
      <c r="FM45" s="9">
        <v>0</v>
      </c>
      <c r="FN45" s="9">
        <v>0</v>
      </c>
      <c r="FO45" s="9">
        <v>0</v>
      </c>
      <c r="FP45" s="9">
        <v>0</v>
      </c>
      <c r="FQ45" s="9">
        <v>0</v>
      </c>
      <c r="FR45" s="9">
        <v>0</v>
      </c>
      <c r="FS45" s="9">
        <v>0</v>
      </c>
      <c r="FT45" s="9">
        <v>0</v>
      </c>
      <c r="FU45" s="9">
        <v>0</v>
      </c>
      <c r="FV45" s="9">
        <v>0</v>
      </c>
      <c r="FW45" s="9">
        <v>0</v>
      </c>
      <c r="FX45" s="9">
        <v>0</v>
      </c>
      <c r="FY45" s="9">
        <v>0</v>
      </c>
      <c r="FZ45" s="9">
        <v>0</v>
      </c>
      <c r="GA45" s="9">
        <v>0</v>
      </c>
      <c r="GB45" s="9">
        <v>0</v>
      </c>
      <c r="GC45" s="9">
        <v>0</v>
      </c>
      <c r="GD45" s="9">
        <v>0</v>
      </c>
      <c r="GE45" s="9">
        <v>0</v>
      </c>
      <c r="GF45" s="9">
        <v>0</v>
      </c>
      <c r="GG45" s="9">
        <v>0</v>
      </c>
      <c r="GH45" s="9">
        <v>0</v>
      </c>
      <c r="GI45" s="9">
        <v>0</v>
      </c>
      <c r="GJ45" s="9">
        <v>0</v>
      </c>
      <c r="GK45" s="9">
        <v>0</v>
      </c>
      <c r="GL45" s="9">
        <v>0</v>
      </c>
      <c r="GM45" s="9">
        <v>0</v>
      </c>
      <c r="GN45" s="9">
        <v>0</v>
      </c>
      <c r="GO45" s="9">
        <v>0</v>
      </c>
      <c r="GP45" s="9">
        <v>0</v>
      </c>
      <c r="GQ45" s="9">
        <v>0</v>
      </c>
      <c r="GR45" s="9">
        <v>0</v>
      </c>
      <c r="GS45" s="9">
        <v>0</v>
      </c>
      <c r="GT45" s="9">
        <v>0</v>
      </c>
      <c r="GU45" s="9">
        <v>0</v>
      </c>
      <c r="GV45" s="9">
        <v>0</v>
      </c>
      <c r="GW45" s="9">
        <v>0</v>
      </c>
      <c r="GX45" s="9">
        <v>0</v>
      </c>
      <c r="GY45" s="9">
        <v>0</v>
      </c>
      <c r="GZ45" s="9">
        <v>0</v>
      </c>
      <c r="HA45" s="9">
        <v>0</v>
      </c>
      <c r="HB45" s="9">
        <v>0</v>
      </c>
      <c r="HC45" s="9">
        <v>0</v>
      </c>
      <c r="HD45" s="9">
        <v>0</v>
      </c>
      <c r="HE45" s="9">
        <v>0</v>
      </c>
      <c r="HF45" s="9">
        <v>0</v>
      </c>
      <c r="HG45" s="9">
        <v>0</v>
      </c>
      <c r="HH45" s="9">
        <v>0</v>
      </c>
      <c r="HI45" s="9">
        <v>0</v>
      </c>
      <c r="HJ45" s="9">
        <v>0</v>
      </c>
      <c r="HK45" s="9">
        <v>0</v>
      </c>
      <c r="HL45" s="9">
        <v>0</v>
      </c>
      <c r="HM45" s="9">
        <v>0</v>
      </c>
      <c r="HN45" s="9">
        <v>0</v>
      </c>
      <c r="HO45" s="9">
        <v>0</v>
      </c>
      <c r="HP45" s="9">
        <v>0</v>
      </c>
      <c r="HQ45" s="9">
        <v>0</v>
      </c>
      <c r="HR45" s="9">
        <v>0</v>
      </c>
      <c r="HS45" s="9">
        <v>0</v>
      </c>
      <c r="HT45" s="9">
        <v>0</v>
      </c>
      <c r="HU45" s="9">
        <v>0</v>
      </c>
      <c r="HV45" s="9">
        <v>0</v>
      </c>
      <c r="HW45" s="9">
        <v>0</v>
      </c>
      <c r="HX45" s="9">
        <v>0</v>
      </c>
      <c r="HY45" s="9">
        <v>0</v>
      </c>
      <c r="HZ45" s="9">
        <v>0</v>
      </c>
      <c r="IA45" s="9">
        <v>0</v>
      </c>
      <c r="IB45" s="9">
        <v>0</v>
      </c>
      <c r="IC45" s="9">
        <v>0</v>
      </c>
      <c r="ID45" s="9">
        <v>0</v>
      </c>
      <c r="IE45" s="9">
        <v>0</v>
      </c>
      <c r="IF45" s="9">
        <v>0</v>
      </c>
      <c r="IG45" s="9">
        <v>0</v>
      </c>
      <c r="IH45" s="9">
        <v>0</v>
      </c>
      <c r="II45" s="9">
        <v>0</v>
      </c>
      <c r="IJ45" s="9">
        <v>0</v>
      </c>
      <c r="IK45" s="9">
        <v>0</v>
      </c>
      <c r="IL45" s="9">
        <v>0</v>
      </c>
      <c r="IM45" s="9">
        <v>0</v>
      </c>
      <c r="IO45">
        <f t="shared" si="2"/>
        <v>197144</v>
      </c>
      <c r="IP45">
        <f t="shared" si="3"/>
        <v>28779.900390629999</v>
      </c>
      <c r="IQ45">
        <f t="shared" si="4"/>
        <v>25878.900390629999</v>
      </c>
      <c r="IR45" t="str">
        <f t="shared" si="5"/>
        <v/>
      </c>
      <c r="IS45" t="str">
        <f t="shared" si="6"/>
        <v/>
      </c>
      <c r="IT45">
        <f t="shared" si="7"/>
        <v>89378.3984375</v>
      </c>
      <c r="IU45">
        <f t="shared" si="8"/>
        <v>173584</v>
      </c>
      <c r="IV45">
        <f t="shared" si="9"/>
        <v>238715</v>
      </c>
      <c r="IW45">
        <f t="shared" si="10"/>
        <v>119737</v>
      </c>
      <c r="IX45">
        <f t="shared" si="11"/>
        <v>298810</v>
      </c>
      <c r="IY45">
        <f t="shared" si="12"/>
        <v>353474</v>
      </c>
      <c r="IZ45">
        <f t="shared" si="13"/>
        <v>212509</v>
      </c>
      <c r="JA45">
        <f t="shared" si="14"/>
        <v>99492.8984375</v>
      </c>
      <c r="JB45">
        <f t="shared" si="15"/>
        <v>183592</v>
      </c>
      <c r="JC45">
        <f t="shared" si="16"/>
        <v>124470</v>
      </c>
      <c r="JD45">
        <f t="shared" si="17"/>
        <v>104281</v>
      </c>
      <c r="JE45">
        <f t="shared" si="18"/>
        <v>97249.203125</v>
      </c>
      <c r="JF45">
        <f t="shared" si="19"/>
        <v>95684.296875</v>
      </c>
      <c r="JG45">
        <f t="shared" si="20"/>
        <v>91403</v>
      </c>
      <c r="JH45">
        <f t="shared" si="21"/>
        <v>165404</v>
      </c>
      <c r="JI45">
        <f t="shared" si="22"/>
        <v>63030.1015625</v>
      </c>
      <c r="JJ45">
        <f t="shared" si="23"/>
        <v>29600.099609379999</v>
      </c>
      <c r="JK45">
        <f t="shared" si="24"/>
        <v>217625</v>
      </c>
      <c r="JL45" t="str">
        <f t="shared" si="25"/>
        <v/>
      </c>
      <c r="JM45" t="str">
        <f t="shared" si="26"/>
        <v/>
      </c>
      <c r="JN45" t="str">
        <f t="shared" si="27"/>
        <v/>
      </c>
      <c r="JO45" t="str">
        <f t="shared" si="28"/>
        <v/>
      </c>
      <c r="JP45" t="str">
        <f t="shared" si="29"/>
        <v/>
      </c>
      <c r="JQ45" t="str">
        <f t="shared" si="30"/>
        <v/>
      </c>
      <c r="JR45" t="str">
        <f t="shared" si="31"/>
        <v/>
      </c>
      <c r="JS45" t="str">
        <f t="shared" si="32"/>
        <v/>
      </c>
      <c r="JT45" t="str">
        <f t="shared" si="33"/>
        <v/>
      </c>
      <c r="JU45" t="str">
        <f t="shared" si="34"/>
        <v/>
      </c>
      <c r="JV45" t="str">
        <f t="shared" si="35"/>
        <v/>
      </c>
      <c r="JW45" t="str">
        <f t="shared" si="36"/>
        <v/>
      </c>
      <c r="JX45" t="str">
        <f t="shared" si="37"/>
        <v/>
      </c>
      <c r="JY45" t="str">
        <f t="shared" si="38"/>
        <v/>
      </c>
      <c r="JZ45" t="str">
        <f t="shared" si="39"/>
        <v/>
      </c>
      <c r="KA45" t="str">
        <f t="shared" si="40"/>
        <v/>
      </c>
      <c r="KB45" t="str">
        <f t="shared" si="41"/>
        <v/>
      </c>
      <c r="KC45" t="str">
        <f t="shared" si="42"/>
        <v/>
      </c>
      <c r="KD45" t="str">
        <f t="shared" si="43"/>
        <v/>
      </c>
      <c r="KE45" t="str">
        <f t="shared" si="44"/>
        <v/>
      </c>
      <c r="KF45" t="str">
        <f t="shared" si="45"/>
        <v/>
      </c>
      <c r="KG45" t="str">
        <f t="shared" si="46"/>
        <v/>
      </c>
      <c r="KH45" t="str">
        <f t="shared" si="47"/>
        <v/>
      </c>
      <c r="KI45" t="str">
        <f t="shared" si="48"/>
        <v/>
      </c>
      <c r="KJ45" t="str">
        <f t="shared" si="49"/>
        <v/>
      </c>
      <c r="KK45" t="str">
        <f t="shared" si="50"/>
        <v/>
      </c>
      <c r="KL45" t="str">
        <f t="shared" si="51"/>
        <v/>
      </c>
      <c r="KM45" t="str">
        <f t="shared" si="52"/>
        <v/>
      </c>
      <c r="KN45" t="str">
        <f t="shared" si="53"/>
        <v/>
      </c>
      <c r="KO45" t="str">
        <f t="shared" si="54"/>
        <v/>
      </c>
      <c r="KP45" t="str">
        <f t="shared" si="55"/>
        <v/>
      </c>
      <c r="KQ45" t="str">
        <f t="shared" si="56"/>
        <v/>
      </c>
      <c r="KR45" t="str">
        <f t="shared" si="57"/>
        <v/>
      </c>
      <c r="KS45" t="str">
        <f t="shared" si="58"/>
        <v/>
      </c>
      <c r="KT45" t="str">
        <f t="shared" si="59"/>
        <v/>
      </c>
      <c r="KU45" t="str">
        <f t="shared" si="60"/>
        <v/>
      </c>
      <c r="KV45" t="str">
        <f t="shared" si="61"/>
        <v/>
      </c>
      <c r="KW45" t="str">
        <f t="shared" si="62"/>
        <v/>
      </c>
      <c r="KX45" t="str">
        <f t="shared" si="63"/>
        <v/>
      </c>
      <c r="KY45" t="str">
        <f t="shared" si="64"/>
        <v/>
      </c>
      <c r="KZ45" t="str">
        <f t="shared" si="65"/>
        <v/>
      </c>
      <c r="LA45" t="str">
        <f t="shared" si="66"/>
        <v/>
      </c>
      <c r="LB45" t="str">
        <f t="shared" si="67"/>
        <v/>
      </c>
      <c r="LC45" t="str">
        <f t="shared" si="68"/>
        <v/>
      </c>
      <c r="LD45" t="str">
        <f t="shared" si="69"/>
        <v/>
      </c>
      <c r="LE45" t="str">
        <f t="shared" si="70"/>
        <v/>
      </c>
      <c r="LF45" t="str">
        <f t="shared" si="71"/>
        <v/>
      </c>
      <c r="LG45" t="str">
        <f t="shared" si="72"/>
        <v/>
      </c>
      <c r="LH45" t="str">
        <f t="shared" si="73"/>
        <v/>
      </c>
      <c r="LI45" t="str">
        <f t="shared" si="74"/>
        <v/>
      </c>
      <c r="LJ45" t="str">
        <f t="shared" si="75"/>
        <v/>
      </c>
      <c r="LK45" t="str">
        <f t="shared" si="76"/>
        <v/>
      </c>
      <c r="LL45" t="str">
        <f t="shared" si="77"/>
        <v/>
      </c>
      <c r="LM45" t="str">
        <f t="shared" si="78"/>
        <v/>
      </c>
      <c r="LN45" t="str">
        <f t="shared" si="79"/>
        <v/>
      </c>
      <c r="LO45" t="str">
        <f t="shared" si="80"/>
        <v/>
      </c>
      <c r="LP45" t="str">
        <f t="shared" si="81"/>
        <v/>
      </c>
      <c r="LQ45" t="str">
        <f t="shared" si="82"/>
        <v/>
      </c>
      <c r="LR45" t="str">
        <f t="shared" si="83"/>
        <v/>
      </c>
      <c r="LS45" t="str">
        <f t="shared" si="84"/>
        <v/>
      </c>
      <c r="LT45" t="str">
        <f t="shared" si="85"/>
        <v/>
      </c>
      <c r="LU45" t="str">
        <f t="shared" si="86"/>
        <v/>
      </c>
      <c r="LV45" t="str">
        <f t="shared" si="87"/>
        <v/>
      </c>
      <c r="LW45" t="str">
        <f t="shared" si="88"/>
        <v/>
      </c>
      <c r="LX45" t="str">
        <f t="shared" si="89"/>
        <v/>
      </c>
      <c r="LY45" t="str">
        <f t="shared" si="90"/>
        <v/>
      </c>
      <c r="LZ45" t="str">
        <f t="shared" si="91"/>
        <v/>
      </c>
      <c r="MA45" t="str">
        <f t="shared" si="92"/>
        <v/>
      </c>
      <c r="MB45" t="str">
        <f t="shared" si="93"/>
        <v/>
      </c>
      <c r="MC45" t="str">
        <f t="shared" si="94"/>
        <v/>
      </c>
      <c r="MD45" t="str">
        <f t="shared" si="95"/>
        <v/>
      </c>
      <c r="ME45" t="str">
        <f t="shared" si="96"/>
        <v/>
      </c>
      <c r="MF45" t="str">
        <f t="shared" si="97"/>
        <v/>
      </c>
      <c r="MG45" t="str">
        <f t="shared" si="98"/>
        <v/>
      </c>
      <c r="MH45" t="str">
        <f t="shared" si="99"/>
        <v/>
      </c>
      <c r="MI45" t="str">
        <f t="shared" si="100"/>
        <v/>
      </c>
      <c r="MJ45" t="str">
        <f t="shared" si="101"/>
        <v/>
      </c>
      <c r="MK45" t="str">
        <f t="shared" si="102"/>
        <v/>
      </c>
      <c r="ML45" t="str">
        <f t="shared" si="103"/>
        <v/>
      </c>
      <c r="MM45" t="str">
        <f t="shared" si="104"/>
        <v/>
      </c>
      <c r="MN45" t="str">
        <f t="shared" si="105"/>
        <v/>
      </c>
      <c r="MO45" t="str">
        <f t="shared" si="106"/>
        <v/>
      </c>
      <c r="MP45" t="str">
        <f t="shared" si="107"/>
        <v/>
      </c>
      <c r="MQ45" t="str">
        <f t="shared" si="108"/>
        <v/>
      </c>
      <c r="MR45" t="str">
        <f t="shared" si="109"/>
        <v/>
      </c>
      <c r="MS45" t="str">
        <f t="shared" si="110"/>
        <v/>
      </c>
      <c r="MT45" t="str">
        <f t="shared" si="111"/>
        <v/>
      </c>
      <c r="MU45" t="str">
        <f t="shared" si="112"/>
        <v/>
      </c>
      <c r="MV45" t="str">
        <f t="shared" si="113"/>
        <v/>
      </c>
      <c r="MW45" t="str">
        <f t="shared" si="114"/>
        <v/>
      </c>
      <c r="MX45" t="str">
        <f t="shared" si="115"/>
        <v/>
      </c>
      <c r="MY45" t="str">
        <f t="shared" si="116"/>
        <v/>
      </c>
      <c r="MZ45" t="str">
        <f t="shared" si="117"/>
        <v/>
      </c>
      <c r="NA45" t="str">
        <f t="shared" si="118"/>
        <v/>
      </c>
      <c r="NB45" t="str">
        <f t="shared" si="119"/>
        <v/>
      </c>
      <c r="NC45" t="str">
        <f t="shared" si="120"/>
        <v/>
      </c>
      <c r="ND45" t="str">
        <f t="shared" si="121"/>
        <v/>
      </c>
      <c r="NE45" t="str">
        <f t="shared" si="122"/>
        <v/>
      </c>
      <c r="NF45" t="str">
        <f t="shared" si="123"/>
        <v/>
      </c>
      <c r="NG45" t="str">
        <f t="shared" si="124"/>
        <v/>
      </c>
    </row>
    <row r="46" spans="1:371" x14ac:dyDescent="0.2">
      <c r="A46" s="7">
        <v>42767</v>
      </c>
      <c r="B46" s="9">
        <v>116417.6171875</v>
      </c>
      <c r="C46" s="9">
        <v>31477.939453129999</v>
      </c>
      <c r="D46" s="9">
        <v>26940.474609379999</v>
      </c>
      <c r="E46" s="9">
        <v>0</v>
      </c>
      <c r="F46" s="9">
        <v>0</v>
      </c>
      <c r="G46" s="9">
        <v>45484.89453125</v>
      </c>
      <c r="H46" s="9">
        <v>122207.3046875</v>
      </c>
      <c r="I46" s="9">
        <v>218179.5625</v>
      </c>
      <c r="J46" s="9">
        <v>106849.0078125</v>
      </c>
      <c r="K46" s="9">
        <v>79996.2109375</v>
      </c>
      <c r="L46" s="9">
        <v>138164.046875</v>
      </c>
      <c r="M46" s="9">
        <v>213465.53125</v>
      </c>
      <c r="N46" s="9">
        <v>145877.09375</v>
      </c>
      <c r="O46" s="9">
        <v>139717.515625</v>
      </c>
      <c r="P46" s="9">
        <v>89705.4921875</v>
      </c>
      <c r="Q46" s="9">
        <v>102885.296875</v>
      </c>
      <c r="R46" s="9">
        <v>127536.2578125</v>
      </c>
      <c r="S46" s="9">
        <v>111101.4609375</v>
      </c>
      <c r="T46" s="9">
        <v>129615.7734375</v>
      </c>
      <c r="U46" s="9">
        <v>412181.46875</v>
      </c>
      <c r="V46" s="9">
        <v>35868.6640625</v>
      </c>
      <c r="W46" s="9">
        <v>73626.46875</v>
      </c>
      <c r="X46" s="9">
        <v>96342.3046875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0</v>
      </c>
      <c r="BP46" s="9">
        <v>0</v>
      </c>
      <c r="BQ46" s="9">
        <v>0</v>
      </c>
      <c r="BR46" s="9">
        <v>0</v>
      </c>
      <c r="BS46" s="9">
        <v>0</v>
      </c>
      <c r="BT46" s="9">
        <v>0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0</v>
      </c>
      <c r="CA46" s="9">
        <v>0</v>
      </c>
      <c r="CB46" s="9">
        <v>0</v>
      </c>
      <c r="CC46" s="9">
        <v>0</v>
      </c>
      <c r="CD46" s="9">
        <v>0</v>
      </c>
      <c r="CE46" s="9">
        <v>0</v>
      </c>
      <c r="CF46" s="9">
        <v>0</v>
      </c>
      <c r="CG46" s="9">
        <v>0</v>
      </c>
      <c r="CH46" s="9">
        <v>0</v>
      </c>
      <c r="CI46" s="9">
        <v>0</v>
      </c>
      <c r="CJ46" s="9">
        <v>0</v>
      </c>
      <c r="CK46" s="9">
        <v>0</v>
      </c>
      <c r="CL46" s="9">
        <v>0</v>
      </c>
      <c r="CM46" s="9">
        <v>0</v>
      </c>
      <c r="CN46" s="9">
        <v>0</v>
      </c>
      <c r="CO46" s="9">
        <v>0</v>
      </c>
      <c r="CP46" s="9">
        <v>0</v>
      </c>
      <c r="CQ46" s="9">
        <v>0</v>
      </c>
      <c r="CR46" s="9">
        <v>0</v>
      </c>
      <c r="CS46" s="9">
        <v>0</v>
      </c>
      <c r="CT46" s="9">
        <v>0</v>
      </c>
      <c r="CU46" s="9">
        <v>0</v>
      </c>
      <c r="CV46" s="9">
        <v>0</v>
      </c>
      <c r="CW46" s="9">
        <v>0</v>
      </c>
      <c r="CX46" s="9">
        <v>0</v>
      </c>
      <c r="CY46" s="9">
        <v>0</v>
      </c>
      <c r="CZ46" s="9">
        <v>0</v>
      </c>
      <c r="DA46" s="9">
        <v>0</v>
      </c>
      <c r="DB46" s="9">
        <v>0</v>
      </c>
      <c r="DC46" s="9">
        <v>0</v>
      </c>
      <c r="DD46" s="9">
        <v>0</v>
      </c>
      <c r="DE46" s="9">
        <v>0</v>
      </c>
      <c r="DF46" s="9">
        <v>0</v>
      </c>
      <c r="DG46" s="9">
        <v>0</v>
      </c>
      <c r="DH46" s="9">
        <v>0</v>
      </c>
      <c r="DI46" s="9">
        <v>0</v>
      </c>
      <c r="DJ46" s="9">
        <v>0</v>
      </c>
      <c r="DK46" s="9">
        <v>0</v>
      </c>
      <c r="DL46" s="9">
        <v>0</v>
      </c>
      <c r="DM46" s="9">
        <v>0</v>
      </c>
      <c r="DN46" s="9">
        <v>0</v>
      </c>
      <c r="DO46" s="9">
        <v>0</v>
      </c>
      <c r="DP46" s="9">
        <v>0</v>
      </c>
      <c r="DQ46" s="9">
        <v>0</v>
      </c>
      <c r="DR46" s="9">
        <v>0</v>
      </c>
      <c r="DS46" s="9">
        <v>0</v>
      </c>
      <c r="DT46" s="9">
        <v>0</v>
      </c>
      <c r="DU46" s="9">
        <v>222543</v>
      </c>
      <c r="DV46" s="9">
        <v>28870</v>
      </c>
      <c r="DW46" s="9">
        <v>34036</v>
      </c>
      <c r="DX46" s="9">
        <v>0</v>
      </c>
      <c r="DY46" s="9">
        <v>0</v>
      </c>
      <c r="DZ46" s="9">
        <v>99849.8984375</v>
      </c>
      <c r="EA46" s="9">
        <v>198298</v>
      </c>
      <c r="EB46" s="9">
        <v>210698</v>
      </c>
      <c r="EC46" s="9">
        <v>137861</v>
      </c>
      <c r="ED46" s="9">
        <v>346604</v>
      </c>
      <c r="EE46" s="9">
        <v>385204</v>
      </c>
      <c r="EF46" s="9">
        <v>248306</v>
      </c>
      <c r="EG46" s="9">
        <v>113428</v>
      </c>
      <c r="EH46" s="9">
        <v>210704</v>
      </c>
      <c r="EI46" s="9">
        <v>147823</v>
      </c>
      <c r="EJ46" s="9">
        <v>102228</v>
      </c>
      <c r="EK46" s="9">
        <v>101896</v>
      </c>
      <c r="EL46" s="9">
        <v>115800</v>
      </c>
      <c r="EM46" s="9">
        <v>93919.296875</v>
      </c>
      <c r="EN46" s="9">
        <v>202412</v>
      </c>
      <c r="EO46" s="9">
        <v>64096</v>
      </c>
      <c r="EP46" s="9">
        <v>28811.099609379999</v>
      </c>
      <c r="EQ46" s="9">
        <v>197878</v>
      </c>
      <c r="ER46" s="9">
        <v>0</v>
      </c>
      <c r="ES46" s="9">
        <v>0</v>
      </c>
      <c r="ET46" s="9">
        <v>0</v>
      </c>
      <c r="EU46" s="9">
        <v>0</v>
      </c>
      <c r="EV46" s="9">
        <v>0</v>
      </c>
      <c r="EW46" s="9">
        <v>0</v>
      </c>
      <c r="EX46" s="9">
        <v>0</v>
      </c>
      <c r="EY46" s="9">
        <v>0</v>
      </c>
      <c r="EZ46" s="9">
        <v>0</v>
      </c>
      <c r="FA46" s="9">
        <v>0</v>
      </c>
      <c r="FB46" s="9">
        <v>0</v>
      </c>
      <c r="FC46" s="9">
        <v>0</v>
      </c>
      <c r="FD46" s="9">
        <v>0</v>
      </c>
      <c r="FE46" s="9">
        <v>0</v>
      </c>
      <c r="FF46" s="9">
        <v>0</v>
      </c>
      <c r="FG46" s="9">
        <v>0</v>
      </c>
      <c r="FH46" s="9">
        <v>0</v>
      </c>
      <c r="FI46" s="9">
        <v>0</v>
      </c>
      <c r="FJ46" s="9">
        <v>0</v>
      </c>
      <c r="FK46" s="9">
        <v>0</v>
      </c>
      <c r="FL46" s="9">
        <v>0</v>
      </c>
      <c r="FM46" s="9">
        <v>0</v>
      </c>
      <c r="FN46" s="9">
        <v>0</v>
      </c>
      <c r="FO46" s="9">
        <v>0</v>
      </c>
      <c r="FP46" s="9">
        <v>0</v>
      </c>
      <c r="FQ46" s="9">
        <v>0</v>
      </c>
      <c r="FR46" s="9">
        <v>0</v>
      </c>
      <c r="FS46" s="9">
        <v>0</v>
      </c>
      <c r="FT46" s="9">
        <v>0</v>
      </c>
      <c r="FU46" s="9">
        <v>0</v>
      </c>
      <c r="FV46" s="9">
        <v>0</v>
      </c>
      <c r="FW46" s="9">
        <v>0</v>
      </c>
      <c r="FX46" s="9">
        <v>0</v>
      </c>
      <c r="FY46" s="9">
        <v>0</v>
      </c>
      <c r="FZ46" s="9">
        <v>0</v>
      </c>
      <c r="GA46" s="9">
        <v>0</v>
      </c>
      <c r="GB46" s="9">
        <v>0</v>
      </c>
      <c r="GC46" s="9">
        <v>0</v>
      </c>
      <c r="GD46" s="9">
        <v>0</v>
      </c>
      <c r="GE46" s="9">
        <v>0</v>
      </c>
      <c r="GF46" s="9">
        <v>0</v>
      </c>
      <c r="GG46" s="9">
        <v>0</v>
      </c>
      <c r="GH46" s="9">
        <v>0</v>
      </c>
      <c r="GI46" s="9">
        <v>0</v>
      </c>
      <c r="GJ46" s="9">
        <v>0</v>
      </c>
      <c r="GK46" s="9">
        <v>0</v>
      </c>
      <c r="GL46" s="9">
        <v>0</v>
      </c>
      <c r="GM46" s="9">
        <v>0</v>
      </c>
      <c r="GN46" s="9">
        <v>0</v>
      </c>
      <c r="GO46" s="9">
        <v>0</v>
      </c>
      <c r="GP46" s="9">
        <v>0</v>
      </c>
      <c r="GQ46" s="9">
        <v>0</v>
      </c>
      <c r="GR46" s="9">
        <v>0</v>
      </c>
      <c r="GS46" s="9">
        <v>0</v>
      </c>
      <c r="GT46" s="9">
        <v>0</v>
      </c>
      <c r="GU46" s="9">
        <v>0</v>
      </c>
      <c r="GV46" s="9">
        <v>0</v>
      </c>
      <c r="GW46" s="9">
        <v>0</v>
      </c>
      <c r="GX46" s="9">
        <v>0</v>
      </c>
      <c r="GY46" s="9">
        <v>0</v>
      </c>
      <c r="GZ46" s="9">
        <v>0</v>
      </c>
      <c r="HA46" s="9">
        <v>0</v>
      </c>
      <c r="HB46" s="9">
        <v>0</v>
      </c>
      <c r="HC46" s="9">
        <v>0</v>
      </c>
      <c r="HD46" s="9">
        <v>0</v>
      </c>
      <c r="HE46" s="9">
        <v>0</v>
      </c>
      <c r="HF46" s="9">
        <v>0</v>
      </c>
      <c r="HG46" s="9">
        <v>0</v>
      </c>
      <c r="HH46" s="9">
        <v>0</v>
      </c>
      <c r="HI46" s="9">
        <v>0</v>
      </c>
      <c r="HJ46" s="9">
        <v>0</v>
      </c>
      <c r="HK46" s="9">
        <v>0</v>
      </c>
      <c r="HL46" s="9">
        <v>0</v>
      </c>
      <c r="HM46" s="9">
        <v>0</v>
      </c>
      <c r="HN46" s="9">
        <v>0</v>
      </c>
      <c r="HO46" s="9">
        <v>0</v>
      </c>
      <c r="HP46" s="9">
        <v>0</v>
      </c>
      <c r="HQ46" s="9">
        <v>0</v>
      </c>
      <c r="HR46" s="9">
        <v>0</v>
      </c>
      <c r="HS46" s="9">
        <v>0</v>
      </c>
      <c r="HT46" s="9">
        <v>0</v>
      </c>
      <c r="HU46" s="9">
        <v>0</v>
      </c>
      <c r="HV46" s="9">
        <v>0</v>
      </c>
      <c r="HW46" s="9">
        <v>0</v>
      </c>
      <c r="HX46" s="9">
        <v>0</v>
      </c>
      <c r="HY46" s="9">
        <v>0</v>
      </c>
      <c r="HZ46" s="9">
        <v>0</v>
      </c>
      <c r="IA46" s="9">
        <v>0</v>
      </c>
      <c r="IB46" s="9">
        <v>0</v>
      </c>
      <c r="IC46" s="9">
        <v>0</v>
      </c>
      <c r="ID46" s="9">
        <v>0</v>
      </c>
      <c r="IE46" s="9">
        <v>0</v>
      </c>
      <c r="IF46" s="9">
        <v>0</v>
      </c>
      <c r="IG46" s="9">
        <v>0</v>
      </c>
      <c r="IH46" s="9">
        <v>0</v>
      </c>
      <c r="II46" s="9">
        <v>0</v>
      </c>
      <c r="IJ46" s="9">
        <v>0</v>
      </c>
      <c r="IK46" s="9">
        <v>0</v>
      </c>
      <c r="IL46" s="9">
        <v>0</v>
      </c>
      <c r="IM46" s="9">
        <v>0</v>
      </c>
      <c r="IO46">
        <f t="shared" si="2"/>
        <v>222543</v>
      </c>
      <c r="IP46">
        <f t="shared" si="3"/>
        <v>28870</v>
      </c>
      <c r="IQ46">
        <f t="shared" si="4"/>
        <v>34036</v>
      </c>
      <c r="IR46" t="str">
        <f t="shared" si="5"/>
        <v/>
      </c>
      <c r="IS46" t="str">
        <f t="shared" si="6"/>
        <v/>
      </c>
      <c r="IT46">
        <f t="shared" si="7"/>
        <v>99849.8984375</v>
      </c>
      <c r="IU46">
        <f t="shared" si="8"/>
        <v>198298</v>
      </c>
      <c r="IV46">
        <f t="shared" si="9"/>
        <v>210698</v>
      </c>
      <c r="IW46">
        <f t="shared" si="10"/>
        <v>137861</v>
      </c>
      <c r="IX46">
        <f t="shared" si="11"/>
        <v>346604</v>
      </c>
      <c r="IY46">
        <f t="shared" si="12"/>
        <v>385204</v>
      </c>
      <c r="IZ46">
        <f t="shared" si="13"/>
        <v>248306</v>
      </c>
      <c r="JA46">
        <f t="shared" si="14"/>
        <v>113428</v>
      </c>
      <c r="JB46">
        <f t="shared" si="15"/>
        <v>210704</v>
      </c>
      <c r="JC46">
        <f t="shared" si="16"/>
        <v>147823</v>
      </c>
      <c r="JD46">
        <f t="shared" si="17"/>
        <v>102228</v>
      </c>
      <c r="JE46">
        <f t="shared" si="18"/>
        <v>101896</v>
      </c>
      <c r="JF46">
        <f t="shared" si="19"/>
        <v>115800</v>
      </c>
      <c r="JG46">
        <f t="shared" si="20"/>
        <v>93919.296875</v>
      </c>
      <c r="JH46">
        <f t="shared" si="21"/>
        <v>202412</v>
      </c>
      <c r="JI46">
        <f t="shared" si="22"/>
        <v>64096</v>
      </c>
      <c r="JJ46">
        <f t="shared" si="23"/>
        <v>28811.099609379999</v>
      </c>
      <c r="JK46">
        <f t="shared" si="24"/>
        <v>197878</v>
      </c>
      <c r="JL46" t="str">
        <f t="shared" si="25"/>
        <v/>
      </c>
      <c r="JM46" t="str">
        <f t="shared" si="26"/>
        <v/>
      </c>
      <c r="JN46" t="str">
        <f t="shared" si="27"/>
        <v/>
      </c>
      <c r="JO46" t="str">
        <f t="shared" si="28"/>
        <v/>
      </c>
      <c r="JP46" t="str">
        <f t="shared" si="29"/>
        <v/>
      </c>
      <c r="JQ46" t="str">
        <f t="shared" si="30"/>
        <v/>
      </c>
      <c r="JR46" t="str">
        <f t="shared" si="31"/>
        <v/>
      </c>
      <c r="JS46" t="str">
        <f t="shared" si="32"/>
        <v/>
      </c>
      <c r="JT46" t="str">
        <f t="shared" si="33"/>
        <v/>
      </c>
      <c r="JU46" t="str">
        <f t="shared" si="34"/>
        <v/>
      </c>
      <c r="JV46" t="str">
        <f t="shared" si="35"/>
        <v/>
      </c>
      <c r="JW46" t="str">
        <f t="shared" si="36"/>
        <v/>
      </c>
      <c r="JX46" t="str">
        <f t="shared" si="37"/>
        <v/>
      </c>
      <c r="JY46" t="str">
        <f t="shared" si="38"/>
        <v/>
      </c>
      <c r="JZ46" t="str">
        <f t="shared" si="39"/>
        <v/>
      </c>
      <c r="KA46" t="str">
        <f t="shared" si="40"/>
        <v/>
      </c>
      <c r="KB46" t="str">
        <f t="shared" si="41"/>
        <v/>
      </c>
      <c r="KC46" t="str">
        <f t="shared" si="42"/>
        <v/>
      </c>
      <c r="KD46" t="str">
        <f t="shared" si="43"/>
        <v/>
      </c>
      <c r="KE46" t="str">
        <f t="shared" si="44"/>
        <v/>
      </c>
      <c r="KF46" t="str">
        <f t="shared" si="45"/>
        <v/>
      </c>
      <c r="KG46" t="str">
        <f t="shared" si="46"/>
        <v/>
      </c>
      <c r="KH46" t="str">
        <f t="shared" si="47"/>
        <v/>
      </c>
      <c r="KI46" t="str">
        <f t="shared" si="48"/>
        <v/>
      </c>
      <c r="KJ46" t="str">
        <f t="shared" si="49"/>
        <v/>
      </c>
      <c r="KK46" t="str">
        <f t="shared" si="50"/>
        <v/>
      </c>
      <c r="KL46" t="str">
        <f t="shared" si="51"/>
        <v/>
      </c>
      <c r="KM46" t="str">
        <f t="shared" si="52"/>
        <v/>
      </c>
      <c r="KN46" t="str">
        <f t="shared" si="53"/>
        <v/>
      </c>
      <c r="KO46" t="str">
        <f t="shared" si="54"/>
        <v/>
      </c>
      <c r="KP46" t="str">
        <f t="shared" si="55"/>
        <v/>
      </c>
      <c r="KQ46" t="str">
        <f t="shared" si="56"/>
        <v/>
      </c>
      <c r="KR46" t="str">
        <f t="shared" si="57"/>
        <v/>
      </c>
      <c r="KS46" t="str">
        <f t="shared" si="58"/>
        <v/>
      </c>
      <c r="KT46" t="str">
        <f t="shared" si="59"/>
        <v/>
      </c>
      <c r="KU46" t="str">
        <f t="shared" si="60"/>
        <v/>
      </c>
      <c r="KV46" t="str">
        <f t="shared" si="61"/>
        <v/>
      </c>
      <c r="KW46" t="str">
        <f t="shared" si="62"/>
        <v/>
      </c>
      <c r="KX46" t="str">
        <f t="shared" si="63"/>
        <v/>
      </c>
      <c r="KY46" t="str">
        <f t="shared" si="64"/>
        <v/>
      </c>
      <c r="KZ46" t="str">
        <f t="shared" si="65"/>
        <v/>
      </c>
      <c r="LA46" t="str">
        <f t="shared" si="66"/>
        <v/>
      </c>
      <c r="LB46" t="str">
        <f t="shared" si="67"/>
        <v/>
      </c>
      <c r="LC46" t="str">
        <f t="shared" si="68"/>
        <v/>
      </c>
      <c r="LD46" t="str">
        <f t="shared" si="69"/>
        <v/>
      </c>
      <c r="LE46" t="str">
        <f t="shared" si="70"/>
        <v/>
      </c>
      <c r="LF46" t="str">
        <f t="shared" si="71"/>
        <v/>
      </c>
      <c r="LG46" t="str">
        <f t="shared" si="72"/>
        <v/>
      </c>
      <c r="LH46" t="str">
        <f t="shared" si="73"/>
        <v/>
      </c>
      <c r="LI46" t="str">
        <f t="shared" si="74"/>
        <v/>
      </c>
      <c r="LJ46" t="str">
        <f t="shared" si="75"/>
        <v/>
      </c>
      <c r="LK46" t="str">
        <f t="shared" si="76"/>
        <v/>
      </c>
      <c r="LL46" t="str">
        <f t="shared" si="77"/>
        <v/>
      </c>
      <c r="LM46" t="str">
        <f t="shared" si="78"/>
        <v/>
      </c>
      <c r="LN46" t="str">
        <f t="shared" si="79"/>
        <v/>
      </c>
      <c r="LO46" t="str">
        <f t="shared" si="80"/>
        <v/>
      </c>
      <c r="LP46" t="str">
        <f t="shared" si="81"/>
        <v/>
      </c>
      <c r="LQ46" t="str">
        <f t="shared" si="82"/>
        <v/>
      </c>
      <c r="LR46" t="str">
        <f t="shared" si="83"/>
        <v/>
      </c>
      <c r="LS46" t="str">
        <f t="shared" si="84"/>
        <v/>
      </c>
      <c r="LT46" t="str">
        <f t="shared" si="85"/>
        <v/>
      </c>
      <c r="LU46" t="str">
        <f t="shared" si="86"/>
        <v/>
      </c>
      <c r="LV46" t="str">
        <f t="shared" si="87"/>
        <v/>
      </c>
      <c r="LW46" t="str">
        <f t="shared" si="88"/>
        <v/>
      </c>
      <c r="LX46" t="str">
        <f t="shared" si="89"/>
        <v/>
      </c>
      <c r="LY46" t="str">
        <f t="shared" si="90"/>
        <v/>
      </c>
      <c r="LZ46" t="str">
        <f t="shared" si="91"/>
        <v/>
      </c>
      <c r="MA46" t="str">
        <f t="shared" si="92"/>
        <v/>
      </c>
      <c r="MB46" t="str">
        <f t="shared" si="93"/>
        <v/>
      </c>
      <c r="MC46" t="str">
        <f t="shared" si="94"/>
        <v/>
      </c>
      <c r="MD46" t="str">
        <f t="shared" si="95"/>
        <v/>
      </c>
      <c r="ME46" t="str">
        <f t="shared" si="96"/>
        <v/>
      </c>
      <c r="MF46" t="str">
        <f t="shared" si="97"/>
        <v/>
      </c>
      <c r="MG46" t="str">
        <f t="shared" si="98"/>
        <v/>
      </c>
      <c r="MH46" t="str">
        <f t="shared" si="99"/>
        <v/>
      </c>
      <c r="MI46" t="str">
        <f t="shared" si="100"/>
        <v/>
      </c>
      <c r="MJ46" t="str">
        <f t="shared" si="101"/>
        <v/>
      </c>
      <c r="MK46" t="str">
        <f t="shared" si="102"/>
        <v/>
      </c>
      <c r="ML46" t="str">
        <f t="shared" si="103"/>
        <v/>
      </c>
      <c r="MM46" t="str">
        <f t="shared" si="104"/>
        <v/>
      </c>
      <c r="MN46" t="str">
        <f t="shared" si="105"/>
        <v/>
      </c>
      <c r="MO46" t="str">
        <f t="shared" si="106"/>
        <v/>
      </c>
      <c r="MP46" t="str">
        <f t="shared" si="107"/>
        <v/>
      </c>
      <c r="MQ46" t="str">
        <f t="shared" si="108"/>
        <v/>
      </c>
      <c r="MR46" t="str">
        <f t="shared" si="109"/>
        <v/>
      </c>
      <c r="MS46" t="str">
        <f t="shared" si="110"/>
        <v/>
      </c>
      <c r="MT46" t="str">
        <f t="shared" si="111"/>
        <v/>
      </c>
      <c r="MU46" t="str">
        <f t="shared" si="112"/>
        <v/>
      </c>
      <c r="MV46" t="str">
        <f t="shared" si="113"/>
        <v/>
      </c>
      <c r="MW46" t="str">
        <f t="shared" si="114"/>
        <v/>
      </c>
      <c r="MX46" t="str">
        <f t="shared" si="115"/>
        <v/>
      </c>
      <c r="MY46" t="str">
        <f t="shared" si="116"/>
        <v/>
      </c>
      <c r="MZ46" t="str">
        <f t="shared" si="117"/>
        <v/>
      </c>
      <c r="NA46" t="str">
        <f t="shared" si="118"/>
        <v/>
      </c>
      <c r="NB46" t="str">
        <f t="shared" si="119"/>
        <v/>
      </c>
      <c r="NC46" t="str">
        <f t="shared" si="120"/>
        <v/>
      </c>
      <c r="ND46" t="str">
        <f t="shared" si="121"/>
        <v/>
      </c>
      <c r="NE46" t="str">
        <f t="shared" si="122"/>
        <v/>
      </c>
      <c r="NF46" t="str">
        <f t="shared" si="123"/>
        <v/>
      </c>
      <c r="NG46" t="str">
        <f t="shared" si="124"/>
        <v/>
      </c>
    </row>
    <row r="47" spans="1:371" x14ac:dyDescent="0.2">
      <c r="A47" s="7">
        <v>42795</v>
      </c>
      <c r="B47" s="9">
        <v>121545.890625</v>
      </c>
      <c r="C47" s="9">
        <v>32858.421875</v>
      </c>
      <c r="D47" s="9">
        <v>31030.779296879999</v>
      </c>
      <c r="E47" s="9">
        <v>0</v>
      </c>
      <c r="F47" s="9">
        <v>0</v>
      </c>
      <c r="G47" s="9">
        <v>73918.671875</v>
      </c>
      <c r="H47" s="9">
        <v>163963.34375</v>
      </c>
      <c r="I47" s="9">
        <v>223572.40625</v>
      </c>
      <c r="J47" s="9">
        <v>166050.421875</v>
      </c>
      <c r="K47" s="9">
        <v>239019.8125</v>
      </c>
      <c r="L47" s="9">
        <v>188248.921875</v>
      </c>
      <c r="M47" s="9">
        <v>224138.390625</v>
      </c>
      <c r="N47" s="9">
        <v>133146.5</v>
      </c>
      <c r="O47" s="9">
        <v>190580.8125</v>
      </c>
      <c r="P47" s="9">
        <v>106046.578125</v>
      </c>
      <c r="Q47" s="9">
        <v>127139.6328125</v>
      </c>
      <c r="R47" s="9">
        <v>187825.453125</v>
      </c>
      <c r="S47" s="9">
        <v>112001.5859375</v>
      </c>
      <c r="T47" s="9">
        <v>193343.15625</v>
      </c>
      <c r="U47" s="9">
        <v>418092.125</v>
      </c>
      <c r="V47" s="9">
        <v>35161.14453125</v>
      </c>
      <c r="W47" s="9">
        <v>119721.328125</v>
      </c>
      <c r="X47" s="9">
        <v>63942.8984375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0</v>
      </c>
      <c r="BJ47" s="9">
        <v>0</v>
      </c>
      <c r="BK47" s="9">
        <v>0</v>
      </c>
      <c r="BL47" s="9">
        <v>0</v>
      </c>
      <c r="BM47" s="9">
        <v>0</v>
      </c>
      <c r="BN47" s="9">
        <v>0</v>
      </c>
      <c r="BO47" s="9">
        <v>0</v>
      </c>
      <c r="BP47" s="9">
        <v>0</v>
      </c>
      <c r="BQ47" s="9">
        <v>0</v>
      </c>
      <c r="BR47" s="9">
        <v>0</v>
      </c>
      <c r="BS47" s="9">
        <v>0</v>
      </c>
      <c r="BT47" s="9">
        <v>0</v>
      </c>
      <c r="BU47" s="9">
        <v>0</v>
      </c>
      <c r="BV47" s="9">
        <v>0</v>
      </c>
      <c r="BW47" s="9">
        <v>0</v>
      </c>
      <c r="BX47" s="9">
        <v>0</v>
      </c>
      <c r="BY47" s="9">
        <v>0</v>
      </c>
      <c r="BZ47" s="9">
        <v>0</v>
      </c>
      <c r="CA47" s="9">
        <v>0</v>
      </c>
      <c r="CB47" s="9">
        <v>0</v>
      </c>
      <c r="CC47" s="9">
        <v>0</v>
      </c>
      <c r="CD47" s="9">
        <v>0</v>
      </c>
      <c r="CE47" s="9">
        <v>0</v>
      </c>
      <c r="CF47" s="9">
        <v>0</v>
      </c>
      <c r="CG47" s="9">
        <v>0</v>
      </c>
      <c r="CH47" s="9">
        <v>0</v>
      </c>
      <c r="CI47" s="9">
        <v>0</v>
      </c>
      <c r="CJ47" s="9">
        <v>0</v>
      </c>
      <c r="CK47" s="9">
        <v>0</v>
      </c>
      <c r="CL47" s="9">
        <v>0</v>
      </c>
      <c r="CM47" s="9">
        <v>0</v>
      </c>
      <c r="CN47" s="9">
        <v>0</v>
      </c>
      <c r="CO47" s="9">
        <v>0</v>
      </c>
      <c r="CP47" s="9">
        <v>0</v>
      </c>
      <c r="CQ47" s="9">
        <v>0</v>
      </c>
      <c r="CR47" s="9">
        <v>0</v>
      </c>
      <c r="CS47" s="9">
        <v>0</v>
      </c>
      <c r="CT47" s="9">
        <v>0</v>
      </c>
      <c r="CU47" s="9">
        <v>0</v>
      </c>
      <c r="CV47" s="9">
        <v>0</v>
      </c>
      <c r="CW47" s="9">
        <v>0</v>
      </c>
      <c r="CX47" s="9">
        <v>0</v>
      </c>
      <c r="CY47" s="9">
        <v>0</v>
      </c>
      <c r="CZ47" s="9">
        <v>0</v>
      </c>
      <c r="DA47" s="9">
        <v>0</v>
      </c>
      <c r="DB47" s="9">
        <v>0</v>
      </c>
      <c r="DC47" s="9">
        <v>0</v>
      </c>
      <c r="DD47" s="9">
        <v>0</v>
      </c>
      <c r="DE47" s="9">
        <v>0</v>
      </c>
      <c r="DF47" s="9">
        <v>0</v>
      </c>
      <c r="DG47" s="9">
        <v>0</v>
      </c>
      <c r="DH47" s="9">
        <v>0</v>
      </c>
      <c r="DI47" s="9">
        <v>0</v>
      </c>
      <c r="DJ47" s="9">
        <v>0</v>
      </c>
      <c r="DK47" s="9">
        <v>0</v>
      </c>
      <c r="DL47" s="9">
        <v>0</v>
      </c>
      <c r="DM47" s="9">
        <v>0</v>
      </c>
      <c r="DN47" s="9">
        <v>0</v>
      </c>
      <c r="DO47" s="9">
        <v>0</v>
      </c>
      <c r="DP47" s="9">
        <v>0</v>
      </c>
      <c r="DQ47" s="9">
        <v>0</v>
      </c>
      <c r="DR47" s="9">
        <v>0</v>
      </c>
      <c r="DS47" s="9">
        <v>0</v>
      </c>
      <c r="DT47" s="9">
        <v>0</v>
      </c>
      <c r="DU47" s="9">
        <v>243955</v>
      </c>
      <c r="DV47" s="9">
        <v>35477.69921875</v>
      </c>
      <c r="DW47" s="9">
        <v>38616.6015625</v>
      </c>
      <c r="DX47" s="9">
        <v>0</v>
      </c>
      <c r="DY47" s="9">
        <v>0</v>
      </c>
      <c r="DZ47" s="9">
        <v>85151.8984375</v>
      </c>
      <c r="EA47" s="9">
        <v>215676</v>
      </c>
      <c r="EB47" s="9">
        <v>218666</v>
      </c>
      <c r="EC47" s="9">
        <v>164982</v>
      </c>
      <c r="ED47" s="9">
        <v>377102</v>
      </c>
      <c r="EE47" s="9">
        <v>367406</v>
      </c>
      <c r="EF47" s="9">
        <v>267118</v>
      </c>
      <c r="EG47" s="9">
        <v>106150</v>
      </c>
      <c r="EH47" s="9">
        <v>246568</v>
      </c>
      <c r="EI47" s="9">
        <v>175784</v>
      </c>
      <c r="EJ47" s="9">
        <v>114516</v>
      </c>
      <c r="EK47" s="9">
        <v>119028</v>
      </c>
      <c r="EL47" s="9">
        <v>144411</v>
      </c>
      <c r="EM47" s="9">
        <v>110628</v>
      </c>
      <c r="EN47" s="9">
        <v>215037</v>
      </c>
      <c r="EO47" s="9">
        <v>52709</v>
      </c>
      <c r="EP47" s="9">
        <v>39729.30078125</v>
      </c>
      <c r="EQ47" s="9">
        <v>176085</v>
      </c>
      <c r="ER47" s="9">
        <v>0</v>
      </c>
      <c r="ES47" s="9">
        <v>0</v>
      </c>
      <c r="ET47" s="9">
        <v>0</v>
      </c>
      <c r="EU47" s="9">
        <v>0</v>
      </c>
      <c r="EV47" s="9">
        <v>0</v>
      </c>
      <c r="EW47" s="9">
        <v>0</v>
      </c>
      <c r="EX47" s="9">
        <v>0</v>
      </c>
      <c r="EY47" s="9">
        <v>0</v>
      </c>
      <c r="EZ47" s="9">
        <v>0</v>
      </c>
      <c r="FA47" s="9">
        <v>0</v>
      </c>
      <c r="FB47" s="9">
        <v>0</v>
      </c>
      <c r="FC47" s="9">
        <v>0</v>
      </c>
      <c r="FD47" s="9">
        <v>0</v>
      </c>
      <c r="FE47" s="9">
        <v>0</v>
      </c>
      <c r="FF47" s="9">
        <v>0</v>
      </c>
      <c r="FG47" s="9">
        <v>0</v>
      </c>
      <c r="FH47" s="9">
        <v>0</v>
      </c>
      <c r="FI47" s="9">
        <v>0</v>
      </c>
      <c r="FJ47" s="9">
        <v>0</v>
      </c>
      <c r="FK47" s="9">
        <v>0</v>
      </c>
      <c r="FL47" s="9">
        <v>0</v>
      </c>
      <c r="FM47" s="9">
        <v>0</v>
      </c>
      <c r="FN47" s="9">
        <v>0</v>
      </c>
      <c r="FO47" s="9">
        <v>0</v>
      </c>
      <c r="FP47" s="9">
        <v>0</v>
      </c>
      <c r="FQ47" s="9">
        <v>0</v>
      </c>
      <c r="FR47" s="9">
        <v>0</v>
      </c>
      <c r="FS47" s="9">
        <v>0</v>
      </c>
      <c r="FT47" s="9">
        <v>0</v>
      </c>
      <c r="FU47" s="9">
        <v>0</v>
      </c>
      <c r="FV47" s="9">
        <v>0</v>
      </c>
      <c r="FW47" s="9">
        <v>0</v>
      </c>
      <c r="FX47" s="9">
        <v>0</v>
      </c>
      <c r="FY47" s="9">
        <v>0</v>
      </c>
      <c r="FZ47" s="9">
        <v>0</v>
      </c>
      <c r="GA47" s="9">
        <v>0</v>
      </c>
      <c r="GB47" s="9">
        <v>0</v>
      </c>
      <c r="GC47" s="9">
        <v>0</v>
      </c>
      <c r="GD47" s="9">
        <v>0</v>
      </c>
      <c r="GE47" s="9">
        <v>0</v>
      </c>
      <c r="GF47" s="9">
        <v>0</v>
      </c>
      <c r="GG47" s="9">
        <v>0</v>
      </c>
      <c r="GH47" s="9">
        <v>0</v>
      </c>
      <c r="GI47" s="9">
        <v>0</v>
      </c>
      <c r="GJ47" s="9">
        <v>0</v>
      </c>
      <c r="GK47" s="9">
        <v>0</v>
      </c>
      <c r="GL47" s="9">
        <v>0</v>
      </c>
      <c r="GM47" s="9">
        <v>0</v>
      </c>
      <c r="GN47" s="9">
        <v>0</v>
      </c>
      <c r="GO47" s="9">
        <v>0</v>
      </c>
      <c r="GP47" s="9">
        <v>0</v>
      </c>
      <c r="GQ47" s="9">
        <v>0</v>
      </c>
      <c r="GR47" s="9">
        <v>0</v>
      </c>
      <c r="GS47" s="9">
        <v>0</v>
      </c>
      <c r="GT47" s="9">
        <v>0</v>
      </c>
      <c r="GU47" s="9">
        <v>0</v>
      </c>
      <c r="GV47" s="9">
        <v>0</v>
      </c>
      <c r="GW47" s="9">
        <v>0</v>
      </c>
      <c r="GX47" s="9">
        <v>0</v>
      </c>
      <c r="GY47" s="9">
        <v>0</v>
      </c>
      <c r="GZ47" s="9">
        <v>0</v>
      </c>
      <c r="HA47" s="9">
        <v>0</v>
      </c>
      <c r="HB47" s="9">
        <v>0</v>
      </c>
      <c r="HC47" s="9">
        <v>0</v>
      </c>
      <c r="HD47" s="9">
        <v>0</v>
      </c>
      <c r="HE47" s="9">
        <v>0</v>
      </c>
      <c r="HF47" s="9">
        <v>0</v>
      </c>
      <c r="HG47" s="9">
        <v>0</v>
      </c>
      <c r="HH47" s="9">
        <v>0</v>
      </c>
      <c r="HI47" s="9">
        <v>0</v>
      </c>
      <c r="HJ47" s="9">
        <v>0</v>
      </c>
      <c r="HK47" s="9">
        <v>0</v>
      </c>
      <c r="HL47" s="9">
        <v>0</v>
      </c>
      <c r="HM47" s="9">
        <v>0</v>
      </c>
      <c r="HN47" s="9">
        <v>0</v>
      </c>
      <c r="HO47" s="9">
        <v>0</v>
      </c>
      <c r="HP47" s="9">
        <v>0</v>
      </c>
      <c r="HQ47" s="9">
        <v>0</v>
      </c>
      <c r="HR47" s="9">
        <v>0</v>
      </c>
      <c r="HS47" s="9">
        <v>0</v>
      </c>
      <c r="HT47" s="9">
        <v>0</v>
      </c>
      <c r="HU47" s="9">
        <v>0</v>
      </c>
      <c r="HV47" s="9">
        <v>0</v>
      </c>
      <c r="HW47" s="9">
        <v>0</v>
      </c>
      <c r="HX47" s="9">
        <v>0</v>
      </c>
      <c r="HY47" s="9">
        <v>0</v>
      </c>
      <c r="HZ47" s="9">
        <v>0</v>
      </c>
      <c r="IA47" s="9">
        <v>0</v>
      </c>
      <c r="IB47" s="9">
        <v>0</v>
      </c>
      <c r="IC47" s="9">
        <v>0</v>
      </c>
      <c r="ID47" s="9">
        <v>0</v>
      </c>
      <c r="IE47" s="9">
        <v>0</v>
      </c>
      <c r="IF47" s="9">
        <v>0</v>
      </c>
      <c r="IG47" s="9">
        <v>0</v>
      </c>
      <c r="IH47" s="9">
        <v>0</v>
      </c>
      <c r="II47" s="9">
        <v>0</v>
      </c>
      <c r="IJ47" s="9">
        <v>0</v>
      </c>
      <c r="IK47" s="9">
        <v>0</v>
      </c>
      <c r="IL47" s="9">
        <v>0</v>
      </c>
      <c r="IM47" s="9">
        <v>0</v>
      </c>
      <c r="IO47">
        <f t="shared" si="2"/>
        <v>243955</v>
      </c>
      <c r="IP47">
        <f t="shared" si="3"/>
        <v>35477.69921875</v>
      </c>
      <c r="IQ47">
        <f t="shared" si="4"/>
        <v>38616.6015625</v>
      </c>
      <c r="IR47" t="str">
        <f t="shared" si="5"/>
        <v/>
      </c>
      <c r="IS47" t="str">
        <f t="shared" si="6"/>
        <v/>
      </c>
      <c r="IT47">
        <f t="shared" si="7"/>
        <v>85151.8984375</v>
      </c>
      <c r="IU47">
        <f t="shared" si="8"/>
        <v>215676</v>
      </c>
      <c r="IV47">
        <f t="shared" si="9"/>
        <v>218666</v>
      </c>
      <c r="IW47">
        <f t="shared" si="10"/>
        <v>164982</v>
      </c>
      <c r="IX47">
        <f t="shared" si="11"/>
        <v>377102</v>
      </c>
      <c r="IY47">
        <f t="shared" si="12"/>
        <v>367406</v>
      </c>
      <c r="IZ47">
        <f t="shared" si="13"/>
        <v>267118</v>
      </c>
      <c r="JA47">
        <f t="shared" si="14"/>
        <v>106150</v>
      </c>
      <c r="JB47">
        <f t="shared" si="15"/>
        <v>246568</v>
      </c>
      <c r="JC47">
        <f t="shared" si="16"/>
        <v>175784</v>
      </c>
      <c r="JD47">
        <f t="shared" si="17"/>
        <v>114516</v>
      </c>
      <c r="JE47">
        <f t="shared" si="18"/>
        <v>119028</v>
      </c>
      <c r="JF47">
        <f t="shared" si="19"/>
        <v>144411</v>
      </c>
      <c r="JG47">
        <f t="shared" si="20"/>
        <v>110628</v>
      </c>
      <c r="JH47">
        <f t="shared" si="21"/>
        <v>215037</v>
      </c>
      <c r="JI47">
        <f t="shared" si="22"/>
        <v>52709</v>
      </c>
      <c r="JJ47">
        <f t="shared" si="23"/>
        <v>39729.30078125</v>
      </c>
      <c r="JK47">
        <f t="shared" si="24"/>
        <v>176085</v>
      </c>
      <c r="JL47" t="str">
        <f t="shared" si="25"/>
        <v/>
      </c>
      <c r="JM47" t="str">
        <f t="shared" si="26"/>
        <v/>
      </c>
      <c r="JN47" t="str">
        <f t="shared" si="27"/>
        <v/>
      </c>
      <c r="JO47" t="str">
        <f t="shared" si="28"/>
        <v/>
      </c>
      <c r="JP47" t="str">
        <f t="shared" si="29"/>
        <v/>
      </c>
      <c r="JQ47" t="str">
        <f t="shared" si="30"/>
        <v/>
      </c>
      <c r="JR47" t="str">
        <f t="shared" si="31"/>
        <v/>
      </c>
      <c r="JS47" t="str">
        <f t="shared" si="32"/>
        <v/>
      </c>
      <c r="JT47" t="str">
        <f t="shared" si="33"/>
        <v/>
      </c>
      <c r="JU47" t="str">
        <f t="shared" si="34"/>
        <v/>
      </c>
      <c r="JV47" t="str">
        <f t="shared" si="35"/>
        <v/>
      </c>
      <c r="JW47" t="str">
        <f t="shared" si="36"/>
        <v/>
      </c>
      <c r="JX47" t="str">
        <f t="shared" si="37"/>
        <v/>
      </c>
      <c r="JY47" t="str">
        <f t="shared" si="38"/>
        <v/>
      </c>
      <c r="JZ47" t="str">
        <f t="shared" si="39"/>
        <v/>
      </c>
      <c r="KA47" t="str">
        <f t="shared" si="40"/>
        <v/>
      </c>
      <c r="KB47" t="str">
        <f t="shared" si="41"/>
        <v/>
      </c>
      <c r="KC47" t="str">
        <f t="shared" si="42"/>
        <v/>
      </c>
      <c r="KD47" t="str">
        <f t="shared" si="43"/>
        <v/>
      </c>
      <c r="KE47" t="str">
        <f t="shared" si="44"/>
        <v/>
      </c>
      <c r="KF47" t="str">
        <f t="shared" si="45"/>
        <v/>
      </c>
      <c r="KG47" t="str">
        <f t="shared" si="46"/>
        <v/>
      </c>
      <c r="KH47" t="str">
        <f t="shared" si="47"/>
        <v/>
      </c>
      <c r="KI47" t="str">
        <f t="shared" si="48"/>
        <v/>
      </c>
      <c r="KJ47" t="str">
        <f t="shared" si="49"/>
        <v/>
      </c>
      <c r="KK47" t="str">
        <f t="shared" si="50"/>
        <v/>
      </c>
      <c r="KL47" t="str">
        <f t="shared" si="51"/>
        <v/>
      </c>
      <c r="KM47" t="str">
        <f t="shared" si="52"/>
        <v/>
      </c>
      <c r="KN47" t="str">
        <f t="shared" si="53"/>
        <v/>
      </c>
      <c r="KO47" t="str">
        <f t="shared" si="54"/>
        <v/>
      </c>
      <c r="KP47" t="str">
        <f t="shared" si="55"/>
        <v/>
      </c>
      <c r="KQ47" t="str">
        <f t="shared" si="56"/>
        <v/>
      </c>
      <c r="KR47" t="str">
        <f t="shared" si="57"/>
        <v/>
      </c>
      <c r="KS47" t="str">
        <f t="shared" si="58"/>
        <v/>
      </c>
      <c r="KT47" t="str">
        <f t="shared" si="59"/>
        <v/>
      </c>
      <c r="KU47" t="str">
        <f t="shared" si="60"/>
        <v/>
      </c>
      <c r="KV47" t="str">
        <f t="shared" si="61"/>
        <v/>
      </c>
      <c r="KW47" t="str">
        <f t="shared" si="62"/>
        <v/>
      </c>
      <c r="KX47" t="str">
        <f t="shared" si="63"/>
        <v/>
      </c>
      <c r="KY47" t="str">
        <f t="shared" si="64"/>
        <v/>
      </c>
      <c r="KZ47" t="str">
        <f t="shared" si="65"/>
        <v/>
      </c>
      <c r="LA47" t="str">
        <f t="shared" si="66"/>
        <v/>
      </c>
      <c r="LB47" t="str">
        <f t="shared" si="67"/>
        <v/>
      </c>
      <c r="LC47" t="str">
        <f t="shared" si="68"/>
        <v/>
      </c>
      <c r="LD47" t="str">
        <f t="shared" si="69"/>
        <v/>
      </c>
      <c r="LE47" t="str">
        <f t="shared" si="70"/>
        <v/>
      </c>
      <c r="LF47" t="str">
        <f t="shared" si="71"/>
        <v/>
      </c>
      <c r="LG47" t="str">
        <f t="shared" si="72"/>
        <v/>
      </c>
      <c r="LH47" t="str">
        <f t="shared" si="73"/>
        <v/>
      </c>
      <c r="LI47" t="str">
        <f t="shared" si="74"/>
        <v/>
      </c>
      <c r="LJ47" t="str">
        <f t="shared" si="75"/>
        <v/>
      </c>
      <c r="LK47" t="str">
        <f t="shared" si="76"/>
        <v/>
      </c>
      <c r="LL47" t="str">
        <f t="shared" si="77"/>
        <v/>
      </c>
      <c r="LM47" t="str">
        <f t="shared" si="78"/>
        <v/>
      </c>
      <c r="LN47" t="str">
        <f t="shared" si="79"/>
        <v/>
      </c>
      <c r="LO47" t="str">
        <f t="shared" si="80"/>
        <v/>
      </c>
      <c r="LP47" t="str">
        <f t="shared" si="81"/>
        <v/>
      </c>
      <c r="LQ47" t="str">
        <f t="shared" si="82"/>
        <v/>
      </c>
      <c r="LR47" t="str">
        <f t="shared" si="83"/>
        <v/>
      </c>
      <c r="LS47" t="str">
        <f t="shared" si="84"/>
        <v/>
      </c>
      <c r="LT47" t="str">
        <f t="shared" si="85"/>
        <v/>
      </c>
      <c r="LU47" t="str">
        <f t="shared" si="86"/>
        <v/>
      </c>
      <c r="LV47" t="str">
        <f t="shared" si="87"/>
        <v/>
      </c>
      <c r="LW47" t="str">
        <f t="shared" si="88"/>
        <v/>
      </c>
      <c r="LX47" t="str">
        <f t="shared" si="89"/>
        <v/>
      </c>
      <c r="LY47" t="str">
        <f t="shared" si="90"/>
        <v/>
      </c>
      <c r="LZ47" t="str">
        <f t="shared" si="91"/>
        <v/>
      </c>
      <c r="MA47" t="str">
        <f t="shared" si="92"/>
        <v/>
      </c>
      <c r="MB47" t="str">
        <f t="shared" si="93"/>
        <v/>
      </c>
      <c r="MC47" t="str">
        <f t="shared" si="94"/>
        <v/>
      </c>
      <c r="MD47" t="str">
        <f t="shared" si="95"/>
        <v/>
      </c>
      <c r="ME47" t="str">
        <f t="shared" si="96"/>
        <v/>
      </c>
      <c r="MF47" t="str">
        <f t="shared" si="97"/>
        <v/>
      </c>
      <c r="MG47" t="str">
        <f t="shared" si="98"/>
        <v/>
      </c>
      <c r="MH47" t="str">
        <f t="shared" si="99"/>
        <v/>
      </c>
      <c r="MI47" t="str">
        <f t="shared" si="100"/>
        <v/>
      </c>
      <c r="MJ47" t="str">
        <f t="shared" si="101"/>
        <v/>
      </c>
      <c r="MK47" t="str">
        <f t="shared" si="102"/>
        <v/>
      </c>
      <c r="ML47" t="str">
        <f t="shared" si="103"/>
        <v/>
      </c>
      <c r="MM47" t="str">
        <f t="shared" si="104"/>
        <v/>
      </c>
      <c r="MN47" t="str">
        <f t="shared" si="105"/>
        <v/>
      </c>
      <c r="MO47" t="str">
        <f t="shared" si="106"/>
        <v/>
      </c>
      <c r="MP47" t="str">
        <f t="shared" si="107"/>
        <v/>
      </c>
      <c r="MQ47" t="str">
        <f t="shared" si="108"/>
        <v/>
      </c>
      <c r="MR47" t="str">
        <f t="shared" si="109"/>
        <v/>
      </c>
      <c r="MS47" t="str">
        <f t="shared" si="110"/>
        <v/>
      </c>
      <c r="MT47" t="str">
        <f t="shared" si="111"/>
        <v/>
      </c>
      <c r="MU47" t="str">
        <f t="shared" si="112"/>
        <v/>
      </c>
      <c r="MV47" t="str">
        <f t="shared" si="113"/>
        <v/>
      </c>
      <c r="MW47" t="str">
        <f t="shared" si="114"/>
        <v/>
      </c>
      <c r="MX47" t="str">
        <f t="shared" si="115"/>
        <v/>
      </c>
      <c r="MY47" t="str">
        <f t="shared" si="116"/>
        <v/>
      </c>
      <c r="MZ47" t="str">
        <f t="shared" si="117"/>
        <v/>
      </c>
      <c r="NA47" t="str">
        <f t="shared" si="118"/>
        <v/>
      </c>
      <c r="NB47" t="str">
        <f t="shared" si="119"/>
        <v/>
      </c>
      <c r="NC47" t="str">
        <f t="shared" si="120"/>
        <v/>
      </c>
      <c r="ND47" t="str">
        <f t="shared" si="121"/>
        <v/>
      </c>
      <c r="NE47" t="str">
        <f t="shared" si="122"/>
        <v/>
      </c>
      <c r="NF47" t="str">
        <f t="shared" si="123"/>
        <v/>
      </c>
      <c r="NG47" t="str">
        <f t="shared" si="124"/>
        <v/>
      </c>
    </row>
    <row r="48" spans="1:371" x14ac:dyDescent="0.2">
      <c r="A48" s="7">
        <v>42826</v>
      </c>
      <c r="B48" s="9">
        <v>124665.6328125</v>
      </c>
      <c r="C48" s="9">
        <v>36046.82421875</v>
      </c>
      <c r="D48" s="9">
        <v>30477.228515629999</v>
      </c>
      <c r="E48" s="9">
        <v>0</v>
      </c>
      <c r="F48" s="9">
        <v>0</v>
      </c>
      <c r="G48" s="9">
        <v>110431.28125</v>
      </c>
      <c r="H48" s="9">
        <v>190918.921875</v>
      </c>
      <c r="I48" s="9">
        <v>423562.3125</v>
      </c>
      <c r="J48" s="9">
        <v>147590.828125</v>
      </c>
      <c r="K48" s="9">
        <v>141498.28125</v>
      </c>
      <c r="L48" s="9">
        <v>184661.90625</v>
      </c>
      <c r="M48" s="9">
        <v>241394.734375</v>
      </c>
      <c r="N48" s="9">
        <v>141139.796875</v>
      </c>
      <c r="O48" s="9">
        <v>175898.3125</v>
      </c>
      <c r="P48" s="9">
        <v>103243.546875</v>
      </c>
      <c r="Q48" s="9">
        <v>131513.5625</v>
      </c>
      <c r="R48" s="9">
        <v>124517.5234375</v>
      </c>
      <c r="S48" s="9">
        <v>142770.4375</v>
      </c>
      <c r="T48" s="9">
        <v>113786.328125</v>
      </c>
      <c r="U48" s="9">
        <v>463387.3125</v>
      </c>
      <c r="V48" s="9">
        <v>32072.849609379999</v>
      </c>
      <c r="W48" s="9">
        <v>215513.609375</v>
      </c>
      <c r="X48" s="9">
        <v>103235.953125</v>
      </c>
      <c r="Y48" s="9">
        <v>74941.21875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0</v>
      </c>
      <c r="BP48" s="9">
        <v>0</v>
      </c>
      <c r="BQ48" s="9">
        <v>0</v>
      </c>
      <c r="BR48" s="9">
        <v>0</v>
      </c>
      <c r="BS48" s="9">
        <v>0</v>
      </c>
      <c r="BT48" s="9">
        <v>0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0</v>
      </c>
      <c r="CA48" s="9">
        <v>0</v>
      </c>
      <c r="CB48" s="9">
        <v>0</v>
      </c>
      <c r="CC48" s="9">
        <v>0</v>
      </c>
      <c r="CD48" s="9">
        <v>0</v>
      </c>
      <c r="CE48" s="9">
        <v>0</v>
      </c>
      <c r="CF48" s="9">
        <v>0</v>
      </c>
      <c r="CG48" s="9">
        <v>0</v>
      </c>
      <c r="CH48" s="9">
        <v>0</v>
      </c>
      <c r="CI48" s="9">
        <v>0</v>
      </c>
      <c r="CJ48" s="9">
        <v>0</v>
      </c>
      <c r="CK48" s="9">
        <v>0</v>
      </c>
      <c r="CL48" s="9">
        <v>0</v>
      </c>
      <c r="CM48" s="9">
        <v>0</v>
      </c>
      <c r="CN48" s="9">
        <v>0</v>
      </c>
      <c r="CO48" s="9">
        <v>0</v>
      </c>
      <c r="CP48" s="9">
        <v>0</v>
      </c>
      <c r="CQ48" s="9">
        <v>0</v>
      </c>
      <c r="CR48" s="9">
        <v>0</v>
      </c>
      <c r="CS48" s="9">
        <v>0</v>
      </c>
      <c r="CT48" s="9">
        <v>0</v>
      </c>
      <c r="CU48" s="9">
        <v>0</v>
      </c>
      <c r="CV48" s="9">
        <v>0</v>
      </c>
      <c r="CW48" s="9">
        <v>0</v>
      </c>
      <c r="CX48" s="9">
        <v>0</v>
      </c>
      <c r="CY48" s="9">
        <v>0</v>
      </c>
      <c r="CZ48" s="9">
        <v>0</v>
      </c>
      <c r="DA48" s="9">
        <v>0</v>
      </c>
      <c r="DB48" s="9">
        <v>0</v>
      </c>
      <c r="DC48" s="9">
        <v>0</v>
      </c>
      <c r="DD48" s="9">
        <v>0</v>
      </c>
      <c r="DE48" s="9">
        <v>0</v>
      </c>
      <c r="DF48" s="9">
        <v>0</v>
      </c>
      <c r="DG48" s="9">
        <v>0</v>
      </c>
      <c r="DH48" s="9">
        <v>0</v>
      </c>
      <c r="DI48" s="9">
        <v>0</v>
      </c>
      <c r="DJ48" s="9">
        <v>0</v>
      </c>
      <c r="DK48" s="9">
        <v>0</v>
      </c>
      <c r="DL48" s="9">
        <v>0</v>
      </c>
      <c r="DM48" s="9">
        <v>0</v>
      </c>
      <c r="DN48" s="9">
        <v>0</v>
      </c>
      <c r="DO48" s="9">
        <v>0</v>
      </c>
      <c r="DP48" s="9">
        <v>0</v>
      </c>
      <c r="DQ48" s="9">
        <v>0</v>
      </c>
      <c r="DR48" s="9">
        <v>0</v>
      </c>
      <c r="DS48" s="9">
        <v>0</v>
      </c>
      <c r="DT48" s="9">
        <v>0</v>
      </c>
      <c r="DU48" s="9">
        <v>287480</v>
      </c>
      <c r="DV48" s="9">
        <v>41462.30078125</v>
      </c>
      <c r="DW48" s="9">
        <v>52908.30078125</v>
      </c>
      <c r="DX48" s="9">
        <v>0</v>
      </c>
      <c r="DY48" s="9">
        <v>0</v>
      </c>
      <c r="DZ48" s="9">
        <v>102472</v>
      </c>
      <c r="EA48" s="9">
        <v>295705</v>
      </c>
      <c r="EB48" s="9">
        <v>180558</v>
      </c>
      <c r="EC48" s="9">
        <v>309092</v>
      </c>
      <c r="ED48" s="9">
        <v>513332</v>
      </c>
      <c r="EE48" s="9">
        <v>543462</v>
      </c>
      <c r="EF48" s="9">
        <v>199259</v>
      </c>
      <c r="EG48" s="9">
        <v>142392</v>
      </c>
      <c r="EH48" s="9">
        <v>334006</v>
      </c>
      <c r="EI48" s="9">
        <v>234929</v>
      </c>
      <c r="EJ48" s="9">
        <v>142280</v>
      </c>
      <c r="EK48" s="9">
        <v>180495</v>
      </c>
      <c r="EL48" s="9">
        <v>198193</v>
      </c>
      <c r="EM48" s="9">
        <v>153080</v>
      </c>
      <c r="EN48" s="9">
        <v>365919</v>
      </c>
      <c r="EO48" s="9">
        <v>54743.8984375</v>
      </c>
      <c r="EP48" s="9">
        <v>89766.6015625</v>
      </c>
      <c r="EQ48" s="9">
        <v>249170</v>
      </c>
      <c r="ER48" s="9">
        <v>112419</v>
      </c>
      <c r="ES48" s="9">
        <v>0</v>
      </c>
      <c r="ET48" s="9">
        <v>0</v>
      </c>
      <c r="EU48" s="9">
        <v>0</v>
      </c>
      <c r="EV48" s="9">
        <v>0</v>
      </c>
      <c r="EW48" s="9">
        <v>0</v>
      </c>
      <c r="EX48" s="9">
        <v>0</v>
      </c>
      <c r="EY48" s="9">
        <v>0</v>
      </c>
      <c r="EZ48" s="9">
        <v>0</v>
      </c>
      <c r="FA48" s="9">
        <v>0</v>
      </c>
      <c r="FB48" s="9">
        <v>0</v>
      </c>
      <c r="FC48" s="9">
        <v>0</v>
      </c>
      <c r="FD48" s="9">
        <v>0</v>
      </c>
      <c r="FE48" s="9">
        <v>0</v>
      </c>
      <c r="FF48" s="9">
        <v>0</v>
      </c>
      <c r="FG48" s="9">
        <v>0</v>
      </c>
      <c r="FH48" s="9">
        <v>0</v>
      </c>
      <c r="FI48" s="9">
        <v>0</v>
      </c>
      <c r="FJ48" s="9">
        <v>0</v>
      </c>
      <c r="FK48" s="9">
        <v>0</v>
      </c>
      <c r="FL48" s="9">
        <v>0</v>
      </c>
      <c r="FM48" s="9">
        <v>0</v>
      </c>
      <c r="FN48" s="9">
        <v>0</v>
      </c>
      <c r="FO48" s="9">
        <v>0</v>
      </c>
      <c r="FP48" s="9">
        <v>0</v>
      </c>
      <c r="FQ48" s="9">
        <v>0</v>
      </c>
      <c r="FR48" s="9">
        <v>0</v>
      </c>
      <c r="FS48" s="9">
        <v>0</v>
      </c>
      <c r="FT48" s="9">
        <v>0</v>
      </c>
      <c r="FU48" s="9">
        <v>0</v>
      </c>
      <c r="FV48" s="9">
        <v>0</v>
      </c>
      <c r="FW48" s="9">
        <v>0</v>
      </c>
      <c r="FX48" s="9">
        <v>0</v>
      </c>
      <c r="FY48" s="9">
        <v>0</v>
      </c>
      <c r="FZ48" s="9">
        <v>0</v>
      </c>
      <c r="GA48" s="9">
        <v>0</v>
      </c>
      <c r="GB48" s="9">
        <v>0</v>
      </c>
      <c r="GC48" s="9">
        <v>0</v>
      </c>
      <c r="GD48" s="9">
        <v>0</v>
      </c>
      <c r="GE48" s="9">
        <v>0</v>
      </c>
      <c r="GF48" s="9">
        <v>0</v>
      </c>
      <c r="GG48" s="9">
        <v>0</v>
      </c>
      <c r="GH48" s="9">
        <v>0</v>
      </c>
      <c r="GI48" s="9">
        <v>0</v>
      </c>
      <c r="GJ48" s="9">
        <v>0</v>
      </c>
      <c r="GK48" s="9">
        <v>0</v>
      </c>
      <c r="GL48" s="9">
        <v>0</v>
      </c>
      <c r="GM48" s="9">
        <v>0</v>
      </c>
      <c r="GN48" s="9">
        <v>0</v>
      </c>
      <c r="GO48" s="9">
        <v>0</v>
      </c>
      <c r="GP48" s="9">
        <v>0</v>
      </c>
      <c r="GQ48" s="9">
        <v>0</v>
      </c>
      <c r="GR48" s="9">
        <v>0</v>
      </c>
      <c r="GS48" s="9">
        <v>0</v>
      </c>
      <c r="GT48" s="9">
        <v>0</v>
      </c>
      <c r="GU48" s="9">
        <v>0</v>
      </c>
      <c r="GV48" s="9">
        <v>0</v>
      </c>
      <c r="GW48" s="9">
        <v>0</v>
      </c>
      <c r="GX48" s="9">
        <v>0</v>
      </c>
      <c r="GY48" s="9">
        <v>0</v>
      </c>
      <c r="GZ48" s="9">
        <v>0</v>
      </c>
      <c r="HA48" s="9">
        <v>0</v>
      </c>
      <c r="HB48" s="9">
        <v>0</v>
      </c>
      <c r="HC48" s="9">
        <v>0</v>
      </c>
      <c r="HD48" s="9">
        <v>0</v>
      </c>
      <c r="HE48" s="9">
        <v>0</v>
      </c>
      <c r="HF48" s="9">
        <v>0</v>
      </c>
      <c r="HG48" s="9">
        <v>0</v>
      </c>
      <c r="HH48" s="9">
        <v>0</v>
      </c>
      <c r="HI48" s="9">
        <v>0</v>
      </c>
      <c r="HJ48" s="9">
        <v>0</v>
      </c>
      <c r="HK48" s="9">
        <v>0</v>
      </c>
      <c r="HL48" s="9">
        <v>0</v>
      </c>
      <c r="HM48" s="9">
        <v>0</v>
      </c>
      <c r="HN48" s="9">
        <v>0</v>
      </c>
      <c r="HO48" s="9">
        <v>0</v>
      </c>
      <c r="HP48" s="9">
        <v>0</v>
      </c>
      <c r="HQ48" s="9">
        <v>0</v>
      </c>
      <c r="HR48" s="9">
        <v>0</v>
      </c>
      <c r="HS48" s="9">
        <v>0</v>
      </c>
      <c r="HT48" s="9">
        <v>0</v>
      </c>
      <c r="HU48" s="9">
        <v>0</v>
      </c>
      <c r="HV48" s="9">
        <v>0</v>
      </c>
      <c r="HW48" s="9">
        <v>0</v>
      </c>
      <c r="HX48" s="9">
        <v>0</v>
      </c>
      <c r="HY48" s="9">
        <v>0</v>
      </c>
      <c r="HZ48" s="9">
        <v>0</v>
      </c>
      <c r="IA48" s="9">
        <v>0</v>
      </c>
      <c r="IB48" s="9">
        <v>0</v>
      </c>
      <c r="IC48" s="9">
        <v>0</v>
      </c>
      <c r="ID48" s="9">
        <v>0</v>
      </c>
      <c r="IE48" s="9">
        <v>0</v>
      </c>
      <c r="IF48" s="9">
        <v>0</v>
      </c>
      <c r="IG48" s="9">
        <v>0</v>
      </c>
      <c r="IH48" s="9">
        <v>0</v>
      </c>
      <c r="II48" s="9">
        <v>0</v>
      </c>
      <c r="IJ48" s="9">
        <v>0</v>
      </c>
      <c r="IK48" s="9">
        <v>0</v>
      </c>
      <c r="IL48" s="9">
        <v>0</v>
      </c>
      <c r="IM48" s="9">
        <v>0</v>
      </c>
      <c r="IO48">
        <f t="shared" si="2"/>
        <v>287480</v>
      </c>
      <c r="IP48">
        <f t="shared" si="3"/>
        <v>41462.30078125</v>
      </c>
      <c r="IQ48">
        <f t="shared" si="4"/>
        <v>52908.30078125</v>
      </c>
      <c r="IR48" t="str">
        <f t="shared" si="5"/>
        <v/>
      </c>
      <c r="IS48" t="str">
        <f t="shared" si="6"/>
        <v/>
      </c>
      <c r="IT48">
        <f t="shared" si="7"/>
        <v>102472</v>
      </c>
      <c r="IU48">
        <f t="shared" si="8"/>
        <v>295705</v>
      </c>
      <c r="IV48">
        <f t="shared" si="9"/>
        <v>180558</v>
      </c>
      <c r="IW48">
        <f t="shared" si="10"/>
        <v>309092</v>
      </c>
      <c r="IX48">
        <f t="shared" si="11"/>
        <v>513332</v>
      </c>
      <c r="IY48">
        <f t="shared" si="12"/>
        <v>543462</v>
      </c>
      <c r="IZ48">
        <f t="shared" si="13"/>
        <v>199259</v>
      </c>
      <c r="JA48">
        <f t="shared" si="14"/>
        <v>142392</v>
      </c>
      <c r="JB48">
        <f t="shared" si="15"/>
        <v>334006</v>
      </c>
      <c r="JC48">
        <f t="shared" si="16"/>
        <v>234929</v>
      </c>
      <c r="JD48">
        <f t="shared" si="17"/>
        <v>142280</v>
      </c>
      <c r="JE48">
        <f t="shared" si="18"/>
        <v>180495</v>
      </c>
      <c r="JF48">
        <f t="shared" si="19"/>
        <v>198193</v>
      </c>
      <c r="JG48">
        <f t="shared" si="20"/>
        <v>153080</v>
      </c>
      <c r="JH48">
        <f t="shared" si="21"/>
        <v>365919</v>
      </c>
      <c r="JI48">
        <f t="shared" si="22"/>
        <v>54743.8984375</v>
      </c>
      <c r="JJ48">
        <f t="shared" si="23"/>
        <v>89766.6015625</v>
      </c>
      <c r="JK48">
        <f t="shared" si="24"/>
        <v>249170</v>
      </c>
      <c r="JL48">
        <f t="shared" si="25"/>
        <v>112419</v>
      </c>
      <c r="JM48" t="str">
        <f t="shared" si="26"/>
        <v/>
      </c>
      <c r="JN48" t="str">
        <f t="shared" si="27"/>
        <v/>
      </c>
      <c r="JO48" t="str">
        <f t="shared" si="28"/>
        <v/>
      </c>
      <c r="JP48" t="str">
        <f t="shared" si="29"/>
        <v/>
      </c>
      <c r="JQ48" t="str">
        <f t="shared" si="30"/>
        <v/>
      </c>
      <c r="JR48" t="str">
        <f t="shared" si="31"/>
        <v/>
      </c>
      <c r="JS48" t="str">
        <f t="shared" si="32"/>
        <v/>
      </c>
      <c r="JT48" t="str">
        <f t="shared" si="33"/>
        <v/>
      </c>
      <c r="JU48" t="str">
        <f t="shared" si="34"/>
        <v/>
      </c>
      <c r="JV48" t="str">
        <f t="shared" si="35"/>
        <v/>
      </c>
      <c r="JW48" t="str">
        <f t="shared" si="36"/>
        <v/>
      </c>
      <c r="JX48" t="str">
        <f t="shared" si="37"/>
        <v/>
      </c>
      <c r="JY48" t="str">
        <f t="shared" si="38"/>
        <v/>
      </c>
      <c r="JZ48" t="str">
        <f t="shared" si="39"/>
        <v/>
      </c>
      <c r="KA48" t="str">
        <f t="shared" si="40"/>
        <v/>
      </c>
      <c r="KB48" t="str">
        <f t="shared" si="41"/>
        <v/>
      </c>
      <c r="KC48" t="str">
        <f t="shared" si="42"/>
        <v/>
      </c>
      <c r="KD48" t="str">
        <f t="shared" si="43"/>
        <v/>
      </c>
      <c r="KE48" t="str">
        <f t="shared" si="44"/>
        <v/>
      </c>
      <c r="KF48" t="str">
        <f t="shared" si="45"/>
        <v/>
      </c>
      <c r="KG48" t="str">
        <f t="shared" si="46"/>
        <v/>
      </c>
      <c r="KH48" t="str">
        <f t="shared" si="47"/>
        <v/>
      </c>
      <c r="KI48" t="str">
        <f t="shared" si="48"/>
        <v/>
      </c>
      <c r="KJ48" t="str">
        <f t="shared" si="49"/>
        <v/>
      </c>
      <c r="KK48" t="str">
        <f t="shared" si="50"/>
        <v/>
      </c>
      <c r="KL48" t="str">
        <f t="shared" si="51"/>
        <v/>
      </c>
      <c r="KM48" t="str">
        <f t="shared" si="52"/>
        <v/>
      </c>
      <c r="KN48" t="str">
        <f t="shared" si="53"/>
        <v/>
      </c>
      <c r="KO48" t="str">
        <f t="shared" si="54"/>
        <v/>
      </c>
      <c r="KP48" t="str">
        <f t="shared" si="55"/>
        <v/>
      </c>
      <c r="KQ48" t="str">
        <f t="shared" si="56"/>
        <v/>
      </c>
      <c r="KR48" t="str">
        <f t="shared" si="57"/>
        <v/>
      </c>
      <c r="KS48" t="str">
        <f t="shared" si="58"/>
        <v/>
      </c>
      <c r="KT48" t="str">
        <f t="shared" si="59"/>
        <v/>
      </c>
      <c r="KU48" t="str">
        <f t="shared" si="60"/>
        <v/>
      </c>
      <c r="KV48" t="str">
        <f t="shared" si="61"/>
        <v/>
      </c>
      <c r="KW48" t="str">
        <f t="shared" si="62"/>
        <v/>
      </c>
      <c r="KX48" t="str">
        <f t="shared" si="63"/>
        <v/>
      </c>
      <c r="KY48" t="str">
        <f t="shared" si="64"/>
        <v/>
      </c>
      <c r="KZ48" t="str">
        <f t="shared" si="65"/>
        <v/>
      </c>
      <c r="LA48" t="str">
        <f t="shared" si="66"/>
        <v/>
      </c>
      <c r="LB48" t="str">
        <f t="shared" si="67"/>
        <v/>
      </c>
      <c r="LC48" t="str">
        <f t="shared" si="68"/>
        <v/>
      </c>
      <c r="LD48" t="str">
        <f t="shared" si="69"/>
        <v/>
      </c>
      <c r="LE48" t="str">
        <f t="shared" si="70"/>
        <v/>
      </c>
      <c r="LF48" t="str">
        <f t="shared" si="71"/>
        <v/>
      </c>
      <c r="LG48" t="str">
        <f t="shared" si="72"/>
        <v/>
      </c>
      <c r="LH48" t="str">
        <f t="shared" si="73"/>
        <v/>
      </c>
      <c r="LI48" t="str">
        <f t="shared" si="74"/>
        <v/>
      </c>
      <c r="LJ48" t="str">
        <f t="shared" si="75"/>
        <v/>
      </c>
      <c r="LK48" t="str">
        <f t="shared" si="76"/>
        <v/>
      </c>
      <c r="LL48" t="str">
        <f t="shared" si="77"/>
        <v/>
      </c>
      <c r="LM48" t="str">
        <f t="shared" si="78"/>
        <v/>
      </c>
      <c r="LN48" t="str">
        <f t="shared" si="79"/>
        <v/>
      </c>
      <c r="LO48" t="str">
        <f t="shared" si="80"/>
        <v/>
      </c>
      <c r="LP48" t="str">
        <f t="shared" si="81"/>
        <v/>
      </c>
      <c r="LQ48" t="str">
        <f t="shared" si="82"/>
        <v/>
      </c>
      <c r="LR48" t="str">
        <f t="shared" si="83"/>
        <v/>
      </c>
      <c r="LS48" t="str">
        <f t="shared" si="84"/>
        <v/>
      </c>
      <c r="LT48" t="str">
        <f t="shared" si="85"/>
        <v/>
      </c>
      <c r="LU48" t="str">
        <f t="shared" si="86"/>
        <v/>
      </c>
      <c r="LV48" t="str">
        <f t="shared" si="87"/>
        <v/>
      </c>
      <c r="LW48" t="str">
        <f t="shared" si="88"/>
        <v/>
      </c>
      <c r="LX48" t="str">
        <f t="shared" si="89"/>
        <v/>
      </c>
      <c r="LY48" t="str">
        <f t="shared" si="90"/>
        <v/>
      </c>
      <c r="LZ48" t="str">
        <f t="shared" si="91"/>
        <v/>
      </c>
      <c r="MA48" t="str">
        <f t="shared" si="92"/>
        <v/>
      </c>
      <c r="MB48" t="str">
        <f t="shared" si="93"/>
        <v/>
      </c>
      <c r="MC48" t="str">
        <f t="shared" si="94"/>
        <v/>
      </c>
      <c r="MD48" t="str">
        <f t="shared" si="95"/>
        <v/>
      </c>
      <c r="ME48" t="str">
        <f t="shared" si="96"/>
        <v/>
      </c>
      <c r="MF48" t="str">
        <f t="shared" si="97"/>
        <v/>
      </c>
      <c r="MG48" t="str">
        <f t="shared" si="98"/>
        <v/>
      </c>
      <c r="MH48" t="str">
        <f t="shared" si="99"/>
        <v/>
      </c>
      <c r="MI48" t="str">
        <f t="shared" si="100"/>
        <v/>
      </c>
      <c r="MJ48" t="str">
        <f t="shared" si="101"/>
        <v/>
      </c>
      <c r="MK48" t="str">
        <f t="shared" si="102"/>
        <v/>
      </c>
      <c r="ML48" t="str">
        <f t="shared" si="103"/>
        <v/>
      </c>
      <c r="MM48" t="str">
        <f t="shared" si="104"/>
        <v/>
      </c>
      <c r="MN48" t="str">
        <f t="shared" si="105"/>
        <v/>
      </c>
      <c r="MO48" t="str">
        <f t="shared" si="106"/>
        <v/>
      </c>
      <c r="MP48" t="str">
        <f t="shared" si="107"/>
        <v/>
      </c>
      <c r="MQ48" t="str">
        <f t="shared" si="108"/>
        <v/>
      </c>
      <c r="MR48" t="str">
        <f t="shared" si="109"/>
        <v/>
      </c>
      <c r="MS48" t="str">
        <f t="shared" si="110"/>
        <v/>
      </c>
      <c r="MT48" t="str">
        <f t="shared" si="111"/>
        <v/>
      </c>
      <c r="MU48" t="str">
        <f t="shared" si="112"/>
        <v/>
      </c>
      <c r="MV48" t="str">
        <f t="shared" si="113"/>
        <v/>
      </c>
      <c r="MW48" t="str">
        <f t="shared" si="114"/>
        <v/>
      </c>
      <c r="MX48" t="str">
        <f t="shared" si="115"/>
        <v/>
      </c>
      <c r="MY48" t="str">
        <f t="shared" si="116"/>
        <v/>
      </c>
      <c r="MZ48" t="str">
        <f t="shared" si="117"/>
        <v/>
      </c>
      <c r="NA48" t="str">
        <f t="shared" si="118"/>
        <v/>
      </c>
      <c r="NB48" t="str">
        <f t="shared" si="119"/>
        <v/>
      </c>
      <c r="NC48" t="str">
        <f t="shared" si="120"/>
        <v/>
      </c>
      <c r="ND48" t="str">
        <f t="shared" si="121"/>
        <v/>
      </c>
      <c r="NE48" t="str">
        <f t="shared" si="122"/>
        <v/>
      </c>
      <c r="NF48" t="str">
        <f t="shared" si="123"/>
        <v/>
      </c>
      <c r="NG48" t="str">
        <f t="shared" si="124"/>
        <v/>
      </c>
    </row>
    <row r="49" spans="1:371" x14ac:dyDescent="0.2">
      <c r="A49" s="7">
        <v>42856</v>
      </c>
      <c r="B49" s="9">
        <v>140531.921875</v>
      </c>
      <c r="C49" s="9">
        <v>28623.35546875</v>
      </c>
      <c r="D49" s="9">
        <v>29819.376953129999</v>
      </c>
      <c r="E49" s="9">
        <v>0</v>
      </c>
      <c r="F49" s="9">
        <v>0</v>
      </c>
      <c r="G49" s="9">
        <v>141943.796875</v>
      </c>
      <c r="H49" s="9">
        <v>201833</v>
      </c>
      <c r="I49" s="9">
        <v>439996.5625</v>
      </c>
      <c r="J49" s="9">
        <v>246220.359375</v>
      </c>
      <c r="K49" s="9">
        <v>265988.5</v>
      </c>
      <c r="L49" s="9">
        <v>296936.1875</v>
      </c>
      <c r="M49" s="9">
        <v>276912.0625</v>
      </c>
      <c r="N49" s="9">
        <v>161890.234375</v>
      </c>
      <c r="O49" s="9">
        <v>242772.6875</v>
      </c>
      <c r="P49" s="9">
        <v>128963.328125</v>
      </c>
      <c r="Q49" s="9">
        <v>125215.2109375</v>
      </c>
      <c r="R49" s="9">
        <v>146668.265625</v>
      </c>
      <c r="S49" s="9">
        <v>141925.5</v>
      </c>
      <c r="T49" s="9">
        <v>178937.484375</v>
      </c>
      <c r="U49" s="9">
        <v>461438.21875</v>
      </c>
      <c r="V49" s="9">
        <v>30126.369140629999</v>
      </c>
      <c r="W49" s="9">
        <v>314697.4375</v>
      </c>
      <c r="X49" s="9">
        <v>104547.8515625</v>
      </c>
      <c r="Y49" s="9">
        <v>120157.2109375</v>
      </c>
      <c r="Z49" s="9">
        <v>32890.26953125</v>
      </c>
      <c r="AA49" s="9">
        <v>78584.890625</v>
      </c>
      <c r="AB49" s="9">
        <v>91998.25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  <c r="BF49" s="9">
        <v>0</v>
      </c>
      <c r="BG49" s="9">
        <v>0</v>
      </c>
      <c r="BH49" s="9">
        <v>0</v>
      </c>
      <c r="BI49" s="9">
        <v>0</v>
      </c>
      <c r="BJ49" s="9">
        <v>0</v>
      </c>
      <c r="BK49" s="9">
        <v>0</v>
      </c>
      <c r="BL49" s="9">
        <v>0</v>
      </c>
      <c r="BM49" s="9">
        <v>0</v>
      </c>
      <c r="BN49" s="9">
        <v>0</v>
      </c>
      <c r="BO49" s="9">
        <v>0</v>
      </c>
      <c r="BP49" s="9">
        <v>0</v>
      </c>
      <c r="BQ49" s="9">
        <v>0</v>
      </c>
      <c r="BR49" s="9">
        <v>0</v>
      </c>
      <c r="BS49" s="9">
        <v>0</v>
      </c>
      <c r="BT49" s="9">
        <v>0</v>
      </c>
      <c r="BU49" s="9">
        <v>0</v>
      </c>
      <c r="BV49" s="9">
        <v>0</v>
      </c>
      <c r="BW49" s="9">
        <v>0</v>
      </c>
      <c r="BX49" s="9">
        <v>0</v>
      </c>
      <c r="BY49" s="9">
        <v>0</v>
      </c>
      <c r="BZ49" s="9">
        <v>0</v>
      </c>
      <c r="CA49" s="9">
        <v>0</v>
      </c>
      <c r="CB49" s="9">
        <v>0</v>
      </c>
      <c r="CC49" s="9">
        <v>0</v>
      </c>
      <c r="CD49" s="9">
        <v>0</v>
      </c>
      <c r="CE49" s="9">
        <v>0</v>
      </c>
      <c r="CF49" s="9">
        <v>0</v>
      </c>
      <c r="CG49" s="9">
        <v>0</v>
      </c>
      <c r="CH49" s="9">
        <v>0</v>
      </c>
      <c r="CI49" s="9">
        <v>0</v>
      </c>
      <c r="CJ49" s="9">
        <v>0</v>
      </c>
      <c r="CK49" s="9">
        <v>0</v>
      </c>
      <c r="CL49" s="9">
        <v>0</v>
      </c>
      <c r="CM49" s="9">
        <v>0</v>
      </c>
      <c r="CN49" s="9">
        <v>0</v>
      </c>
      <c r="CO49" s="9">
        <v>0</v>
      </c>
      <c r="CP49" s="9">
        <v>0</v>
      </c>
      <c r="CQ49" s="9">
        <v>0</v>
      </c>
      <c r="CR49" s="9">
        <v>0</v>
      </c>
      <c r="CS49" s="9">
        <v>0</v>
      </c>
      <c r="CT49" s="9">
        <v>0</v>
      </c>
      <c r="CU49" s="9">
        <v>0</v>
      </c>
      <c r="CV49" s="9">
        <v>0</v>
      </c>
      <c r="CW49" s="9">
        <v>0</v>
      </c>
      <c r="CX49" s="9">
        <v>0</v>
      </c>
      <c r="CY49" s="9">
        <v>0</v>
      </c>
      <c r="CZ49" s="9">
        <v>0</v>
      </c>
      <c r="DA49" s="9">
        <v>0</v>
      </c>
      <c r="DB49" s="9">
        <v>0</v>
      </c>
      <c r="DC49" s="9">
        <v>0</v>
      </c>
      <c r="DD49" s="9">
        <v>0</v>
      </c>
      <c r="DE49" s="9">
        <v>0</v>
      </c>
      <c r="DF49" s="9">
        <v>0</v>
      </c>
      <c r="DG49" s="9">
        <v>0</v>
      </c>
      <c r="DH49" s="9">
        <v>0</v>
      </c>
      <c r="DI49" s="9">
        <v>0</v>
      </c>
      <c r="DJ49" s="9">
        <v>0</v>
      </c>
      <c r="DK49" s="9">
        <v>0</v>
      </c>
      <c r="DL49" s="9">
        <v>0</v>
      </c>
      <c r="DM49" s="9">
        <v>0</v>
      </c>
      <c r="DN49" s="9">
        <v>0</v>
      </c>
      <c r="DO49" s="9">
        <v>0</v>
      </c>
      <c r="DP49" s="9">
        <v>0</v>
      </c>
      <c r="DQ49" s="9">
        <v>0</v>
      </c>
      <c r="DR49" s="9">
        <v>0</v>
      </c>
      <c r="DS49" s="9">
        <v>0</v>
      </c>
      <c r="DT49" s="9">
        <v>0</v>
      </c>
      <c r="DU49" s="9">
        <v>305070</v>
      </c>
      <c r="DV49" s="9">
        <v>34878.3984375</v>
      </c>
      <c r="DW49" s="9">
        <v>68832.5</v>
      </c>
      <c r="DX49" s="9">
        <v>0</v>
      </c>
      <c r="DY49" s="9">
        <v>0</v>
      </c>
      <c r="DZ49" s="9">
        <v>111648</v>
      </c>
      <c r="EA49" s="9">
        <v>383931</v>
      </c>
      <c r="EB49" s="9">
        <v>269264</v>
      </c>
      <c r="EC49" s="9">
        <v>401172</v>
      </c>
      <c r="ED49" s="9">
        <v>551012</v>
      </c>
      <c r="EE49" s="9">
        <v>548372</v>
      </c>
      <c r="EF49" s="9">
        <v>253476</v>
      </c>
      <c r="EG49" s="9">
        <v>160574</v>
      </c>
      <c r="EH49" s="9">
        <v>410815</v>
      </c>
      <c r="EI49" s="9">
        <v>255917</v>
      </c>
      <c r="EJ49" s="9">
        <v>159724</v>
      </c>
      <c r="EK49" s="9">
        <v>189948</v>
      </c>
      <c r="EL49" s="9">
        <v>216640</v>
      </c>
      <c r="EM49" s="9">
        <v>168493</v>
      </c>
      <c r="EN49" s="9">
        <v>431848</v>
      </c>
      <c r="EO49" s="9">
        <v>50889.69921875</v>
      </c>
      <c r="EP49" s="9">
        <v>118987</v>
      </c>
      <c r="EQ49" s="9">
        <v>287796</v>
      </c>
      <c r="ER49" s="9">
        <v>145551</v>
      </c>
      <c r="ES49" s="9">
        <v>57434.80078125</v>
      </c>
      <c r="ET49" s="9">
        <v>106809</v>
      </c>
      <c r="EU49" s="9">
        <v>101624</v>
      </c>
      <c r="EV49" s="9">
        <v>0</v>
      </c>
      <c r="EW49" s="9">
        <v>0</v>
      </c>
      <c r="EX49" s="9">
        <v>0</v>
      </c>
      <c r="EY49" s="9">
        <v>0</v>
      </c>
      <c r="EZ49" s="9">
        <v>0</v>
      </c>
      <c r="FA49" s="9">
        <v>0</v>
      </c>
      <c r="FB49" s="9">
        <v>0</v>
      </c>
      <c r="FC49" s="9">
        <v>0</v>
      </c>
      <c r="FD49" s="9">
        <v>0</v>
      </c>
      <c r="FE49" s="9">
        <v>0</v>
      </c>
      <c r="FF49" s="9">
        <v>0</v>
      </c>
      <c r="FG49" s="9">
        <v>0</v>
      </c>
      <c r="FH49" s="9">
        <v>0</v>
      </c>
      <c r="FI49" s="9">
        <v>0</v>
      </c>
      <c r="FJ49" s="9">
        <v>0</v>
      </c>
      <c r="FK49" s="9">
        <v>0</v>
      </c>
      <c r="FL49" s="9">
        <v>0</v>
      </c>
      <c r="FM49" s="9">
        <v>0</v>
      </c>
      <c r="FN49" s="9">
        <v>0</v>
      </c>
      <c r="FO49" s="9">
        <v>0</v>
      </c>
      <c r="FP49" s="9">
        <v>0</v>
      </c>
      <c r="FQ49" s="9">
        <v>0</v>
      </c>
      <c r="FR49" s="9">
        <v>0</v>
      </c>
      <c r="FS49" s="9">
        <v>0</v>
      </c>
      <c r="FT49" s="9">
        <v>0</v>
      </c>
      <c r="FU49" s="9">
        <v>0</v>
      </c>
      <c r="FV49" s="9">
        <v>0</v>
      </c>
      <c r="FW49" s="9">
        <v>0</v>
      </c>
      <c r="FX49" s="9">
        <v>0</v>
      </c>
      <c r="FY49" s="9">
        <v>0</v>
      </c>
      <c r="FZ49" s="9">
        <v>0</v>
      </c>
      <c r="GA49" s="9">
        <v>0</v>
      </c>
      <c r="GB49" s="9">
        <v>0</v>
      </c>
      <c r="GC49" s="9">
        <v>0</v>
      </c>
      <c r="GD49" s="9">
        <v>0</v>
      </c>
      <c r="GE49" s="9">
        <v>0</v>
      </c>
      <c r="GF49" s="9">
        <v>0</v>
      </c>
      <c r="GG49" s="9">
        <v>0</v>
      </c>
      <c r="GH49" s="9">
        <v>0</v>
      </c>
      <c r="GI49" s="9">
        <v>0</v>
      </c>
      <c r="GJ49" s="9">
        <v>0</v>
      </c>
      <c r="GK49" s="9">
        <v>0</v>
      </c>
      <c r="GL49" s="9">
        <v>0</v>
      </c>
      <c r="GM49" s="9">
        <v>0</v>
      </c>
      <c r="GN49" s="9">
        <v>0</v>
      </c>
      <c r="GO49" s="9">
        <v>0</v>
      </c>
      <c r="GP49" s="9">
        <v>0</v>
      </c>
      <c r="GQ49" s="9">
        <v>0</v>
      </c>
      <c r="GR49" s="9">
        <v>0</v>
      </c>
      <c r="GS49" s="9">
        <v>0</v>
      </c>
      <c r="GT49" s="9">
        <v>0</v>
      </c>
      <c r="GU49" s="9">
        <v>0</v>
      </c>
      <c r="GV49" s="9">
        <v>0</v>
      </c>
      <c r="GW49" s="9">
        <v>0</v>
      </c>
      <c r="GX49" s="9">
        <v>0</v>
      </c>
      <c r="GY49" s="9">
        <v>0</v>
      </c>
      <c r="GZ49" s="9">
        <v>0</v>
      </c>
      <c r="HA49" s="9">
        <v>0</v>
      </c>
      <c r="HB49" s="9">
        <v>0</v>
      </c>
      <c r="HC49" s="9">
        <v>0</v>
      </c>
      <c r="HD49" s="9">
        <v>0</v>
      </c>
      <c r="HE49" s="9">
        <v>0</v>
      </c>
      <c r="HF49" s="9">
        <v>0</v>
      </c>
      <c r="HG49" s="9">
        <v>0</v>
      </c>
      <c r="HH49" s="9">
        <v>0</v>
      </c>
      <c r="HI49" s="9">
        <v>0</v>
      </c>
      <c r="HJ49" s="9">
        <v>0</v>
      </c>
      <c r="HK49" s="9">
        <v>0</v>
      </c>
      <c r="HL49" s="9">
        <v>0</v>
      </c>
      <c r="HM49" s="9">
        <v>0</v>
      </c>
      <c r="HN49" s="9">
        <v>0</v>
      </c>
      <c r="HO49" s="9">
        <v>0</v>
      </c>
      <c r="HP49" s="9">
        <v>0</v>
      </c>
      <c r="HQ49" s="9">
        <v>0</v>
      </c>
      <c r="HR49" s="9">
        <v>0</v>
      </c>
      <c r="HS49" s="9">
        <v>0</v>
      </c>
      <c r="HT49" s="9">
        <v>0</v>
      </c>
      <c r="HU49" s="9">
        <v>0</v>
      </c>
      <c r="HV49" s="9">
        <v>0</v>
      </c>
      <c r="HW49" s="9">
        <v>0</v>
      </c>
      <c r="HX49" s="9">
        <v>0</v>
      </c>
      <c r="HY49" s="9">
        <v>0</v>
      </c>
      <c r="HZ49" s="9">
        <v>0</v>
      </c>
      <c r="IA49" s="9">
        <v>0</v>
      </c>
      <c r="IB49" s="9">
        <v>0</v>
      </c>
      <c r="IC49" s="9">
        <v>0</v>
      </c>
      <c r="ID49" s="9">
        <v>0</v>
      </c>
      <c r="IE49" s="9">
        <v>0</v>
      </c>
      <c r="IF49" s="9">
        <v>0</v>
      </c>
      <c r="IG49" s="9">
        <v>0</v>
      </c>
      <c r="IH49" s="9">
        <v>0</v>
      </c>
      <c r="II49" s="9">
        <v>0</v>
      </c>
      <c r="IJ49" s="9">
        <v>0</v>
      </c>
      <c r="IK49" s="9">
        <v>0</v>
      </c>
      <c r="IL49" s="9">
        <v>0</v>
      </c>
      <c r="IM49" s="9">
        <v>0</v>
      </c>
      <c r="IO49">
        <f t="shared" si="2"/>
        <v>305070</v>
      </c>
      <c r="IP49">
        <f t="shared" si="3"/>
        <v>34878.3984375</v>
      </c>
      <c r="IQ49">
        <f t="shared" si="4"/>
        <v>68832.5</v>
      </c>
      <c r="IR49" t="str">
        <f t="shared" si="5"/>
        <v/>
      </c>
      <c r="IS49" t="str">
        <f t="shared" si="6"/>
        <v/>
      </c>
      <c r="IT49">
        <f t="shared" si="7"/>
        <v>111648</v>
      </c>
      <c r="IU49">
        <f t="shared" si="8"/>
        <v>383931</v>
      </c>
      <c r="IV49">
        <f t="shared" si="9"/>
        <v>269264</v>
      </c>
      <c r="IW49">
        <f t="shared" si="10"/>
        <v>401172</v>
      </c>
      <c r="IX49">
        <f t="shared" si="11"/>
        <v>551012</v>
      </c>
      <c r="IY49">
        <f t="shared" si="12"/>
        <v>548372</v>
      </c>
      <c r="IZ49">
        <f t="shared" si="13"/>
        <v>253476</v>
      </c>
      <c r="JA49">
        <f t="shared" si="14"/>
        <v>160574</v>
      </c>
      <c r="JB49">
        <f t="shared" si="15"/>
        <v>410815</v>
      </c>
      <c r="JC49">
        <f t="shared" si="16"/>
        <v>255917</v>
      </c>
      <c r="JD49">
        <f t="shared" si="17"/>
        <v>159724</v>
      </c>
      <c r="JE49">
        <f t="shared" si="18"/>
        <v>189948</v>
      </c>
      <c r="JF49">
        <f t="shared" si="19"/>
        <v>216640</v>
      </c>
      <c r="JG49">
        <f t="shared" si="20"/>
        <v>168493</v>
      </c>
      <c r="JH49">
        <f t="shared" si="21"/>
        <v>431848</v>
      </c>
      <c r="JI49">
        <f t="shared" si="22"/>
        <v>50889.69921875</v>
      </c>
      <c r="JJ49">
        <f t="shared" si="23"/>
        <v>118987</v>
      </c>
      <c r="JK49">
        <f t="shared" si="24"/>
        <v>287796</v>
      </c>
      <c r="JL49">
        <f t="shared" si="25"/>
        <v>145551</v>
      </c>
      <c r="JM49">
        <f t="shared" si="26"/>
        <v>57434.80078125</v>
      </c>
      <c r="JN49">
        <f t="shared" si="27"/>
        <v>106809</v>
      </c>
      <c r="JO49">
        <f t="shared" si="28"/>
        <v>101624</v>
      </c>
      <c r="JP49" t="str">
        <f t="shared" si="29"/>
        <v/>
      </c>
      <c r="JQ49" t="str">
        <f t="shared" si="30"/>
        <v/>
      </c>
      <c r="JR49" t="str">
        <f t="shared" si="31"/>
        <v/>
      </c>
      <c r="JS49" t="str">
        <f t="shared" si="32"/>
        <v/>
      </c>
      <c r="JT49" t="str">
        <f t="shared" si="33"/>
        <v/>
      </c>
      <c r="JU49" t="str">
        <f t="shared" si="34"/>
        <v/>
      </c>
      <c r="JV49" t="str">
        <f t="shared" si="35"/>
        <v/>
      </c>
      <c r="JW49" t="str">
        <f t="shared" si="36"/>
        <v/>
      </c>
      <c r="JX49" t="str">
        <f t="shared" si="37"/>
        <v/>
      </c>
      <c r="JY49" t="str">
        <f t="shared" si="38"/>
        <v/>
      </c>
      <c r="JZ49" t="str">
        <f t="shared" si="39"/>
        <v/>
      </c>
      <c r="KA49" t="str">
        <f t="shared" si="40"/>
        <v/>
      </c>
      <c r="KB49" t="str">
        <f t="shared" si="41"/>
        <v/>
      </c>
      <c r="KC49" t="str">
        <f t="shared" si="42"/>
        <v/>
      </c>
      <c r="KD49" t="str">
        <f t="shared" si="43"/>
        <v/>
      </c>
      <c r="KE49" t="str">
        <f t="shared" si="44"/>
        <v/>
      </c>
      <c r="KF49" t="str">
        <f t="shared" si="45"/>
        <v/>
      </c>
      <c r="KG49" t="str">
        <f t="shared" si="46"/>
        <v/>
      </c>
      <c r="KH49" t="str">
        <f t="shared" si="47"/>
        <v/>
      </c>
      <c r="KI49" t="str">
        <f t="shared" si="48"/>
        <v/>
      </c>
      <c r="KJ49" t="str">
        <f t="shared" si="49"/>
        <v/>
      </c>
      <c r="KK49" t="str">
        <f t="shared" si="50"/>
        <v/>
      </c>
      <c r="KL49" t="str">
        <f t="shared" si="51"/>
        <v/>
      </c>
      <c r="KM49" t="str">
        <f t="shared" si="52"/>
        <v/>
      </c>
      <c r="KN49" t="str">
        <f t="shared" si="53"/>
        <v/>
      </c>
      <c r="KO49" t="str">
        <f t="shared" si="54"/>
        <v/>
      </c>
      <c r="KP49" t="str">
        <f t="shared" si="55"/>
        <v/>
      </c>
      <c r="KQ49" t="str">
        <f t="shared" si="56"/>
        <v/>
      </c>
      <c r="KR49" t="str">
        <f t="shared" si="57"/>
        <v/>
      </c>
      <c r="KS49" t="str">
        <f t="shared" si="58"/>
        <v/>
      </c>
      <c r="KT49" t="str">
        <f t="shared" si="59"/>
        <v/>
      </c>
      <c r="KU49" t="str">
        <f t="shared" si="60"/>
        <v/>
      </c>
      <c r="KV49" t="str">
        <f t="shared" si="61"/>
        <v/>
      </c>
      <c r="KW49" t="str">
        <f t="shared" si="62"/>
        <v/>
      </c>
      <c r="KX49" t="str">
        <f t="shared" si="63"/>
        <v/>
      </c>
      <c r="KY49" t="str">
        <f t="shared" si="64"/>
        <v/>
      </c>
      <c r="KZ49" t="str">
        <f t="shared" si="65"/>
        <v/>
      </c>
      <c r="LA49" t="str">
        <f t="shared" si="66"/>
        <v/>
      </c>
      <c r="LB49" t="str">
        <f t="shared" si="67"/>
        <v/>
      </c>
      <c r="LC49" t="str">
        <f t="shared" si="68"/>
        <v/>
      </c>
      <c r="LD49" t="str">
        <f t="shared" si="69"/>
        <v/>
      </c>
      <c r="LE49" t="str">
        <f t="shared" si="70"/>
        <v/>
      </c>
      <c r="LF49" t="str">
        <f t="shared" si="71"/>
        <v/>
      </c>
      <c r="LG49" t="str">
        <f t="shared" si="72"/>
        <v/>
      </c>
      <c r="LH49" t="str">
        <f t="shared" si="73"/>
        <v/>
      </c>
      <c r="LI49" t="str">
        <f t="shared" si="74"/>
        <v/>
      </c>
      <c r="LJ49" t="str">
        <f t="shared" si="75"/>
        <v/>
      </c>
      <c r="LK49" t="str">
        <f t="shared" si="76"/>
        <v/>
      </c>
      <c r="LL49" t="str">
        <f t="shared" si="77"/>
        <v/>
      </c>
      <c r="LM49" t="str">
        <f t="shared" si="78"/>
        <v/>
      </c>
      <c r="LN49" t="str">
        <f t="shared" si="79"/>
        <v/>
      </c>
      <c r="LO49" t="str">
        <f t="shared" si="80"/>
        <v/>
      </c>
      <c r="LP49" t="str">
        <f t="shared" si="81"/>
        <v/>
      </c>
      <c r="LQ49" t="str">
        <f t="shared" si="82"/>
        <v/>
      </c>
      <c r="LR49" t="str">
        <f t="shared" si="83"/>
        <v/>
      </c>
      <c r="LS49" t="str">
        <f t="shared" si="84"/>
        <v/>
      </c>
      <c r="LT49" t="str">
        <f t="shared" si="85"/>
        <v/>
      </c>
      <c r="LU49" t="str">
        <f t="shared" si="86"/>
        <v/>
      </c>
      <c r="LV49" t="str">
        <f t="shared" si="87"/>
        <v/>
      </c>
      <c r="LW49" t="str">
        <f t="shared" si="88"/>
        <v/>
      </c>
      <c r="LX49" t="str">
        <f t="shared" si="89"/>
        <v/>
      </c>
      <c r="LY49" t="str">
        <f t="shared" si="90"/>
        <v/>
      </c>
      <c r="LZ49" t="str">
        <f t="shared" si="91"/>
        <v/>
      </c>
      <c r="MA49" t="str">
        <f t="shared" si="92"/>
        <v/>
      </c>
      <c r="MB49" t="str">
        <f t="shared" si="93"/>
        <v/>
      </c>
      <c r="MC49" t="str">
        <f t="shared" si="94"/>
        <v/>
      </c>
      <c r="MD49" t="str">
        <f t="shared" si="95"/>
        <v/>
      </c>
      <c r="ME49" t="str">
        <f t="shared" si="96"/>
        <v/>
      </c>
      <c r="MF49" t="str">
        <f t="shared" si="97"/>
        <v/>
      </c>
      <c r="MG49" t="str">
        <f t="shared" si="98"/>
        <v/>
      </c>
      <c r="MH49" t="str">
        <f t="shared" si="99"/>
        <v/>
      </c>
      <c r="MI49" t="str">
        <f t="shared" si="100"/>
        <v/>
      </c>
      <c r="MJ49" t="str">
        <f t="shared" si="101"/>
        <v/>
      </c>
      <c r="MK49" t="str">
        <f t="shared" si="102"/>
        <v/>
      </c>
      <c r="ML49" t="str">
        <f t="shared" si="103"/>
        <v/>
      </c>
      <c r="MM49" t="str">
        <f t="shared" si="104"/>
        <v/>
      </c>
      <c r="MN49" t="str">
        <f t="shared" si="105"/>
        <v/>
      </c>
      <c r="MO49" t="str">
        <f t="shared" si="106"/>
        <v/>
      </c>
      <c r="MP49" t="str">
        <f t="shared" si="107"/>
        <v/>
      </c>
      <c r="MQ49" t="str">
        <f t="shared" si="108"/>
        <v/>
      </c>
      <c r="MR49" t="str">
        <f t="shared" si="109"/>
        <v/>
      </c>
      <c r="MS49" t="str">
        <f t="shared" si="110"/>
        <v/>
      </c>
      <c r="MT49" t="str">
        <f t="shared" si="111"/>
        <v/>
      </c>
      <c r="MU49" t="str">
        <f t="shared" si="112"/>
        <v/>
      </c>
      <c r="MV49" t="str">
        <f t="shared" si="113"/>
        <v/>
      </c>
      <c r="MW49" t="str">
        <f t="shared" si="114"/>
        <v/>
      </c>
      <c r="MX49" t="str">
        <f t="shared" si="115"/>
        <v/>
      </c>
      <c r="MY49" t="str">
        <f t="shared" si="116"/>
        <v/>
      </c>
      <c r="MZ49" t="str">
        <f t="shared" si="117"/>
        <v/>
      </c>
      <c r="NA49" t="str">
        <f t="shared" si="118"/>
        <v/>
      </c>
      <c r="NB49" t="str">
        <f t="shared" si="119"/>
        <v/>
      </c>
      <c r="NC49" t="str">
        <f t="shared" si="120"/>
        <v/>
      </c>
      <c r="ND49" t="str">
        <f t="shared" si="121"/>
        <v/>
      </c>
      <c r="NE49" t="str">
        <f t="shared" si="122"/>
        <v/>
      </c>
      <c r="NF49" t="str">
        <f t="shared" si="123"/>
        <v/>
      </c>
      <c r="NG49" t="str">
        <f t="shared" si="124"/>
        <v/>
      </c>
    </row>
    <row r="50" spans="1:371" x14ac:dyDescent="0.2">
      <c r="A50" s="7">
        <v>42887</v>
      </c>
      <c r="B50" s="9">
        <v>135714.578125</v>
      </c>
      <c r="C50" s="9">
        <v>20818.166015629999</v>
      </c>
      <c r="D50" s="9">
        <v>29118</v>
      </c>
      <c r="E50" s="9">
        <v>38489.08203125</v>
      </c>
      <c r="F50" s="9">
        <v>64005.60546875</v>
      </c>
      <c r="G50" s="9">
        <v>207704.890625</v>
      </c>
      <c r="H50" s="9">
        <v>224671.5625</v>
      </c>
      <c r="I50" s="9">
        <v>369781.96875</v>
      </c>
      <c r="J50" s="9">
        <v>237880.6875</v>
      </c>
      <c r="K50" s="9">
        <v>240985.859375</v>
      </c>
      <c r="L50" s="9">
        <v>285976.5</v>
      </c>
      <c r="M50" s="9">
        <v>232663.84375</v>
      </c>
      <c r="N50" s="9">
        <v>147402.4375</v>
      </c>
      <c r="O50" s="9">
        <v>221542.671875</v>
      </c>
      <c r="P50" s="9">
        <v>106852.3046875</v>
      </c>
      <c r="Q50" s="9">
        <v>134943.6875</v>
      </c>
      <c r="R50" s="9">
        <v>159734.015625</v>
      </c>
      <c r="S50" s="9">
        <v>153401.375</v>
      </c>
      <c r="T50" s="9">
        <v>176399.78125</v>
      </c>
      <c r="U50" s="9">
        <v>468929.90625</v>
      </c>
      <c r="V50" s="9">
        <v>26980.02734375</v>
      </c>
      <c r="W50" s="9">
        <v>361311.0625</v>
      </c>
      <c r="X50" s="9">
        <v>113100.125</v>
      </c>
      <c r="Y50" s="9">
        <v>98123.1484375</v>
      </c>
      <c r="Z50" s="9">
        <v>40403.91796875</v>
      </c>
      <c r="AA50" s="9">
        <v>89324.6953125</v>
      </c>
      <c r="AB50" s="9">
        <v>116364.4375</v>
      </c>
      <c r="AC50" s="9">
        <v>129716.7890625</v>
      </c>
      <c r="AD50" s="9">
        <v>23686.5390625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 s="9">
        <v>0</v>
      </c>
      <c r="BG50" s="9">
        <v>0</v>
      </c>
      <c r="BH50" s="9">
        <v>0</v>
      </c>
      <c r="BI50" s="9">
        <v>0</v>
      </c>
      <c r="BJ50" s="9">
        <v>0</v>
      </c>
      <c r="BK50" s="9">
        <v>0</v>
      </c>
      <c r="BL50" s="9">
        <v>0</v>
      </c>
      <c r="BM50" s="9">
        <v>0</v>
      </c>
      <c r="BN50" s="9">
        <v>0</v>
      </c>
      <c r="BO50" s="9">
        <v>0</v>
      </c>
      <c r="BP50" s="9">
        <v>0</v>
      </c>
      <c r="BQ50" s="9">
        <v>0</v>
      </c>
      <c r="BR50" s="9">
        <v>0</v>
      </c>
      <c r="BS50" s="9">
        <v>0</v>
      </c>
      <c r="BT50" s="9">
        <v>0</v>
      </c>
      <c r="BU50" s="9">
        <v>0</v>
      </c>
      <c r="BV50" s="9">
        <v>0</v>
      </c>
      <c r="BW50" s="9">
        <v>0</v>
      </c>
      <c r="BX50" s="9">
        <v>0</v>
      </c>
      <c r="BY50" s="9">
        <v>0</v>
      </c>
      <c r="BZ50" s="9">
        <v>0</v>
      </c>
      <c r="CA50" s="9">
        <v>0</v>
      </c>
      <c r="CB50" s="9">
        <v>0</v>
      </c>
      <c r="CC50" s="9">
        <v>0</v>
      </c>
      <c r="CD50" s="9">
        <v>0</v>
      </c>
      <c r="CE50" s="9">
        <v>0</v>
      </c>
      <c r="CF50" s="9">
        <v>0</v>
      </c>
      <c r="CG50" s="9">
        <v>0</v>
      </c>
      <c r="CH50" s="9">
        <v>0</v>
      </c>
      <c r="CI50" s="9">
        <v>0</v>
      </c>
      <c r="CJ50" s="9">
        <v>0</v>
      </c>
      <c r="CK50" s="9">
        <v>0</v>
      </c>
      <c r="CL50" s="9">
        <v>0</v>
      </c>
      <c r="CM50" s="9">
        <v>0</v>
      </c>
      <c r="CN50" s="9">
        <v>0</v>
      </c>
      <c r="CO50" s="9">
        <v>0</v>
      </c>
      <c r="CP50" s="9">
        <v>0</v>
      </c>
      <c r="CQ50" s="9">
        <v>0</v>
      </c>
      <c r="CR50" s="9">
        <v>0</v>
      </c>
      <c r="CS50" s="9">
        <v>0</v>
      </c>
      <c r="CT50" s="9">
        <v>0</v>
      </c>
      <c r="CU50" s="9">
        <v>0</v>
      </c>
      <c r="CV50" s="9">
        <v>0</v>
      </c>
      <c r="CW50" s="9">
        <v>0</v>
      </c>
      <c r="CX50" s="9">
        <v>0</v>
      </c>
      <c r="CY50" s="9">
        <v>0</v>
      </c>
      <c r="CZ50" s="9">
        <v>0</v>
      </c>
      <c r="DA50" s="9">
        <v>0</v>
      </c>
      <c r="DB50" s="9">
        <v>0</v>
      </c>
      <c r="DC50" s="9">
        <v>0</v>
      </c>
      <c r="DD50" s="9">
        <v>0</v>
      </c>
      <c r="DE50" s="9">
        <v>0</v>
      </c>
      <c r="DF50" s="9">
        <v>0</v>
      </c>
      <c r="DG50" s="9">
        <v>0</v>
      </c>
      <c r="DH50" s="9">
        <v>0</v>
      </c>
      <c r="DI50" s="9">
        <v>0</v>
      </c>
      <c r="DJ50" s="9">
        <v>0</v>
      </c>
      <c r="DK50" s="9">
        <v>0</v>
      </c>
      <c r="DL50" s="9">
        <v>0</v>
      </c>
      <c r="DM50" s="9">
        <v>0</v>
      </c>
      <c r="DN50" s="9">
        <v>0</v>
      </c>
      <c r="DO50" s="9">
        <v>0</v>
      </c>
      <c r="DP50" s="9">
        <v>0</v>
      </c>
      <c r="DQ50" s="9">
        <v>0</v>
      </c>
      <c r="DR50" s="9">
        <v>0</v>
      </c>
      <c r="DS50" s="9">
        <v>0</v>
      </c>
      <c r="DT50" s="9">
        <v>0</v>
      </c>
      <c r="DU50" s="9">
        <v>322347</v>
      </c>
      <c r="DV50" s="9">
        <v>31002.69921875</v>
      </c>
      <c r="DW50" s="9">
        <v>89608.6015625</v>
      </c>
      <c r="DX50" s="9">
        <v>425063</v>
      </c>
      <c r="DY50" s="9">
        <v>452221</v>
      </c>
      <c r="DZ50" s="9">
        <v>147037</v>
      </c>
      <c r="EA50" s="9">
        <v>299575</v>
      </c>
      <c r="EB50" s="9">
        <v>298094</v>
      </c>
      <c r="EC50" s="9">
        <v>390929</v>
      </c>
      <c r="ED50" s="9">
        <v>595082</v>
      </c>
      <c r="EE50" s="9">
        <v>631416</v>
      </c>
      <c r="EF50" s="9">
        <v>241942</v>
      </c>
      <c r="EG50" s="9">
        <v>175116</v>
      </c>
      <c r="EH50" s="9">
        <v>413663</v>
      </c>
      <c r="EI50" s="9">
        <v>307608</v>
      </c>
      <c r="EJ50" s="9">
        <v>241597</v>
      </c>
      <c r="EK50" s="9">
        <v>218887</v>
      </c>
      <c r="EL50" s="9">
        <v>267708</v>
      </c>
      <c r="EM50" s="9">
        <v>201146</v>
      </c>
      <c r="EN50" s="9">
        <v>476675</v>
      </c>
      <c r="EO50" s="9">
        <v>55327.8984375</v>
      </c>
      <c r="EP50" s="9">
        <v>153591</v>
      </c>
      <c r="EQ50" s="9">
        <v>287929</v>
      </c>
      <c r="ER50" s="9">
        <v>155400</v>
      </c>
      <c r="ES50" s="9">
        <v>89102.203125</v>
      </c>
      <c r="ET50" s="9">
        <v>107946</v>
      </c>
      <c r="EU50" s="9">
        <v>127314</v>
      </c>
      <c r="EV50" s="9">
        <v>111962</v>
      </c>
      <c r="EW50" s="9">
        <v>29046</v>
      </c>
      <c r="EX50" s="9">
        <v>0</v>
      </c>
      <c r="EY50" s="9">
        <v>0</v>
      </c>
      <c r="EZ50" s="9">
        <v>0</v>
      </c>
      <c r="FA50" s="9">
        <v>0</v>
      </c>
      <c r="FB50" s="9">
        <v>0</v>
      </c>
      <c r="FC50" s="9">
        <v>0</v>
      </c>
      <c r="FD50" s="9">
        <v>0</v>
      </c>
      <c r="FE50" s="9">
        <v>0</v>
      </c>
      <c r="FF50" s="9">
        <v>0</v>
      </c>
      <c r="FG50" s="9">
        <v>0</v>
      </c>
      <c r="FH50" s="9">
        <v>0</v>
      </c>
      <c r="FI50" s="9">
        <v>0</v>
      </c>
      <c r="FJ50" s="9">
        <v>0</v>
      </c>
      <c r="FK50" s="9">
        <v>0</v>
      </c>
      <c r="FL50" s="9">
        <v>0</v>
      </c>
      <c r="FM50" s="9">
        <v>0</v>
      </c>
      <c r="FN50" s="9">
        <v>0</v>
      </c>
      <c r="FO50" s="9">
        <v>0</v>
      </c>
      <c r="FP50" s="9">
        <v>0</v>
      </c>
      <c r="FQ50" s="9">
        <v>0</v>
      </c>
      <c r="FR50" s="9">
        <v>0</v>
      </c>
      <c r="FS50" s="9">
        <v>0</v>
      </c>
      <c r="FT50" s="9">
        <v>0</v>
      </c>
      <c r="FU50" s="9">
        <v>0</v>
      </c>
      <c r="FV50" s="9">
        <v>0</v>
      </c>
      <c r="FW50" s="9">
        <v>0</v>
      </c>
      <c r="FX50" s="9">
        <v>0</v>
      </c>
      <c r="FY50" s="9">
        <v>0</v>
      </c>
      <c r="FZ50" s="9">
        <v>0</v>
      </c>
      <c r="GA50" s="9">
        <v>0</v>
      </c>
      <c r="GB50" s="9">
        <v>0</v>
      </c>
      <c r="GC50" s="9">
        <v>0</v>
      </c>
      <c r="GD50" s="9">
        <v>0</v>
      </c>
      <c r="GE50" s="9">
        <v>0</v>
      </c>
      <c r="GF50" s="9">
        <v>0</v>
      </c>
      <c r="GG50" s="9">
        <v>0</v>
      </c>
      <c r="GH50" s="9">
        <v>0</v>
      </c>
      <c r="GI50" s="9">
        <v>0</v>
      </c>
      <c r="GJ50" s="9">
        <v>0</v>
      </c>
      <c r="GK50" s="9">
        <v>0</v>
      </c>
      <c r="GL50" s="9">
        <v>0</v>
      </c>
      <c r="GM50" s="9">
        <v>0</v>
      </c>
      <c r="GN50" s="9">
        <v>0</v>
      </c>
      <c r="GO50" s="9">
        <v>0</v>
      </c>
      <c r="GP50" s="9">
        <v>0</v>
      </c>
      <c r="GQ50" s="9">
        <v>0</v>
      </c>
      <c r="GR50" s="9">
        <v>0</v>
      </c>
      <c r="GS50" s="9">
        <v>0</v>
      </c>
      <c r="GT50" s="9">
        <v>0</v>
      </c>
      <c r="GU50" s="9">
        <v>0</v>
      </c>
      <c r="GV50" s="9">
        <v>0</v>
      </c>
      <c r="GW50" s="9">
        <v>0</v>
      </c>
      <c r="GX50" s="9">
        <v>0</v>
      </c>
      <c r="GY50" s="9">
        <v>0</v>
      </c>
      <c r="GZ50" s="9">
        <v>0</v>
      </c>
      <c r="HA50" s="9">
        <v>0</v>
      </c>
      <c r="HB50" s="9">
        <v>0</v>
      </c>
      <c r="HC50" s="9">
        <v>0</v>
      </c>
      <c r="HD50" s="9">
        <v>0</v>
      </c>
      <c r="HE50" s="9">
        <v>0</v>
      </c>
      <c r="HF50" s="9">
        <v>0</v>
      </c>
      <c r="HG50" s="9">
        <v>0</v>
      </c>
      <c r="HH50" s="9">
        <v>0</v>
      </c>
      <c r="HI50" s="9">
        <v>0</v>
      </c>
      <c r="HJ50" s="9">
        <v>0</v>
      </c>
      <c r="HK50" s="9">
        <v>0</v>
      </c>
      <c r="HL50" s="9">
        <v>0</v>
      </c>
      <c r="HM50" s="9">
        <v>0</v>
      </c>
      <c r="HN50" s="9">
        <v>0</v>
      </c>
      <c r="HO50" s="9">
        <v>0</v>
      </c>
      <c r="HP50" s="9">
        <v>0</v>
      </c>
      <c r="HQ50" s="9">
        <v>0</v>
      </c>
      <c r="HR50" s="9">
        <v>0</v>
      </c>
      <c r="HS50" s="9">
        <v>0</v>
      </c>
      <c r="HT50" s="9">
        <v>0</v>
      </c>
      <c r="HU50" s="9">
        <v>0</v>
      </c>
      <c r="HV50" s="9">
        <v>0</v>
      </c>
      <c r="HW50" s="9">
        <v>0</v>
      </c>
      <c r="HX50" s="9">
        <v>0</v>
      </c>
      <c r="HY50" s="9">
        <v>0</v>
      </c>
      <c r="HZ50" s="9">
        <v>0</v>
      </c>
      <c r="IA50" s="9">
        <v>0</v>
      </c>
      <c r="IB50" s="9">
        <v>0</v>
      </c>
      <c r="IC50" s="9">
        <v>0</v>
      </c>
      <c r="ID50" s="9">
        <v>0</v>
      </c>
      <c r="IE50" s="9">
        <v>0</v>
      </c>
      <c r="IF50" s="9">
        <v>0</v>
      </c>
      <c r="IG50" s="9">
        <v>0</v>
      </c>
      <c r="IH50" s="9">
        <v>0</v>
      </c>
      <c r="II50" s="9">
        <v>0</v>
      </c>
      <c r="IJ50" s="9">
        <v>0</v>
      </c>
      <c r="IK50" s="9">
        <v>0</v>
      </c>
      <c r="IL50" s="9">
        <v>0</v>
      </c>
      <c r="IM50" s="9">
        <v>0</v>
      </c>
      <c r="IO50">
        <f t="shared" si="2"/>
        <v>322347</v>
      </c>
      <c r="IP50">
        <f t="shared" si="3"/>
        <v>31002.69921875</v>
      </c>
      <c r="IQ50">
        <f t="shared" si="4"/>
        <v>89608.6015625</v>
      </c>
      <c r="IR50">
        <f t="shared" si="5"/>
        <v>425063</v>
      </c>
      <c r="IS50">
        <f t="shared" si="6"/>
        <v>452221</v>
      </c>
      <c r="IT50">
        <f t="shared" si="7"/>
        <v>147037</v>
      </c>
      <c r="IU50">
        <f t="shared" si="8"/>
        <v>299575</v>
      </c>
      <c r="IV50">
        <f t="shared" si="9"/>
        <v>298094</v>
      </c>
      <c r="IW50">
        <f t="shared" si="10"/>
        <v>390929</v>
      </c>
      <c r="IX50">
        <f t="shared" si="11"/>
        <v>595082</v>
      </c>
      <c r="IY50">
        <f t="shared" si="12"/>
        <v>631416</v>
      </c>
      <c r="IZ50">
        <f t="shared" si="13"/>
        <v>241942</v>
      </c>
      <c r="JA50">
        <f t="shared" si="14"/>
        <v>175116</v>
      </c>
      <c r="JB50">
        <f t="shared" si="15"/>
        <v>413663</v>
      </c>
      <c r="JC50">
        <f t="shared" si="16"/>
        <v>307608</v>
      </c>
      <c r="JD50">
        <f t="shared" si="17"/>
        <v>241597</v>
      </c>
      <c r="JE50">
        <f t="shared" si="18"/>
        <v>218887</v>
      </c>
      <c r="JF50">
        <f t="shared" si="19"/>
        <v>267708</v>
      </c>
      <c r="JG50">
        <f t="shared" si="20"/>
        <v>201146</v>
      </c>
      <c r="JH50">
        <f t="shared" si="21"/>
        <v>476675</v>
      </c>
      <c r="JI50">
        <f t="shared" si="22"/>
        <v>55327.8984375</v>
      </c>
      <c r="JJ50">
        <f t="shared" si="23"/>
        <v>153591</v>
      </c>
      <c r="JK50">
        <f t="shared" si="24"/>
        <v>287929</v>
      </c>
      <c r="JL50">
        <f t="shared" si="25"/>
        <v>155400</v>
      </c>
      <c r="JM50">
        <f t="shared" si="26"/>
        <v>89102.203125</v>
      </c>
      <c r="JN50">
        <f t="shared" si="27"/>
        <v>107946</v>
      </c>
      <c r="JO50">
        <f t="shared" si="28"/>
        <v>127314</v>
      </c>
      <c r="JP50">
        <f t="shared" si="29"/>
        <v>111962</v>
      </c>
      <c r="JQ50">
        <f t="shared" si="30"/>
        <v>29046</v>
      </c>
      <c r="JR50" t="str">
        <f t="shared" si="31"/>
        <v/>
      </c>
      <c r="JS50" t="str">
        <f t="shared" si="32"/>
        <v/>
      </c>
      <c r="JT50" t="str">
        <f t="shared" si="33"/>
        <v/>
      </c>
      <c r="JU50" t="str">
        <f t="shared" si="34"/>
        <v/>
      </c>
      <c r="JV50" t="str">
        <f t="shared" si="35"/>
        <v/>
      </c>
      <c r="JW50" t="str">
        <f t="shared" si="36"/>
        <v/>
      </c>
      <c r="JX50" t="str">
        <f t="shared" si="37"/>
        <v/>
      </c>
      <c r="JY50" t="str">
        <f t="shared" si="38"/>
        <v/>
      </c>
      <c r="JZ50" t="str">
        <f t="shared" si="39"/>
        <v/>
      </c>
      <c r="KA50" t="str">
        <f t="shared" si="40"/>
        <v/>
      </c>
      <c r="KB50" t="str">
        <f t="shared" si="41"/>
        <v/>
      </c>
      <c r="KC50" t="str">
        <f t="shared" si="42"/>
        <v/>
      </c>
      <c r="KD50" t="str">
        <f t="shared" si="43"/>
        <v/>
      </c>
      <c r="KE50" t="str">
        <f t="shared" si="44"/>
        <v/>
      </c>
      <c r="KF50" t="str">
        <f t="shared" si="45"/>
        <v/>
      </c>
      <c r="KG50" t="str">
        <f t="shared" si="46"/>
        <v/>
      </c>
      <c r="KH50" t="str">
        <f t="shared" si="47"/>
        <v/>
      </c>
      <c r="KI50" t="str">
        <f t="shared" si="48"/>
        <v/>
      </c>
      <c r="KJ50" t="str">
        <f t="shared" si="49"/>
        <v/>
      </c>
      <c r="KK50" t="str">
        <f t="shared" si="50"/>
        <v/>
      </c>
      <c r="KL50" t="str">
        <f t="shared" si="51"/>
        <v/>
      </c>
      <c r="KM50" t="str">
        <f t="shared" si="52"/>
        <v/>
      </c>
      <c r="KN50" t="str">
        <f t="shared" si="53"/>
        <v/>
      </c>
      <c r="KO50" t="str">
        <f t="shared" si="54"/>
        <v/>
      </c>
      <c r="KP50" t="str">
        <f t="shared" si="55"/>
        <v/>
      </c>
      <c r="KQ50" t="str">
        <f t="shared" si="56"/>
        <v/>
      </c>
      <c r="KR50" t="str">
        <f t="shared" si="57"/>
        <v/>
      </c>
      <c r="KS50" t="str">
        <f t="shared" si="58"/>
        <v/>
      </c>
      <c r="KT50" t="str">
        <f t="shared" si="59"/>
        <v/>
      </c>
      <c r="KU50" t="str">
        <f t="shared" si="60"/>
        <v/>
      </c>
      <c r="KV50" t="str">
        <f t="shared" si="61"/>
        <v/>
      </c>
      <c r="KW50" t="str">
        <f t="shared" si="62"/>
        <v/>
      </c>
      <c r="KX50" t="str">
        <f t="shared" si="63"/>
        <v/>
      </c>
      <c r="KY50" t="str">
        <f t="shared" si="64"/>
        <v/>
      </c>
      <c r="KZ50" t="str">
        <f t="shared" si="65"/>
        <v/>
      </c>
      <c r="LA50" t="str">
        <f t="shared" si="66"/>
        <v/>
      </c>
      <c r="LB50" t="str">
        <f t="shared" si="67"/>
        <v/>
      </c>
      <c r="LC50" t="str">
        <f t="shared" si="68"/>
        <v/>
      </c>
      <c r="LD50" t="str">
        <f t="shared" si="69"/>
        <v/>
      </c>
      <c r="LE50" t="str">
        <f t="shared" si="70"/>
        <v/>
      </c>
      <c r="LF50" t="str">
        <f t="shared" si="71"/>
        <v/>
      </c>
      <c r="LG50" t="str">
        <f t="shared" si="72"/>
        <v/>
      </c>
      <c r="LH50" t="str">
        <f t="shared" si="73"/>
        <v/>
      </c>
      <c r="LI50" t="str">
        <f t="shared" si="74"/>
        <v/>
      </c>
      <c r="LJ50" t="str">
        <f t="shared" si="75"/>
        <v/>
      </c>
      <c r="LK50" t="str">
        <f t="shared" si="76"/>
        <v/>
      </c>
      <c r="LL50" t="str">
        <f t="shared" si="77"/>
        <v/>
      </c>
      <c r="LM50" t="str">
        <f t="shared" si="78"/>
        <v/>
      </c>
      <c r="LN50" t="str">
        <f t="shared" si="79"/>
        <v/>
      </c>
      <c r="LO50" t="str">
        <f t="shared" si="80"/>
        <v/>
      </c>
      <c r="LP50" t="str">
        <f t="shared" si="81"/>
        <v/>
      </c>
      <c r="LQ50" t="str">
        <f t="shared" si="82"/>
        <v/>
      </c>
      <c r="LR50" t="str">
        <f t="shared" si="83"/>
        <v/>
      </c>
      <c r="LS50" t="str">
        <f t="shared" si="84"/>
        <v/>
      </c>
      <c r="LT50" t="str">
        <f t="shared" si="85"/>
        <v/>
      </c>
      <c r="LU50" t="str">
        <f t="shared" si="86"/>
        <v/>
      </c>
      <c r="LV50" t="str">
        <f t="shared" si="87"/>
        <v/>
      </c>
      <c r="LW50" t="str">
        <f t="shared" si="88"/>
        <v/>
      </c>
      <c r="LX50" t="str">
        <f t="shared" si="89"/>
        <v/>
      </c>
      <c r="LY50" t="str">
        <f t="shared" si="90"/>
        <v/>
      </c>
      <c r="LZ50" t="str">
        <f t="shared" si="91"/>
        <v/>
      </c>
      <c r="MA50" t="str">
        <f t="shared" si="92"/>
        <v/>
      </c>
      <c r="MB50" t="str">
        <f t="shared" si="93"/>
        <v/>
      </c>
      <c r="MC50" t="str">
        <f t="shared" si="94"/>
        <v/>
      </c>
      <c r="MD50" t="str">
        <f t="shared" si="95"/>
        <v/>
      </c>
      <c r="ME50" t="str">
        <f t="shared" si="96"/>
        <v/>
      </c>
      <c r="MF50" t="str">
        <f t="shared" si="97"/>
        <v/>
      </c>
      <c r="MG50" t="str">
        <f t="shared" si="98"/>
        <v/>
      </c>
      <c r="MH50" t="str">
        <f t="shared" si="99"/>
        <v/>
      </c>
      <c r="MI50" t="str">
        <f t="shared" si="100"/>
        <v/>
      </c>
      <c r="MJ50" t="str">
        <f t="shared" si="101"/>
        <v/>
      </c>
      <c r="MK50" t="str">
        <f t="shared" si="102"/>
        <v/>
      </c>
      <c r="ML50" t="str">
        <f t="shared" si="103"/>
        <v/>
      </c>
      <c r="MM50" t="str">
        <f t="shared" si="104"/>
        <v/>
      </c>
      <c r="MN50" t="str">
        <f t="shared" si="105"/>
        <v/>
      </c>
      <c r="MO50" t="str">
        <f t="shared" si="106"/>
        <v/>
      </c>
      <c r="MP50" t="str">
        <f t="shared" si="107"/>
        <v/>
      </c>
      <c r="MQ50" t="str">
        <f t="shared" si="108"/>
        <v/>
      </c>
      <c r="MR50" t="str">
        <f t="shared" si="109"/>
        <v/>
      </c>
      <c r="MS50" t="str">
        <f t="shared" si="110"/>
        <v/>
      </c>
      <c r="MT50" t="str">
        <f t="shared" si="111"/>
        <v/>
      </c>
      <c r="MU50" t="str">
        <f t="shared" si="112"/>
        <v/>
      </c>
      <c r="MV50" t="str">
        <f t="shared" si="113"/>
        <v/>
      </c>
      <c r="MW50" t="str">
        <f t="shared" si="114"/>
        <v/>
      </c>
      <c r="MX50" t="str">
        <f t="shared" si="115"/>
        <v/>
      </c>
      <c r="MY50" t="str">
        <f t="shared" si="116"/>
        <v/>
      </c>
      <c r="MZ50" t="str">
        <f t="shared" si="117"/>
        <v/>
      </c>
      <c r="NA50" t="str">
        <f t="shared" si="118"/>
        <v/>
      </c>
      <c r="NB50" t="str">
        <f t="shared" si="119"/>
        <v/>
      </c>
      <c r="NC50" t="str">
        <f t="shared" si="120"/>
        <v/>
      </c>
      <c r="ND50" t="str">
        <f t="shared" si="121"/>
        <v/>
      </c>
      <c r="NE50" t="str">
        <f t="shared" si="122"/>
        <v/>
      </c>
      <c r="NF50" t="str">
        <f t="shared" si="123"/>
        <v/>
      </c>
      <c r="NG50" t="str">
        <f t="shared" si="124"/>
        <v/>
      </c>
    </row>
    <row r="51" spans="1:371" x14ac:dyDescent="0.2">
      <c r="A51" s="7">
        <v>42917</v>
      </c>
      <c r="B51" s="9">
        <v>141670.421875</v>
      </c>
      <c r="C51" s="9">
        <v>23434.578125</v>
      </c>
      <c r="D51" s="9">
        <v>28641.517578129999</v>
      </c>
      <c r="E51" s="9">
        <v>0</v>
      </c>
      <c r="F51" s="9">
        <v>102260.9765625</v>
      </c>
      <c r="G51" s="9">
        <v>207155.484375</v>
      </c>
      <c r="H51" s="9">
        <v>302924</v>
      </c>
      <c r="I51" s="9">
        <v>323596.15625</v>
      </c>
      <c r="J51" s="9">
        <v>243353.375</v>
      </c>
      <c r="K51" s="9">
        <v>158879.703125</v>
      </c>
      <c r="L51" s="9">
        <v>207604.4375</v>
      </c>
      <c r="M51" s="9">
        <v>212712.296875</v>
      </c>
      <c r="N51" s="9">
        <v>145874.734375</v>
      </c>
      <c r="O51" s="9">
        <v>279376.1875</v>
      </c>
      <c r="P51" s="9">
        <v>132385.390625</v>
      </c>
      <c r="Q51" s="9">
        <v>140450.5</v>
      </c>
      <c r="R51" s="9">
        <v>167858.140625</v>
      </c>
      <c r="S51" s="9">
        <v>172480.859375</v>
      </c>
      <c r="T51" s="9">
        <v>216335.484375</v>
      </c>
      <c r="U51" s="9">
        <v>393597.875</v>
      </c>
      <c r="V51" s="9">
        <v>25899.19140625</v>
      </c>
      <c r="W51" s="9">
        <v>456651.40625</v>
      </c>
      <c r="X51" s="9">
        <v>125992.6171875</v>
      </c>
      <c r="Y51" s="9">
        <v>81608.28125</v>
      </c>
      <c r="Z51" s="9">
        <v>53388.08984375</v>
      </c>
      <c r="AA51" s="9">
        <v>75079.765625</v>
      </c>
      <c r="AB51" s="9">
        <v>103544.2578125</v>
      </c>
      <c r="AC51" s="9">
        <v>199396.890625</v>
      </c>
      <c r="AD51" s="9">
        <v>35558.12109375</v>
      </c>
      <c r="AE51" s="9">
        <v>87929.2578125</v>
      </c>
      <c r="AF51" s="9">
        <v>21345.552734379999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  <c r="BK51" s="9">
        <v>0</v>
      </c>
      <c r="BL51" s="9">
        <v>0</v>
      </c>
      <c r="BM51" s="9">
        <v>0</v>
      </c>
      <c r="BN51" s="9">
        <v>0</v>
      </c>
      <c r="BO51" s="9">
        <v>0</v>
      </c>
      <c r="BP51" s="9">
        <v>0</v>
      </c>
      <c r="BQ51" s="9">
        <v>0</v>
      </c>
      <c r="BR51" s="9">
        <v>0</v>
      </c>
      <c r="BS51" s="9">
        <v>0</v>
      </c>
      <c r="BT51" s="9">
        <v>0</v>
      </c>
      <c r="BU51" s="9">
        <v>0</v>
      </c>
      <c r="BV51" s="9">
        <v>0</v>
      </c>
      <c r="BW51" s="9">
        <v>0</v>
      </c>
      <c r="BX51" s="9">
        <v>0</v>
      </c>
      <c r="BY51" s="9">
        <v>0</v>
      </c>
      <c r="BZ51" s="9">
        <v>0</v>
      </c>
      <c r="CA51" s="9">
        <v>0</v>
      </c>
      <c r="CB51" s="9">
        <v>0</v>
      </c>
      <c r="CC51" s="9">
        <v>0</v>
      </c>
      <c r="CD51" s="9">
        <v>0</v>
      </c>
      <c r="CE51" s="9">
        <v>0</v>
      </c>
      <c r="CF51" s="9">
        <v>0</v>
      </c>
      <c r="CG51" s="9">
        <v>0</v>
      </c>
      <c r="CH51" s="9">
        <v>0</v>
      </c>
      <c r="CI51" s="9">
        <v>0</v>
      </c>
      <c r="CJ51" s="9">
        <v>0</v>
      </c>
      <c r="CK51" s="9">
        <v>0</v>
      </c>
      <c r="CL51" s="9">
        <v>0</v>
      </c>
      <c r="CM51" s="9">
        <v>0</v>
      </c>
      <c r="CN51" s="9">
        <v>0</v>
      </c>
      <c r="CO51" s="9">
        <v>0</v>
      </c>
      <c r="CP51" s="9">
        <v>0</v>
      </c>
      <c r="CQ51" s="9">
        <v>0</v>
      </c>
      <c r="CR51" s="9">
        <v>0</v>
      </c>
      <c r="CS51" s="9">
        <v>0</v>
      </c>
      <c r="CT51" s="9">
        <v>0</v>
      </c>
      <c r="CU51" s="9">
        <v>0</v>
      </c>
      <c r="CV51" s="9">
        <v>0</v>
      </c>
      <c r="CW51" s="9">
        <v>0</v>
      </c>
      <c r="CX51" s="9">
        <v>0</v>
      </c>
      <c r="CY51" s="9">
        <v>0</v>
      </c>
      <c r="CZ51" s="9">
        <v>0</v>
      </c>
      <c r="DA51" s="9">
        <v>0</v>
      </c>
      <c r="DB51" s="9">
        <v>0</v>
      </c>
      <c r="DC51" s="9">
        <v>0</v>
      </c>
      <c r="DD51" s="9">
        <v>0</v>
      </c>
      <c r="DE51" s="9">
        <v>0</v>
      </c>
      <c r="DF51" s="9">
        <v>0</v>
      </c>
      <c r="DG51" s="9">
        <v>0</v>
      </c>
      <c r="DH51" s="9">
        <v>0</v>
      </c>
      <c r="DI51" s="9">
        <v>0</v>
      </c>
      <c r="DJ51" s="9">
        <v>0</v>
      </c>
      <c r="DK51" s="9">
        <v>0</v>
      </c>
      <c r="DL51" s="9">
        <v>0</v>
      </c>
      <c r="DM51" s="9">
        <v>0</v>
      </c>
      <c r="DN51" s="9">
        <v>0</v>
      </c>
      <c r="DO51" s="9">
        <v>0</v>
      </c>
      <c r="DP51" s="9">
        <v>0</v>
      </c>
      <c r="DQ51" s="9">
        <v>0</v>
      </c>
      <c r="DR51" s="9">
        <v>0</v>
      </c>
      <c r="DS51" s="9">
        <v>0</v>
      </c>
      <c r="DT51" s="9">
        <v>0</v>
      </c>
      <c r="DU51" s="9">
        <v>313218</v>
      </c>
      <c r="DV51" s="9">
        <v>30026.5</v>
      </c>
      <c r="DW51" s="9">
        <v>79499</v>
      </c>
      <c r="DX51" s="9">
        <v>0</v>
      </c>
      <c r="DY51" s="9">
        <v>567045</v>
      </c>
      <c r="DZ51" s="9">
        <v>162138</v>
      </c>
      <c r="EA51" s="9">
        <v>332574</v>
      </c>
      <c r="EB51" s="9">
        <v>277653</v>
      </c>
      <c r="EC51" s="9">
        <v>327862</v>
      </c>
      <c r="ED51" s="9">
        <v>626944</v>
      </c>
      <c r="EE51" s="9">
        <v>633188</v>
      </c>
      <c r="EF51" s="9">
        <v>268468</v>
      </c>
      <c r="EG51" s="9">
        <v>189756</v>
      </c>
      <c r="EH51" s="9">
        <v>413804</v>
      </c>
      <c r="EI51" s="9">
        <v>321054</v>
      </c>
      <c r="EJ51" s="9">
        <v>229057</v>
      </c>
      <c r="EK51" s="9">
        <v>246438</v>
      </c>
      <c r="EL51" s="9">
        <v>293721</v>
      </c>
      <c r="EM51" s="9">
        <v>224762</v>
      </c>
      <c r="EN51" s="9">
        <v>410738</v>
      </c>
      <c r="EO51" s="9">
        <v>66840.1015625</v>
      </c>
      <c r="EP51" s="9">
        <v>179970</v>
      </c>
      <c r="EQ51" s="9">
        <v>346443</v>
      </c>
      <c r="ER51" s="9">
        <v>154848</v>
      </c>
      <c r="ES51" s="9">
        <v>106404</v>
      </c>
      <c r="ET51" s="9">
        <v>103519</v>
      </c>
      <c r="EU51" s="9">
        <v>144094</v>
      </c>
      <c r="EV51" s="9">
        <v>147440</v>
      </c>
      <c r="EW51" s="9">
        <v>54692.19921875</v>
      </c>
      <c r="EX51" s="9">
        <v>114243</v>
      </c>
      <c r="EY51" s="9">
        <v>26903.80078125</v>
      </c>
      <c r="EZ51" s="9">
        <v>0</v>
      </c>
      <c r="FA51" s="9">
        <v>0</v>
      </c>
      <c r="FB51" s="9">
        <v>0</v>
      </c>
      <c r="FC51" s="9">
        <v>0</v>
      </c>
      <c r="FD51" s="9">
        <v>0</v>
      </c>
      <c r="FE51" s="9">
        <v>0</v>
      </c>
      <c r="FF51" s="9">
        <v>0</v>
      </c>
      <c r="FG51" s="9">
        <v>0</v>
      </c>
      <c r="FH51" s="9">
        <v>0</v>
      </c>
      <c r="FI51" s="9">
        <v>0</v>
      </c>
      <c r="FJ51" s="9">
        <v>0</v>
      </c>
      <c r="FK51" s="9">
        <v>0</v>
      </c>
      <c r="FL51" s="9">
        <v>0</v>
      </c>
      <c r="FM51" s="9">
        <v>0</v>
      </c>
      <c r="FN51" s="9">
        <v>0</v>
      </c>
      <c r="FO51" s="9">
        <v>0</v>
      </c>
      <c r="FP51" s="9">
        <v>0</v>
      </c>
      <c r="FQ51" s="9">
        <v>0</v>
      </c>
      <c r="FR51" s="9">
        <v>0</v>
      </c>
      <c r="FS51" s="9">
        <v>0</v>
      </c>
      <c r="FT51" s="9">
        <v>0</v>
      </c>
      <c r="FU51" s="9">
        <v>0</v>
      </c>
      <c r="FV51" s="9">
        <v>0</v>
      </c>
      <c r="FW51" s="9">
        <v>0</v>
      </c>
      <c r="FX51" s="9">
        <v>0</v>
      </c>
      <c r="FY51" s="9">
        <v>0</v>
      </c>
      <c r="FZ51" s="9">
        <v>0</v>
      </c>
      <c r="GA51" s="9">
        <v>0</v>
      </c>
      <c r="GB51" s="9">
        <v>0</v>
      </c>
      <c r="GC51" s="9">
        <v>0</v>
      </c>
      <c r="GD51" s="9">
        <v>0</v>
      </c>
      <c r="GE51" s="9">
        <v>0</v>
      </c>
      <c r="GF51" s="9">
        <v>0</v>
      </c>
      <c r="GG51" s="9">
        <v>0</v>
      </c>
      <c r="GH51" s="9">
        <v>0</v>
      </c>
      <c r="GI51" s="9">
        <v>0</v>
      </c>
      <c r="GJ51" s="9">
        <v>0</v>
      </c>
      <c r="GK51" s="9">
        <v>0</v>
      </c>
      <c r="GL51" s="9">
        <v>0</v>
      </c>
      <c r="GM51" s="9">
        <v>0</v>
      </c>
      <c r="GN51" s="9">
        <v>0</v>
      </c>
      <c r="GO51" s="9">
        <v>0</v>
      </c>
      <c r="GP51" s="9">
        <v>0</v>
      </c>
      <c r="GQ51" s="9">
        <v>0</v>
      </c>
      <c r="GR51" s="9">
        <v>0</v>
      </c>
      <c r="GS51" s="9">
        <v>0</v>
      </c>
      <c r="GT51" s="9">
        <v>0</v>
      </c>
      <c r="GU51" s="9">
        <v>0</v>
      </c>
      <c r="GV51" s="9">
        <v>0</v>
      </c>
      <c r="GW51" s="9">
        <v>0</v>
      </c>
      <c r="GX51" s="9">
        <v>0</v>
      </c>
      <c r="GY51" s="9">
        <v>0</v>
      </c>
      <c r="GZ51" s="9">
        <v>0</v>
      </c>
      <c r="HA51" s="9">
        <v>0</v>
      </c>
      <c r="HB51" s="9">
        <v>0</v>
      </c>
      <c r="HC51" s="9">
        <v>0</v>
      </c>
      <c r="HD51" s="9">
        <v>0</v>
      </c>
      <c r="HE51" s="9">
        <v>0</v>
      </c>
      <c r="HF51" s="9">
        <v>0</v>
      </c>
      <c r="HG51" s="9">
        <v>0</v>
      </c>
      <c r="HH51" s="9">
        <v>0</v>
      </c>
      <c r="HI51" s="9">
        <v>0</v>
      </c>
      <c r="HJ51" s="9">
        <v>0</v>
      </c>
      <c r="HK51" s="9">
        <v>0</v>
      </c>
      <c r="HL51" s="9">
        <v>0</v>
      </c>
      <c r="HM51" s="9">
        <v>0</v>
      </c>
      <c r="HN51" s="9">
        <v>0</v>
      </c>
      <c r="HO51" s="9">
        <v>0</v>
      </c>
      <c r="HP51" s="9">
        <v>0</v>
      </c>
      <c r="HQ51" s="9">
        <v>0</v>
      </c>
      <c r="HR51" s="9">
        <v>0</v>
      </c>
      <c r="HS51" s="9">
        <v>0</v>
      </c>
      <c r="HT51" s="9">
        <v>0</v>
      </c>
      <c r="HU51" s="9">
        <v>0</v>
      </c>
      <c r="HV51" s="9">
        <v>0</v>
      </c>
      <c r="HW51" s="9">
        <v>0</v>
      </c>
      <c r="HX51" s="9">
        <v>0</v>
      </c>
      <c r="HY51" s="9">
        <v>0</v>
      </c>
      <c r="HZ51" s="9">
        <v>0</v>
      </c>
      <c r="IA51" s="9">
        <v>0</v>
      </c>
      <c r="IB51" s="9">
        <v>0</v>
      </c>
      <c r="IC51" s="9">
        <v>0</v>
      </c>
      <c r="ID51" s="9">
        <v>0</v>
      </c>
      <c r="IE51" s="9">
        <v>0</v>
      </c>
      <c r="IF51" s="9">
        <v>0</v>
      </c>
      <c r="IG51" s="9">
        <v>0</v>
      </c>
      <c r="IH51" s="9">
        <v>0</v>
      </c>
      <c r="II51" s="9">
        <v>0</v>
      </c>
      <c r="IJ51" s="9">
        <v>0</v>
      </c>
      <c r="IK51" s="9">
        <v>0</v>
      </c>
      <c r="IL51" s="9">
        <v>0</v>
      </c>
      <c r="IM51" s="9">
        <v>0</v>
      </c>
      <c r="IO51">
        <f t="shared" si="2"/>
        <v>313218</v>
      </c>
      <c r="IP51">
        <f t="shared" si="3"/>
        <v>30026.5</v>
      </c>
      <c r="IQ51">
        <f t="shared" si="4"/>
        <v>79499</v>
      </c>
      <c r="IR51" t="str">
        <f t="shared" si="5"/>
        <v/>
      </c>
      <c r="IS51">
        <f t="shared" si="6"/>
        <v>567045</v>
      </c>
      <c r="IT51">
        <f t="shared" si="7"/>
        <v>162138</v>
      </c>
      <c r="IU51">
        <f t="shared" si="8"/>
        <v>332574</v>
      </c>
      <c r="IV51">
        <f t="shared" si="9"/>
        <v>277653</v>
      </c>
      <c r="IW51">
        <f t="shared" si="10"/>
        <v>327862</v>
      </c>
      <c r="IX51">
        <f t="shared" si="11"/>
        <v>626944</v>
      </c>
      <c r="IY51">
        <f t="shared" si="12"/>
        <v>633188</v>
      </c>
      <c r="IZ51">
        <f t="shared" si="13"/>
        <v>268468</v>
      </c>
      <c r="JA51">
        <f t="shared" si="14"/>
        <v>189756</v>
      </c>
      <c r="JB51">
        <f t="shared" si="15"/>
        <v>413804</v>
      </c>
      <c r="JC51">
        <f t="shared" si="16"/>
        <v>321054</v>
      </c>
      <c r="JD51">
        <f t="shared" si="17"/>
        <v>229057</v>
      </c>
      <c r="JE51">
        <f t="shared" si="18"/>
        <v>246438</v>
      </c>
      <c r="JF51">
        <f t="shared" si="19"/>
        <v>293721</v>
      </c>
      <c r="JG51">
        <f t="shared" si="20"/>
        <v>224762</v>
      </c>
      <c r="JH51">
        <f t="shared" si="21"/>
        <v>410738</v>
      </c>
      <c r="JI51">
        <f t="shared" si="22"/>
        <v>66840.1015625</v>
      </c>
      <c r="JJ51">
        <f t="shared" si="23"/>
        <v>179970</v>
      </c>
      <c r="JK51">
        <f t="shared" si="24"/>
        <v>346443</v>
      </c>
      <c r="JL51">
        <f t="shared" si="25"/>
        <v>154848</v>
      </c>
      <c r="JM51">
        <f t="shared" si="26"/>
        <v>106404</v>
      </c>
      <c r="JN51">
        <f t="shared" si="27"/>
        <v>103519</v>
      </c>
      <c r="JO51">
        <f t="shared" si="28"/>
        <v>144094</v>
      </c>
      <c r="JP51">
        <f t="shared" si="29"/>
        <v>147440</v>
      </c>
      <c r="JQ51">
        <f t="shared" si="30"/>
        <v>54692.19921875</v>
      </c>
      <c r="JR51">
        <f t="shared" si="31"/>
        <v>114243</v>
      </c>
      <c r="JS51">
        <f t="shared" si="32"/>
        <v>26903.80078125</v>
      </c>
      <c r="JT51" t="str">
        <f t="shared" si="33"/>
        <v/>
      </c>
      <c r="JU51" t="str">
        <f t="shared" si="34"/>
        <v/>
      </c>
      <c r="JV51" t="str">
        <f t="shared" si="35"/>
        <v/>
      </c>
      <c r="JW51" t="str">
        <f t="shared" si="36"/>
        <v/>
      </c>
      <c r="JX51" t="str">
        <f t="shared" si="37"/>
        <v/>
      </c>
      <c r="JY51" t="str">
        <f t="shared" si="38"/>
        <v/>
      </c>
      <c r="JZ51" t="str">
        <f t="shared" si="39"/>
        <v/>
      </c>
      <c r="KA51" t="str">
        <f t="shared" si="40"/>
        <v/>
      </c>
      <c r="KB51" t="str">
        <f t="shared" si="41"/>
        <v/>
      </c>
      <c r="KC51" t="str">
        <f t="shared" si="42"/>
        <v/>
      </c>
      <c r="KD51" t="str">
        <f t="shared" si="43"/>
        <v/>
      </c>
      <c r="KE51" t="str">
        <f t="shared" si="44"/>
        <v/>
      </c>
      <c r="KF51" t="str">
        <f t="shared" si="45"/>
        <v/>
      </c>
      <c r="KG51" t="str">
        <f t="shared" si="46"/>
        <v/>
      </c>
      <c r="KH51" t="str">
        <f t="shared" si="47"/>
        <v/>
      </c>
      <c r="KI51" t="str">
        <f t="shared" si="48"/>
        <v/>
      </c>
      <c r="KJ51" t="str">
        <f t="shared" si="49"/>
        <v/>
      </c>
      <c r="KK51" t="str">
        <f t="shared" si="50"/>
        <v/>
      </c>
      <c r="KL51" t="str">
        <f t="shared" si="51"/>
        <v/>
      </c>
      <c r="KM51" t="str">
        <f t="shared" si="52"/>
        <v/>
      </c>
      <c r="KN51" t="str">
        <f t="shared" si="53"/>
        <v/>
      </c>
      <c r="KO51" t="str">
        <f t="shared" si="54"/>
        <v/>
      </c>
      <c r="KP51" t="str">
        <f t="shared" si="55"/>
        <v/>
      </c>
      <c r="KQ51" t="str">
        <f t="shared" si="56"/>
        <v/>
      </c>
      <c r="KR51" t="str">
        <f t="shared" si="57"/>
        <v/>
      </c>
      <c r="KS51" t="str">
        <f t="shared" si="58"/>
        <v/>
      </c>
      <c r="KT51" t="str">
        <f t="shared" si="59"/>
        <v/>
      </c>
      <c r="KU51" t="str">
        <f t="shared" si="60"/>
        <v/>
      </c>
      <c r="KV51" t="str">
        <f t="shared" si="61"/>
        <v/>
      </c>
      <c r="KW51" t="str">
        <f t="shared" si="62"/>
        <v/>
      </c>
      <c r="KX51" t="str">
        <f t="shared" si="63"/>
        <v/>
      </c>
      <c r="KY51" t="str">
        <f t="shared" si="64"/>
        <v/>
      </c>
      <c r="KZ51" t="str">
        <f t="shared" si="65"/>
        <v/>
      </c>
      <c r="LA51" t="str">
        <f t="shared" si="66"/>
        <v/>
      </c>
      <c r="LB51" t="str">
        <f t="shared" si="67"/>
        <v/>
      </c>
      <c r="LC51" t="str">
        <f t="shared" si="68"/>
        <v/>
      </c>
      <c r="LD51" t="str">
        <f t="shared" si="69"/>
        <v/>
      </c>
      <c r="LE51" t="str">
        <f t="shared" si="70"/>
        <v/>
      </c>
      <c r="LF51" t="str">
        <f t="shared" si="71"/>
        <v/>
      </c>
      <c r="LG51" t="str">
        <f t="shared" si="72"/>
        <v/>
      </c>
      <c r="LH51" t="str">
        <f t="shared" si="73"/>
        <v/>
      </c>
      <c r="LI51" t="str">
        <f t="shared" si="74"/>
        <v/>
      </c>
      <c r="LJ51" t="str">
        <f t="shared" si="75"/>
        <v/>
      </c>
      <c r="LK51" t="str">
        <f t="shared" si="76"/>
        <v/>
      </c>
      <c r="LL51" t="str">
        <f t="shared" si="77"/>
        <v/>
      </c>
      <c r="LM51" t="str">
        <f t="shared" si="78"/>
        <v/>
      </c>
      <c r="LN51" t="str">
        <f t="shared" si="79"/>
        <v/>
      </c>
      <c r="LO51" t="str">
        <f t="shared" si="80"/>
        <v/>
      </c>
      <c r="LP51" t="str">
        <f t="shared" si="81"/>
        <v/>
      </c>
      <c r="LQ51" t="str">
        <f t="shared" si="82"/>
        <v/>
      </c>
      <c r="LR51" t="str">
        <f t="shared" si="83"/>
        <v/>
      </c>
      <c r="LS51" t="str">
        <f t="shared" si="84"/>
        <v/>
      </c>
      <c r="LT51" t="str">
        <f t="shared" si="85"/>
        <v/>
      </c>
      <c r="LU51" t="str">
        <f t="shared" si="86"/>
        <v/>
      </c>
      <c r="LV51" t="str">
        <f t="shared" si="87"/>
        <v/>
      </c>
      <c r="LW51" t="str">
        <f t="shared" si="88"/>
        <v/>
      </c>
      <c r="LX51" t="str">
        <f t="shared" si="89"/>
        <v/>
      </c>
      <c r="LY51" t="str">
        <f t="shared" si="90"/>
        <v/>
      </c>
      <c r="LZ51" t="str">
        <f t="shared" si="91"/>
        <v/>
      </c>
      <c r="MA51" t="str">
        <f t="shared" si="92"/>
        <v/>
      </c>
      <c r="MB51" t="str">
        <f t="shared" si="93"/>
        <v/>
      </c>
      <c r="MC51" t="str">
        <f t="shared" si="94"/>
        <v/>
      </c>
      <c r="MD51" t="str">
        <f t="shared" si="95"/>
        <v/>
      </c>
      <c r="ME51" t="str">
        <f t="shared" si="96"/>
        <v/>
      </c>
      <c r="MF51" t="str">
        <f t="shared" si="97"/>
        <v/>
      </c>
      <c r="MG51" t="str">
        <f t="shared" si="98"/>
        <v/>
      </c>
      <c r="MH51" t="str">
        <f t="shared" si="99"/>
        <v/>
      </c>
      <c r="MI51" t="str">
        <f t="shared" si="100"/>
        <v/>
      </c>
      <c r="MJ51" t="str">
        <f t="shared" si="101"/>
        <v/>
      </c>
      <c r="MK51" t="str">
        <f t="shared" si="102"/>
        <v/>
      </c>
      <c r="ML51" t="str">
        <f t="shared" si="103"/>
        <v/>
      </c>
      <c r="MM51" t="str">
        <f t="shared" si="104"/>
        <v/>
      </c>
      <c r="MN51" t="str">
        <f t="shared" si="105"/>
        <v/>
      </c>
      <c r="MO51" t="str">
        <f t="shared" si="106"/>
        <v/>
      </c>
      <c r="MP51" t="str">
        <f t="shared" si="107"/>
        <v/>
      </c>
      <c r="MQ51" t="str">
        <f t="shared" si="108"/>
        <v/>
      </c>
      <c r="MR51" t="str">
        <f t="shared" si="109"/>
        <v/>
      </c>
      <c r="MS51" t="str">
        <f t="shared" si="110"/>
        <v/>
      </c>
      <c r="MT51" t="str">
        <f t="shared" si="111"/>
        <v/>
      </c>
      <c r="MU51" t="str">
        <f t="shared" si="112"/>
        <v/>
      </c>
      <c r="MV51" t="str">
        <f t="shared" si="113"/>
        <v/>
      </c>
      <c r="MW51" t="str">
        <f t="shared" si="114"/>
        <v/>
      </c>
      <c r="MX51" t="str">
        <f t="shared" si="115"/>
        <v/>
      </c>
      <c r="MY51" t="str">
        <f t="shared" si="116"/>
        <v/>
      </c>
      <c r="MZ51" t="str">
        <f t="shared" si="117"/>
        <v/>
      </c>
      <c r="NA51" t="str">
        <f t="shared" si="118"/>
        <v/>
      </c>
      <c r="NB51" t="str">
        <f t="shared" si="119"/>
        <v/>
      </c>
      <c r="NC51" t="str">
        <f t="shared" si="120"/>
        <v/>
      </c>
      <c r="ND51" t="str">
        <f t="shared" si="121"/>
        <v/>
      </c>
      <c r="NE51" t="str">
        <f t="shared" si="122"/>
        <v/>
      </c>
      <c r="NF51" t="str">
        <f t="shared" si="123"/>
        <v/>
      </c>
      <c r="NG51" t="str">
        <f t="shared" si="124"/>
        <v/>
      </c>
    </row>
    <row r="52" spans="1:371" x14ac:dyDescent="0.2">
      <c r="A52" s="7">
        <v>42948</v>
      </c>
      <c r="B52" s="9">
        <v>147798.78125</v>
      </c>
      <c r="C52" s="9">
        <v>23164.0703125</v>
      </c>
      <c r="D52" s="9">
        <v>28215.994140629999</v>
      </c>
      <c r="E52" s="9">
        <v>0</v>
      </c>
      <c r="F52" s="9">
        <v>182258.65625</v>
      </c>
      <c r="G52" s="9">
        <v>168593.390625</v>
      </c>
      <c r="H52" s="9">
        <v>297842.9375</v>
      </c>
      <c r="I52" s="9">
        <v>342518.4375</v>
      </c>
      <c r="J52" s="9">
        <v>264612.3125</v>
      </c>
      <c r="K52" s="9">
        <v>171899.6875</v>
      </c>
      <c r="L52" s="9">
        <v>212321.453125</v>
      </c>
      <c r="M52" s="9">
        <v>214775.859375</v>
      </c>
      <c r="N52" s="9">
        <v>139675.796875</v>
      </c>
      <c r="O52" s="9">
        <v>319165.125</v>
      </c>
      <c r="P52" s="9">
        <v>140312.15625</v>
      </c>
      <c r="Q52" s="9">
        <v>141120.15625</v>
      </c>
      <c r="R52" s="9">
        <v>169636.1875</v>
      </c>
      <c r="S52" s="9">
        <v>184217.8125</v>
      </c>
      <c r="T52" s="9">
        <v>209049.140625</v>
      </c>
      <c r="U52" s="9">
        <v>373233.65625</v>
      </c>
      <c r="V52" s="9">
        <v>23516.900390629999</v>
      </c>
      <c r="W52" s="9">
        <v>471143.65625</v>
      </c>
      <c r="X52" s="9">
        <v>144442.75</v>
      </c>
      <c r="Y52" s="9">
        <v>82931.9140625</v>
      </c>
      <c r="Z52" s="9">
        <v>65368.80078125</v>
      </c>
      <c r="AA52" s="9">
        <v>93408.046875</v>
      </c>
      <c r="AB52" s="9">
        <v>111235.8359375</v>
      </c>
      <c r="AC52" s="9">
        <v>191337.0625</v>
      </c>
      <c r="AD52" s="9">
        <v>41832.1171875</v>
      </c>
      <c r="AE52" s="9">
        <v>106695.59375</v>
      </c>
      <c r="AF52" s="9">
        <v>21575.275390629999</v>
      </c>
      <c r="AG52" s="9">
        <v>9000.2949218800004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>
        <v>0</v>
      </c>
      <c r="BA52" s="9">
        <v>0</v>
      </c>
      <c r="BB52" s="9">
        <v>0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0</v>
      </c>
      <c r="BJ52" s="9">
        <v>0</v>
      </c>
      <c r="BK52" s="9">
        <v>0</v>
      </c>
      <c r="BL52" s="9">
        <v>0</v>
      </c>
      <c r="BM52" s="9">
        <v>0</v>
      </c>
      <c r="BN52" s="9">
        <v>0</v>
      </c>
      <c r="BO52" s="9">
        <v>0</v>
      </c>
      <c r="BP52" s="9">
        <v>0</v>
      </c>
      <c r="BQ52" s="9">
        <v>0</v>
      </c>
      <c r="BR52" s="9">
        <v>0</v>
      </c>
      <c r="BS52" s="9">
        <v>0</v>
      </c>
      <c r="BT52" s="9">
        <v>0</v>
      </c>
      <c r="BU52" s="9">
        <v>0</v>
      </c>
      <c r="BV52" s="9">
        <v>0</v>
      </c>
      <c r="BW52" s="9">
        <v>0</v>
      </c>
      <c r="BX52" s="9">
        <v>0</v>
      </c>
      <c r="BY52" s="9">
        <v>0</v>
      </c>
      <c r="BZ52" s="9">
        <v>0</v>
      </c>
      <c r="CA52" s="9">
        <v>0</v>
      </c>
      <c r="CB52" s="9">
        <v>0</v>
      </c>
      <c r="CC52" s="9">
        <v>0</v>
      </c>
      <c r="CD52" s="9">
        <v>0</v>
      </c>
      <c r="CE52" s="9">
        <v>0</v>
      </c>
      <c r="CF52" s="9">
        <v>0</v>
      </c>
      <c r="CG52" s="9">
        <v>0</v>
      </c>
      <c r="CH52" s="9">
        <v>0</v>
      </c>
      <c r="CI52" s="9">
        <v>0</v>
      </c>
      <c r="CJ52" s="9">
        <v>0</v>
      </c>
      <c r="CK52" s="9">
        <v>0</v>
      </c>
      <c r="CL52" s="9">
        <v>0</v>
      </c>
      <c r="CM52" s="9">
        <v>0</v>
      </c>
      <c r="CN52" s="9">
        <v>0</v>
      </c>
      <c r="CO52" s="9">
        <v>0</v>
      </c>
      <c r="CP52" s="9">
        <v>0</v>
      </c>
      <c r="CQ52" s="9">
        <v>0</v>
      </c>
      <c r="CR52" s="9">
        <v>0</v>
      </c>
      <c r="CS52" s="9">
        <v>0</v>
      </c>
      <c r="CT52" s="9">
        <v>0</v>
      </c>
      <c r="CU52" s="9">
        <v>0</v>
      </c>
      <c r="CV52" s="9">
        <v>0</v>
      </c>
      <c r="CW52" s="9">
        <v>0</v>
      </c>
      <c r="CX52" s="9">
        <v>0</v>
      </c>
      <c r="CY52" s="9">
        <v>0</v>
      </c>
      <c r="CZ52" s="9">
        <v>0</v>
      </c>
      <c r="DA52" s="9">
        <v>0</v>
      </c>
      <c r="DB52" s="9">
        <v>0</v>
      </c>
      <c r="DC52" s="9">
        <v>0</v>
      </c>
      <c r="DD52" s="9">
        <v>0</v>
      </c>
      <c r="DE52" s="9">
        <v>0</v>
      </c>
      <c r="DF52" s="9">
        <v>0</v>
      </c>
      <c r="DG52" s="9">
        <v>0</v>
      </c>
      <c r="DH52" s="9">
        <v>0</v>
      </c>
      <c r="DI52" s="9">
        <v>0</v>
      </c>
      <c r="DJ52" s="9">
        <v>0</v>
      </c>
      <c r="DK52" s="9">
        <v>0</v>
      </c>
      <c r="DL52" s="9">
        <v>0</v>
      </c>
      <c r="DM52" s="9">
        <v>0</v>
      </c>
      <c r="DN52" s="9">
        <v>0</v>
      </c>
      <c r="DO52" s="9">
        <v>0</v>
      </c>
      <c r="DP52" s="9">
        <v>0</v>
      </c>
      <c r="DQ52" s="9">
        <v>0</v>
      </c>
      <c r="DR52" s="9">
        <v>0</v>
      </c>
      <c r="DS52" s="9">
        <v>0</v>
      </c>
      <c r="DT52" s="9">
        <v>0</v>
      </c>
      <c r="DU52" s="9">
        <v>309774</v>
      </c>
      <c r="DV52" s="9">
        <v>29190.099609379999</v>
      </c>
      <c r="DW52" s="9">
        <v>82829.203125</v>
      </c>
      <c r="DX52" s="9">
        <v>0</v>
      </c>
      <c r="DY52" s="9">
        <v>717012</v>
      </c>
      <c r="DZ52" s="9">
        <v>165639</v>
      </c>
      <c r="EA52" s="9">
        <v>338242</v>
      </c>
      <c r="EB52" s="9">
        <v>290139</v>
      </c>
      <c r="EC52" s="9">
        <v>357727</v>
      </c>
      <c r="ED52" s="9">
        <v>606413</v>
      </c>
      <c r="EE52" s="9">
        <v>505898</v>
      </c>
      <c r="EF52" s="9">
        <v>285379</v>
      </c>
      <c r="EG52" s="9">
        <v>199586</v>
      </c>
      <c r="EH52" s="9">
        <v>437210</v>
      </c>
      <c r="EI52" s="9">
        <v>350242</v>
      </c>
      <c r="EJ52" s="9">
        <v>257880</v>
      </c>
      <c r="EK52" s="9">
        <v>265811</v>
      </c>
      <c r="EL52" s="9">
        <v>324004</v>
      </c>
      <c r="EM52" s="9">
        <v>273187</v>
      </c>
      <c r="EN52" s="9">
        <v>437560</v>
      </c>
      <c r="EO52" s="9">
        <v>73057.796875</v>
      </c>
      <c r="EP52" s="9">
        <v>195195</v>
      </c>
      <c r="EQ52" s="9">
        <v>369024</v>
      </c>
      <c r="ER52" s="9">
        <v>150674</v>
      </c>
      <c r="ES52" s="9">
        <v>104387</v>
      </c>
      <c r="ET52" s="9">
        <v>89704.6015625</v>
      </c>
      <c r="EU52" s="9">
        <v>147754</v>
      </c>
      <c r="EV52" s="9">
        <v>162034</v>
      </c>
      <c r="EW52" s="9">
        <v>82511.8984375</v>
      </c>
      <c r="EX52" s="9">
        <v>157603</v>
      </c>
      <c r="EY52" s="9">
        <v>27356</v>
      </c>
      <c r="EZ52" s="9">
        <v>27838.099609379999</v>
      </c>
      <c r="FA52" s="9">
        <v>0</v>
      </c>
      <c r="FB52" s="9">
        <v>0</v>
      </c>
      <c r="FC52" s="9">
        <v>0</v>
      </c>
      <c r="FD52" s="9">
        <v>0</v>
      </c>
      <c r="FE52" s="9">
        <v>0</v>
      </c>
      <c r="FF52" s="9">
        <v>0</v>
      </c>
      <c r="FG52" s="9">
        <v>0</v>
      </c>
      <c r="FH52" s="9">
        <v>0</v>
      </c>
      <c r="FI52" s="9">
        <v>0</v>
      </c>
      <c r="FJ52" s="9">
        <v>0</v>
      </c>
      <c r="FK52" s="9">
        <v>0</v>
      </c>
      <c r="FL52" s="9">
        <v>0</v>
      </c>
      <c r="FM52" s="9">
        <v>0</v>
      </c>
      <c r="FN52" s="9">
        <v>0</v>
      </c>
      <c r="FO52" s="9">
        <v>0</v>
      </c>
      <c r="FP52" s="9">
        <v>0</v>
      </c>
      <c r="FQ52" s="9">
        <v>0</v>
      </c>
      <c r="FR52" s="9">
        <v>0</v>
      </c>
      <c r="FS52" s="9">
        <v>0</v>
      </c>
      <c r="FT52" s="9">
        <v>0</v>
      </c>
      <c r="FU52" s="9">
        <v>0</v>
      </c>
      <c r="FV52" s="9">
        <v>0</v>
      </c>
      <c r="FW52" s="9">
        <v>0</v>
      </c>
      <c r="FX52" s="9">
        <v>0</v>
      </c>
      <c r="FY52" s="9">
        <v>0</v>
      </c>
      <c r="FZ52" s="9">
        <v>0</v>
      </c>
      <c r="GA52" s="9">
        <v>0</v>
      </c>
      <c r="GB52" s="9">
        <v>0</v>
      </c>
      <c r="GC52" s="9">
        <v>0</v>
      </c>
      <c r="GD52" s="9">
        <v>0</v>
      </c>
      <c r="GE52" s="9">
        <v>0</v>
      </c>
      <c r="GF52" s="9">
        <v>0</v>
      </c>
      <c r="GG52" s="9">
        <v>0</v>
      </c>
      <c r="GH52" s="9">
        <v>0</v>
      </c>
      <c r="GI52" s="9">
        <v>0</v>
      </c>
      <c r="GJ52" s="9">
        <v>0</v>
      </c>
      <c r="GK52" s="9">
        <v>0</v>
      </c>
      <c r="GL52" s="9">
        <v>0</v>
      </c>
      <c r="GM52" s="9">
        <v>0</v>
      </c>
      <c r="GN52" s="9">
        <v>0</v>
      </c>
      <c r="GO52" s="9">
        <v>0</v>
      </c>
      <c r="GP52" s="9">
        <v>0</v>
      </c>
      <c r="GQ52" s="9">
        <v>0</v>
      </c>
      <c r="GR52" s="9">
        <v>0</v>
      </c>
      <c r="GS52" s="9">
        <v>0</v>
      </c>
      <c r="GT52" s="9">
        <v>0</v>
      </c>
      <c r="GU52" s="9">
        <v>0</v>
      </c>
      <c r="GV52" s="9">
        <v>0</v>
      </c>
      <c r="GW52" s="9">
        <v>0</v>
      </c>
      <c r="GX52" s="9">
        <v>0</v>
      </c>
      <c r="GY52" s="9">
        <v>0</v>
      </c>
      <c r="GZ52" s="9">
        <v>0</v>
      </c>
      <c r="HA52" s="9">
        <v>0</v>
      </c>
      <c r="HB52" s="9">
        <v>0</v>
      </c>
      <c r="HC52" s="9">
        <v>0</v>
      </c>
      <c r="HD52" s="9">
        <v>0</v>
      </c>
      <c r="HE52" s="9">
        <v>0</v>
      </c>
      <c r="HF52" s="9">
        <v>0</v>
      </c>
      <c r="HG52" s="9">
        <v>0</v>
      </c>
      <c r="HH52" s="9">
        <v>0</v>
      </c>
      <c r="HI52" s="9">
        <v>0</v>
      </c>
      <c r="HJ52" s="9">
        <v>0</v>
      </c>
      <c r="HK52" s="9">
        <v>0</v>
      </c>
      <c r="HL52" s="9">
        <v>0</v>
      </c>
      <c r="HM52" s="9">
        <v>0</v>
      </c>
      <c r="HN52" s="9">
        <v>0</v>
      </c>
      <c r="HO52" s="9">
        <v>0</v>
      </c>
      <c r="HP52" s="9">
        <v>0</v>
      </c>
      <c r="HQ52" s="9">
        <v>0</v>
      </c>
      <c r="HR52" s="9">
        <v>0</v>
      </c>
      <c r="HS52" s="9">
        <v>0</v>
      </c>
      <c r="HT52" s="9">
        <v>0</v>
      </c>
      <c r="HU52" s="9">
        <v>0</v>
      </c>
      <c r="HV52" s="9">
        <v>0</v>
      </c>
      <c r="HW52" s="9">
        <v>0</v>
      </c>
      <c r="HX52" s="9">
        <v>0</v>
      </c>
      <c r="HY52" s="9">
        <v>0</v>
      </c>
      <c r="HZ52" s="9">
        <v>0</v>
      </c>
      <c r="IA52" s="9">
        <v>0</v>
      </c>
      <c r="IB52" s="9">
        <v>0</v>
      </c>
      <c r="IC52" s="9">
        <v>0</v>
      </c>
      <c r="ID52" s="9">
        <v>0</v>
      </c>
      <c r="IE52" s="9">
        <v>0</v>
      </c>
      <c r="IF52" s="9">
        <v>0</v>
      </c>
      <c r="IG52" s="9">
        <v>0</v>
      </c>
      <c r="IH52" s="9">
        <v>0</v>
      </c>
      <c r="II52" s="9">
        <v>0</v>
      </c>
      <c r="IJ52" s="9">
        <v>0</v>
      </c>
      <c r="IK52" s="9">
        <v>0</v>
      </c>
      <c r="IL52" s="9">
        <v>0</v>
      </c>
      <c r="IM52" s="9">
        <v>0</v>
      </c>
      <c r="IO52">
        <f t="shared" si="2"/>
        <v>309774</v>
      </c>
      <c r="IP52">
        <f t="shared" si="3"/>
        <v>29190.099609379999</v>
      </c>
      <c r="IQ52">
        <f t="shared" si="4"/>
        <v>82829.203125</v>
      </c>
      <c r="IR52" t="str">
        <f t="shared" si="5"/>
        <v/>
      </c>
      <c r="IS52">
        <f t="shared" si="6"/>
        <v>717012</v>
      </c>
      <c r="IT52">
        <f t="shared" si="7"/>
        <v>165639</v>
      </c>
      <c r="IU52">
        <f t="shared" si="8"/>
        <v>338242</v>
      </c>
      <c r="IV52">
        <f t="shared" si="9"/>
        <v>290139</v>
      </c>
      <c r="IW52">
        <f t="shared" si="10"/>
        <v>357727</v>
      </c>
      <c r="IX52">
        <f t="shared" si="11"/>
        <v>606413</v>
      </c>
      <c r="IY52">
        <f t="shared" si="12"/>
        <v>505898</v>
      </c>
      <c r="IZ52">
        <f t="shared" si="13"/>
        <v>285379</v>
      </c>
      <c r="JA52">
        <f t="shared" si="14"/>
        <v>199586</v>
      </c>
      <c r="JB52">
        <f t="shared" si="15"/>
        <v>437210</v>
      </c>
      <c r="JC52">
        <f t="shared" si="16"/>
        <v>350242</v>
      </c>
      <c r="JD52">
        <f t="shared" si="17"/>
        <v>257880</v>
      </c>
      <c r="JE52">
        <f t="shared" si="18"/>
        <v>265811</v>
      </c>
      <c r="JF52">
        <f t="shared" si="19"/>
        <v>324004</v>
      </c>
      <c r="JG52">
        <f t="shared" si="20"/>
        <v>273187</v>
      </c>
      <c r="JH52">
        <f t="shared" si="21"/>
        <v>437560</v>
      </c>
      <c r="JI52">
        <f t="shared" si="22"/>
        <v>73057.796875</v>
      </c>
      <c r="JJ52">
        <f t="shared" si="23"/>
        <v>195195</v>
      </c>
      <c r="JK52">
        <f t="shared" si="24"/>
        <v>369024</v>
      </c>
      <c r="JL52">
        <f t="shared" si="25"/>
        <v>150674</v>
      </c>
      <c r="JM52">
        <f t="shared" si="26"/>
        <v>104387</v>
      </c>
      <c r="JN52">
        <f t="shared" si="27"/>
        <v>89704.6015625</v>
      </c>
      <c r="JO52">
        <f t="shared" si="28"/>
        <v>147754</v>
      </c>
      <c r="JP52">
        <f t="shared" si="29"/>
        <v>162034</v>
      </c>
      <c r="JQ52">
        <f t="shared" si="30"/>
        <v>82511.8984375</v>
      </c>
      <c r="JR52">
        <f t="shared" si="31"/>
        <v>157603</v>
      </c>
      <c r="JS52">
        <f t="shared" si="32"/>
        <v>27356</v>
      </c>
      <c r="JT52">
        <f t="shared" si="33"/>
        <v>27838.099609379999</v>
      </c>
      <c r="JU52" t="str">
        <f t="shared" si="34"/>
        <v/>
      </c>
      <c r="JV52" t="str">
        <f t="shared" si="35"/>
        <v/>
      </c>
      <c r="JW52" t="str">
        <f t="shared" si="36"/>
        <v/>
      </c>
      <c r="JX52" t="str">
        <f t="shared" si="37"/>
        <v/>
      </c>
      <c r="JY52" t="str">
        <f t="shared" si="38"/>
        <v/>
      </c>
      <c r="JZ52" t="str">
        <f t="shared" si="39"/>
        <v/>
      </c>
      <c r="KA52" t="str">
        <f t="shared" si="40"/>
        <v/>
      </c>
      <c r="KB52" t="str">
        <f t="shared" si="41"/>
        <v/>
      </c>
      <c r="KC52" t="str">
        <f t="shared" si="42"/>
        <v/>
      </c>
      <c r="KD52" t="str">
        <f t="shared" si="43"/>
        <v/>
      </c>
      <c r="KE52" t="str">
        <f t="shared" si="44"/>
        <v/>
      </c>
      <c r="KF52" t="str">
        <f t="shared" si="45"/>
        <v/>
      </c>
      <c r="KG52" t="str">
        <f t="shared" si="46"/>
        <v/>
      </c>
      <c r="KH52" t="str">
        <f t="shared" si="47"/>
        <v/>
      </c>
      <c r="KI52" t="str">
        <f t="shared" si="48"/>
        <v/>
      </c>
      <c r="KJ52" t="str">
        <f t="shared" si="49"/>
        <v/>
      </c>
      <c r="KK52" t="str">
        <f t="shared" si="50"/>
        <v/>
      </c>
      <c r="KL52" t="str">
        <f t="shared" si="51"/>
        <v/>
      </c>
      <c r="KM52" t="str">
        <f t="shared" si="52"/>
        <v/>
      </c>
      <c r="KN52" t="str">
        <f t="shared" si="53"/>
        <v/>
      </c>
      <c r="KO52" t="str">
        <f t="shared" si="54"/>
        <v/>
      </c>
      <c r="KP52" t="str">
        <f t="shared" si="55"/>
        <v/>
      </c>
      <c r="KQ52" t="str">
        <f t="shared" si="56"/>
        <v/>
      </c>
      <c r="KR52" t="str">
        <f t="shared" si="57"/>
        <v/>
      </c>
      <c r="KS52" t="str">
        <f t="shared" si="58"/>
        <v/>
      </c>
      <c r="KT52" t="str">
        <f t="shared" si="59"/>
        <v/>
      </c>
      <c r="KU52" t="str">
        <f t="shared" si="60"/>
        <v/>
      </c>
      <c r="KV52" t="str">
        <f t="shared" si="61"/>
        <v/>
      </c>
      <c r="KW52" t="str">
        <f t="shared" si="62"/>
        <v/>
      </c>
      <c r="KX52" t="str">
        <f t="shared" si="63"/>
        <v/>
      </c>
      <c r="KY52" t="str">
        <f t="shared" si="64"/>
        <v/>
      </c>
      <c r="KZ52" t="str">
        <f t="shared" si="65"/>
        <v/>
      </c>
      <c r="LA52" t="str">
        <f t="shared" si="66"/>
        <v/>
      </c>
      <c r="LB52" t="str">
        <f t="shared" si="67"/>
        <v/>
      </c>
      <c r="LC52" t="str">
        <f t="shared" si="68"/>
        <v/>
      </c>
      <c r="LD52" t="str">
        <f t="shared" si="69"/>
        <v/>
      </c>
      <c r="LE52" t="str">
        <f t="shared" si="70"/>
        <v/>
      </c>
      <c r="LF52" t="str">
        <f t="shared" si="71"/>
        <v/>
      </c>
      <c r="LG52" t="str">
        <f t="shared" si="72"/>
        <v/>
      </c>
      <c r="LH52" t="str">
        <f t="shared" si="73"/>
        <v/>
      </c>
      <c r="LI52" t="str">
        <f t="shared" si="74"/>
        <v/>
      </c>
      <c r="LJ52" t="str">
        <f t="shared" si="75"/>
        <v/>
      </c>
      <c r="LK52" t="str">
        <f t="shared" si="76"/>
        <v/>
      </c>
      <c r="LL52" t="str">
        <f t="shared" si="77"/>
        <v/>
      </c>
      <c r="LM52" t="str">
        <f t="shared" si="78"/>
        <v/>
      </c>
      <c r="LN52" t="str">
        <f t="shared" si="79"/>
        <v/>
      </c>
      <c r="LO52" t="str">
        <f t="shared" si="80"/>
        <v/>
      </c>
      <c r="LP52" t="str">
        <f t="shared" si="81"/>
        <v/>
      </c>
      <c r="LQ52" t="str">
        <f t="shared" si="82"/>
        <v/>
      </c>
      <c r="LR52" t="str">
        <f t="shared" si="83"/>
        <v/>
      </c>
      <c r="LS52" t="str">
        <f t="shared" si="84"/>
        <v/>
      </c>
      <c r="LT52" t="str">
        <f t="shared" si="85"/>
        <v/>
      </c>
      <c r="LU52" t="str">
        <f t="shared" si="86"/>
        <v/>
      </c>
      <c r="LV52" t="str">
        <f t="shared" si="87"/>
        <v/>
      </c>
      <c r="LW52" t="str">
        <f t="shared" si="88"/>
        <v/>
      </c>
      <c r="LX52" t="str">
        <f t="shared" si="89"/>
        <v/>
      </c>
      <c r="LY52" t="str">
        <f t="shared" si="90"/>
        <v/>
      </c>
      <c r="LZ52" t="str">
        <f t="shared" si="91"/>
        <v/>
      </c>
      <c r="MA52" t="str">
        <f t="shared" si="92"/>
        <v/>
      </c>
      <c r="MB52" t="str">
        <f t="shared" si="93"/>
        <v/>
      </c>
      <c r="MC52" t="str">
        <f t="shared" si="94"/>
        <v/>
      </c>
      <c r="MD52" t="str">
        <f t="shared" si="95"/>
        <v/>
      </c>
      <c r="ME52" t="str">
        <f t="shared" si="96"/>
        <v/>
      </c>
      <c r="MF52" t="str">
        <f t="shared" si="97"/>
        <v/>
      </c>
      <c r="MG52" t="str">
        <f t="shared" si="98"/>
        <v/>
      </c>
      <c r="MH52" t="str">
        <f t="shared" si="99"/>
        <v/>
      </c>
      <c r="MI52" t="str">
        <f t="shared" si="100"/>
        <v/>
      </c>
      <c r="MJ52" t="str">
        <f t="shared" si="101"/>
        <v/>
      </c>
      <c r="MK52" t="str">
        <f t="shared" si="102"/>
        <v/>
      </c>
      <c r="ML52" t="str">
        <f t="shared" si="103"/>
        <v/>
      </c>
      <c r="MM52" t="str">
        <f t="shared" si="104"/>
        <v/>
      </c>
      <c r="MN52" t="str">
        <f t="shared" si="105"/>
        <v/>
      </c>
      <c r="MO52" t="str">
        <f t="shared" si="106"/>
        <v/>
      </c>
      <c r="MP52" t="str">
        <f t="shared" si="107"/>
        <v/>
      </c>
      <c r="MQ52" t="str">
        <f t="shared" si="108"/>
        <v/>
      </c>
      <c r="MR52" t="str">
        <f t="shared" si="109"/>
        <v/>
      </c>
      <c r="MS52" t="str">
        <f t="shared" si="110"/>
        <v/>
      </c>
      <c r="MT52" t="str">
        <f t="shared" si="111"/>
        <v/>
      </c>
      <c r="MU52" t="str">
        <f t="shared" si="112"/>
        <v/>
      </c>
      <c r="MV52" t="str">
        <f t="shared" si="113"/>
        <v/>
      </c>
      <c r="MW52" t="str">
        <f t="shared" si="114"/>
        <v/>
      </c>
      <c r="MX52" t="str">
        <f t="shared" si="115"/>
        <v/>
      </c>
      <c r="MY52" t="str">
        <f t="shared" si="116"/>
        <v/>
      </c>
      <c r="MZ52" t="str">
        <f t="shared" si="117"/>
        <v/>
      </c>
      <c r="NA52" t="str">
        <f t="shared" si="118"/>
        <v/>
      </c>
      <c r="NB52" t="str">
        <f t="shared" si="119"/>
        <v/>
      </c>
      <c r="NC52" t="str">
        <f t="shared" si="120"/>
        <v/>
      </c>
      <c r="ND52" t="str">
        <f t="shared" si="121"/>
        <v/>
      </c>
      <c r="NE52" t="str">
        <f t="shared" si="122"/>
        <v/>
      </c>
      <c r="NF52" t="str">
        <f t="shared" si="123"/>
        <v/>
      </c>
      <c r="NG52" t="str">
        <f t="shared" si="124"/>
        <v/>
      </c>
    </row>
    <row r="53" spans="1:371" x14ac:dyDescent="0.2">
      <c r="A53" s="7">
        <v>42979</v>
      </c>
      <c r="B53" s="9">
        <v>163094.390625</v>
      </c>
      <c r="C53" s="9">
        <v>17793.013671879999</v>
      </c>
      <c r="D53" s="9">
        <v>27689.30078125</v>
      </c>
      <c r="E53" s="9">
        <v>0</v>
      </c>
      <c r="F53" s="9">
        <v>570349.5</v>
      </c>
      <c r="G53" s="9">
        <v>180441.5</v>
      </c>
      <c r="H53" s="9">
        <v>318270.75</v>
      </c>
      <c r="I53" s="9">
        <v>270468.84375</v>
      </c>
      <c r="J53" s="9">
        <v>259659.84375</v>
      </c>
      <c r="K53" s="9">
        <v>382701.25</v>
      </c>
      <c r="L53" s="9">
        <v>430643.75</v>
      </c>
      <c r="M53" s="9">
        <v>207955.171875</v>
      </c>
      <c r="N53" s="9">
        <v>150121.875</v>
      </c>
      <c r="O53" s="9">
        <v>319928.15625</v>
      </c>
      <c r="P53" s="9">
        <v>151782.59375</v>
      </c>
      <c r="Q53" s="9">
        <v>153835.1875</v>
      </c>
      <c r="R53" s="9">
        <v>180560.15625</v>
      </c>
      <c r="S53" s="9">
        <v>191768.1875</v>
      </c>
      <c r="T53" s="9">
        <v>225350.796875</v>
      </c>
      <c r="U53" s="9">
        <v>340289.5</v>
      </c>
      <c r="V53" s="9">
        <v>23933.154296879999</v>
      </c>
      <c r="W53" s="9">
        <v>469700.8125</v>
      </c>
      <c r="X53" s="9">
        <v>118250.484375</v>
      </c>
      <c r="Y53" s="9">
        <v>102901.71875</v>
      </c>
      <c r="Z53" s="9">
        <v>80095.1875</v>
      </c>
      <c r="AA53" s="9">
        <v>114335.359375</v>
      </c>
      <c r="AB53" s="9">
        <v>120729.859375</v>
      </c>
      <c r="AC53" s="9">
        <v>232397.53125</v>
      </c>
      <c r="AD53" s="9">
        <v>47630.74609375</v>
      </c>
      <c r="AE53" s="9">
        <v>104378.390625</v>
      </c>
      <c r="AF53" s="9">
        <v>18207.330078129999</v>
      </c>
      <c r="AG53" s="9">
        <v>9393.0615234399993</v>
      </c>
      <c r="AH53" s="9">
        <v>166884.75</v>
      </c>
      <c r="AI53" s="9">
        <v>62923.14453125</v>
      </c>
      <c r="AJ53" s="9">
        <v>21906.865234379999</v>
      </c>
      <c r="AK53" s="9">
        <v>30692.328125</v>
      </c>
      <c r="AL53" s="9">
        <v>40598.48046875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>
        <v>0</v>
      </c>
      <c r="BB53" s="9">
        <v>0</v>
      </c>
      <c r="BC53" s="9">
        <v>0</v>
      </c>
      <c r="BD53" s="9">
        <v>0</v>
      </c>
      <c r="BE53" s="9">
        <v>0</v>
      </c>
      <c r="BF53" s="9">
        <v>0</v>
      </c>
      <c r="BG53" s="9">
        <v>0</v>
      </c>
      <c r="BH53" s="9">
        <v>0</v>
      </c>
      <c r="BI53" s="9">
        <v>0</v>
      </c>
      <c r="BJ53" s="9">
        <v>0</v>
      </c>
      <c r="BK53" s="9">
        <v>0</v>
      </c>
      <c r="BL53" s="9">
        <v>0</v>
      </c>
      <c r="BM53" s="9">
        <v>0</v>
      </c>
      <c r="BN53" s="9">
        <v>0</v>
      </c>
      <c r="BO53" s="9">
        <v>0</v>
      </c>
      <c r="BP53" s="9">
        <v>0</v>
      </c>
      <c r="BQ53" s="9">
        <v>0</v>
      </c>
      <c r="BR53" s="9">
        <v>0</v>
      </c>
      <c r="BS53" s="9">
        <v>0</v>
      </c>
      <c r="BT53" s="9">
        <v>0</v>
      </c>
      <c r="BU53" s="9">
        <v>0</v>
      </c>
      <c r="BV53" s="9">
        <v>0</v>
      </c>
      <c r="BW53" s="9">
        <v>0</v>
      </c>
      <c r="BX53" s="9">
        <v>0</v>
      </c>
      <c r="BY53" s="9">
        <v>0</v>
      </c>
      <c r="BZ53" s="9">
        <v>0</v>
      </c>
      <c r="CA53" s="9">
        <v>0</v>
      </c>
      <c r="CB53" s="9">
        <v>0</v>
      </c>
      <c r="CC53" s="9">
        <v>0</v>
      </c>
      <c r="CD53" s="9">
        <v>0</v>
      </c>
      <c r="CE53" s="9">
        <v>0</v>
      </c>
      <c r="CF53" s="9">
        <v>0</v>
      </c>
      <c r="CG53" s="9">
        <v>0</v>
      </c>
      <c r="CH53" s="9">
        <v>0</v>
      </c>
      <c r="CI53" s="9">
        <v>0</v>
      </c>
      <c r="CJ53" s="9">
        <v>0</v>
      </c>
      <c r="CK53" s="9">
        <v>0</v>
      </c>
      <c r="CL53" s="9">
        <v>0</v>
      </c>
      <c r="CM53" s="9">
        <v>0</v>
      </c>
      <c r="CN53" s="9">
        <v>0</v>
      </c>
      <c r="CO53" s="9">
        <v>0</v>
      </c>
      <c r="CP53" s="9">
        <v>0</v>
      </c>
      <c r="CQ53" s="9">
        <v>0</v>
      </c>
      <c r="CR53" s="9">
        <v>0</v>
      </c>
      <c r="CS53" s="9">
        <v>0</v>
      </c>
      <c r="CT53" s="9">
        <v>0</v>
      </c>
      <c r="CU53" s="9">
        <v>0</v>
      </c>
      <c r="CV53" s="9">
        <v>0</v>
      </c>
      <c r="CW53" s="9">
        <v>0</v>
      </c>
      <c r="CX53" s="9">
        <v>0</v>
      </c>
      <c r="CY53" s="9">
        <v>0</v>
      </c>
      <c r="CZ53" s="9">
        <v>0</v>
      </c>
      <c r="DA53" s="9">
        <v>0</v>
      </c>
      <c r="DB53" s="9">
        <v>0</v>
      </c>
      <c r="DC53" s="9">
        <v>0</v>
      </c>
      <c r="DD53" s="9">
        <v>0</v>
      </c>
      <c r="DE53" s="9">
        <v>0</v>
      </c>
      <c r="DF53" s="9">
        <v>0</v>
      </c>
      <c r="DG53" s="9">
        <v>0</v>
      </c>
      <c r="DH53" s="9">
        <v>0</v>
      </c>
      <c r="DI53" s="9">
        <v>0</v>
      </c>
      <c r="DJ53" s="9">
        <v>0</v>
      </c>
      <c r="DK53" s="9">
        <v>0</v>
      </c>
      <c r="DL53" s="9">
        <v>0</v>
      </c>
      <c r="DM53" s="9">
        <v>0</v>
      </c>
      <c r="DN53" s="9">
        <v>0</v>
      </c>
      <c r="DO53" s="9">
        <v>0</v>
      </c>
      <c r="DP53" s="9">
        <v>0</v>
      </c>
      <c r="DQ53" s="9">
        <v>0</v>
      </c>
      <c r="DR53" s="9">
        <v>0</v>
      </c>
      <c r="DS53" s="9">
        <v>0</v>
      </c>
      <c r="DT53" s="9">
        <v>0</v>
      </c>
      <c r="DU53" s="9">
        <v>294664</v>
      </c>
      <c r="DV53" s="9">
        <v>24825.19921875</v>
      </c>
      <c r="DW53" s="9">
        <v>80705</v>
      </c>
      <c r="DX53" s="9">
        <v>0</v>
      </c>
      <c r="DY53" s="9">
        <v>807856</v>
      </c>
      <c r="DZ53" s="9">
        <v>174871</v>
      </c>
      <c r="EA53" s="9">
        <v>415971</v>
      </c>
      <c r="EB53" s="9">
        <v>446065</v>
      </c>
      <c r="EC53" s="9">
        <v>384687</v>
      </c>
      <c r="ED53" s="9">
        <v>557802</v>
      </c>
      <c r="EE53" s="9">
        <v>561164</v>
      </c>
      <c r="EF53" s="9">
        <v>454300</v>
      </c>
      <c r="EG53" s="9">
        <v>218523</v>
      </c>
      <c r="EH53" s="9">
        <v>465313</v>
      </c>
      <c r="EI53" s="9">
        <v>376458</v>
      </c>
      <c r="EJ53" s="9">
        <v>305636</v>
      </c>
      <c r="EK53" s="9">
        <v>270897</v>
      </c>
      <c r="EL53" s="9">
        <v>343318</v>
      </c>
      <c r="EM53" s="9">
        <v>303909</v>
      </c>
      <c r="EN53" s="9">
        <v>386805</v>
      </c>
      <c r="EO53" s="9">
        <v>82695.1015625</v>
      </c>
      <c r="EP53" s="9">
        <v>214429</v>
      </c>
      <c r="EQ53" s="9">
        <v>556562</v>
      </c>
      <c r="ER53" s="9">
        <v>133473</v>
      </c>
      <c r="ES53" s="9">
        <v>103412</v>
      </c>
      <c r="ET53" s="9">
        <v>131170</v>
      </c>
      <c r="EU53" s="9">
        <v>114211</v>
      </c>
      <c r="EV53" s="9">
        <v>169488</v>
      </c>
      <c r="EW53" s="9">
        <v>89088.5</v>
      </c>
      <c r="EX53" s="9">
        <v>217874</v>
      </c>
      <c r="EY53" s="9">
        <v>24685.19921875</v>
      </c>
      <c r="EZ53" s="9">
        <v>25744.599609379999</v>
      </c>
      <c r="FA53" s="9">
        <v>47440.6015625</v>
      </c>
      <c r="FB53" s="9">
        <v>130095</v>
      </c>
      <c r="FC53" s="9">
        <v>86487.203125</v>
      </c>
      <c r="FD53" s="9">
        <v>76680.796875</v>
      </c>
      <c r="FE53" s="9">
        <v>56926.3984375</v>
      </c>
      <c r="FF53" s="9">
        <v>0</v>
      </c>
      <c r="FG53" s="9">
        <v>0</v>
      </c>
      <c r="FH53" s="9">
        <v>0</v>
      </c>
      <c r="FI53" s="9">
        <v>0</v>
      </c>
      <c r="FJ53" s="9">
        <v>0</v>
      </c>
      <c r="FK53" s="9">
        <v>0</v>
      </c>
      <c r="FL53" s="9">
        <v>0</v>
      </c>
      <c r="FM53" s="9">
        <v>0</v>
      </c>
      <c r="FN53" s="9">
        <v>0</v>
      </c>
      <c r="FO53" s="9">
        <v>0</v>
      </c>
      <c r="FP53" s="9">
        <v>0</v>
      </c>
      <c r="FQ53" s="9">
        <v>0</v>
      </c>
      <c r="FR53" s="9">
        <v>0</v>
      </c>
      <c r="FS53" s="9">
        <v>0</v>
      </c>
      <c r="FT53" s="9">
        <v>0</v>
      </c>
      <c r="FU53" s="9">
        <v>0</v>
      </c>
      <c r="FV53" s="9">
        <v>0</v>
      </c>
      <c r="FW53" s="9">
        <v>0</v>
      </c>
      <c r="FX53" s="9">
        <v>0</v>
      </c>
      <c r="FY53" s="9">
        <v>0</v>
      </c>
      <c r="FZ53" s="9">
        <v>0</v>
      </c>
      <c r="GA53" s="9">
        <v>0</v>
      </c>
      <c r="GB53" s="9">
        <v>0</v>
      </c>
      <c r="GC53" s="9">
        <v>0</v>
      </c>
      <c r="GD53" s="9">
        <v>0</v>
      </c>
      <c r="GE53" s="9">
        <v>0</v>
      </c>
      <c r="GF53" s="9">
        <v>0</v>
      </c>
      <c r="GG53" s="9">
        <v>0</v>
      </c>
      <c r="GH53" s="9">
        <v>0</v>
      </c>
      <c r="GI53" s="9">
        <v>0</v>
      </c>
      <c r="GJ53" s="9">
        <v>0</v>
      </c>
      <c r="GK53" s="9">
        <v>0</v>
      </c>
      <c r="GL53" s="9">
        <v>0</v>
      </c>
      <c r="GM53" s="9">
        <v>0</v>
      </c>
      <c r="GN53" s="9">
        <v>0</v>
      </c>
      <c r="GO53" s="9">
        <v>0</v>
      </c>
      <c r="GP53" s="9">
        <v>0</v>
      </c>
      <c r="GQ53" s="9">
        <v>0</v>
      </c>
      <c r="GR53" s="9">
        <v>0</v>
      </c>
      <c r="GS53" s="9">
        <v>0</v>
      </c>
      <c r="GT53" s="9">
        <v>0</v>
      </c>
      <c r="GU53" s="9">
        <v>0</v>
      </c>
      <c r="GV53" s="9">
        <v>0</v>
      </c>
      <c r="GW53" s="9">
        <v>0</v>
      </c>
      <c r="GX53" s="9">
        <v>0</v>
      </c>
      <c r="GY53" s="9">
        <v>0</v>
      </c>
      <c r="GZ53" s="9">
        <v>0</v>
      </c>
      <c r="HA53" s="9">
        <v>0</v>
      </c>
      <c r="HB53" s="9">
        <v>0</v>
      </c>
      <c r="HC53" s="9">
        <v>0</v>
      </c>
      <c r="HD53" s="9">
        <v>0</v>
      </c>
      <c r="HE53" s="9">
        <v>0</v>
      </c>
      <c r="HF53" s="9">
        <v>0</v>
      </c>
      <c r="HG53" s="9">
        <v>0</v>
      </c>
      <c r="HH53" s="9">
        <v>0</v>
      </c>
      <c r="HI53" s="9">
        <v>0</v>
      </c>
      <c r="HJ53" s="9">
        <v>0</v>
      </c>
      <c r="HK53" s="9">
        <v>0</v>
      </c>
      <c r="HL53" s="9">
        <v>0</v>
      </c>
      <c r="HM53" s="9">
        <v>0</v>
      </c>
      <c r="HN53" s="9">
        <v>0</v>
      </c>
      <c r="HO53" s="9">
        <v>0</v>
      </c>
      <c r="HP53" s="9">
        <v>0</v>
      </c>
      <c r="HQ53" s="9">
        <v>0</v>
      </c>
      <c r="HR53" s="9">
        <v>0</v>
      </c>
      <c r="HS53" s="9">
        <v>0</v>
      </c>
      <c r="HT53" s="9">
        <v>0</v>
      </c>
      <c r="HU53" s="9">
        <v>0</v>
      </c>
      <c r="HV53" s="9">
        <v>0</v>
      </c>
      <c r="HW53" s="9">
        <v>0</v>
      </c>
      <c r="HX53" s="9">
        <v>0</v>
      </c>
      <c r="HY53" s="9">
        <v>0</v>
      </c>
      <c r="HZ53" s="9">
        <v>0</v>
      </c>
      <c r="IA53" s="9">
        <v>0</v>
      </c>
      <c r="IB53" s="9">
        <v>0</v>
      </c>
      <c r="IC53" s="9">
        <v>0</v>
      </c>
      <c r="ID53" s="9">
        <v>0</v>
      </c>
      <c r="IE53" s="9">
        <v>0</v>
      </c>
      <c r="IF53" s="9">
        <v>0</v>
      </c>
      <c r="IG53" s="9">
        <v>0</v>
      </c>
      <c r="IH53" s="9">
        <v>0</v>
      </c>
      <c r="II53" s="9">
        <v>0</v>
      </c>
      <c r="IJ53" s="9">
        <v>0</v>
      </c>
      <c r="IK53" s="9">
        <v>0</v>
      </c>
      <c r="IL53" s="9">
        <v>0</v>
      </c>
      <c r="IM53" s="9">
        <v>0</v>
      </c>
      <c r="IO53">
        <f t="shared" si="2"/>
        <v>294664</v>
      </c>
      <c r="IP53">
        <f t="shared" si="3"/>
        <v>24825.19921875</v>
      </c>
      <c r="IQ53">
        <f t="shared" si="4"/>
        <v>80705</v>
      </c>
      <c r="IR53" t="str">
        <f t="shared" si="5"/>
        <v/>
      </c>
      <c r="IS53">
        <f t="shared" si="6"/>
        <v>807856</v>
      </c>
      <c r="IT53">
        <f t="shared" si="7"/>
        <v>174871</v>
      </c>
      <c r="IU53">
        <f t="shared" si="8"/>
        <v>415971</v>
      </c>
      <c r="IV53">
        <f t="shared" si="9"/>
        <v>446065</v>
      </c>
      <c r="IW53">
        <f t="shared" si="10"/>
        <v>384687</v>
      </c>
      <c r="IX53">
        <f t="shared" si="11"/>
        <v>557802</v>
      </c>
      <c r="IY53">
        <f t="shared" si="12"/>
        <v>561164</v>
      </c>
      <c r="IZ53">
        <f t="shared" si="13"/>
        <v>454300</v>
      </c>
      <c r="JA53">
        <f t="shared" si="14"/>
        <v>218523</v>
      </c>
      <c r="JB53">
        <f t="shared" si="15"/>
        <v>465313</v>
      </c>
      <c r="JC53">
        <f t="shared" si="16"/>
        <v>376458</v>
      </c>
      <c r="JD53">
        <f t="shared" si="17"/>
        <v>305636</v>
      </c>
      <c r="JE53">
        <f t="shared" si="18"/>
        <v>270897</v>
      </c>
      <c r="JF53">
        <f t="shared" si="19"/>
        <v>343318</v>
      </c>
      <c r="JG53">
        <f t="shared" si="20"/>
        <v>303909</v>
      </c>
      <c r="JH53">
        <f t="shared" si="21"/>
        <v>386805</v>
      </c>
      <c r="JI53">
        <f t="shared" si="22"/>
        <v>82695.1015625</v>
      </c>
      <c r="JJ53">
        <f t="shared" si="23"/>
        <v>214429</v>
      </c>
      <c r="JK53">
        <f t="shared" si="24"/>
        <v>556562</v>
      </c>
      <c r="JL53">
        <f t="shared" si="25"/>
        <v>133473</v>
      </c>
      <c r="JM53">
        <f t="shared" si="26"/>
        <v>103412</v>
      </c>
      <c r="JN53">
        <f t="shared" si="27"/>
        <v>131170</v>
      </c>
      <c r="JO53">
        <f t="shared" si="28"/>
        <v>114211</v>
      </c>
      <c r="JP53">
        <f t="shared" si="29"/>
        <v>169488</v>
      </c>
      <c r="JQ53">
        <f t="shared" si="30"/>
        <v>89088.5</v>
      </c>
      <c r="JR53">
        <f t="shared" si="31"/>
        <v>217874</v>
      </c>
      <c r="JS53">
        <f t="shared" si="32"/>
        <v>24685.19921875</v>
      </c>
      <c r="JT53">
        <f t="shared" si="33"/>
        <v>25744.599609379999</v>
      </c>
      <c r="JU53">
        <f t="shared" si="34"/>
        <v>47440.6015625</v>
      </c>
      <c r="JV53">
        <f t="shared" si="35"/>
        <v>130095</v>
      </c>
      <c r="JW53">
        <f t="shared" si="36"/>
        <v>86487.203125</v>
      </c>
      <c r="JX53">
        <f t="shared" si="37"/>
        <v>76680.796875</v>
      </c>
      <c r="JY53">
        <f t="shared" si="38"/>
        <v>56926.3984375</v>
      </c>
      <c r="JZ53" t="str">
        <f t="shared" si="39"/>
        <v/>
      </c>
      <c r="KA53" t="str">
        <f t="shared" si="40"/>
        <v/>
      </c>
      <c r="KB53" t="str">
        <f t="shared" si="41"/>
        <v/>
      </c>
      <c r="KC53" t="str">
        <f t="shared" si="42"/>
        <v/>
      </c>
      <c r="KD53" t="str">
        <f t="shared" si="43"/>
        <v/>
      </c>
      <c r="KE53" t="str">
        <f t="shared" si="44"/>
        <v/>
      </c>
      <c r="KF53" t="str">
        <f t="shared" si="45"/>
        <v/>
      </c>
      <c r="KG53" t="str">
        <f t="shared" si="46"/>
        <v/>
      </c>
      <c r="KH53" t="str">
        <f t="shared" si="47"/>
        <v/>
      </c>
      <c r="KI53" t="str">
        <f t="shared" si="48"/>
        <v/>
      </c>
      <c r="KJ53" t="str">
        <f t="shared" si="49"/>
        <v/>
      </c>
      <c r="KK53" t="str">
        <f t="shared" si="50"/>
        <v/>
      </c>
      <c r="KL53" t="str">
        <f t="shared" si="51"/>
        <v/>
      </c>
      <c r="KM53" t="str">
        <f t="shared" si="52"/>
        <v/>
      </c>
      <c r="KN53" t="str">
        <f t="shared" si="53"/>
        <v/>
      </c>
      <c r="KO53" t="str">
        <f t="shared" si="54"/>
        <v/>
      </c>
      <c r="KP53" t="str">
        <f t="shared" si="55"/>
        <v/>
      </c>
      <c r="KQ53" t="str">
        <f t="shared" si="56"/>
        <v/>
      </c>
      <c r="KR53" t="str">
        <f t="shared" si="57"/>
        <v/>
      </c>
      <c r="KS53" t="str">
        <f t="shared" si="58"/>
        <v/>
      </c>
      <c r="KT53" t="str">
        <f t="shared" si="59"/>
        <v/>
      </c>
      <c r="KU53" t="str">
        <f t="shared" si="60"/>
        <v/>
      </c>
      <c r="KV53" t="str">
        <f t="shared" si="61"/>
        <v/>
      </c>
      <c r="KW53" t="str">
        <f t="shared" si="62"/>
        <v/>
      </c>
      <c r="KX53" t="str">
        <f t="shared" si="63"/>
        <v/>
      </c>
      <c r="KY53" t="str">
        <f t="shared" si="64"/>
        <v/>
      </c>
      <c r="KZ53" t="str">
        <f t="shared" si="65"/>
        <v/>
      </c>
      <c r="LA53" t="str">
        <f t="shared" si="66"/>
        <v/>
      </c>
      <c r="LB53" t="str">
        <f t="shared" si="67"/>
        <v/>
      </c>
      <c r="LC53" t="str">
        <f t="shared" si="68"/>
        <v/>
      </c>
      <c r="LD53" t="str">
        <f t="shared" si="69"/>
        <v/>
      </c>
      <c r="LE53" t="str">
        <f t="shared" si="70"/>
        <v/>
      </c>
      <c r="LF53" t="str">
        <f t="shared" si="71"/>
        <v/>
      </c>
      <c r="LG53" t="str">
        <f t="shared" si="72"/>
        <v/>
      </c>
      <c r="LH53" t="str">
        <f t="shared" si="73"/>
        <v/>
      </c>
      <c r="LI53" t="str">
        <f t="shared" si="74"/>
        <v/>
      </c>
      <c r="LJ53" t="str">
        <f t="shared" si="75"/>
        <v/>
      </c>
      <c r="LK53" t="str">
        <f t="shared" si="76"/>
        <v/>
      </c>
      <c r="LL53" t="str">
        <f t="shared" si="77"/>
        <v/>
      </c>
      <c r="LM53" t="str">
        <f t="shared" si="78"/>
        <v/>
      </c>
      <c r="LN53" t="str">
        <f t="shared" si="79"/>
        <v/>
      </c>
      <c r="LO53" t="str">
        <f t="shared" si="80"/>
        <v/>
      </c>
      <c r="LP53" t="str">
        <f t="shared" si="81"/>
        <v/>
      </c>
      <c r="LQ53" t="str">
        <f t="shared" si="82"/>
        <v/>
      </c>
      <c r="LR53" t="str">
        <f t="shared" si="83"/>
        <v/>
      </c>
      <c r="LS53" t="str">
        <f t="shared" si="84"/>
        <v/>
      </c>
      <c r="LT53" t="str">
        <f t="shared" si="85"/>
        <v/>
      </c>
      <c r="LU53" t="str">
        <f t="shared" si="86"/>
        <v/>
      </c>
      <c r="LV53" t="str">
        <f t="shared" si="87"/>
        <v/>
      </c>
      <c r="LW53" t="str">
        <f t="shared" si="88"/>
        <v/>
      </c>
      <c r="LX53" t="str">
        <f t="shared" si="89"/>
        <v/>
      </c>
      <c r="LY53" t="str">
        <f t="shared" si="90"/>
        <v/>
      </c>
      <c r="LZ53" t="str">
        <f t="shared" si="91"/>
        <v/>
      </c>
      <c r="MA53" t="str">
        <f t="shared" si="92"/>
        <v/>
      </c>
      <c r="MB53" t="str">
        <f t="shared" si="93"/>
        <v/>
      </c>
      <c r="MC53" t="str">
        <f t="shared" si="94"/>
        <v/>
      </c>
      <c r="MD53" t="str">
        <f t="shared" si="95"/>
        <v/>
      </c>
      <c r="ME53" t="str">
        <f t="shared" si="96"/>
        <v/>
      </c>
      <c r="MF53" t="str">
        <f t="shared" si="97"/>
        <v/>
      </c>
      <c r="MG53" t="str">
        <f t="shared" si="98"/>
        <v/>
      </c>
      <c r="MH53" t="str">
        <f t="shared" si="99"/>
        <v/>
      </c>
      <c r="MI53" t="str">
        <f t="shared" si="100"/>
        <v/>
      </c>
      <c r="MJ53" t="str">
        <f t="shared" si="101"/>
        <v/>
      </c>
      <c r="MK53" t="str">
        <f t="shared" si="102"/>
        <v/>
      </c>
      <c r="ML53" t="str">
        <f t="shared" si="103"/>
        <v/>
      </c>
      <c r="MM53" t="str">
        <f t="shared" si="104"/>
        <v/>
      </c>
      <c r="MN53" t="str">
        <f t="shared" si="105"/>
        <v/>
      </c>
      <c r="MO53" t="str">
        <f t="shared" si="106"/>
        <v/>
      </c>
      <c r="MP53" t="str">
        <f t="shared" si="107"/>
        <v/>
      </c>
      <c r="MQ53" t="str">
        <f t="shared" si="108"/>
        <v/>
      </c>
      <c r="MR53" t="str">
        <f t="shared" si="109"/>
        <v/>
      </c>
      <c r="MS53" t="str">
        <f t="shared" si="110"/>
        <v/>
      </c>
      <c r="MT53" t="str">
        <f t="shared" si="111"/>
        <v/>
      </c>
      <c r="MU53" t="str">
        <f t="shared" si="112"/>
        <v/>
      </c>
      <c r="MV53" t="str">
        <f t="shared" si="113"/>
        <v/>
      </c>
      <c r="MW53" t="str">
        <f t="shared" si="114"/>
        <v/>
      </c>
      <c r="MX53" t="str">
        <f t="shared" si="115"/>
        <v/>
      </c>
      <c r="MY53" t="str">
        <f t="shared" si="116"/>
        <v/>
      </c>
      <c r="MZ53" t="str">
        <f t="shared" si="117"/>
        <v/>
      </c>
      <c r="NA53" t="str">
        <f t="shared" si="118"/>
        <v/>
      </c>
      <c r="NB53" t="str">
        <f t="shared" si="119"/>
        <v/>
      </c>
      <c r="NC53" t="str">
        <f t="shared" si="120"/>
        <v/>
      </c>
      <c r="ND53" t="str">
        <f t="shared" si="121"/>
        <v/>
      </c>
      <c r="NE53" t="str">
        <f t="shared" si="122"/>
        <v/>
      </c>
      <c r="NF53" t="str">
        <f t="shared" si="123"/>
        <v/>
      </c>
      <c r="NG53" t="str">
        <f t="shared" si="124"/>
        <v/>
      </c>
    </row>
    <row r="54" spans="1:371" x14ac:dyDescent="0.2">
      <c r="A54" s="7">
        <v>43009</v>
      </c>
      <c r="B54" s="9">
        <v>140210.1875</v>
      </c>
      <c r="C54" s="9">
        <v>17306.986328129999</v>
      </c>
      <c r="D54" s="9">
        <v>27276.798828129999</v>
      </c>
      <c r="E54" s="9">
        <v>0</v>
      </c>
      <c r="F54" s="9">
        <v>0</v>
      </c>
      <c r="G54" s="9">
        <v>186373.40625</v>
      </c>
      <c r="H54" s="9">
        <v>336742.5625</v>
      </c>
      <c r="I54" s="9">
        <v>212388.40625</v>
      </c>
      <c r="J54" s="9">
        <v>254154.203125</v>
      </c>
      <c r="K54" s="9">
        <v>263663.03125</v>
      </c>
      <c r="L54" s="9">
        <v>211739.578125</v>
      </c>
      <c r="M54" s="9">
        <v>200431.953125</v>
      </c>
      <c r="N54" s="9">
        <v>168893.078125</v>
      </c>
      <c r="O54" s="9">
        <v>233422.078125</v>
      </c>
      <c r="P54" s="9">
        <v>162181.171875</v>
      </c>
      <c r="Q54" s="9">
        <v>155495.703125</v>
      </c>
      <c r="R54" s="9">
        <v>189904.390625</v>
      </c>
      <c r="S54" s="9">
        <v>202252.921875</v>
      </c>
      <c r="T54" s="9">
        <v>234149.203125</v>
      </c>
      <c r="U54" s="9">
        <v>380215.125</v>
      </c>
      <c r="V54" s="9">
        <v>24764.751953129999</v>
      </c>
      <c r="W54" s="9">
        <v>386708.71875</v>
      </c>
      <c r="X54" s="9">
        <v>82947.796875</v>
      </c>
      <c r="Y54" s="9">
        <v>132003.640625</v>
      </c>
      <c r="Z54" s="9">
        <v>88387.8828125</v>
      </c>
      <c r="AA54" s="9">
        <v>167635.78125</v>
      </c>
      <c r="AB54" s="9">
        <v>154332.34375</v>
      </c>
      <c r="AC54" s="9">
        <v>374630.3125</v>
      </c>
      <c r="AD54" s="9">
        <v>60519.42578125</v>
      </c>
      <c r="AE54" s="9">
        <v>149447.75</v>
      </c>
      <c r="AF54" s="9">
        <v>19156.7109375</v>
      </c>
      <c r="AG54" s="9">
        <v>27177.603515629999</v>
      </c>
      <c r="AH54" s="9">
        <v>258623.578125</v>
      </c>
      <c r="AI54" s="9">
        <v>143016.0625</v>
      </c>
      <c r="AJ54" s="9">
        <v>26466.208984379999</v>
      </c>
      <c r="AK54" s="9">
        <v>32472.416015629999</v>
      </c>
      <c r="AL54" s="9">
        <v>58588.29296875</v>
      </c>
      <c r="AM54" s="9">
        <v>322685.1875</v>
      </c>
      <c r="AN54" s="9">
        <v>78839.9375</v>
      </c>
      <c r="AO54" s="9">
        <v>95469.546875</v>
      </c>
      <c r="AP54" s="9">
        <v>78349.3984375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0</v>
      </c>
      <c r="BA54" s="9">
        <v>0</v>
      </c>
      <c r="BB54" s="9">
        <v>0</v>
      </c>
      <c r="BC54" s="9">
        <v>0</v>
      </c>
      <c r="BD54" s="9">
        <v>0</v>
      </c>
      <c r="BE54" s="9">
        <v>0</v>
      </c>
      <c r="BF54" s="9">
        <v>0</v>
      </c>
      <c r="BG54" s="9">
        <v>0</v>
      </c>
      <c r="BH54" s="9">
        <v>0</v>
      </c>
      <c r="BI54" s="9">
        <v>0</v>
      </c>
      <c r="BJ54" s="9">
        <v>0</v>
      </c>
      <c r="BK54" s="9">
        <v>0</v>
      </c>
      <c r="BL54" s="9">
        <v>0</v>
      </c>
      <c r="BM54" s="9">
        <v>0</v>
      </c>
      <c r="BN54" s="9">
        <v>0</v>
      </c>
      <c r="BO54" s="9">
        <v>0</v>
      </c>
      <c r="BP54" s="9">
        <v>0</v>
      </c>
      <c r="BQ54" s="9">
        <v>0</v>
      </c>
      <c r="BR54" s="9">
        <v>0</v>
      </c>
      <c r="BS54" s="9">
        <v>0</v>
      </c>
      <c r="BT54" s="9">
        <v>0</v>
      </c>
      <c r="BU54" s="9">
        <v>0</v>
      </c>
      <c r="BV54" s="9">
        <v>0</v>
      </c>
      <c r="BW54" s="9">
        <v>0</v>
      </c>
      <c r="BX54" s="9">
        <v>0</v>
      </c>
      <c r="BY54" s="9">
        <v>0</v>
      </c>
      <c r="BZ54" s="9">
        <v>0</v>
      </c>
      <c r="CA54" s="9">
        <v>0</v>
      </c>
      <c r="CB54" s="9">
        <v>0</v>
      </c>
      <c r="CC54" s="9">
        <v>0</v>
      </c>
      <c r="CD54" s="9">
        <v>0</v>
      </c>
      <c r="CE54" s="9">
        <v>0</v>
      </c>
      <c r="CF54" s="9">
        <v>0</v>
      </c>
      <c r="CG54" s="9">
        <v>0</v>
      </c>
      <c r="CH54" s="9">
        <v>0</v>
      </c>
      <c r="CI54" s="9">
        <v>0</v>
      </c>
      <c r="CJ54" s="9">
        <v>0</v>
      </c>
      <c r="CK54" s="9">
        <v>0</v>
      </c>
      <c r="CL54" s="9">
        <v>0</v>
      </c>
      <c r="CM54" s="9">
        <v>0</v>
      </c>
      <c r="CN54" s="9">
        <v>0</v>
      </c>
      <c r="CO54" s="9">
        <v>0</v>
      </c>
      <c r="CP54" s="9">
        <v>0</v>
      </c>
      <c r="CQ54" s="9">
        <v>0</v>
      </c>
      <c r="CR54" s="9">
        <v>0</v>
      </c>
      <c r="CS54" s="9">
        <v>0</v>
      </c>
      <c r="CT54" s="9">
        <v>0</v>
      </c>
      <c r="CU54" s="9">
        <v>0</v>
      </c>
      <c r="CV54" s="9">
        <v>0</v>
      </c>
      <c r="CW54" s="9">
        <v>0</v>
      </c>
      <c r="CX54" s="9">
        <v>0</v>
      </c>
      <c r="CY54" s="9">
        <v>0</v>
      </c>
      <c r="CZ54" s="9">
        <v>0</v>
      </c>
      <c r="DA54" s="9">
        <v>0</v>
      </c>
      <c r="DB54" s="9">
        <v>0</v>
      </c>
      <c r="DC54" s="9">
        <v>0</v>
      </c>
      <c r="DD54" s="9">
        <v>0</v>
      </c>
      <c r="DE54" s="9">
        <v>0</v>
      </c>
      <c r="DF54" s="9">
        <v>0</v>
      </c>
      <c r="DG54" s="9">
        <v>0</v>
      </c>
      <c r="DH54" s="9">
        <v>0</v>
      </c>
      <c r="DI54" s="9">
        <v>0</v>
      </c>
      <c r="DJ54" s="9">
        <v>0</v>
      </c>
      <c r="DK54" s="9">
        <v>0</v>
      </c>
      <c r="DL54" s="9">
        <v>0</v>
      </c>
      <c r="DM54" s="9">
        <v>0</v>
      </c>
      <c r="DN54" s="9">
        <v>0</v>
      </c>
      <c r="DO54" s="9">
        <v>0</v>
      </c>
      <c r="DP54" s="9">
        <v>0</v>
      </c>
      <c r="DQ54" s="9">
        <v>0</v>
      </c>
      <c r="DR54" s="9">
        <v>0</v>
      </c>
      <c r="DS54" s="9">
        <v>0</v>
      </c>
      <c r="DT54" s="9">
        <v>0</v>
      </c>
      <c r="DU54" s="9">
        <v>297077</v>
      </c>
      <c r="DV54" s="9">
        <v>27442.599609379999</v>
      </c>
      <c r="DW54" s="9">
        <v>85881.3984375</v>
      </c>
      <c r="DX54" s="9">
        <v>0</v>
      </c>
      <c r="DY54" s="9">
        <v>0</v>
      </c>
      <c r="DZ54" s="9">
        <v>174051</v>
      </c>
      <c r="EA54" s="9">
        <v>449189</v>
      </c>
      <c r="EB54" s="9">
        <v>441036</v>
      </c>
      <c r="EC54" s="9">
        <v>405677</v>
      </c>
      <c r="ED54" s="9">
        <v>669717</v>
      </c>
      <c r="EE54" s="9">
        <v>706551</v>
      </c>
      <c r="EF54" s="9">
        <v>282627</v>
      </c>
      <c r="EG54" s="9">
        <v>239016</v>
      </c>
      <c r="EH54" s="9">
        <v>518220</v>
      </c>
      <c r="EI54" s="9">
        <v>403432</v>
      </c>
      <c r="EJ54" s="9">
        <v>331399</v>
      </c>
      <c r="EK54" s="9">
        <v>283897</v>
      </c>
      <c r="EL54" s="9">
        <v>353441</v>
      </c>
      <c r="EM54" s="9">
        <v>328862</v>
      </c>
      <c r="EN54" s="9">
        <v>460700</v>
      </c>
      <c r="EO54" s="9">
        <v>80612.703125</v>
      </c>
      <c r="EP54" s="9">
        <v>179297</v>
      </c>
      <c r="EQ54" s="9">
        <v>542175</v>
      </c>
      <c r="ER54" s="9">
        <v>116489</v>
      </c>
      <c r="ES54" s="9">
        <v>97153.1015625</v>
      </c>
      <c r="ET54" s="9">
        <v>173113</v>
      </c>
      <c r="EU54" s="9">
        <v>122238</v>
      </c>
      <c r="EV54" s="9">
        <v>214594</v>
      </c>
      <c r="EW54" s="9">
        <v>106384</v>
      </c>
      <c r="EX54" s="9">
        <v>294782</v>
      </c>
      <c r="EY54" s="9">
        <v>27360.900390629999</v>
      </c>
      <c r="EZ54" s="9">
        <v>77275.203125</v>
      </c>
      <c r="FA54" s="9">
        <v>57639.1015625</v>
      </c>
      <c r="FB54" s="9">
        <v>163053</v>
      </c>
      <c r="FC54" s="9">
        <v>64994.1015625</v>
      </c>
      <c r="FD54" s="9">
        <v>60575.30078125</v>
      </c>
      <c r="FE54" s="9">
        <v>83970.703125</v>
      </c>
      <c r="FF54" s="9">
        <v>95355.5</v>
      </c>
      <c r="FG54" s="9">
        <v>108760</v>
      </c>
      <c r="FH54" s="9">
        <v>103677</v>
      </c>
      <c r="FI54" s="9">
        <v>91996.8984375</v>
      </c>
      <c r="FJ54" s="9">
        <v>0</v>
      </c>
      <c r="FK54" s="9">
        <v>0</v>
      </c>
      <c r="FL54" s="9">
        <v>0</v>
      </c>
      <c r="FM54" s="9">
        <v>0</v>
      </c>
      <c r="FN54" s="9">
        <v>0</v>
      </c>
      <c r="FO54" s="9">
        <v>0</v>
      </c>
      <c r="FP54" s="9">
        <v>0</v>
      </c>
      <c r="FQ54" s="9">
        <v>0</v>
      </c>
      <c r="FR54" s="9">
        <v>0</v>
      </c>
      <c r="FS54" s="9">
        <v>0</v>
      </c>
      <c r="FT54" s="9">
        <v>0</v>
      </c>
      <c r="FU54" s="9">
        <v>0</v>
      </c>
      <c r="FV54" s="9">
        <v>0</v>
      </c>
      <c r="FW54" s="9">
        <v>0</v>
      </c>
      <c r="FX54" s="9">
        <v>0</v>
      </c>
      <c r="FY54" s="9">
        <v>0</v>
      </c>
      <c r="FZ54" s="9">
        <v>0</v>
      </c>
      <c r="GA54" s="9">
        <v>0</v>
      </c>
      <c r="GB54" s="9">
        <v>0</v>
      </c>
      <c r="GC54" s="9">
        <v>0</v>
      </c>
      <c r="GD54" s="9">
        <v>0</v>
      </c>
      <c r="GE54" s="9">
        <v>0</v>
      </c>
      <c r="GF54" s="9">
        <v>0</v>
      </c>
      <c r="GG54" s="9">
        <v>0</v>
      </c>
      <c r="GH54" s="9">
        <v>0</v>
      </c>
      <c r="GI54" s="9">
        <v>0</v>
      </c>
      <c r="GJ54" s="9">
        <v>0</v>
      </c>
      <c r="GK54" s="9">
        <v>0</v>
      </c>
      <c r="GL54" s="9">
        <v>0</v>
      </c>
      <c r="GM54" s="9">
        <v>0</v>
      </c>
      <c r="GN54" s="9">
        <v>0</v>
      </c>
      <c r="GO54" s="9">
        <v>0</v>
      </c>
      <c r="GP54" s="9">
        <v>0</v>
      </c>
      <c r="GQ54" s="9">
        <v>0</v>
      </c>
      <c r="GR54" s="9">
        <v>0</v>
      </c>
      <c r="GS54" s="9">
        <v>0</v>
      </c>
      <c r="GT54" s="9">
        <v>0</v>
      </c>
      <c r="GU54" s="9">
        <v>0</v>
      </c>
      <c r="GV54" s="9">
        <v>0</v>
      </c>
      <c r="GW54" s="9">
        <v>0</v>
      </c>
      <c r="GX54" s="9">
        <v>0</v>
      </c>
      <c r="GY54" s="9">
        <v>0</v>
      </c>
      <c r="GZ54" s="9">
        <v>0</v>
      </c>
      <c r="HA54" s="9">
        <v>0</v>
      </c>
      <c r="HB54" s="9">
        <v>0</v>
      </c>
      <c r="HC54" s="9">
        <v>0</v>
      </c>
      <c r="HD54" s="9">
        <v>0</v>
      </c>
      <c r="HE54" s="9">
        <v>0</v>
      </c>
      <c r="HF54" s="9">
        <v>0</v>
      </c>
      <c r="HG54" s="9">
        <v>0</v>
      </c>
      <c r="HH54" s="9">
        <v>0</v>
      </c>
      <c r="HI54" s="9">
        <v>0</v>
      </c>
      <c r="HJ54" s="9">
        <v>0</v>
      </c>
      <c r="HK54" s="9">
        <v>0</v>
      </c>
      <c r="HL54" s="9">
        <v>0</v>
      </c>
      <c r="HM54" s="9">
        <v>0</v>
      </c>
      <c r="HN54" s="9">
        <v>0</v>
      </c>
      <c r="HO54" s="9">
        <v>0</v>
      </c>
      <c r="HP54" s="9">
        <v>0</v>
      </c>
      <c r="HQ54" s="9">
        <v>0</v>
      </c>
      <c r="HR54" s="9">
        <v>0</v>
      </c>
      <c r="HS54" s="9">
        <v>0</v>
      </c>
      <c r="HT54" s="9">
        <v>0</v>
      </c>
      <c r="HU54" s="9">
        <v>0</v>
      </c>
      <c r="HV54" s="9">
        <v>0</v>
      </c>
      <c r="HW54" s="9">
        <v>0</v>
      </c>
      <c r="HX54" s="9">
        <v>0</v>
      </c>
      <c r="HY54" s="9">
        <v>0</v>
      </c>
      <c r="HZ54" s="9">
        <v>0</v>
      </c>
      <c r="IA54" s="9">
        <v>0</v>
      </c>
      <c r="IB54" s="9">
        <v>0</v>
      </c>
      <c r="IC54" s="9">
        <v>0</v>
      </c>
      <c r="ID54" s="9">
        <v>0</v>
      </c>
      <c r="IE54" s="9">
        <v>0</v>
      </c>
      <c r="IF54" s="9">
        <v>0</v>
      </c>
      <c r="IG54" s="9">
        <v>0</v>
      </c>
      <c r="IH54" s="9">
        <v>0</v>
      </c>
      <c r="II54" s="9">
        <v>0</v>
      </c>
      <c r="IJ54" s="9">
        <v>0</v>
      </c>
      <c r="IK54" s="9">
        <v>0</v>
      </c>
      <c r="IL54" s="9">
        <v>0</v>
      </c>
      <c r="IM54" s="9">
        <v>0</v>
      </c>
      <c r="IO54">
        <f t="shared" si="2"/>
        <v>297077</v>
      </c>
      <c r="IP54">
        <f t="shared" si="3"/>
        <v>27442.599609379999</v>
      </c>
      <c r="IQ54">
        <f t="shared" si="4"/>
        <v>85881.3984375</v>
      </c>
      <c r="IR54" t="str">
        <f t="shared" si="5"/>
        <v/>
      </c>
      <c r="IS54" t="str">
        <f t="shared" si="6"/>
        <v/>
      </c>
      <c r="IT54">
        <f t="shared" si="7"/>
        <v>174051</v>
      </c>
      <c r="IU54">
        <f t="shared" si="8"/>
        <v>449189</v>
      </c>
      <c r="IV54">
        <f t="shared" si="9"/>
        <v>441036</v>
      </c>
      <c r="IW54">
        <f t="shared" si="10"/>
        <v>405677</v>
      </c>
      <c r="IX54">
        <f t="shared" si="11"/>
        <v>669717</v>
      </c>
      <c r="IY54">
        <f t="shared" si="12"/>
        <v>706551</v>
      </c>
      <c r="IZ54">
        <f t="shared" si="13"/>
        <v>282627</v>
      </c>
      <c r="JA54">
        <f t="shared" si="14"/>
        <v>239016</v>
      </c>
      <c r="JB54">
        <f t="shared" si="15"/>
        <v>518220</v>
      </c>
      <c r="JC54">
        <f t="shared" si="16"/>
        <v>403432</v>
      </c>
      <c r="JD54">
        <f t="shared" si="17"/>
        <v>331399</v>
      </c>
      <c r="JE54">
        <f t="shared" si="18"/>
        <v>283897</v>
      </c>
      <c r="JF54">
        <f t="shared" si="19"/>
        <v>353441</v>
      </c>
      <c r="JG54">
        <f t="shared" si="20"/>
        <v>328862</v>
      </c>
      <c r="JH54">
        <f t="shared" si="21"/>
        <v>460700</v>
      </c>
      <c r="JI54">
        <f t="shared" si="22"/>
        <v>80612.703125</v>
      </c>
      <c r="JJ54">
        <f t="shared" si="23"/>
        <v>179297</v>
      </c>
      <c r="JK54">
        <f t="shared" si="24"/>
        <v>542175</v>
      </c>
      <c r="JL54">
        <f t="shared" si="25"/>
        <v>116489</v>
      </c>
      <c r="JM54">
        <f t="shared" si="26"/>
        <v>97153.1015625</v>
      </c>
      <c r="JN54">
        <f t="shared" si="27"/>
        <v>173113</v>
      </c>
      <c r="JO54">
        <f t="shared" si="28"/>
        <v>122238</v>
      </c>
      <c r="JP54">
        <f t="shared" si="29"/>
        <v>214594</v>
      </c>
      <c r="JQ54">
        <f t="shared" si="30"/>
        <v>106384</v>
      </c>
      <c r="JR54">
        <f t="shared" si="31"/>
        <v>294782</v>
      </c>
      <c r="JS54">
        <f t="shared" si="32"/>
        <v>27360.900390629999</v>
      </c>
      <c r="JT54">
        <f t="shared" si="33"/>
        <v>77275.203125</v>
      </c>
      <c r="JU54">
        <f t="shared" si="34"/>
        <v>57639.1015625</v>
      </c>
      <c r="JV54">
        <f t="shared" si="35"/>
        <v>163053</v>
      </c>
      <c r="JW54">
        <f t="shared" si="36"/>
        <v>64994.1015625</v>
      </c>
      <c r="JX54">
        <f t="shared" si="37"/>
        <v>60575.30078125</v>
      </c>
      <c r="JY54">
        <f t="shared" si="38"/>
        <v>83970.703125</v>
      </c>
      <c r="JZ54">
        <f t="shared" si="39"/>
        <v>95355.5</v>
      </c>
      <c r="KA54">
        <f t="shared" si="40"/>
        <v>108760</v>
      </c>
      <c r="KB54">
        <f t="shared" si="41"/>
        <v>103677</v>
      </c>
      <c r="KC54">
        <f t="shared" si="42"/>
        <v>91996.8984375</v>
      </c>
      <c r="KD54" t="str">
        <f t="shared" si="43"/>
        <v/>
      </c>
      <c r="KE54" t="str">
        <f t="shared" si="44"/>
        <v/>
      </c>
      <c r="KF54" t="str">
        <f t="shared" si="45"/>
        <v/>
      </c>
      <c r="KG54" t="str">
        <f t="shared" si="46"/>
        <v/>
      </c>
      <c r="KH54" t="str">
        <f t="shared" si="47"/>
        <v/>
      </c>
      <c r="KI54" t="str">
        <f t="shared" si="48"/>
        <v/>
      </c>
      <c r="KJ54" t="str">
        <f t="shared" si="49"/>
        <v/>
      </c>
      <c r="KK54" t="str">
        <f t="shared" si="50"/>
        <v/>
      </c>
      <c r="KL54" t="str">
        <f t="shared" si="51"/>
        <v/>
      </c>
      <c r="KM54" t="str">
        <f t="shared" si="52"/>
        <v/>
      </c>
      <c r="KN54" t="str">
        <f t="shared" si="53"/>
        <v/>
      </c>
      <c r="KO54" t="str">
        <f t="shared" si="54"/>
        <v/>
      </c>
      <c r="KP54" t="str">
        <f t="shared" si="55"/>
        <v/>
      </c>
      <c r="KQ54" t="str">
        <f t="shared" si="56"/>
        <v/>
      </c>
      <c r="KR54" t="str">
        <f t="shared" si="57"/>
        <v/>
      </c>
      <c r="KS54" t="str">
        <f t="shared" si="58"/>
        <v/>
      </c>
      <c r="KT54" t="str">
        <f t="shared" si="59"/>
        <v/>
      </c>
      <c r="KU54" t="str">
        <f t="shared" si="60"/>
        <v/>
      </c>
      <c r="KV54" t="str">
        <f t="shared" si="61"/>
        <v/>
      </c>
      <c r="KW54" t="str">
        <f t="shared" si="62"/>
        <v/>
      </c>
      <c r="KX54" t="str">
        <f t="shared" si="63"/>
        <v/>
      </c>
      <c r="KY54" t="str">
        <f t="shared" si="64"/>
        <v/>
      </c>
      <c r="KZ54" t="str">
        <f t="shared" si="65"/>
        <v/>
      </c>
      <c r="LA54" t="str">
        <f t="shared" si="66"/>
        <v/>
      </c>
      <c r="LB54" t="str">
        <f t="shared" si="67"/>
        <v/>
      </c>
      <c r="LC54" t="str">
        <f t="shared" si="68"/>
        <v/>
      </c>
      <c r="LD54" t="str">
        <f t="shared" si="69"/>
        <v/>
      </c>
      <c r="LE54" t="str">
        <f t="shared" si="70"/>
        <v/>
      </c>
      <c r="LF54" t="str">
        <f t="shared" si="71"/>
        <v/>
      </c>
      <c r="LG54" t="str">
        <f t="shared" si="72"/>
        <v/>
      </c>
      <c r="LH54" t="str">
        <f t="shared" si="73"/>
        <v/>
      </c>
      <c r="LI54" t="str">
        <f t="shared" si="74"/>
        <v/>
      </c>
      <c r="LJ54" t="str">
        <f t="shared" si="75"/>
        <v/>
      </c>
      <c r="LK54" t="str">
        <f t="shared" si="76"/>
        <v/>
      </c>
      <c r="LL54" t="str">
        <f t="shared" si="77"/>
        <v/>
      </c>
      <c r="LM54" t="str">
        <f t="shared" si="78"/>
        <v/>
      </c>
      <c r="LN54" t="str">
        <f t="shared" si="79"/>
        <v/>
      </c>
      <c r="LO54" t="str">
        <f t="shared" si="80"/>
        <v/>
      </c>
      <c r="LP54" t="str">
        <f t="shared" si="81"/>
        <v/>
      </c>
      <c r="LQ54" t="str">
        <f t="shared" si="82"/>
        <v/>
      </c>
      <c r="LR54" t="str">
        <f t="shared" si="83"/>
        <v/>
      </c>
      <c r="LS54" t="str">
        <f t="shared" si="84"/>
        <v/>
      </c>
      <c r="LT54" t="str">
        <f t="shared" si="85"/>
        <v/>
      </c>
      <c r="LU54" t="str">
        <f t="shared" si="86"/>
        <v/>
      </c>
      <c r="LV54" t="str">
        <f t="shared" si="87"/>
        <v/>
      </c>
      <c r="LW54" t="str">
        <f t="shared" si="88"/>
        <v/>
      </c>
      <c r="LX54" t="str">
        <f t="shared" si="89"/>
        <v/>
      </c>
      <c r="LY54" t="str">
        <f t="shared" si="90"/>
        <v/>
      </c>
      <c r="LZ54" t="str">
        <f t="shared" si="91"/>
        <v/>
      </c>
      <c r="MA54" t="str">
        <f t="shared" si="92"/>
        <v/>
      </c>
      <c r="MB54" t="str">
        <f t="shared" si="93"/>
        <v/>
      </c>
      <c r="MC54" t="str">
        <f t="shared" si="94"/>
        <v/>
      </c>
      <c r="MD54" t="str">
        <f t="shared" si="95"/>
        <v/>
      </c>
      <c r="ME54" t="str">
        <f t="shared" si="96"/>
        <v/>
      </c>
      <c r="MF54" t="str">
        <f t="shared" si="97"/>
        <v/>
      </c>
      <c r="MG54" t="str">
        <f t="shared" si="98"/>
        <v/>
      </c>
      <c r="MH54" t="str">
        <f t="shared" si="99"/>
        <v/>
      </c>
      <c r="MI54" t="str">
        <f t="shared" si="100"/>
        <v/>
      </c>
      <c r="MJ54" t="str">
        <f t="shared" si="101"/>
        <v/>
      </c>
      <c r="MK54" t="str">
        <f t="shared" si="102"/>
        <v/>
      </c>
      <c r="ML54" t="str">
        <f t="shared" si="103"/>
        <v/>
      </c>
      <c r="MM54" t="str">
        <f t="shared" si="104"/>
        <v/>
      </c>
      <c r="MN54" t="str">
        <f t="shared" si="105"/>
        <v/>
      </c>
      <c r="MO54" t="str">
        <f t="shared" si="106"/>
        <v/>
      </c>
      <c r="MP54" t="str">
        <f t="shared" si="107"/>
        <v/>
      </c>
      <c r="MQ54" t="str">
        <f t="shared" si="108"/>
        <v/>
      </c>
      <c r="MR54" t="str">
        <f t="shared" si="109"/>
        <v/>
      </c>
      <c r="MS54" t="str">
        <f t="shared" si="110"/>
        <v/>
      </c>
      <c r="MT54" t="str">
        <f t="shared" si="111"/>
        <v/>
      </c>
      <c r="MU54" t="str">
        <f t="shared" si="112"/>
        <v/>
      </c>
      <c r="MV54" t="str">
        <f t="shared" si="113"/>
        <v/>
      </c>
      <c r="MW54" t="str">
        <f t="shared" si="114"/>
        <v/>
      </c>
      <c r="MX54" t="str">
        <f t="shared" si="115"/>
        <v/>
      </c>
      <c r="MY54" t="str">
        <f t="shared" si="116"/>
        <v/>
      </c>
      <c r="MZ54" t="str">
        <f t="shared" si="117"/>
        <v/>
      </c>
      <c r="NA54" t="str">
        <f t="shared" si="118"/>
        <v/>
      </c>
      <c r="NB54" t="str">
        <f t="shared" si="119"/>
        <v/>
      </c>
      <c r="NC54" t="str">
        <f t="shared" si="120"/>
        <v/>
      </c>
      <c r="ND54" t="str">
        <f t="shared" si="121"/>
        <v/>
      </c>
      <c r="NE54" t="str">
        <f t="shared" si="122"/>
        <v/>
      </c>
      <c r="NF54" t="str">
        <f t="shared" si="123"/>
        <v/>
      </c>
      <c r="NG54" t="str">
        <f t="shared" si="124"/>
        <v/>
      </c>
    </row>
    <row r="55" spans="1:371" x14ac:dyDescent="0.2">
      <c r="A55" s="7">
        <v>43040</v>
      </c>
      <c r="B55" s="9">
        <v>71813.3828125</v>
      </c>
      <c r="C55" s="9">
        <v>31953.169921879999</v>
      </c>
      <c r="D55" s="9">
        <v>27556.779296879999</v>
      </c>
      <c r="E55" s="9">
        <v>0</v>
      </c>
      <c r="F55" s="9">
        <v>0</v>
      </c>
      <c r="G55" s="9">
        <v>179104.953125</v>
      </c>
      <c r="H55" s="9">
        <v>410517.71875</v>
      </c>
      <c r="I55" s="9">
        <v>249782.46875</v>
      </c>
      <c r="J55" s="9">
        <v>189038.1875</v>
      </c>
      <c r="K55" s="9">
        <v>212873.953125</v>
      </c>
      <c r="L55" s="9">
        <v>125502.265625</v>
      </c>
      <c r="M55" s="9">
        <v>204654.671875</v>
      </c>
      <c r="N55" s="9">
        <v>170900.734375</v>
      </c>
      <c r="O55" s="9">
        <v>113643.484375</v>
      </c>
      <c r="P55" s="9">
        <v>88120.7578125</v>
      </c>
      <c r="Q55" s="9">
        <v>159128.21875</v>
      </c>
      <c r="R55" s="9">
        <v>198981.4375</v>
      </c>
      <c r="S55" s="9">
        <v>201106.515625</v>
      </c>
      <c r="T55" s="9">
        <v>259326.375</v>
      </c>
      <c r="U55" s="9">
        <v>249820.578125</v>
      </c>
      <c r="V55" s="9">
        <v>25604.181640629999</v>
      </c>
      <c r="W55" s="9">
        <v>435457.75</v>
      </c>
      <c r="X55" s="9">
        <v>85719.875</v>
      </c>
      <c r="Y55" s="9">
        <v>150658.15625</v>
      </c>
      <c r="Z55" s="9">
        <v>80296.8046875</v>
      </c>
      <c r="AA55" s="9">
        <v>210448.375</v>
      </c>
      <c r="AB55" s="9">
        <v>171217.578125</v>
      </c>
      <c r="AC55" s="9">
        <v>448591.46875</v>
      </c>
      <c r="AD55" s="9">
        <v>84576.3203125</v>
      </c>
      <c r="AE55" s="9">
        <v>166205.953125</v>
      </c>
      <c r="AF55" s="9">
        <v>17369.232421879999</v>
      </c>
      <c r="AG55" s="9">
        <v>95491.5546875</v>
      </c>
      <c r="AH55" s="9">
        <v>170428.125</v>
      </c>
      <c r="AI55" s="9">
        <v>223129.28125</v>
      </c>
      <c r="AJ55" s="9">
        <v>47780.82421875</v>
      </c>
      <c r="AK55" s="9">
        <v>39929.2734375</v>
      </c>
      <c r="AL55" s="9">
        <v>72213</v>
      </c>
      <c r="AM55" s="9">
        <v>188663.125</v>
      </c>
      <c r="AN55" s="9">
        <v>155226.59375</v>
      </c>
      <c r="AO55" s="9">
        <v>109918.7734375</v>
      </c>
      <c r="AP55" s="9">
        <v>102644.96875</v>
      </c>
      <c r="AQ55" s="9">
        <v>15573.356445310001</v>
      </c>
      <c r="AR55" s="9">
        <v>43958.453125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>
        <v>0</v>
      </c>
      <c r="BD55" s="9">
        <v>0</v>
      </c>
      <c r="BE55" s="9">
        <v>0</v>
      </c>
      <c r="BF55" s="9">
        <v>0</v>
      </c>
      <c r="BG55" s="9">
        <v>0</v>
      </c>
      <c r="BH55" s="9">
        <v>0</v>
      </c>
      <c r="BI55" s="9">
        <v>0</v>
      </c>
      <c r="BJ55" s="9">
        <v>0</v>
      </c>
      <c r="BK55" s="9">
        <v>0</v>
      </c>
      <c r="BL55" s="9">
        <v>0</v>
      </c>
      <c r="BM55" s="9">
        <v>0</v>
      </c>
      <c r="BN55" s="9">
        <v>0</v>
      </c>
      <c r="BO55" s="9">
        <v>0</v>
      </c>
      <c r="BP55" s="9">
        <v>0</v>
      </c>
      <c r="BQ55" s="9">
        <v>0</v>
      </c>
      <c r="BR55" s="9">
        <v>0</v>
      </c>
      <c r="BS55" s="9">
        <v>0</v>
      </c>
      <c r="BT55" s="9">
        <v>0</v>
      </c>
      <c r="BU55" s="9">
        <v>0</v>
      </c>
      <c r="BV55" s="9">
        <v>0</v>
      </c>
      <c r="BW55" s="9">
        <v>0</v>
      </c>
      <c r="BX55" s="9">
        <v>0</v>
      </c>
      <c r="BY55" s="9">
        <v>0</v>
      </c>
      <c r="BZ55" s="9">
        <v>0</v>
      </c>
      <c r="CA55" s="9">
        <v>0</v>
      </c>
      <c r="CB55" s="9">
        <v>0</v>
      </c>
      <c r="CC55" s="9">
        <v>0</v>
      </c>
      <c r="CD55" s="9">
        <v>0</v>
      </c>
      <c r="CE55" s="9">
        <v>0</v>
      </c>
      <c r="CF55" s="9">
        <v>0</v>
      </c>
      <c r="CG55" s="9">
        <v>0</v>
      </c>
      <c r="CH55" s="9">
        <v>0</v>
      </c>
      <c r="CI55" s="9">
        <v>0</v>
      </c>
      <c r="CJ55" s="9">
        <v>0</v>
      </c>
      <c r="CK55" s="9">
        <v>0</v>
      </c>
      <c r="CL55" s="9">
        <v>0</v>
      </c>
      <c r="CM55" s="9">
        <v>0</v>
      </c>
      <c r="CN55" s="9">
        <v>0</v>
      </c>
      <c r="CO55" s="9">
        <v>0</v>
      </c>
      <c r="CP55" s="9">
        <v>0</v>
      </c>
      <c r="CQ55" s="9">
        <v>0</v>
      </c>
      <c r="CR55" s="9">
        <v>0</v>
      </c>
      <c r="CS55" s="9">
        <v>0</v>
      </c>
      <c r="CT55" s="9">
        <v>0</v>
      </c>
      <c r="CU55" s="9">
        <v>0</v>
      </c>
      <c r="CV55" s="9">
        <v>0</v>
      </c>
      <c r="CW55" s="9">
        <v>0</v>
      </c>
      <c r="CX55" s="9">
        <v>0</v>
      </c>
      <c r="CY55" s="9">
        <v>0</v>
      </c>
      <c r="CZ55" s="9">
        <v>0</v>
      </c>
      <c r="DA55" s="9">
        <v>0</v>
      </c>
      <c r="DB55" s="9">
        <v>0</v>
      </c>
      <c r="DC55" s="9">
        <v>0</v>
      </c>
      <c r="DD55" s="9">
        <v>0</v>
      </c>
      <c r="DE55" s="9">
        <v>0</v>
      </c>
      <c r="DF55" s="9">
        <v>0</v>
      </c>
      <c r="DG55" s="9">
        <v>0</v>
      </c>
      <c r="DH55" s="9">
        <v>0</v>
      </c>
      <c r="DI55" s="9">
        <v>0</v>
      </c>
      <c r="DJ55" s="9">
        <v>0</v>
      </c>
      <c r="DK55" s="9">
        <v>0</v>
      </c>
      <c r="DL55" s="9">
        <v>0</v>
      </c>
      <c r="DM55" s="9">
        <v>0</v>
      </c>
      <c r="DN55" s="9">
        <v>0</v>
      </c>
      <c r="DO55" s="9">
        <v>0</v>
      </c>
      <c r="DP55" s="9">
        <v>0</v>
      </c>
      <c r="DQ55" s="9">
        <v>0</v>
      </c>
      <c r="DR55" s="9">
        <v>0</v>
      </c>
      <c r="DS55" s="9">
        <v>0</v>
      </c>
      <c r="DT55" s="9">
        <v>0</v>
      </c>
      <c r="DU55" s="9">
        <v>353634</v>
      </c>
      <c r="DV55" s="9">
        <v>54259.1015625</v>
      </c>
      <c r="DW55" s="9">
        <v>109978</v>
      </c>
      <c r="DX55" s="9">
        <v>0</v>
      </c>
      <c r="DY55" s="9">
        <v>0</v>
      </c>
      <c r="DZ55" s="9">
        <v>179325</v>
      </c>
      <c r="EA55" s="9">
        <v>456507</v>
      </c>
      <c r="EB55" s="9">
        <v>429272</v>
      </c>
      <c r="EC55" s="9">
        <v>369439</v>
      </c>
      <c r="ED55" s="9">
        <v>643244</v>
      </c>
      <c r="EE55" s="9">
        <v>725011</v>
      </c>
      <c r="EF55" s="9">
        <v>217946</v>
      </c>
      <c r="EG55" s="9">
        <v>265731</v>
      </c>
      <c r="EH55" s="9">
        <v>532177</v>
      </c>
      <c r="EI55" s="9">
        <v>442107</v>
      </c>
      <c r="EJ55" s="9">
        <v>343049</v>
      </c>
      <c r="EK55" s="9">
        <v>323716</v>
      </c>
      <c r="EL55" s="9">
        <v>355505</v>
      </c>
      <c r="EM55" s="9">
        <v>360937</v>
      </c>
      <c r="EN55" s="9">
        <v>476427</v>
      </c>
      <c r="EO55" s="9">
        <v>84685.3984375</v>
      </c>
      <c r="EP55" s="9">
        <v>243807</v>
      </c>
      <c r="EQ55" s="9">
        <v>168594</v>
      </c>
      <c r="ER55" s="9">
        <v>120129</v>
      </c>
      <c r="ES55" s="9">
        <v>114428</v>
      </c>
      <c r="ET55" s="9">
        <v>215841</v>
      </c>
      <c r="EU55" s="9">
        <v>146798</v>
      </c>
      <c r="EV55" s="9">
        <v>229771</v>
      </c>
      <c r="EW55" s="9">
        <v>162890</v>
      </c>
      <c r="EX55" s="9">
        <v>354001</v>
      </c>
      <c r="EY55" s="9">
        <v>31977.19921875</v>
      </c>
      <c r="EZ55" s="9">
        <v>279816</v>
      </c>
      <c r="FA55" s="9">
        <v>46037.30078125</v>
      </c>
      <c r="FB55" s="9">
        <v>216637</v>
      </c>
      <c r="FC55" s="9">
        <v>36469.80078125</v>
      </c>
      <c r="FD55" s="9">
        <v>64571.8984375</v>
      </c>
      <c r="FE55" s="9">
        <v>146239</v>
      </c>
      <c r="FF55" s="9">
        <v>113254</v>
      </c>
      <c r="FG55" s="9">
        <v>155376</v>
      </c>
      <c r="FH55" s="9">
        <v>149349</v>
      </c>
      <c r="FI55" s="9">
        <v>139974</v>
      </c>
      <c r="FJ55" s="9">
        <v>45103.1015625</v>
      </c>
      <c r="FK55" s="9">
        <v>48492.80078125</v>
      </c>
      <c r="FL55" s="9">
        <v>0</v>
      </c>
      <c r="FM55" s="9">
        <v>0</v>
      </c>
      <c r="FN55" s="9">
        <v>0</v>
      </c>
      <c r="FO55" s="9">
        <v>0</v>
      </c>
      <c r="FP55" s="9">
        <v>0</v>
      </c>
      <c r="FQ55" s="9">
        <v>0</v>
      </c>
      <c r="FR55" s="9">
        <v>0</v>
      </c>
      <c r="FS55" s="9">
        <v>0</v>
      </c>
      <c r="FT55" s="9">
        <v>0</v>
      </c>
      <c r="FU55" s="9">
        <v>0</v>
      </c>
      <c r="FV55" s="9">
        <v>0</v>
      </c>
      <c r="FW55" s="9">
        <v>0</v>
      </c>
      <c r="FX55" s="9">
        <v>0</v>
      </c>
      <c r="FY55" s="9">
        <v>0</v>
      </c>
      <c r="FZ55" s="9">
        <v>0</v>
      </c>
      <c r="GA55" s="9">
        <v>0</v>
      </c>
      <c r="GB55" s="9">
        <v>0</v>
      </c>
      <c r="GC55" s="9">
        <v>0</v>
      </c>
      <c r="GD55" s="9">
        <v>0</v>
      </c>
      <c r="GE55" s="9">
        <v>0</v>
      </c>
      <c r="GF55" s="9">
        <v>0</v>
      </c>
      <c r="GG55" s="9">
        <v>0</v>
      </c>
      <c r="GH55" s="9">
        <v>0</v>
      </c>
      <c r="GI55" s="9">
        <v>0</v>
      </c>
      <c r="GJ55" s="9">
        <v>0</v>
      </c>
      <c r="GK55" s="9">
        <v>0</v>
      </c>
      <c r="GL55" s="9">
        <v>0</v>
      </c>
      <c r="GM55" s="9">
        <v>0</v>
      </c>
      <c r="GN55" s="9">
        <v>0</v>
      </c>
      <c r="GO55" s="9">
        <v>0</v>
      </c>
      <c r="GP55" s="9">
        <v>0</v>
      </c>
      <c r="GQ55" s="9">
        <v>0</v>
      </c>
      <c r="GR55" s="9">
        <v>0</v>
      </c>
      <c r="GS55" s="9">
        <v>0</v>
      </c>
      <c r="GT55" s="9">
        <v>0</v>
      </c>
      <c r="GU55" s="9">
        <v>0</v>
      </c>
      <c r="GV55" s="9">
        <v>0</v>
      </c>
      <c r="GW55" s="9">
        <v>0</v>
      </c>
      <c r="GX55" s="9">
        <v>0</v>
      </c>
      <c r="GY55" s="9">
        <v>0</v>
      </c>
      <c r="GZ55" s="9">
        <v>0</v>
      </c>
      <c r="HA55" s="9">
        <v>0</v>
      </c>
      <c r="HB55" s="9">
        <v>0</v>
      </c>
      <c r="HC55" s="9">
        <v>0</v>
      </c>
      <c r="HD55" s="9">
        <v>0</v>
      </c>
      <c r="HE55" s="9">
        <v>0</v>
      </c>
      <c r="HF55" s="9">
        <v>0</v>
      </c>
      <c r="HG55" s="9">
        <v>0</v>
      </c>
      <c r="HH55" s="9">
        <v>0</v>
      </c>
      <c r="HI55" s="9">
        <v>0</v>
      </c>
      <c r="HJ55" s="9">
        <v>0</v>
      </c>
      <c r="HK55" s="9">
        <v>0</v>
      </c>
      <c r="HL55" s="9">
        <v>0</v>
      </c>
      <c r="HM55" s="9">
        <v>0</v>
      </c>
      <c r="HN55" s="9">
        <v>0</v>
      </c>
      <c r="HO55" s="9">
        <v>0</v>
      </c>
      <c r="HP55" s="9">
        <v>0</v>
      </c>
      <c r="HQ55" s="9">
        <v>0</v>
      </c>
      <c r="HR55" s="9">
        <v>0</v>
      </c>
      <c r="HS55" s="9">
        <v>0</v>
      </c>
      <c r="HT55" s="9">
        <v>0</v>
      </c>
      <c r="HU55" s="9">
        <v>0</v>
      </c>
      <c r="HV55" s="9">
        <v>0</v>
      </c>
      <c r="HW55" s="9">
        <v>0</v>
      </c>
      <c r="HX55" s="9">
        <v>0</v>
      </c>
      <c r="HY55" s="9">
        <v>0</v>
      </c>
      <c r="HZ55" s="9">
        <v>0</v>
      </c>
      <c r="IA55" s="9">
        <v>0</v>
      </c>
      <c r="IB55" s="9">
        <v>0</v>
      </c>
      <c r="IC55" s="9">
        <v>0</v>
      </c>
      <c r="ID55" s="9">
        <v>0</v>
      </c>
      <c r="IE55" s="9">
        <v>0</v>
      </c>
      <c r="IF55" s="9">
        <v>0</v>
      </c>
      <c r="IG55" s="9">
        <v>0</v>
      </c>
      <c r="IH55" s="9">
        <v>0</v>
      </c>
      <c r="II55" s="9">
        <v>0</v>
      </c>
      <c r="IJ55" s="9">
        <v>0</v>
      </c>
      <c r="IK55" s="9">
        <v>0</v>
      </c>
      <c r="IL55" s="9">
        <v>0</v>
      </c>
      <c r="IM55" s="9">
        <v>0</v>
      </c>
      <c r="IO55">
        <f t="shared" si="2"/>
        <v>353634</v>
      </c>
      <c r="IP55">
        <f t="shared" si="3"/>
        <v>54259.1015625</v>
      </c>
      <c r="IQ55">
        <f t="shared" si="4"/>
        <v>109978</v>
      </c>
      <c r="IR55" t="str">
        <f t="shared" si="5"/>
        <v/>
      </c>
      <c r="IS55" t="str">
        <f t="shared" si="6"/>
        <v/>
      </c>
      <c r="IT55">
        <f t="shared" si="7"/>
        <v>179325</v>
      </c>
      <c r="IU55">
        <f t="shared" si="8"/>
        <v>456507</v>
      </c>
      <c r="IV55">
        <f t="shared" si="9"/>
        <v>429272</v>
      </c>
      <c r="IW55">
        <f t="shared" si="10"/>
        <v>369439</v>
      </c>
      <c r="IX55">
        <f t="shared" si="11"/>
        <v>643244</v>
      </c>
      <c r="IY55">
        <f t="shared" si="12"/>
        <v>725011</v>
      </c>
      <c r="IZ55">
        <f t="shared" si="13"/>
        <v>217946</v>
      </c>
      <c r="JA55">
        <f t="shared" si="14"/>
        <v>265731</v>
      </c>
      <c r="JB55">
        <f t="shared" si="15"/>
        <v>532177</v>
      </c>
      <c r="JC55">
        <f t="shared" si="16"/>
        <v>442107</v>
      </c>
      <c r="JD55">
        <f t="shared" si="17"/>
        <v>343049</v>
      </c>
      <c r="JE55">
        <f t="shared" si="18"/>
        <v>323716</v>
      </c>
      <c r="JF55">
        <f t="shared" si="19"/>
        <v>355505</v>
      </c>
      <c r="JG55">
        <f t="shared" si="20"/>
        <v>360937</v>
      </c>
      <c r="JH55">
        <f t="shared" si="21"/>
        <v>476427</v>
      </c>
      <c r="JI55">
        <f t="shared" si="22"/>
        <v>84685.3984375</v>
      </c>
      <c r="JJ55">
        <f t="shared" si="23"/>
        <v>243807</v>
      </c>
      <c r="JK55">
        <f t="shared" si="24"/>
        <v>168594</v>
      </c>
      <c r="JL55">
        <f t="shared" si="25"/>
        <v>120129</v>
      </c>
      <c r="JM55">
        <f t="shared" si="26"/>
        <v>114428</v>
      </c>
      <c r="JN55">
        <f t="shared" si="27"/>
        <v>215841</v>
      </c>
      <c r="JO55">
        <f t="shared" si="28"/>
        <v>146798</v>
      </c>
      <c r="JP55">
        <f t="shared" si="29"/>
        <v>229771</v>
      </c>
      <c r="JQ55">
        <f t="shared" si="30"/>
        <v>162890</v>
      </c>
      <c r="JR55">
        <f t="shared" si="31"/>
        <v>354001</v>
      </c>
      <c r="JS55">
        <f t="shared" si="32"/>
        <v>31977.19921875</v>
      </c>
      <c r="JT55">
        <f t="shared" si="33"/>
        <v>279816</v>
      </c>
      <c r="JU55">
        <f t="shared" si="34"/>
        <v>46037.30078125</v>
      </c>
      <c r="JV55">
        <f t="shared" si="35"/>
        <v>216637</v>
      </c>
      <c r="JW55">
        <f t="shared" si="36"/>
        <v>36469.80078125</v>
      </c>
      <c r="JX55">
        <f t="shared" si="37"/>
        <v>64571.8984375</v>
      </c>
      <c r="JY55">
        <f t="shared" si="38"/>
        <v>146239</v>
      </c>
      <c r="JZ55">
        <f t="shared" si="39"/>
        <v>113254</v>
      </c>
      <c r="KA55">
        <f t="shared" si="40"/>
        <v>155376</v>
      </c>
      <c r="KB55">
        <f t="shared" si="41"/>
        <v>149349</v>
      </c>
      <c r="KC55">
        <f t="shared" si="42"/>
        <v>139974</v>
      </c>
      <c r="KD55">
        <f t="shared" si="43"/>
        <v>45103.1015625</v>
      </c>
      <c r="KE55">
        <f t="shared" si="44"/>
        <v>48492.80078125</v>
      </c>
      <c r="KF55" t="str">
        <f t="shared" si="45"/>
        <v/>
      </c>
      <c r="KG55" t="str">
        <f t="shared" si="46"/>
        <v/>
      </c>
      <c r="KH55" t="str">
        <f t="shared" si="47"/>
        <v/>
      </c>
      <c r="KI55" t="str">
        <f t="shared" si="48"/>
        <v/>
      </c>
      <c r="KJ55" t="str">
        <f t="shared" si="49"/>
        <v/>
      </c>
      <c r="KK55" t="str">
        <f t="shared" si="50"/>
        <v/>
      </c>
      <c r="KL55" t="str">
        <f t="shared" si="51"/>
        <v/>
      </c>
      <c r="KM55" t="str">
        <f t="shared" si="52"/>
        <v/>
      </c>
      <c r="KN55" t="str">
        <f t="shared" si="53"/>
        <v/>
      </c>
      <c r="KO55" t="str">
        <f t="shared" si="54"/>
        <v/>
      </c>
      <c r="KP55" t="str">
        <f t="shared" si="55"/>
        <v/>
      </c>
      <c r="KQ55" t="str">
        <f t="shared" si="56"/>
        <v/>
      </c>
      <c r="KR55" t="str">
        <f t="shared" si="57"/>
        <v/>
      </c>
      <c r="KS55" t="str">
        <f t="shared" si="58"/>
        <v/>
      </c>
      <c r="KT55" t="str">
        <f t="shared" si="59"/>
        <v/>
      </c>
      <c r="KU55" t="str">
        <f t="shared" si="60"/>
        <v/>
      </c>
      <c r="KV55" t="str">
        <f t="shared" si="61"/>
        <v/>
      </c>
      <c r="KW55" t="str">
        <f t="shared" si="62"/>
        <v/>
      </c>
      <c r="KX55" t="str">
        <f t="shared" si="63"/>
        <v/>
      </c>
      <c r="KY55" t="str">
        <f t="shared" si="64"/>
        <v/>
      </c>
      <c r="KZ55" t="str">
        <f t="shared" si="65"/>
        <v/>
      </c>
      <c r="LA55" t="str">
        <f t="shared" si="66"/>
        <v/>
      </c>
      <c r="LB55" t="str">
        <f t="shared" si="67"/>
        <v/>
      </c>
      <c r="LC55" t="str">
        <f t="shared" si="68"/>
        <v/>
      </c>
      <c r="LD55" t="str">
        <f t="shared" si="69"/>
        <v/>
      </c>
      <c r="LE55" t="str">
        <f t="shared" si="70"/>
        <v/>
      </c>
      <c r="LF55" t="str">
        <f t="shared" si="71"/>
        <v/>
      </c>
      <c r="LG55" t="str">
        <f t="shared" si="72"/>
        <v/>
      </c>
      <c r="LH55" t="str">
        <f t="shared" si="73"/>
        <v/>
      </c>
      <c r="LI55" t="str">
        <f t="shared" si="74"/>
        <v/>
      </c>
      <c r="LJ55" t="str">
        <f t="shared" si="75"/>
        <v/>
      </c>
      <c r="LK55" t="str">
        <f t="shared" si="76"/>
        <v/>
      </c>
      <c r="LL55" t="str">
        <f t="shared" si="77"/>
        <v/>
      </c>
      <c r="LM55" t="str">
        <f t="shared" si="78"/>
        <v/>
      </c>
      <c r="LN55" t="str">
        <f t="shared" si="79"/>
        <v/>
      </c>
      <c r="LO55" t="str">
        <f t="shared" si="80"/>
        <v/>
      </c>
      <c r="LP55" t="str">
        <f t="shared" si="81"/>
        <v/>
      </c>
      <c r="LQ55" t="str">
        <f t="shared" si="82"/>
        <v/>
      </c>
      <c r="LR55" t="str">
        <f t="shared" si="83"/>
        <v/>
      </c>
      <c r="LS55" t="str">
        <f t="shared" si="84"/>
        <v/>
      </c>
      <c r="LT55" t="str">
        <f t="shared" si="85"/>
        <v/>
      </c>
      <c r="LU55" t="str">
        <f t="shared" si="86"/>
        <v/>
      </c>
      <c r="LV55" t="str">
        <f t="shared" si="87"/>
        <v/>
      </c>
      <c r="LW55" t="str">
        <f t="shared" si="88"/>
        <v/>
      </c>
      <c r="LX55" t="str">
        <f t="shared" si="89"/>
        <v/>
      </c>
      <c r="LY55" t="str">
        <f t="shared" si="90"/>
        <v/>
      </c>
      <c r="LZ55" t="str">
        <f t="shared" si="91"/>
        <v/>
      </c>
      <c r="MA55" t="str">
        <f t="shared" si="92"/>
        <v/>
      </c>
      <c r="MB55" t="str">
        <f t="shared" si="93"/>
        <v/>
      </c>
      <c r="MC55" t="str">
        <f t="shared" si="94"/>
        <v/>
      </c>
      <c r="MD55" t="str">
        <f t="shared" si="95"/>
        <v/>
      </c>
      <c r="ME55" t="str">
        <f t="shared" si="96"/>
        <v/>
      </c>
      <c r="MF55" t="str">
        <f t="shared" si="97"/>
        <v/>
      </c>
      <c r="MG55" t="str">
        <f t="shared" si="98"/>
        <v/>
      </c>
      <c r="MH55" t="str">
        <f t="shared" si="99"/>
        <v/>
      </c>
      <c r="MI55" t="str">
        <f t="shared" si="100"/>
        <v/>
      </c>
      <c r="MJ55" t="str">
        <f t="shared" si="101"/>
        <v/>
      </c>
      <c r="MK55" t="str">
        <f t="shared" si="102"/>
        <v/>
      </c>
      <c r="ML55" t="str">
        <f t="shared" si="103"/>
        <v/>
      </c>
      <c r="MM55" t="str">
        <f t="shared" si="104"/>
        <v/>
      </c>
      <c r="MN55" t="str">
        <f t="shared" si="105"/>
        <v/>
      </c>
      <c r="MO55" t="str">
        <f t="shared" si="106"/>
        <v/>
      </c>
      <c r="MP55" t="str">
        <f t="shared" si="107"/>
        <v/>
      </c>
      <c r="MQ55" t="str">
        <f t="shared" si="108"/>
        <v/>
      </c>
      <c r="MR55" t="str">
        <f t="shared" si="109"/>
        <v/>
      </c>
      <c r="MS55" t="str">
        <f t="shared" si="110"/>
        <v/>
      </c>
      <c r="MT55" t="str">
        <f t="shared" si="111"/>
        <v/>
      </c>
      <c r="MU55" t="str">
        <f t="shared" si="112"/>
        <v/>
      </c>
      <c r="MV55" t="str">
        <f t="shared" si="113"/>
        <v/>
      </c>
      <c r="MW55" t="str">
        <f t="shared" si="114"/>
        <v/>
      </c>
      <c r="MX55" t="str">
        <f t="shared" si="115"/>
        <v/>
      </c>
      <c r="MY55" t="str">
        <f t="shared" si="116"/>
        <v/>
      </c>
      <c r="MZ55" t="str">
        <f t="shared" si="117"/>
        <v/>
      </c>
      <c r="NA55" t="str">
        <f t="shared" si="118"/>
        <v/>
      </c>
      <c r="NB55" t="str">
        <f t="shared" si="119"/>
        <v/>
      </c>
      <c r="NC55" t="str">
        <f t="shared" si="120"/>
        <v/>
      </c>
      <c r="ND55" t="str">
        <f t="shared" si="121"/>
        <v/>
      </c>
      <c r="NE55" t="str">
        <f t="shared" si="122"/>
        <v/>
      </c>
      <c r="NF55" t="str">
        <f t="shared" si="123"/>
        <v/>
      </c>
      <c r="NG55" t="str">
        <f t="shared" si="124"/>
        <v/>
      </c>
    </row>
    <row r="56" spans="1:371" x14ac:dyDescent="0.2">
      <c r="A56" s="7">
        <v>43070</v>
      </c>
      <c r="B56" s="9">
        <v>186712.71875</v>
      </c>
      <c r="C56" s="9">
        <v>22635.439453129999</v>
      </c>
      <c r="D56" s="9">
        <v>28263.296875</v>
      </c>
      <c r="E56" s="9">
        <v>0</v>
      </c>
      <c r="F56" s="9">
        <v>199677.59375</v>
      </c>
      <c r="G56" s="9">
        <v>175005.1875</v>
      </c>
      <c r="H56" s="9">
        <v>411780.46875</v>
      </c>
      <c r="I56" s="9">
        <v>476440.46875</v>
      </c>
      <c r="J56" s="9">
        <v>329819.84375</v>
      </c>
      <c r="K56" s="9">
        <v>295351.6875</v>
      </c>
      <c r="L56" s="9">
        <v>83446.3046875</v>
      </c>
      <c r="M56" s="9">
        <v>203832.6875</v>
      </c>
      <c r="N56" s="9">
        <v>186930.75</v>
      </c>
      <c r="O56" s="9">
        <v>81991.0703125</v>
      </c>
      <c r="P56" s="9">
        <v>188998.203125</v>
      </c>
      <c r="Q56" s="9">
        <v>153468.546875</v>
      </c>
      <c r="R56" s="9">
        <v>215659.71875</v>
      </c>
      <c r="S56" s="9">
        <v>214763</v>
      </c>
      <c r="T56" s="9">
        <v>278573.59375</v>
      </c>
      <c r="U56" s="9">
        <v>174139.421875</v>
      </c>
      <c r="V56" s="9">
        <v>27857.98828125</v>
      </c>
      <c r="W56" s="9">
        <v>264890.25</v>
      </c>
      <c r="X56" s="9">
        <v>86512.0234375</v>
      </c>
      <c r="Y56" s="9">
        <v>171513.296875</v>
      </c>
      <c r="Z56" s="9">
        <v>85382.5390625</v>
      </c>
      <c r="AA56" s="9">
        <v>236729.5625</v>
      </c>
      <c r="AB56" s="9">
        <v>177107.6875</v>
      </c>
      <c r="AC56" s="9">
        <v>499765.59375</v>
      </c>
      <c r="AD56" s="9">
        <v>102002.609375</v>
      </c>
      <c r="AE56" s="9">
        <v>182338.421875</v>
      </c>
      <c r="AF56" s="9">
        <v>21630.95703125</v>
      </c>
      <c r="AG56" s="9">
        <v>55542.421875</v>
      </c>
      <c r="AH56" s="9">
        <v>130791.703125</v>
      </c>
      <c r="AI56" s="9">
        <v>271190.40625</v>
      </c>
      <c r="AJ56" s="9">
        <v>51795.171875</v>
      </c>
      <c r="AK56" s="9">
        <v>33299.00390625</v>
      </c>
      <c r="AL56" s="9">
        <v>69400.7578125</v>
      </c>
      <c r="AM56" s="9">
        <v>146803.453125</v>
      </c>
      <c r="AN56" s="9">
        <v>178493</v>
      </c>
      <c r="AO56" s="9">
        <v>101091.65625</v>
      </c>
      <c r="AP56" s="9">
        <v>132774.1875</v>
      </c>
      <c r="AQ56" s="9">
        <v>9846.0791015600007</v>
      </c>
      <c r="AR56" s="9">
        <v>55591.54296875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9">
        <v>0</v>
      </c>
      <c r="BC56" s="9">
        <v>0</v>
      </c>
      <c r="BD56" s="9">
        <v>0</v>
      </c>
      <c r="BE56" s="9">
        <v>0</v>
      </c>
      <c r="BF56" s="9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0</v>
      </c>
      <c r="BP56" s="9">
        <v>0</v>
      </c>
      <c r="BQ56" s="9">
        <v>0</v>
      </c>
      <c r="BR56" s="9">
        <v>0</v>
      </c>
      <c r="BS56" s="9">
        <v>0</v>
      </c>
      <c r="BT56" s="9">
        <v>0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0</v>
      </c>
      <c r="CA56" s="9">
        <v>0</v>
      </c>
      <c r="CB56" s="9">
        <v>0</v>
      </c>
      <c r="CC56" s="9">
        <v>0</v>
      </c>
      <c r="CD56" s="9">
        <v>0</v>
      </c>
      <c r="CE56" s="9">
        <v>0</v>
      </c>
      <c r="CF56" s="9">
        <v>0</v>
      </c>
      <c r="CG56" s="9">
        <v>0</v>
      </c>
      <c r="CH56" s="9">
        <v>0</v>
      </c>
      <c r="CI56" s="9">
        <v>0</v>
      </c>
      <c r="CJ56" s="9">
        <v>0</v>
      </c>
      <c r="CK56" s="9">
        <v>0</v>
      </c>
      <c r="CL56" s="9">
        <v>0</v>
      </c>
      <c r="CM56" s="9">
        <v>0</v>
      </c>
      <c r="CN56" s="9">
        <v>0</v>
      </c>
      <c r="CO56" s="9">
        <v>0</v>
      </c>
      <c r="CP56" s="9">
        <v>0</v>
      </c>
      <c r="CQ56" s="9">
        <v>0</v>
      </c>
      <c r="CR56" s="9">
        <v>0</v>
      </c>
      <c r="CS56" s="9">
        <v>0</v>
      </c>
      <c r="CT56" s="9">
        <v>0</v>
      </c>
      <c r="CU56" s="9">
        <v>0</v>
      </c>
      <c r="CV56" s="9">
        <v>0</v>
      </c>
      <c r="CW56" s="9">
        <v>0</v>
      </c>
      <c r="CX56" s="9">
        <v>0</v>
      </c>
      <c r="CY56" s="9">
        <v>0</v>
      </c>
      <c r="CZ56" s="9">
        <v>0</v>
      </c>
      <c r="DA56" s="9">
        <v>0</v>
      </c>
      <c r="DB56" s="9">
        <v>0</v>
      </c>
      <c r="DC56" s="9">
        <v>0</v>
      </c>
      <c r="DD56" s="9">
        <v>0</v>
      </c>
      <c r="DE56" s="9">
        <v>0</v>
      </c>
      <c r="DF56" s="9">
        <v>0</v>
      </c>
      <c r="DG56" s="9">
        <v>0</v>
      </c>
      <c r="DH56" s="9">
        <v>0</v>
      </c>
      <c r="DI56" s="9">
        <v>0</v>
      </c>
      <c r="DJ56" s="9">
        <v>0</v>
      </c>
      <c r="DK56" s="9">
        <v>0</v>
      </c>
      <c r="DL56" s="9">
        <v>0</v>
      </c>
      <c r="DM56" s="9">
        <v>0</v>
      </c>
      <c r="DN56" s="9">
        <v>0</v>
      </c>
      <c r="DO56" s="9">
        <v>0</v>
      </c>
      <c r="DP56" s="9">
        <v>0</v>
      </c>
      <c r="DQ56" s="9">
        <v>0</v>
      </c>
      <c r="DR56" s="9">
        <v>0</v>
      </c>
      <c r="DS56" s="9">
        <v>0</v>
      </c>
      <c r="DT56" s="9">
        <v>0</v>
      </c>
      <c r="DU56" s="9">
        <v>307508</v>
      </c>
      <c r="DV56" s="9">
        <v>38027.3984375</v>
      </c>
      <c r="DW56" s="9">
        <v>181815</v>
      </c>
      <c r="DX56" s="9">
        <v>0</v>
      </c>
      <c r="DY56" s="9">
        <v>921146</v>
      </c>
      <c r="DZ56" s="9">
        <v>171974</v>
      </c>
      <c r="EA56" s="9">
        <v>418271</v>
      </c>
      <c r="EB56" s="9">
        <v>479343</v>
      </c>
      <c r="EC56" s="9">
        <v>384657</v>
      </c>
      <c r="ED56" s="9">
        <v>712536</v>
      </c>
      <c r="EE56" s="9">
        <v>717306</v>
      </c>
      <c r="EF56" s="9">
        <v>200307</v>
      </c>
      <c r="EG56" s="9">
        <v>235368</v>
      </c>
      <c r="EH56" s="9">
        <v>529781</v>
      </c>
      <c r="EI56" s="9">
        <v>390060</v>
      </c>
      <c r="EJ56" s="9">
        <v>334162</v>
      </c>
      <c r="EK56" s="9">
        <v>337093</v>
      </c>
      <c r="EL56" s="9">
        <v>371923</v>
      </c>
      <c r="EM56" s="9">
        <v>377870</v>
      </c>
      <c r="EN56" s="9">
        <v>471364</v>
      </c>
      <c r="EO56" s="9">
        <v>92684.5</v>
      </c>
      <c r="EP56" s="9">
        <v>140944</v>
      </c>
      <c r="EQ56" s="9">
        <v>181882</v>
      </c>
      <c r="ER56" s="9">
        <v>134678</v>
      </c>
      <c r="ES56" s="9">
        <v>107942</v>
      </c>
      <c r="ET56" s="9">
        <v>241679</v>
      </c>
      <c r="EU56" s="9">
        <v>158674</v>
      </c>
      <c r="EV56" s="9">
        <v>221734</v>
      </c>
      <c r="EW56" s="9">
        <v>207603</v>
      </c>
      <c r="EX56" s="9">
        <v>368803</v>
      </c>
      <c r="EY56" s="9">
        <v>51249</v>
      </c>
      <c r="EZ56" s="9">
        <v>319699</v>
      </c>
      <c r="FA56" s="9">
        <v>41389.80078125</v>
      </c>
      <c r="FB56" s="9">
        <v>247557</v>
      </c>
      <c r="FC56" s="9">
        <v>46151.80078125</v>
      </c>
      <c r="FD56" s="9">
        <v>83617.203125</v>
      </c>
      <c r="FE56" s="9">
        <v>152700</v>
      </c>
      <c r="FF56" s="9">
        <v>97538.5</v>
      </c>
      <c r="FG56" s="9">
        <v>177065</v>
      </c>
      <c r="FH56" s="9">
        <v>193345</v>
      </c>
      <c r="FI56" s="9">
        <v>247284</v>
      </c>
      <c r="FJ56" s="9">
        <v>38604.5</v>
      </c>
      <c r="FK56" s="9">
        <v>92683.703125</v>
      </c>
      <c r="FL56" s="9">
        <v>0</v>
      </c>
      <c r="FM56" s="9">
        <v>0</v>
      </c>
      <c r="FN56" s="9">
        <v>0</v>
      </c>
      <c r="FO56" s="9">
        <v>0</v>
      </c>
      <c r="FP56" s="9">
        <v>0</v>
      </c>
      <c r="FQ56" s="9">
        <v>0</v>
      </c>
      <c r="FR56" s="9">
        <v>0</v>
      </c>
      <c r="FS56" s="9">
        <v>0</v>
      </c>
      <c r="FT56" s="9">
        <v>0</v>
      </c>
      <c r="FU56" s="9">
        <v>0</v>
      </c>
      <c r="FV56" s="9">
        <v>0</v>
      </c>
      <c r="FW56" s="9">
        <v>0</v>
      </c>
      <c r="FX56" s="9">
        <v>0</v>
      </c>
      <c r="FY56" s="9">
        <v>0</v>
      </c>
      <c r="FZ56" s="9">
        <v>0</v>
      </c>
      <c r="GA56" s="9">
        <v>0</v>
      </c>
      <c r="GB56" s="9">
        <v>0</v>
      </c>
      <c r="GC56" s="9">
        <v>0</v>
      </c>
      <c r="GD56" s="9">
        <v>0</v>
      </c>
      <c r="GE56" s="9">
        <v>0</v>
      </c>
      <c r="GF56" s="9">
        <v>0</v>
      </c>
      <c r="GG56" s="9">
        <v>0</v>
      </c>
      <c r="GH56" s="9">
        <v>0</v>
      </c>
      <c r="GI56" s="9">
        <v>0</v>
      </c>
      <c r="GJ56" s="9">
        <v>0</v>
      </c>
      <c r="GK56" s="9">
        <v>0</v>
      </c>
      <c r="GL56" s="9">
        <v>0</v>
      </c>
      <c r="GM56" s="9">
        <v>0</v>
      </c>
      <c r="GN56" s="9">
        <v>0</v>
      </c>
      <c r="GO56" s="9">
        <v>0</v>
      </c>
      <c r="GP56" s="9">
        <v>0</v>
      </c>
      <c r="GQ56" s="9">
        <v>0</v>
      </c>
      <c r="GR56" s="9">
        <v>0</v>
      </c>
      <c r="GS56" s="9">
        <v>0</v>
      </c>
      <c r="GT56" s="9">
        <v>0</v>
      </c>
      <c r="GU56" s="9">
        <v>0</v>
      </c>
      <c r="GV56" s="9">
        <v>0</v>
      </c>
      <c r="GW56" s="9">
        <v>0</v>
      </c>
      <c r="GX56" s="9">
        <v>0</v>
      </c>
      <c r="GY56" s="9">
        <v>0</v>
      </c>
      <c r="GZ56" s="9">
        <v>0</v>
      </c>
      <c r="HA56" s="9">
        <v>0</v>
      </c>
      <c r="HB56" s="9">
        <v>0</v>
      </c>
      <c r="HC56" s="9">
        <v>0</v>
      </c>
      <c r="HD56" s="9">
        <v>0</v>
      </c>
      <c r="HE56" s="9">
        <v>0</v>
      </c>
      <c r="HF56" s="9">
        <v>0</v>
      </c>
      <c r="HG56" s="9">
        <v>0</v>
      </c>
      <c r="HH56" s="9">
        <v>0</v>
      </c>
      <c r="HI56" s="9">
        <v>0</v>
      </c>
      <c r="HJ56" s="9">
        <v>0</v>
      </c>
      <c r="HK56" s="9">
        <v>0</v>
      </c>
      <c r="HL56" s="9">
        <v>0</v>
      </c>
      <c r="HM56" s="9">
        <v>0</v>
      </c>
      <c r="HN56" s="9">
        <v>0</v>
      </c>
      <c r="HO56" s="9">
        <v>0</v>
      </c>
      <c r="HP56" s="9">
        <v>0</v>
      </c>
      <c r="HQ56" s="9">
        <v>0</v>
      </c>
      <c r="HR56" s="9">
        <v>0</v>
      </c>
      <c r="HS56" s="9">
        <v>0</v>
      </c>
      <c r="HT56" s="9">
        <v>0</v>
      </c>
      <c r="HU56" s="9">
        <v>0</v>
      </c>
      <c r="HV56" s="9">
        <v>0</v>
      </c>
      <c r="HW56" s="9">
        <v>0</v>
      </c>
      <c r="HX56" s="9">
        <v>0</v>
      </c>
      <c r="HY56" s="9">
        <v>0</v>
      </c>
      <c r="HZ56" s="9">
        <v>0</v>
      </c>
      <c r="IA56" s="9">
        <v>0</v>
      </c>
      <c r="IB56" s="9">
        <v>0</v>
      </c>
      <c r="IC56" s="9">
        <v>0</v>
      </c>
      <c r="ID56" s="9">
        <v>0</v>
      </c>
      <c r="IE56" s="9">
        <v>0</v>
      </c>
      <c r="IF56" s="9">
        <v>0</v>
      </c>
      <c r="IG56" s="9">
        <v>0</v>
      </c>
      <c r="IH56" s="9">
        <v>0</v>
      </c>
      <c r="II56" s="9">
        <v>0</v>
      </c>
      <c r="IJ56" s="9">
        <v>0</v>
      </c>
      <c r="IK56" s="9">
        <v>0</v>
      </c>
      <c r="IL56" s="9">
        <v>0</v>
      </c>
      <c r="IM56" s="9">
        <v>0</v>
      </c>
      <c r="IO56">
        <f t="shared" si="2"/>
        <v>307508</v>
      </c>
      <c r="IP56">
        <f t="shared" si="3"/>
        <v>38027.3984375</v>
      </c>
      <c r="IQ56">
        <f t="shared" si="4"/>
        <v>181815</v>
      </c>
      <c r="IR56" t="str">
        <f t="shared" si="5"/>
        <v/>
      </c>
      <c r="IS56">
        <f t="shared" si="6"/>
        <v>921146</v>
      </c>
      <c r="IT56">
        <f t="shared" si="7"/>
        <v>171974</v>
      </c>
      <c r="IU56">
        <f t="shared" si="8"/>
        <v>418271</v>
      </c>
      <c r="IV56">
        <f t="shared" si="9"/>
        <v>479343</v>
      </c>
      <c r="IW56">
        <f t="shared" si="10"/>
        <v>384657</v>
      </c>
      <c r="IX56">
        <f t="shared" si="11"/>
        <v>712536</v>
      </c>
      <c r="IY56">
        <f t="shared" si="12"/>
        <v>717306</v>
      </c>
      <c r="IZ56">
        <f t="shared" si="13"/>
        <v>200307</v>
      </c>
      <c r="JA56">
        <f t="shared" si="14"/>
        <v>235368</v>
      </c>
      <c r="JB56">
        <f t="shared" si="15"/>
        <v>529781</v>
      </c>
      <c r="JC56">
        <f t="shared" si="16"/>
        <v>390060</v>
      </c>
      <c r="JD56">
        <f t="shared" si="17"/>
        <v>334162</v>
      </c>
      <c r="JE56">
        <f t="shared" si="18"/>
        <v>337093</v>
      </c>
      <c r="JF56">
        <f t="shared" si="19"/>
        <v>371923</v>
      </c>
      <c r="JG56">
        <f t="shared" si="20"/>
        <v>377870</v>
      </c>
      <c r="JH56">
        <f t="shared" si="21"/>
        <v>471364</v>
      </c>
      <c r="JI56">
        <f t="shared" si="22"/>
        <v>92684.5</v>
      </c>
      <c r="JJ56">
        <f t="shared" si="23"/>
        <v>140944</v>
      </c>
      <c r="JK56">
        <f t="shared" si="24"/>
        <v>181882</v>
      </c>
      <c r="JL56">
        <f t="shared" si="25"/>
        <v>134678</v>
      </c>
      <c r="JM56">
        <f t="shared" si="26"/>
        <v>107942</v>
      </c>
      <c r="JN56">
        <f t="shared" si="27"/>
        <v>241679</v>
      </c>
      <c r="JO56">
        <f t="shared" si="28"/>
        <v>158674</v>
      </c>
      <c r="JP56">
        <f t="shared" si="29"/>
        <v>221734</v>
      </c>
      <c r="JQ56">
        <f t="shared" si="30"/>
        <v>207603</v>
      </c>
      <c r="JR56">
        <f t="shared" si="31"/>
        <v>368803</v>
      </c>
      <c r="JS56">
        <f t="shared" si="32"/>
        <v>51249</v>
      </c>
      <c r="JT56">
        <f t="shared" si="33"/>
        <v>319699</v>
      </c>
      <c r="JU56">
        <f t="shared" si="34"/>
        <v>41389.80078125</v>
      </c>
      <c r="JV56">
        <f t="shared" si="35"/>
        <v>247557</v>
      </c>
      <c r="JW56">
        <f t="shared" si="36"/>
        <v>46151.80078125</v>
      </c>
      <c r="JX56">
        <f t="shared" si="37"/>
        <v>83617.203125</v>
      </c>
      <c r="JY56">
        <f t="shared" si="38"/>
        <v>152700</v>
      </c>
      <c r="JZ56">
        <f t="shared" si="39"/>
        <v>97538.5</v>
      </c>
      <c r="KA56">
        <f t="shared" si="40"/>
        <v>177065</v>
      </c>
      <c r="KB56">
        <f t="shared" si="41"/>
        <v>193345</v>
      </c>
      <c r="KC56">
        <f t="shared" si="42"/>
        <v>247284</v>
      </c>
      <c r="KD56">
        <f t="shared" si="43"/>
        <v>38604.5</v>
      </c>
      <c r="KE56">
        <f t="shared" si="44"/>
        <v>92683.703125</v>
      </c>
      <c r="KF56" t="str">
        <f t="shared" si="45"/>
        <v/>
      </c>
      <c r="KG56" t="str">
        <f t="shared" si="46"/>
        <v/>
      </c>
      <c r="KH56" t="str">
        <f t="shared" si="47"/>
        <v/>
      </c>
      <c r="KI56" t="str">
        <f t="shared" si="48"/>
        <v/>
      </c>
      <c r="KJ56" t="str">
        <f t="shared" si="49"/>
        <v/>
      </c>
      <c r="KK56" t="str">
        <f t="shared" si="50"/>
        <v/>
      </c>
      <c r="KL56" t="str">
        <f t="shared" si="51"/>
        <v/>
      </c>
      <c r="KM56" t="str">
        <f t="shared" si="52"/>
        <v/>
      </c>
      <c r="KN56" t="str">
        <f t="shared" si="53"/>
        <v/>
      </c>
      <c r="KO56" t="str">
        <f t="shared" si="54"/>
        <v/>
      </c>
      <c r="KP56" t="str">
        <f t="shared" si="55"/>
        <v/>
      </c>
      <c r="KQ56" t="str">
        <f t="shared" si="56"/>
        <v/>
      </c>
      <c r="KR56" t="str">
        <f t="shared" si="57"/>
        <v/>
      </c>
      <c r="KS56" t="str">
        <f t="shared" si="58"/>
        <v/>
      </c>
      <c r="KT56" t="str">
        <f t="shared" si="59"/>
        <v/>
      </c>
      <c r="KU56" t="str">
        <f t="shared" si="60"/>
        <v/>
      </c>
      <c r="KV56" t="str">
        <f t="shared" si="61"/>
        <v/>
      </c>
      <c r="KW56" t="str">
        <f t="shared" si="62"/>
        <v/>
      </c>
      <c r="KX56" t="str">
        <f t="shared" si="63"/>
        <v/>
      </c>
      <c r="KY56" t="str">
        <f t="shared" si="64"/>
        <v/>
      </c>
      <c r="KZ56" t="str">
        <f t="shared" si="65"/>
        <v/>
      </c>
      <c r="LA56" t="str">
        <f t="shared" si="66"/>
        <v/>
      </c>
      <c r="LB56" t="str">
        <f t="shared" si="67"/>
        <v/>
      </c>
      <c r="LC56" t="str">
        <f t="shared" si="68"/>
        <v/>
      </c>
      <c r="LD56" t="str">
        <f t="shared" si="69"/>
        <v/>
      </c>
      <c r="LE56" t="str">
        <f t="shared" si="70"/>
        <v/>
      </c>
      <c r="LF56" t="str">
        <f t="shared" si="71"/>
        <v/>
      </c>
      <c r="LG56" t="str">
        <f t="shared" si="72"/>
        <v/>
      </c>
      <c r="LH56" t="str">
        <f t="shared" si="73"/>
        <v/>
      </c>
      <c r="LI56" t="str">
        <f t="shared" si="74"/>
        <v/>
      </c>
      <c r="LJ56" t="str">
        <f t="shared" si="75"/>
        <v/>
      </c>
      <c r="LK56" t="str">
        <f t="shared" si="76"/>
        <v/>
      </c>
      <c r="LL56" t="str">
        <f t="shared" si="77"/>
        <v/>
      </c>
      <c r="LM56" t="str">
        <f t="shared" si="78"/>
        <v/>
      </c>
      <c r="LN56" t="str">
        <f t="shared" si="79"/>
        <v/>
      </c>
      <c r="LO56" t="str">
        <f t="shared" si="80"/>
        <v/>
      </c>
      <c r="LP56" t="str">
        <f t="shared" si="81"/>
        <v/>
      </c>
      <c r="LQ56" t="str">
        <f t="shared" si="82"/>
        <v/>
      </c>
      <c r="LR56" t="str">
        <f t="shared" si="83"/>
        <v/>
      </c>
      <c r="LS56" t="str">
        <f t="shared" si="84"/>
        <v/>
      </c>
      <c r="LT56" t="str">
        <f t="shared" si="85"/>
        <v/>
      </c>
      <c r="LU56" t="str">
        <f t="shared" si="86"/>
        <v/>
      </c>
      <c r="LV56" t="str">
        <f t="shared" si="87"/>
        <v/>
      </c>
      <c r="LW56" t="str">
        <f t="shared" si="88"/>
        <v/>
      </c>
      <c r="LX56" t="str">
        <f t="shared" si="89"/>
        <v/>
      </c>
      <c r="LY56" t="str">
        <f t="shared" si="90"/>
        <v/>
      </c>
      <c r="LZ56" t="str">
        <f t="shared" si="91"/>
        <v/>
      </c>
      <c r="MA56" t="str">
        <f t="shared" si="92"/>
        <v/>
      </c>
      <c r="MB56" t="str">
        <f t="shared" si="93"/>
        <v/>
      </c>
      <c r="MC56" t="str">
        <f t="shared" si="94"/>
        <v/>
      </c>
      <c r="MD56" t="str">
        <f t="shared" si="95"/>
        <v/>
      </c>
      <c r="ME56" t="str">
        <f t="shared" si="96"/>
        <v/>
      </c>
      <c r="MF56" t="str">
        <f t="shared" si="97"/>
        <v/>
      </c>
      <c r="MG56" t="str">
        <f t="shared" si="98"/>
        <v/>
      </c>
      <c r="MH56" t="str">
        <f t="shared" si="99"/>
        <v/>
      </c>
      <c r="MI56" t="str">
        <f t="shared" si="100"/>
        <v/>
      </c>
      <c r="MJ56" t="str">
        <f t="shared" si="101"/>
        <v/>
      </c>
      <c r="MK56" t="str">
        <f t="shared" si="102"/>
        <v/>
      </c>
      <c r="ML56" t="str">
        <f t="shared" si="103"/>
        <v/>
      </c>
      <c r="MM56" t="str">
        <f t="shared" si="104"/>
        <v/>
      </c>
      <c r="MN56" t="str">
        <f t="shared" si="105"/>
        <v/>
      </c>
      <c r="MO56" t="str">
        <f t="shared" si="106"/>
        <v/>
      </c>
      <c r="MP56" t="str">
        <f t="shared" si="107"/>
        <v/>
      </c>
      <c r="MQ56" t="str">
        <f t="shared" si="108"/>
        <v/>
      </c>
      <c r="MR56" t="str">
        <f t="shared" si="109"/>
        <v/>
      </c>
      <c r="MS56" t="str">
        <f t="shared" si="110"/>
        <v/>
      </c>
      <c r="MT56" t="str">
        <f t="shared" si="111"/>
        <v/>
      </c>
      <c r="MU56" t="str">
        <f t="shared" si="112"/>
        <v/>
      </c>
      <c r="MV56" t="str">
        <f t="shared" si="113"/>
        <v/>
      </c>
      <c r="MW56" t="str">
        <f t="shared" si="114"/>
        <v/>
      </c>
      <c r="MX56" t="str">
        <f t="shared" si="115"/>
        <v/>
      </c>
      <c r="MY56" t="str">
        <f t="shared" si="116"/>
        <v/>
      </c>
      <c r="MZ56" t="str">
        <f t="shared" si="117"/>
        <v/>
      </c>
      <c r="NA56" t="str">
        <f t="shared" si="118"/>
        <v/>
      </c>
      <c r="NB56" t="str">
        <f t="shared" si="119"/>
        <v/>
      </c>
      <c r="NC56" t="str">
        <f t="shared" si="120"/>
        <v/>
      </c>
      <c r="ND56" t="str">
        <f t="shared" si="121"/>
        <v/>
      </c>
      <c r="NE56" t="str">
        <f t="shared" si="122"/>
        <v/>
      </c>
      <c r="NF56" t="str">
        <f t="shared" si="123"/>
        <v/>
      </c>
      <c r="NG56" t="str">
        <f t="shared" si="124"/>
        <v/>
      </c>
    </row>
    <row r="57" spans="1:371" x14ac:dyDescent="0.2">
      <c r="A57" s="7">
        <v>43101</v>
      </c>
      <c r="B57" s="9">
        <v>174817</v>
      </c>
      <c r="C57" s="9">
        <v>19409.46484375</v>
      </c>
      <c r="D57" s="9">
        <v>28439.48046875</v>
      </c>
      <c r="E57" s="9">
        <v>0</v>
      </c>
      <c r="F57" s="9">
        <v>0</v>
      </c>
      <c r="G57" s="9">
        <v>181653.046875</v>
      </c>
      <c r="H57" s="9">
        <v>424113.6875</v>
      </c>
      <c r="I57" s="9">
        <v>447671.96875</v>
      </c>
      <c r="J57" s="9">
        <v>331800.6875</v>
      </c>
      <c r="K57" s="9">
        <v>150117.703125</v>
      </c>
      <c r="L57" s="9">
        <v>61043.82421875</v>
      </c>
      <c r="M57" s="9">
        <v>217802.0625</v>
      </c>
      <c r="N57" s="9">
        <v>229253.34375</v>
      </c>
      <c r="O57" s="9">
        <v>192648.5625</v>
      </c>
      <c r="P57" s="9">
        <v>222874</v>
      </c>
      <c r="Q57" s="9">
        <v>203250.53125</v>
      </c>
      <c r="R57" s="9">
        <v>225872.71875</v>
      </c>
      <c r="S57" s="9">
        <v>229367.734375</v>
      </c>
      <c r="T57" s="9">
        <v>301801.78125</v>
      </c>
      <c r="U57" s="9">
        <v>134763.921875</v>
      </c>
      <c r="V57" s="9">
        <v>32675.91796875</v>
      </c>
      <c r="W57" s="9">
        <v>219249.21875</v>
      </c>
      <c r="X57" s="9">
        <v>82206</v>
      </c>
      <c r="Y57" s="9">
        <v>207503.828125</v>
      </c>
      <c r="Z57" s="9">
        <v>101466.046875</v>
      </c>
      <c r="AA57" s="9">
        <v>286468.28125</v>
      </c>
      <c r="AB57" s="9">
        <v>184613.015625</v>
      </c>
      <c r="AC57" s="9">
        <v>563332.3125</v>
      </c>
      <c r="AD57" s="9">
        <v>120654.328125</v>
      </c>
      <c r="AE57" s="9">
        <v>222580.703125</v>
      </c>
      <c r="AF57" s="9">
        <v>21217.328125</v>
      </c>
      <c r="AG57" s="9">
        <v>111908.125</v>
      </c>
      <c r="AH57" s="9">
        <v>117106.3515625</v>
      </c>
      <c r="AI57" s="9">
        <v>209553.59375</v>
      </c>
      <c r="AJ57" s="9">
        <v>42135.09765625</v>
      </c>
      <c r="AK57" s="9">
        <v>25771.03515625</v>
      </c>
      <c r="AL57" s="9">
        <v>55448.25</v>
      </c>
      <c r="AM57" s="9">
        <v>116509.4375</v>
      </c>
      <c r="AN57" s="9">
        <v>200343.234375</v>
      </c>
      <c r="AO57" s="9">
        <v>110030.3671875</v>
      </c>
      <c r="AP57" s="9">
        <v>130706.203125</v>
      </c>
      <c r="AQ57" s="9">
        <v>6876.3344726599998</v>
      </c>
      <c r="AR57" s="9">
        <v>53687.37109375</v>
      </c>
      <c r="AS57" s="9">
        <v>0</v>
      </c>
      <c r="AT57" s="9">
        <v>123521.1171875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0</v>
      </c>
      <c r="BP57" s="9">
        <v>0</v>
      </c>
      <c r="BQ57" s="9">
        <v>0</v>
      </c>
      <c r="BR57" s="9">
        <v>0</v>
      </c>
      <c r="BS57" s="9">
        <v>0</v>
      </c>
      <c r="BT57" s="9">
        <v>0</v>
      </c>
      <c r="BU57" s="9">
        <v>0</v>
      </c>
      <c r="BV57" s="9">
        <v>0</v>
      </c>
      <c r="BW57" s="9">
        <v>0</v>
      </c>
      <c r="BX57" s="9">
        <v>0</v>
      </c>
      <c r="BY57" s="9">
        <v>0</v>
      </c>
      <c r="BZ57" s="9">
        <v>0</v>
      </c>
      <c r="CA57" s="9">
        <v>0</v>
      </c>
      <c r="CB57" s="9">
        <v>0</v>
      </c>
      <c r="CC57" s="9">
        <v>0</v>
      </c>
      <c r="CD57" s="9">
        <v>0</v>
      </c>
      <c r="CE57" s="9">
        <v>0</v>
      </c>
      <c r="CF57" s="9">
        <v>0</v>
      </c>
      <c r="CG57" s="9">
        <v>0</v>
      </c>
      <c r="CH57" s="9">
        <v>0</v>
      </c>
      <c r="CI57" s="9">
        <v>0</v>
      </c>
      <c r="CJ57" s="9">
        <v>0</v>
      </c>
      <c r="CK57" s="9">
        <v>0</v>
      </c>
      <c r="CL57" s="9">
        <v>0</v>
      </c>
      <c r="CM57" s="9">
        <v>0</v>
      </c>
      <c r="CN57" s="9">
        <v>0</v>
      </c>
      <c r="CO57" s="9">
        <v>0</v>
      </c>
      <c r="CP57" s="9">
        <v>0</v>
      </c>
      <c r="CQ57" s="9">
        <v>0</v>
      </c>
      <c r="CR57" s="9">
        <v>0</v>
      </c>
      <c r="CS57" s="9">
        <v>0</v>
      </c>
      <c r="CT57" s="9">
        <v>0</v>
      </c>
      <c r="CU57" s="9">
        <v>0</v>
      </c>
      <c r="CV57" s="9">
        <v>0</v>
      </c>
      <c r="CW57" s="9">
        <v>0</v>
      </c>
      <c r="CX57" s="9">
        <v>0</v>
      </c>
      <c r="CY57" s="9">
        <v>0</v>
      </c>
      <c r="CZ57" s="9">
        <v>0</v>
      </c>
      <c r="DA57" s="9">
        <v>0</v>
      </c>
      <c r="DB57" s="9">
        <v>0</v>
      </c>
      <c r="DC57" s="9">
        <v>0</v>
      </c>
      <c r="DD57" s="9">
        <v>0</v>
      </c>
      <c r="DE57" s="9">
        <v>0</v>
      </c>
      <c r="DF57" s="9">
        <v>0</v>
      </c>
      <c r="DG57" s="9">
        <v>0</v>
      </c>
      <c r="DH57" s="9">
        <v>0</v>
      </c>
      <c r="DI57" s="9">
        <v>0</v>
      </c>
      <c r="DJ57" s="9">
        <v>0</v>
      </c>
      <c r="DK57" s="9">
        <v>0</v>
      </c>
      <c r="DL57" s="9">
        <v>0</v>
      </c>
      <c r="DM57" s="9">
        <v>0</v>
      </c>
      <c r="DN57" s="9">
        <v>0</v>
      </c>
      <c r="DO57" s="9">
        <v>0</v>
      </c>
      <c r="DP57" s="9">
        <v>0</v>
      </c>
      <c r="DQ57" s="9">
        <v>0</v>
      </c>
      <c r="DR57" s="9">
        <v>0</v>
      </c>
      <c r="DS57" s="9">
        <v>0</v>
      </c>
      <c r="DT57" s="9">
        <v>0</v>
      </c>
      <c r="DU57" s="9">
        <v>322532</v>
      </c>
      <c r="DV57" s="9">
        <v>26913</v>
      </c>
      <c r="DW57" s="9">
        <v>84457.703125</v>
      </c>
      <c r="DX57" s="9">
        <v>0</v>
      </c>
      <c r="DY57" s="9">
        <v>0</v>
      </c>
      <c r="DZ57" s="9">
        <v>172054</v>
      </c>
      <c r="EA57" s="9">
        <v>442947</v>
      </c>
      <c r="EB57" s="9">
        <v>481704</v>
      </c>
      <c r="EC57" s="9">
        <v>441419</v>
      </c>
      <c r="ED57" s="9">
        <v>732305</v>
      </c>
      <c r="EE57" s="9">
        <v>732305</v>
      </c>
      <c r="EF57" s="9">
        <v>258295</v>
      </c>
      <c r="EG57" s="9">
        <v>202621</v>
      </c>
      <c r="EH57" s="9">
        <v>531314</v>
      </c>
      <c r="EI57" s="9">
        <v>438084</v>
      </c>
      <c r="EJ57" s="9">
        <v>358045</v>
      </c>
      <c r="EK57" s="9">
        <v>349008</v>
      </c>
      <c r="EL57" s="9">
        <v>378255</v>
      </c>
      <c r="EM57" s="9">
        <v>386678</v>
      </c>
      <c r="EN57" s="9">
        <v>481220</v>
      </c>
      <c r="EO57" s="9">
        <v>102113</v>
      </c>
      <c r="EP57" s="9">
        <v>87842</v>
      </c>
      <c r="EQ57" s="9">
        <v>263525</v>
      </c>
      <c r="ER57" s="9">
        <v>133869</v>
      </c>
      <c r="ES57" s="9">
        <v>122377</v>
      </c>
      <c r="ET57" s="9">
        <v>285960</v>
      </c>
      <c r="EU57" s="9">
        <v>170028</v>
      </c>
      <c r="EV57" s="9">
        <v>231354</v>
      </c>
      <c r="EW57" s="9">
        <v>248044</v>
      </c>
      <c r="EX57" s="9">
        <v>399524</v>
      </c>
      <c r="EY57" s="9">
        <v>65072</v>
      </c>
      <c r="EZ57" s="9">
        <v>255885</v>
      </c>
      <c r="FA57" s="9">
        <v>38671.6015625</v>
      </c>
      <c r="FB57" s="9">
        <v>302743</v>
      </c>
      <c r="FC57" s="9">
        <v>57763</v>
      </c>
      <c r="FD57" s="9">
        <v>97323.6015625</v>
      </c>
      <c r="FE57" s="9">
        <v>140967</v>
      </c>
      <c r="FF57" s="9">
        <v>105627</v>
      </c>
      <c r="FG57" s="9">
        <v>200106</v>
      </c>
      <c r="FH57" s="9">
        <v>243943</v>
      </c>
      <c r="FI57" s="9">
        <v>393031</v>
      </c>
      <c r="FJ57" s="9">
        <v>30297.80078125</v>
      </c>
      <c r="FK57" s="9">
        <v>116207</v>
      </c>
      <c r="FL57" s="9">
        <v>0</v>
      </c>
      <c r="FM57" s="9">
        <v>101144</v>
      </c>
      <c r="FN57" s="9">
        <v>0</v>
      </c>
      <c r="FO57" s="9">
        <v>0</v>
      </c>
      <c r="FP57" s="9">
        <v>0</v>
      </c>
      <c r="FQ57" s="9">
        <v>0</v>
      </c>
      <c r="FR57" s="9">
        <v>0</v>
      </c>
      <c r="FS57" s="9">
        <v>0</v>
      </c>
      <c r="FT57" s="9">
        <v>0</v>
      </c>
      <c r="FU57" s="9">
        <v>0</v>
      </c>
      <c r="FV57" s="9">
        <v>0</v>
      </c>
      <c r="FW57" s="9">
        <v>0</v>
      </c>
      <c r="FX57" s="9">
        <v>0</v>
      </c>
      <c r="FY57" s="9">
        <v>0</v>
      </c>
      <c r="FZ57" s="9">
        <v>0</v>
      </c>
      <c r="GA57" s="9">
        <v>0</v>
      </c>
      <c r="GB57" s="9">
        <v>0</v>
      </c>
      <c r="GC57" s="9">
        <v>0</v>
      </c>
      <c r="GD57" s="9">
        <v>0</v>
      </c>
      <c r="GE57" s="9">
        <v>0</v>
      </c>
      <c r="GF57" s="9">
        <v>0</v>
      </c>
      <c r="GG57" s="9">
        <v>0</v>
      </c>
      <c r="GH57" s="9">
        <v>0</v>
      </c>
      <c r="GI57" s="9">
        <v>0</v>
      </c>
      <c r="GJ57" s="9">
        <v>0</v>
      </c>
      <c r="GK57" s="9">
        <v>0</v>
      </c>
      <c r="GL57" s="9">
        <v>0</v>
      </c>
      <c r="GM57" s="9">
        <v>0</v>
      </c>
      <c r="GN57" s="9">
        <v>0</v>
      </c>
      <c r="GO57" s="9">
        <v>0</v>
      </c>
      <c r="GP57" s="9">
        <v>0</v>
      </c>
      <c r="GQ57" s="9">
        <v>0</v>
      </c>
      <c r="GR57" s="9">
        <v>0</v>
      </c>
      <c r="GS57" s="9">
        <v>0</v>
      </c>
      <c r="GT57" s="9">
        <v>0</v>
      </c>
      <c r="GU57" s="9">
        <v>0</v>
      </c>
      <c r="GV57" s="9">
        <v>0</v>
      </c>
      <c r="GW57" s="9">
        <v>0</v>
      </c>
      <c r="GX57" s="9">
        <v>0</v>
      </c>
      <c r="GY57" s="9">
        <v>0</v>
      </c>
      <c r="GZ57" s="9">
        <v>0</v>
      </c>
      <c r="HA57" s="9">
        <v>0</v>
      </c>
      <c r="HB57" s="9">
        <v>0</v>
      </c>
      <c r="HC57" s="9">
        <v>0</v>
      </c>
      <c r="HD57" s="9">
        <v>0</v>
      </c>
      <c r="HE57" s="9">
        <v>0</v>
      </c>
      <c r="HF57" s="9">
        <v>0</v>
      </c>
      <c r="HG57" s="9">
        <v>0</v>
      </c>
      <c r="HH57" s="9">
        <v>0</v>
      </c>
      <c r="HI57" s="9">
        <v>0</v>
      </c>
      <c r="HJ57" s="9">
        <v>0</v>
      </c>
      <c r="HK57" s="9">
        <v>0</v>
      </c>
      <c r="HL57" s="9">
        <v>0</v>
      </c>
      <c r="HM57" s="9">
        <v>0</v>
      </c>
      <c r="HN57" s="9">
        <v>0</v>
      </c>
      <c r="HO57" s="9">
        <v>0</v>
      </c>
      <c r="HP57" s="9">
        <v>0</v>
      </c>
      <c r="HQ57" s="9">
        <v>0</v>
      </c>
      <c r="HR57" s="9">
        <v>0</v>
      </c>
      <c r="HS57" s="9">
        <v>0</v>
      </c>
      <c r="HT57" s="9">
        <v>0</v>
      </c>
      <c r="HU57" s="9">
        <v>0</v>
      </c>
      <c r="HV57" s="9">
        <v>0</v>
      </c>
      <c r="HW57" s="9">
        <v>0</v>
      </c>
      <c r="HX57" s="9">
        <v>0</v>
      </c>
      <c r="HY57" s="9">
        <v>0</v>
      </c>
      <c r="HZ57" s="9">
        <v>0</v>
      </c>
      <c r="IA57" s="9">
        <v>0</v>
      </c>
      <c r="IB57" s="9">
        <v>0</v>
      </c>
      <c r="IC57" s="9">
        <v>0</v>
      </c>
      <c r="ID57" s="9">
        <v>0</v>
      </c>
      <c r="IE57" s="9">
        <v>0</v>
      </c>
      <c r="IF57" s="9">
        <v>0</v>
      </c>
      <c r="IG57" s="9">
        <v>0</v>
      </c>
      <c r="IH57" s="9">
        <v>0</v>
      </c>
      <c r="II57" s="9">
        <v>0</v>
      </c>
      <c r="IJ57" s="9">
        <v>0</v>
      </c>
      <c r="IK57" s="9">
        <v>0</v>
      </c>
      <c r="IL57" s="9">
        <v>0</v>
      </c>
      <c r="IM57" s="9">
        <v>0</v>
      </c>
      <c r="IO57">
        <f t="shared" si="2"/>
        <v>322532</v>
      </c>
      <c r="IP57">
        <f t="shared" si="3"/>
        <v>26913</v>
      </c>
      <c r="IQ57">
        <f t="shared" si="4"/>
        <v>84457.703125</v>
      </c>
      <c r="IR57" t="str">
        <f t="shared" si="5"/>
        <v/>
      </c>
      <c r="IS57" t="str">
        <f t="shared" si="6"/>
        <v/>
      </c>
      <c r="IT57">
        <f t="shared" si="7"/>
        <v>172054</v>
      </c>
      <c r="IU57">
        <f t="shared" si="8"/>
        <v>442947</v>
      </c>
      <c r="IV57">
        <f t="shared" si="9"/>
        <v>481704</v>
      </c>
      <c r="IW57">
        <f t="shared" si="10"/>
        <v>441419</v>
      </c>
      <c r="IX57">
        <f t="shared" si="11"/>
        <v>732305</v>
      </c>
      <c r="IY57">
        <f t="shared" si="12"/>
        <v>732305</v>
      </c>
      <c r="IZ57">
        <f t="shared" si="13"/>
        <v>258295</v>
      </c>
      <c r="JA57">
        <f t="shared" si="14"/>
        <v>202621</v>
      </c>
      <c r="JB57">
        <f t="shared" si="15"/>
        <v>531314</v>
      </c>
      <c r="JC57">
        <f t="shared" si="16"/>
        <v>438084</v>
      </c>
      <c r="JD57">
        <f t="shared" si="17"/>
        <v>358045</v>
      </c>
      <c r="JE57">
        <f t="shared" si="18"/>
        <v>349008</v>
      </c>
      <c r="JF57">
        <f t="shared" si="19"/>
        <v>378255</v>
      </c>
      <c r="JG57">
        <f t="shared" si="20"/>
        <v>386678</v>
      </c>
      <c r="JH57">
        <f t="shared" si="21"/>
        <v>481220</v>
      </c>
      <c r="JI57">
        <f t="shared" si="22"/>
        <v>102113</v>
      </c>
      <c r="JJ57">
        <f t="shared" si="23"/>
        <v>87842</v>
      </c>
      <c r="JK57">
        <f t="shared" si="24"/>
        <v>263525</v>
      </c>
      <c r="JL57">
        <f t="shared" si="25"/>
        <v>133869</v>
      </c>
      <c r="JM57">
        <f t="shared" si="26"/>
        <v>122377</v>
      </c>
      <c r="JN57">
        <f t="shared" si="27"/>
        <v>285960</v>
      </c>
      <c r="JO57">
        <f t="shared" si="28"/>
        <v>170028</v>
      </c>
      <c r="JP57">
        <f t="shared" si="29"/>
        <v>231354</v>
      </c>
      <c r="JQ57">
        <f t="shared" si="30"/>
        <v>248044</v>
      </c>
      <c r="JR57">
        <f t="shared" si="31"/>
        <v>399524</v>
      </c>
      <c r="JS57">
        <f t="shared" si="32"/>
        <v>65072</v>
      </c>
      <c r="JT57">
        <f t="shared" si="33"/>
        <v>255885</v>
      </c>
      <c r="JU57">
        <f t="shared" si="34"/>
        <v>38671.6015625</v>
      </c>
      <c r="JV57">
        <f t="shared" si="35"/>
        <v>302743</v>
      </c>
      <c r="JW57">
        <f t="shared" si="36"/>
        <v>57763</v>
      </c>
      <c r="JX57">
        <f t="shared" si="37"/>
        <v>97323.6015625</v>
      </c>
      <c r="JY57">
        <f t="shared" si="38"/>
        <v>140967</v>
      </c>
      <c r="JZ57">
        <f t="shared" si="39"/>
        <v>105627</v>
      </c>
      <c r="KA57">
        <f t="shared" si="40"/>
        <v>200106</v>
      </c>
      <c r="KB57">
        <f t="shared" si="41"/>
        <v>243943</v>
      </c>
      <c r="KC57">
        <f t="shared" si="42"/>
        <v>393031</v>
      </c>
      <c r="KD57">
        <f t="shared" si="43"/>
        <v>30297.80078125</v>
      </c>
      <c r="KE57">
        <f t="shared" si="44"/>
        <v>116207</v>
      </c>
      <c r="KF57" t="str">
        <f t="shared" si="45"/>
        <v/>
      </c>
      <c r="KG57">
        <f t="shared" si="46"/>
        <v>101144</v>
      </c>
      <c r="KH57" t="str">
        <f t="shared" si="47"/>
        <v/>
      </c>
      <c r="KI57" t="str">
        <f t="shared" si="48"/>
        <v/>
      </c>
      <c r="KJ57" t="str">
        <f t="shared" si="49"/>
        <v/>
      </c>
      <c r="KK57" t="str">
        <f t="shared" si="50"/>
        <v/>
      </c>
      <c r="KL57" t="str">
        <f t="shared" si="51"/>
        <v/>
      </c>
      <c r="KM57" t="str">
        <f t="shared" si="52"/>
        <v/>
      </c>
      <c r="KN57" t="str">
        <f t="shared" si="53"/>
        <v/>
      </c>
      <c r="KO57" t="str">
        <f t="shared" si="54"/>
        <v/>
      </c>
      <c r="KP57" t="str">
        <f t="shared" si="55"/>
        <v/>
      </c>
      <c r="KQ57" t="str">
        <f t="shared" si="56"/>
        <v/>
      </c>
      <c r="KR57" t="str">
        <f t="shared" si="57"/>
        <v/>
      </c>
      <c r="KS57" t="str">
        <f t="shared" si="58"/>
        <v/>
      </c>
      <c r="KT57" t="str">
        <f t="shared" si="59"/>
        <v/>
      </c>
      <c r="KU57" t="str">
        <f t="shared" si="60"/>
        <v/>
      </c>
      <c r="KV57" t="str">
        <f t="shared" si="61"/>
        <v/>
      </c>
      <c r="KW57" t="str">
        <f t="shared" si="62"/>
        <v/>
      </c>
      <c r="KX57" t="str">
        <f t="shared" si="63"/>
        <v/>
      </c>
      <c r="KY57" t="str">
        <f t="shared" si="64"/>
        <v/>
      </c>
      <c r="KZ57" t="str">
        <f t="shared" si="65"/>
        <v/>
      </c>
      <c r="LA57" t="str">
        <f t="shared" si="66"/>
        <v/>
      </c>
      <c r="LB57" t="str">
        <f t="shared" si="67"/>
        <v/>
      </c>
      <c r="LC57" t="str">
        <f t="shared" si="68"/>
        <v/>
      </c>
      <c r="LD57" t="str">
        <f t="shared" si="69"/>
        <v/>
      </c>
      <c r="LE57" t="str">
        <f t="shared" si="70"/>
        <v/>
      </c>
      <c r="LF57" t="str">
        <f t="shared" si="71"/>
        <v/>
      </c>
      <c r="LG57" t="str">
        <f t="shared" si="72"/>
        <v/>
      </c>
      <c r="LH57" t="str">
        <f t="shared" si="73"/>
        <v/>
      </c>
      <c r="LI57" t="str">
        <f t="shared" si="74"/>
        <v/>
      </c>
      <c r="LJ57" t="str">
        <f t="shared" si="75"/>
        <v/>
      </c>
      <c r="LK57" t="str">
        <f t="shared" si="76"/>
        <v/>
      </c>
      <c r="LL57" t="str">
        <f t="shared" si="77"/>
        <v/>
      </c>
      <c r="LM57" t="str">
        <f t="shared" si="78"/>
        <v/>
      </c>
      <c r="LN57" t="str">
        <f t="shared" si="79"/>
        <v/>
      </c>
      <c r="LO57" t="str">
        <f t="shared" si="80"/>
        <v/>
      </c>
      <c r="LP57" t="str">
        <f t="shared" si="81"/>
        <v/>
      </c>
      <c r="LQ57" t="str">
        <f t="shared" si="82"/>
        <v/>
      </c>
      <c r="LR57" t="str">
        <f t="shared" si="83"/>
        <v/>
      </c>
      <c r="LS57" t="str">
        <f t="shared" si="84"/>
        <v/>
      </c>
      <c r="LT57" t="str">
        <f t="shared" si="85"/>
        <v/>
      </c>
      <c r="LU57" t="str">
        <f t="shared" si="86"/>
        <v/>
      </c>
      <c r="LV57" t="str">
        <f t="shared" si="87"/>
        <v/>
      </c>
      <c r="LW57" t="str">
        <f t="shared" si="88"/>
        <v/>
      </c>
      <c r="LX57" t="str">
        <f t="shared" si="89"/>
        <v/>
      </c>
      <c r="LY57" t="str">
        <f t="shared" si="90"/>
        <v/>
      </c>
      <c r="LZ57" t="str">
        <f t="shared" si="91"/>
        <v/>
      </c>
      <c r="MA57" t="str">
        <f t="shared" si="92"/>
        <v/>
      </c>
      <c r="MB57" t="str">
        <f t="shared" si="93"/>
        <v/>
      </c>
      <c r="MC57" t="str">
        <f t="shared" si="94"/>
        <v/>
      </c>
      <c r="MD57" t="str">
        <f t="shared" si="95"/>
        <v/>
      </c>
      <c r="ME57" t="str">
        <f t="shared" si="96"/>
        <v/>
      </c>
      <c r="MF57" t="str">
        <f t="shared" si="97"/>
        <v/>
      </c>
      <c r="MG57" t="str">
        <f t="shared" si="98"/>
        <v/>
      </c>
      <c r="MH57" t="str">
        <f t="shared" si="99"/>
        <v/>
      </c>
      <c r="MI57" t="str">
        <f t="shared" si="100"/>
        <v/>
      </c>
      <c r="MJ57" t="str">
        <f t="shared" si="101"/>
        <v/>
      </c>
      <c r="MK57" t="str">
        <f t="shared" si="102"/>
        <v/>
      </c>
      <c r="ML57" t="str">
        <f t="shared" si="103"/>
        <v/>
      </c>
      <c r="MM57" t="str">
        <f t="shared" si="104"/>
        <v/>
      </c>
      <c r="MN57" t="str">
        <f t="shared" si="105"/>
        <v/>
      </c>
      <c r="MO57" t="str">
        <f t="shared" si="106"/>
        <v/>
      </c>
      <c r="MP57" t="str">
        <f t="shared" si="107"/>
        <v/>
      </c>
      <c r="MQ57" t="str">
        <f t="shared" si="108"/>
        <v/>
      </c>
      <c r="MR57" t="str">
        <f t="shared" si="109"/>
        <v/>
      </c>
      <c r="MS57" t="str">
        <f t="shared" si="110"/>
        <v/>
      </c>
      <c r="MT57" t="str">
        <f t="shared" si="111"/>
        <v/>
      </c>
      <c r="MU57" t="str">
        <f t="shared" si="112"/>
        <v/>
      </c>
      <c r="MV57" t="str">
        <f t="shared" si="113"/>
        <v/>
      </c>
      <c r="MW57" t="str">
        <f t="shared" si="114"/>
        <v/>
      </c>
      <c r="MX57" t="str">
        <f t="shared" si="115"/>
        <v/>
      </c>
      <c r="MY57" t="str">
        <f t="shared" si="116"/>
        <v/>
      </c>
      <c r="MZ57" t="str">
        <f t="shared" si="117"/>
        <v/>
      </c>
      <c r="NA57" t="str">
        <f t="shared" si="118"/>
        <v/>
      </c>
      <c r="NB57" t="str">
        <f t="shared" si="119"/>
        <v/>
      </c>
      <c r="NC57" t="str">
        <f t="shared" si="120"/>
        <v/>
      </c>
      <c r="ND57" t="str">
        <f t="shared" si="121"/>
        <v/>
      </c>
      <c r="NE57" t="str">
        <f t="shared" si="122"/>
        <v/>
      </c>
      <c r="NF57" t="str">
        <f t="shared" si="123"/>
        <v/>
      </c>
      <c r="NG57" t="str">
        <f t="shared" si="124"/>
        <v/>
      </c>
    </row>
    <row r="58" spans="1:371" x14ac:dyDescent="0.2">
      <c r="A58" s="7">
        <v>43132</v>
      </c>
      <c r="B58" s="9">
        <v>169927.53125</v>
      </c>
      <c r="C58" s="9">
        <v>20536.890625</v>
      </c>
      <c r="D58" s="9">
        <v>30463.388671879999</v>
      </c>
      <c r="E58" s="9">
        <v>0</v>
      </c>
      <c r="F58" s="9">
        <v>299706.6875</v>
      </c>
      <c r="G58" s="9">
        <v>215054.609375</v>
      </c>
      <c r="H58" s="9">
        <v>411463.21875</v>
      </c>
      <c r="I58" s="9">
        <v>547814.625</v>
      </c>
      <c r="J58" s="9">
        <v>337613.84375</v>
      </c>
      <c r="K58" s="9">
        <v>384514.03125</v>
      </c>
      <c r="L58" s="9">
        <v>337061.625</v>
      </c>
      <c r="M58" s="9">
        <v>208859.890625</v>
      </c>
      <c r="N58" s="9">
        <v>244278.90625</v>
      </c>
      <c r="O58" s="9">
        <v>279953.75</v>
      </c>
      <c r="P58" s="9">
        <v>230289.296875</v>
      </c>
      <c r="Q58" s="9">
        <v>164494.734375</v>
      </c>
      <c r="R58" s="9">
        <v>236056.75</v>
      </c>
      <c r="S58" s="9">
        <v>170563.5</v>
      </c>
      <c r="T58" s="9">
        <v>323777.53125</v>
      </c>
      <c r="U58" s="9">
        <v>108677.7734375</v>
      </c>
      <c r="V58" s="9">
        <v>33301.8671875</v>
      </c>
      <c r="W58" s="9">
        <v>202360.28125</v>
      </c>
      <c r="X58" s="9">
        <v>90986.1953125</v>
      </c>
      <c r="Y58" s="9">
        <v>202841.34375</v>
      </c>
      <c r="Z58" s="9">
        <v>105024.328125</v>
      </c>
      <c r="AA58" s="9">
        <v>362671.15625</v>
      </c>
      <c r="AB58" s="9">
        <v>206906.140625</v>
      </c>
      <c r="AC58" s="9">
        <v>592669.8125</v>
      </c>
      <c r="AD58" s="9">
        <v>139184.15625</v>
      </c>
      <c r="AE58" s="9">
        <v>260327.734375</v>
      </c>
      <c r="AF58" s="9">
        <v>23919.5</v>
      </c>
      <c r="AG58" s="9">
        <v>171013.09375</v>
      </c>
      <c r="AH58" s="9">
        <v>103490.4140625</v>
      </c>
      <c r="AI58" s="9">
        <v>180621.796875</v>
      </c>
      <c r="AJ58" s="9">
        <v>41682.1796875</v>
      </c>
      <c r="AK58" s="9">
        <v>21912.796875</v>
      </c>
      <c r="AL58" s="9">
        <v>55095.828125</v>
      </c>
      <c r="AM58" s="9">
        <v>101021.9375</v>
      </c>
      <c r="AN58" s="9">
        <v>220531.09375</v>
      </c>
      <c r="AO58" s="9">
        <v>135710.1875</v>
      </c>
      <c r="AP58" s="9">
        <v>54430.5390625</v>
      </c>
      <c r="AQ58" s="9">
        <v>5790.8574218800004</v>
      </c>
      <c r="AR58" s="9">
        <v>47304.41796875</v>
      </c>
      <c r="AS58" s="9">
        <v>0</v>
      </c>
      <c r="AT58" s="9">
        <v>143123.75</v>
      </c>
      <c r="AU58" s="9">
        <v>238953.25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0</v>
      </c>
      <c r="BH58" s="9">
        <v>0</v>
      </c>
      <c r="BI58" s="9">
        <v>0</v>
      </c>
      <c r="BJ58" s="9">
        <v>0</v>
      </c>
      <c r="BK58" s="9">
        <v>0</v>
      </c>
      <c r="BL58" s="9">
        <v>0</v>
      </c>
      <c r="BM58" s="9">
        <v>0</v>
      </c>
      <c r="BN58" s="9">
        <v>0</v>
      </c>
      <c r="BO58" s="9">
        <v>0</v>
      </c>
      <c r="BP58" s="9">
        <v>0</v>
      </c>
      <c r="BQ58" s="9">
        <v>0</v>
      </c>
      <c r="BR58" s="9">
        <v>0</v>
      </c>
      <c r="BS58" s="9">
        <v>0</v>
      </c>
      <c r="BT58" s="9">
        <v>0</v>
      </c>
      <c r="BU58" s="9">
        <v>0</v>
      </c>
      <c r="BV58" s="9">
        <v>0</v>
      </c>
      <c r="BW58" s="9">
        <v>0</v>
      </c>
      <c r="BX58" s="9">
        <v>0</v>
      </c>
      <c r="BY58" s="9">
        <v>0</v>
      </c>
      <c r="BZ58" s="9">
        <v>0</v>
      </c>
      <c r="CA58" s="9">
        <v>0</v>
      </c>
      <c r="CB58" s="9">
        <v>0</v>
      </c>
      <c r="CC58" s="9">
        <v>0</v>
      </c>
      <c r="CD58" s="9">
        <v>0</v>
      </c>
      <c r="CE58" s="9">
        <v>0</v>
      </c>
      <c r="CF58" s="9">
        <v>0</v>
      </c>
      <c r="CG58" s="9">
        <v>0</v>
      </c>
      <c r="CH58" s="9">
        <v>0</v>
      </c>
      <c r="CI58" s="9">
        <v>0</v>
      </c>
      <c r="CJ58" s="9">
        <v>0</v>
      </c>
      <c r="CK58" s="9">
        <v>0</v>
      </c>
      <c r="CL58" s="9">
        <v>0</v>
      </c>
      <c r="CM58" s="9">
        <v>0</v>
      </c>
      <c r="CN58" s="9">
        <v>0</v>
      </c>
      <c r="CO58" s="9">
        <v>0</v>
      </c>
      <c r="CP58" s="9">
        <v>0</v>
      </c>
      <c r="CQ58" s="9">
        <v>0</v>
      </c>
      <c r="CR58" s="9">
        <v>0</v>
      </c>
      <c r="CS58" s="9">
        <v>0</v>
      </c>
      <c r="CT58" s="9">
        <v>0</v>
      </c>
      <c r="CU58" s="9">
        <v>0</v>
      </c>
      <c r="CV58" s="9">
        <v>0</v>
      </c>
      <c r="CW58" s="9">
        <v>0</v>
      </c>
      <c r="CX58" s="9">
        <v>0</v>
      </c>
      <c r="CY58" s="9">
        <v>0</v>
      </c>
      <c r="CZ58" s="9">
        <v>0</v>
      </c>
      <c r="DA58" s="9">
        <v>0</v>
      </c>
      <c r="DB58" s="9">
        <v>0</v>
      </c>
      <c r="DC58" s="9">
        <v>0</v>
      </c>
      <c r="DD58" s="9">
        <v>0</v>
      </c>
      <c r="DE58" s="9">
        <v>0</v>
      </c>
      <c r="DF58" s="9">
        <v>0</v>
      </c>
      <c r="DG58" s="9">
        <v>0</v>
      </c>
      <c r="DH58" s="9">
        <v>0</v>
      </c>
      <c r="DI58" s="9">
        <v>0</v>
      </c>
      <c r="DJ58" s="9">
        <v>0</v>
      </c>
      <c r="DK58" s="9">
        <v>0</v>
      </c>
      <c r="DL58" s="9">
        <v>0</v>
      </c>
      <c r="DM58" s="9">
        <v>0</v>
      </c>
      <c r="DN58" s="9">
        <v>0</v>
      </c>
      <c r="DO58" s="9">
        <v>0</v>
      </c>
      <c r="DP58" s="9">
        <v>0</v>
      </c>
      <c r="DQ58" s="9">
        <v>0</v>
      </c>
      <c r="DR58" s="9">
        <v>0</v>
      </c>
      <c r="DS58" s="9">
        <v>0</v>
      </c>
      <c r="DT58" s="9">
        <v>0</v>
      </c>
      <c r="DU58" s="9">
        <v>294461</v>
      </c>
      <c r="DV58" s="9">
        <v>24924.69921875</v>
      </c>
      <c r="DW58" s="9">
        <v>97256.5</v>
      </c>
      <c r="DX58" s="9">
        <v>0</v>
      </c>
      <c r="DY58" s="9">
        <v>828055</v>
      </c>
      <c r="DZ58" s="9">
        <v>169533</v>
      </c>
      <c r="EA58" s="9">
        <v>397453</v>
      </c>
      <c r="EB58" s="9">
        <v>503627</v>
      </c>
      <c r="EC58" s="9">
        <v>457033</v>
      </c>
      <c r="ED58" s="9">
        <v>705820</v>
      </c>
      <c r="EE58" s="9">
        <v>627514</v>
      </c>
      <c r="EF58" s="9">
        <v>324654</v>
      </c>
      <c r="EG58" s="9">
        <v>184606</v>
      </c>
      <c r="EH58" s="9">
        <v>527416</v>
      </c>
      <c r="EI58" s="9">
        <v>439749</v>
      </c>
      <c r="EJ58" s="9">
        <v>298917</v>
      </c>
      <c r="EK58" s="9">
        <v>358013</v>
      </c>
      <c r="EL58" s="9">
        <v>274476</v>
      </c>
      <c r="EM58" s="9">
        <v>389704</v>
      </c>
      <c r="EN58" s="9">
        <v>494789</v>
      </c>
      <c r="EO58" s="9">
        <v>105697</v>
      </c>
      <c r="EP58" s="9">
        <v>76038.3984375</v>
      </c>
      <c r="EQ58" s="9">
        <v>329567</v>
      </c>
      <c r="ER58" s="9">
        <v>135894</v>
      </c>
      <c r="ES58" s="9">
        <v>96301.6015625</v>
      </c>
      <c r="ET58" s="9">
        <v>313263</v>
      </c>
      <c r="EU58" s="9">
        <v>180325</v>
      </c>
      <c r="EV58" s="9">
        <v>238521</v>
      </c>
      <c r="EW58" s="9">
        <v>281149</v>
      </c>
      <c r="EX58" s="9">
        <v>414369</v>
      </c>
      <c r="EY58" s="9">
        <v>70480.796875</v>
      </c>
      <c r="EZ58" s="9">
        <v>294675</v>
      </c>
      <c r="FA58" s="9">
        <v>31352.5</v>
      </c>
      <c r="FB58" s="9">
        <v>284327</v>
      </c>
      <c r="FC58" s="9">
        <v>63920.69921875</v>
      </c>
      <c r="FD58" s="9">
        <v>83028.3984375</v>
      </c>
      <c r="FE58" s="9">
        <v>129693</v>
      </c>
      <c r="FF58" s="9">
        <v>94139.5</v>
      </c>
      <c r="FG58" s="9">
        <v>214008</v>
      </c>
      <c r="FH58" s="9">
        <v>244713</v>
      </c>
      <c r="FI58" s="9">
        <v>471429</v>
      </c>
      <c r="FJ58" s="9">
        <v>26165.19921875</v>
      </c>
      <c r="FK58" s="9">
        <v>103713</v>
      </c>
      <c r="FL58" s="9">
        <v>0</v>
      </c>
      <c r="FM58" s="9">
        <v>146258</v>
      </c>
      <c r="FN58" s="9">
        <v>219379</v>
      </c>
      <c r="FO58" s="9">
        <v>0</v>
      </c>
      <c r="FP58" s="9">
        <v>0</v>
      </c>
      <c r="FQ58" s="9">
        <v>0</v>
      </c>
      <c r="FR58" s="9">
        <v>0</v>
      </c>
      <c r="FS58" s="9">
        <v>0</v>
      </c>
      <c r="FT58" s="9">
        <v>0</v>
      </c>
      <c r="FU58" s="9">
        <v>0</v>
      </c>
      <c r="FV58" s="9">
        <v>0</v>
      </c>
      <c r="FW58" s="9">
        <v>0</v>
      </c>
      <c r="FX58" s="9">
        <v>0</v>
      </c>
      <c r="FY58" s="9">
        <v>0</v>
      </c>
      <c r="FZ58" s="9">
        <v>0</v>
      </c>
      <c r="GA58" s="9">
        <v>0</v>
      </c>
      <c r="GB58" s="9">
        <v>0</v>
      </c>
      <c r="GC58" s="9">
        <v>0</v>
      </c>
      <c r="GD58" s="9">
        <v>0</v>
      </c>
      <c r="GE58" s="9">
        <v>0</v>
      </c>
      <c r="GF58" s="9">
        <v>0</v>
      </c>
      <c r="GG58" s="9">
        <v>0</v>
      </c>
      <c r="GH58" s="9">
        <v>0</v>
      </c>
      <c r="GI58" s="9">
        <v>0</v>
      </c>
      <c r="GJ58" s="9">
        <v>0</v>
      </c>
      <c r="GK58" s="9">
        <v>0</v>
      </c>
      <c r="GL58" s="9">
        <v>0</v>
      </c>
      <c r="GM58" s="9">
        <v>0</v>
      </c>
      <c r="GN58" s="9">
        <v>0</v>
      </c>
      <c r="GO58" s="9">
        <v>0</v>
      </c>
      <c r="GP58" s="9">
        <v>0</v>
      </c>
      <c r="GQ58" s="9">
        <v>0</v>
      </c>
      <c r="GR58" s="9">
        <v>0</v>
      </c>
      <c r="GS58" s="9">
        <v>0</v>
      </c>
      <c r="GT58" s="9">
        <v>0</v>
      </c>
      <c r="GU58" s="9">
        <v>0</v>
      </c>
      <c r="GV58" s="9">
        <v>0</v>
      </c>
      <c r="GW58" s="9">
        <v>0</v>
      </c>
      <c r="GX58" s="9">
        <v>0</v>
      </c>
      <c r="GY58" s="9">
        <v>0</v>
      </c>
      <c r="GZ58" s="9">
        <v>0</v>
      </c>
      <c r="HA58" s="9">
        <v>0</v>
      </c>
      <c r="HB58" s="9">
        <v>0</v>
      </c>
      <c r="HC58" s="9">
        <v>0</v>
      </c>
      <c r="HD58" s="9">
        <v>0</v>
      </c>
      <c r="HE58" s="9">
        <v>0</v>
      </c>
      <c r="HF58" s="9">
        <v>0</v>
      </c>
      <c r="HG58" s="9">
        <v>0</v>
      </c>
      <c r="HH58" s="9">
        <v>0</v>
      </c>
      <c r="HI58" s="9">
        <v>0</v>
      </c>
      <c r="HJ58" s="9">
        <v>0</v>
      </c>
      <c r="HK58" s="9">
        <v>0</v>
      </c>
      <c r="HL58" s="9">
        <v>0</v>
      </c>
      <c r="HM58" s="9">
        <v>0</v>
      </c>
      <c r="HN58" s="9">
        <v>0</v>
      </c>
      <c r="HO58" s="9">
        <v>0</v>
      </c>
      <c r="HP58" s="9">
        <v>0</v>
      </c>
      <c r="HQ58" s="9">
        <v>0</v>
      </c>
      <c r="HR58" s="9">
        <v>0</v>
      </c>
      <c r="HS58" s="9">
        <v>0</v>
      </c>
      <c r="HT58" s="9">
        <v>0</v>
      </c>
      <c r="HU58" s="9">
        <v>0</v>
      </c>
      <c r="HV58" s="9">
        <v>0</v>
      </c>
      <c r="HW58" s="9">
        <v>0</v>
      </c>
      <c r="HX58" s="9">
        <v>0</v>
      </c>
      <c r="HY58" s="9">
        <v>0</v>
      </c>
      <c r="HZ58" s="9">
        <v>0</v>
      </c>
      <c r="IA58" s="9">
        <v>0</v>
      </c>
      <c r="IB58" s="9">
        <v>0</v>
      </c>
      <c r="IC58" s="9">
        <v>0</v>
      </c>
      <c r="ID58" s="9">
        <v>0</v>
      </c>
      <c r="IE58" s="9">
        <v>0</v>
      </c>
      <c r="IF58" s="9">
        <v>0</v>
      </c>
      <c r="IG58" s="9">
        <v>0</v>
      </c>
      <c r="IH58" s="9">
        <v>0</v>
      </c>
      <c r="II58" s="9">
        <v>0</v>
      </c>
      <c r="IJ58" s="9">
        <v>0</v>
      </c>
      <c r="IK58" s="9">
        <v>0</v>
      </c>
      <c r="IL58" s="9">
        <v>0</v>
      </c>
      <c r="IM58" s="9">
        <v>0</v>
      </c>
      <c r="IO58">
        <f t="shared" si="2"/>
        <v>294461</v>
      </c>
      <c r="IP58">
        <f t="shared" si="3"/>
        <v>24924.69921875</v>
      </c>
      <c r="IQ58">
        <f t="shared" si="4"/>
        <v>97256.5</v>
      </c>
      <c r="IR58" t="str">
        <f t="shared" si="5"/>
        <v/>
      </c>
      <c r="IS58">
        <f t="shared" si="6"/>
        <v>828055</v>
      </c>
      <c r="IT58">
        <f t="shared" si="7"/>
        <v>169533</v>
      </c>
      <c r="IU58">
        <f t="shared" si="8"/>
        <v>397453</v>
      </c>
      <c r="IV58">
        <f t="shared" si="9"/>
        <v>503627</v>
      </c>
      <c r="IW58">
        <f t="shared" si="10"/>
        <v>457033</v>
      </c>
      <c r="IX58">
        <f t="shared" si="11"/>
        <v>705820</v>
      </c>
      <c r="IY58">
        <f t="shared" si="12"/>
        <v>627514</v>
      </c>
      <c r="IZ58">
        <f t="shared" si="13"/>
        <v>324654</v>
      </c>
      <c r="JA58">
        <f t="shared" si="14"/>
        <v>184606</v>
      </c>
      <c r="JB58">
        <f t="shared" si="15"/>
        <v>527416</v>
      </c>
      <c r="JC58">
        <f t="shared" si="16"/>
        <v>439749</v>
      </c>
      <c r="JD58">
        <f t="shared" si="17"/>
        <v>298917</v>
      </c>
      <c r="JE58">
        <f t="shared" si="18"/>
        <v>358013</v>
      </c>
      <c r="JF58">
        <f t="shared" si="19"/>
        <v>274476</v>
      </c>
      <c r="JG58">
        <f t="shared" si="20"/>
        <v>389704</v>
      </c>
      <c r="JH58">
        <f t="shared" si="21"/>
        <v>494789</v>
      </c>
      <c r="JI58">
        <f t="shared" si="22"/>
        <v>105697</v>
      </c>
      <c r="JJ58">
        <f t="shared" si="23"/>
        <v>76038.3984375</v>
      </c>
      <c r="JK58">
        <f t="shared" si="24"/>
        <v>329567</v>
      </c>
      <c r="JL58">
        <f t="shared" si="25"/>
        <v>135894</v>
      </c>
      <c r="JM58">
        <f t="shared" si="26"/>
        <v>96301.6015625</v>
      </c>
      <c r="JN58">
        <f t="shared" si="27"/>
        <v>313263</v>
      </c>
      <c r="JO58">
        <f t="shared" si="28"/>
        <v>180325</v>
      </c>
      <c r="JP58">
        <f t="shared" si="29"/>
        <v>238521</v>
      </c>
      <c r="JQ58">
        <f t="shared" si="30"/>
        <v>281149</v>
      </c>
      <c r="JR58">
        <f t="shared" si="31"/>
        <v>414369</v>
      </c>
      <c r="JS58">
        <f t="shared" si="32"/>
        <v>70480.796875</v>
      </c>
      <c r="JT58">
        <f t="shared" si="33"/>
        <v>294675</v>
      </c>
      <c r="JU58">
        <f t="shared" si="34"/>
        <v>31352.5</v>
      </c>
      <c r="JV58">
        <f t="shared" si="35"/>
        <v>284327</v>
      </c>
      <c r="JW58">
        <f t="shared" si="36"/>
        <v>63920.69921875</v>
      </c>
      <c r="JX58">
        <f t="shared" si="37"/>
        <v>83028.3984375</v>
      </c>
      <c r="JY58">
        <f t="shared" si="38"/>
        <v>129693</v>
      </c>
      <c r="JZ58">
        <f t="shared" si="39"/>
        <v>94139.5</v>
      </c>
      <c r="KA58">
        <f t="shared" si="40"/>
        <v>214008</v>
      </c>
      <c r="KB58">
        <f t="shared" si="41"/>
        <v>244713</v>
      </c>
      <c r="KC58">
        <f t="shared" si="42"/>
        <v>471429</v>
      </c>
      <c r="KD58">
        <f t="shared" si="43"/>
        <v>26165.19921875</v>
      </c>
      <c r="KE58">
        <f t="shared" si="44"/>
        <v>103713</v>
      </c>
      <c r="KF58" t="str">
        <f t="shared" si="45"/>
        <v/>
      </c>
      <c r="KG58">
        <f t="shared" si="46"/>
        <v>146258</v>
      </c>
      <c r="KH58">
        <f t="shared" si="47"/>
        <v>219379</v>
      </c>
      <c r="KI58" t="str">
        <f t="shared" si="48"/>
        <v/>
      </c>
      <c r="KJ58" t="str">
        <f t="shared" si="49"/>
        <v/>
      </c>
      <c r="KK58" t="str">
        <f t="shared" si="50"/>
        <v/>
      </c>
      <c r="KL58" t="str">
        <f t="shared" si="51"/>
        <v/>
      </c>
      <c r="KM58" t="str">
        <f t="shared" si="52"/>
        <v/>
      </c>
      <c r="KN58" t="str">
        <f t="shared" si="53"/>
        <v/>
      </c>
      <c r="KO58" t="str">
        <f t="shared" si="54"/>
        <v/>
      </c>
      <c r="KP58" t="str">
        <f t="shared" si="55"/>
        <v/>
      </c>
      <c r="KQ58" t="str">
        <f t="shared" si="56"/>
        <v/>
      </c>
      <c r="KR58" t="str">
        <f t="shared" si="57"/>
        <v/>
      </c>
      <c r="KS58" t="str">
        <f t="shared" si="58"/>
        <v/>
      </c>
      <c r="KT58" t="str">
        <f t="shared" si="59"/>
        <v/>
      </c>
      <c r="KU58" t="str">
        <f t="shared" si="60"/>
        <v/>
      </c>
      <c r="KV58" t="str">
        <f t="shared" si="61"/>
        <v/>
      </c>
      <c r="KW58" t="str">
        <f t="shared" si="62"/>
        <v/>
      </c>
      <c r="KX58" t="str">
        <f t="shared" si="63"/>
        <v/>
      </c>
      <c r="KY58" t="str">
        <f t="shared" si="64"/>
        <v/>
      </c>
      <c r="KZ58" t="str">
        <f t="shared" si="65"/>
        <v/>
      </c>
      <c r="LA58" t="str">
        <f t="shared" si="66"/>
        <v/>
      </c>
      <c r="LB58" t="str">
        <f t="shared" si="67"/>
        <v/>
      </c>
      <c r="LC58" t="str">
        <f t="shared" si="68"/>
        <v/>
      </c>
      <c r="LD58" t="str">
        <f t="shared" si="69"/>
        <v/>
      </c>
      <c r="LE58" t="str">
        <f t="shared" si="70"/>
        <v/>
      </c>
      <c r="LF58" t="str">
        <f t="shared" si="71"/>
        <v/>
      </c>
      <c r="LG58" t="str">
        <f t="shared" si="72"/>
        <v/>
      </c>
      <c r="LH58" t="str">
        <f t="shared" si="73"/>
        <v/>
      </c>
      <c r="LI58" t="str">
        <f t="shared" si="74"/>
        <v/>
      </c>
      <c r="LJ58" t="str">
        <f t="shared" si="75"/>
        <v/>
      </c>
      <c r="LK58" t="str">
        <f t="shared" si="76"/>
        <v/>
      </c>
      <c r="LL58" t="str">
        <f t="shared" si="77"/>
        <v/>
      </c>
      <c r="LM58" t="str">
        <f t="shared" si="78"/>
        <v/>
      </c>
      <c r="LN58" t="str">
        <f t="shared" si="79"/>
        <v/>
      </c>
      <c r="LO58" t="str">
        <f t="shared" si="80"/>
        <v/>
      </c>
      <c r="LP58" t="str">
        <f t="shared" si="81"/>
        <v/>
      </c>
      <c r="LQ58" t="str">
        <f t="shared" si="82"/>
        <v/>
      </c>
      <c r="LR58" t="str">
        <f t="shared" si="83"/>
        <v/>
      </c>
      <c r="LS58" t="str">
        <f t="shared" si="84"/>
        <v/>
      </c>
      <c r="LT58" t="str">
        <f t="shared" si="85"/>
        <v/>
      </c>
      <c r="LU58" t="str">
        <f t="shared" si="86"/>
        <v/>
      </c>
      <c r="LV58" t="str">
        <f t="shared" si="87"/>
        <v/>
      </c>
      <c r="LW58" t="str">
        <f t="shared" si="88"/>
        <v/>
      </c>
      <c r="LX58" t="str">
        <f t="shared" si="89"/>
        <v/>
      </c>
      <c r="LY58" t="str">
        <f t="shared" si="90"/>
        <v/>
      </c>
      <c r="LZ58" t="str">
        <f t="shared" si="91"/>
        <v/>
      </c>
      <c r="MA58" t="str">
        <f t="shared" si="92"/>
        <v/>
      </c>
      <c r="MB58" t="str">
        <f t="shared" si="93"/>
        <v/>
      </c>
      <c r="MC58" t="str">
        <f t="shared" si="94"/>
        <v/>
      </c>
      <c r="MD58" t="str">
        <f t="shared" si="95"/>
        <v/>
      </c>
      <c r="ME58" t="str">
        <f t="shared" si="96"/>
        <v/>
      </c>
      <c r="MF58" t="str">
        <f t="shared" si="97"/>
        <v/>
      </c>
      <c r="MG58" t="str">
        <f t="shared" si="98"/>
        <v/>
      </c>
      <c r="MH58" t="str">
        <f t="shared" si="99"/>
        <v/>
      </c>
      <c r="MI58" t="str">
        <f t="shared" si="100"/>
        <v/>
      </c>
      <c r="MJ58" t="str">
        <f t="shared" si="101"/>
        <v/>
      </c>
      <c r="MK58" t="str">
        <f t="shared" si="102"/>
        <v/>
      </c>
      <c r="ML58" t="str">
        <f t="shared" si="103"/>
        <v/>
      </c>
      <c r="MM58" t="str">
        <f t="shared" si="104"/>
        <v/>
      </c>
      <c r="MN58" t="str">
        <f t="shared" si="105"/>
        <v/>
      </c>
      <c r="MO58" t="str">
        <f t="shared" si="106"/>
        <v/>
      </c>
      <c r="MP58" t="str">
        <f t="shared" si="107"/>
        <v/>
      </c>
      <c r="MQ58" t="str">
        <f t="shared" si="108"/>
        <v/>
      </c>
      <c r="MR58" t="str">
        <f t="shared" si="109"/>
        <v/>
      </c>
      <c r="MS58" t="str">
        <f t="shared" si="110"/>
        <v/>
      </c>
      <c r="MT58" t="str">
        <f t="shared" si="111"/>
        <v/>
      </c>
      <c r="MU58" t="str">
        <f t="shared" si="112"/>
        <v/>
      </c>
      <c r="MV58" t="str">
        <f t="shared" si="113"/>
        <v/>
      </c>
      <c r="MW58" t="str">
        <f t="shared" si="114"/>
        <v/>
      </c>
      <c r="MX58" t="str">
        <f t="shared" si="115"/>
        <v/>
      </c>
      <c r="MY58" t="str">
        <f t="shared" si="116"/>
        <v/>
      </c>
      <c r="MZ58" t="str">
        <f t="shared" si="117"/>
        <v/>
      </c>
      <c r="NA58" t="str">
        <f t="shared" si="118"/>
        <v/>
      </c>
      <c r="NB58" t="str">
        <f t="shared" si="119"/>
        <v/>
      </c>
      <c r="NC58" t="str">
        <f t="shared" si="120"/>
        <v/>
      </c>
      <c r="ND58" t="str">
        <f t="shared" si="121"/>
        <v/>
      </c>
      <c r="NE58" t="str">
        <f t="shared" si="122"/>
        <v/>
      </c>
      <c r="NF58" t="str">
        <f t="shared" si="123"/>
        <v/>
      </c>
      <c r="NG58" t="str">
        <f t="shared" si="124"/>
        <v/>
      </c>
    </row>
    <row r="59" spans="1:371" x14ac:dyDescent="0.2">
      <c r="A59" s="7">
        <v>43160</v>
      </c>
      <c r="B59" s="9">
        <v>169338.9375</v>
      </c>
      <c r="C59" s="9">
        <v>23713.16015625</v>
      </c>
      <c r="D59" s="9">
        <v>29548.525390629999</v>
      </c>
      <c r="E59" s="9">
        <v>0</v>
      </c>
      <c r="F59" s="9">
        <v>376786.40625</v>
      </c>
      <c r="G59" s="9">
        <v>243736.28125</v>
      </c>
      <c r="H59" s="9">
        <v>426994.84375</v>
      </c>
      <c r="I59" s="9">
        <v>463864.53125</v>
      </c>
      <c r="J59" s="9">
        <v>339608.75</v>
      </c>
      <c r="K59" s="9">
        <v>395328.34375</v>
      </c>
      <c r="L59" s="9">
        <v>340188.0625</v>
      </c>
      <c r="M59" s="9">
        <v>190193.875</v>
      </c>
      <c r="N59" s="9">
        <v>239709.75</v>
      </c>
      <c r="O59" s="9">
        <v>311091.84375</v>
      </c>
      <c r="P59" s="9">
        <v>223488.25</v>
      </c>
      <c r="Q59" s="9">
        <v>160073.234375</v>
      </c>
      <c r="R59" s="9">
        <v>247831</v>
      </c>
      <c r="S59" s="9">
        <v>155636.6875</v>
      </c>
      <c r="T59" s="9">
        <v>345834.65625</v>
      </c>
      <c r="U59" s="9">
        <v>94832.8671875</v>
      </c>
      <c r="V59" s="9">
        <v>37143.03515625</v>
      </c>
      <c r="W59" s="9">
        <v>173960.734375</v>
      </c>
      <c r="X59" s="9">
        <v>95718.3125</v>
      </c>
      <c r="Y59" s="9">
        <v>225578.40625</v>
      </c>
      <c r="Z59" s="9">
        <v>100421.9609375</v>
      </c>
      <c r="AA59" s="9">
        <v>383369.84375</v>
      </c>
      <c r="AB59" s="9">
        <v>231836.234375</v>
      </c>
      <c r="AC59" s="9">
        <v>604913.3125</v>
      </c>
      <c r="AD59" s="9">
        <v>154467.796875</v>
      </c>
      <c r="AE59" s="9">
        <v>250519.40625</v>
      </c>
      <c r="AF59" s="9">
        <v>24274.6015625</v>
      </c>
      <c r="AG59" s="9">
        <v>171238.203125</v>
      </c>
      <c r="AH59" s="9">
        <v>97419.4765625</v>
      </c>
      <c r="AI59" s="9">
        <v>294772.4375</v>
      </c>
      <c r="AJ59" s="9">
        <v>36951.50390625</v>
      </c>
      <c r="AK59" s="9">
        <v>27763.65625</v>
      </c>
      <c r="AL59" s="9">
        <v>53281.80078125</v>
      </c>
      <c r="AM59" s="9">
        <v>84525.09375</v>
      </c>
      <c r="AN59" s="9">
        <v>247594.375</v>
      </c>
      <c r="AO59" s="9">
        <v>183430.25</v>
      </c>
      <c r="AP59" s="9">
        <v>134227.59375</v>
      </c>
      <c r="AQ59" s="9">
        <v>5709.4360351599998</v>
      </c>
      <c r="AR59" s="9">
        <v>50116.08203125</v>
      </c>
      <c r="AS59" s="9">
        <v>0</v>
      </c>
      <c r="AT59" s="9">
        <v>167525.1875</v>
      </c>
      <c r="AU59" s="9">
        <v>330351.1875</v>
      </c>
      <c r="AV59" s="9">
        <v>54188.90625</v>
      </c>
      <c r="AW59" s="9">
        <v>47342.45703125</v>
      </c>
      <c r="AX59" s="9">
        <v>88035.953125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  <c r="BG59" s="9">
        <v>0</v>
      </c>
      <c r="BH59" s="9">
        <v>0</v>
      </c>
      <c r="BI59" s="9">
        <v>0</v>
      </c>
      <c r="BJ59" s="9">
        <v>0</v>
      </c>
      <c r="BK59" s="9">
        <v>0</v>
      </c>
      <c r="BL59" s="9">
        <v>0</v>
      </c>
      <c r="BM59" s="9">
        <v>0</v>
      </c>
      <c r="BN59" s="9">
        <v>0</v>
      </c>
      <c r="BO59" s="9">
        <v>0</v>
      </c>
      <c r="BP59" s="9">
        <v>0</v>
      </c>
      <c r="BQ59" s="9">
        <v>0</v>
      </c>
      <c r="BR59" s="9">
        <v>0</v>
      </c>
      <c r="BS59" s="9">
        <v>0</v>
      </c>
      <c r="BT59" s="9">
        <v>0</v>
      </c>
      <c r="BU59" s="9">
        <v>0</v>
      </c>
      <c r="BV59" s="9">
        <v>0</v>
      </c>
      <c r="BW59" s="9">
        <v>0</v>
      </c>
      <c r="BX59" s="9">
        <v>0</v>
      </c>
      <c r="BY59" s="9">
        <v>0</v>
      </c>
      <c r="BZ59" s="9">
        <v>0</v>
      </c>
      <c r="CA59" s="9">
        <v>0</v>
      </c>
      <c r="CB59" s="9">
        <v>0</v>
      </c>
      <c r="CC59" s="9">
        <v>0</v>
      </c>
      <c r="CD59" s="9">
        <v>0</v>
      </c>
      <c r="CE59" s="9">
        <v>0</v>
      </c>
      <c r="CF59" s="9">
        <v>0</v>
      </c>
      <c r="CG59" s="9">
        <v>0</v>
      </c>
      <c r="CH59" s="9">
        <v>0</v>
      </c>
      <c r="CI59" s="9">
        <v>0</v>
      </c>
      <c r="CJ59" s="9">
        <v>0</v>
      </c>
      <c r="CK59" s="9">
        <v>0</v>
      </c>
      <c r="CL59" s="9">
        <v>0</v>
      </c>
      <c r="CM59" s="9">
        <v>0</v>
      </c>
      <c r="CN59" s="9">
        <v>0</v>
      </c>
      <c r="CO59" s="9">
        <v>0</v>
      </c>
      <c r="CP59" s="9">
        <v>0</v>
      </c>
      <c r="CQ59" s="9">
        <v>0</v>
      </c>
      <c r="CR59" s="9">
        <v>0</v>
      </c>
      <c r="CS59" s="9">
        <v>0</v>
      </c>
      <c r="CT59" s="9">
        <v>0</v>
      </c>
      <c r="CU59" s="9">
        <v>0</v>
      </c>
      <c r="CV59" s="9">
        <v>0</v>
      </c>
      <c r="CW59" s="9">
        <v>0</v>
      </c>
      <c r="CX59" s="9">
        <v>0</v>
      </c>
      <c r="CY59" s="9">
        <v>0</v>
      </c>
      <c r="CZ59" s="9">
        <v>0</v>
      </c>
      <c r="DA59" s="9">
        <v>0</v>
      </c>
      <c r="DB59" s="9">
        <v>0</v>
      </c>
      <c r="DC59" s="9">
        <v>0</v>
      </c>
      <c r="DD59" s="9">
        <v>0</v>
      </c>
      <c r="DE59" s="9">
        <v>0</v>
      </c>
      <c r="DF59" s="9">
        <v>0</v>
      </c>
      <c r="DG59" s="9">
        <v>0</v>
      </c>
      <c r="DH59" s="9">
        <v>0</v>
      </c>
      <c r="DI59" s="9">
        <v>0</v>
      </c>
      <c r="DJ59" s="9">
        <v>0</v>
      </c>
      <c r="DK59" s="9">
        <v>0</v>
      </c>
      <c r="DL59" s="9">
        <v>0</v>
      </c>
      <c r="DM59" s="9">
        <v>0</v>
      </c>
      <c r="DN59" s="9">
        <v>0</v>
      </c>
      <c r="DO59" s="9">
        <v>0</v>
      </c>
      <c r="DP59" s="9">
        <v>0</v>
      </c>
      <c r="DQ59" s="9">
        <v>0</v>
      </c>
      <c r="DR59" s="9">
        <v>0</v>
      </c>
      <c r="DS59" s="9">
        <v>0</v>
      </c>
      <c r="DT59" s="9">
        <v>0</v>
      </c>
      <c r="DU59" s="9">
        <v>267338</v>
      </c>
      <c r="DV59" s="9">
        <v>23264.80078125</v>
      </c>
      <c r="DW59" s="9">
        <v>84956.203125</v>
      </c>
      <c r="DX59" s="9">
        <v>0</v>
      </c>
      <c r="DY59" s="9">
        <v>850439</v>
      </c>
      <c r="DZ59" s="9">
        <v>170240</v>
      </c>
      <c r="EA59" s="9">
        <v>409328</v>
      </c>
      <c r="EB59" s="9">
        <v>512162</v>
      </c>
      <c r="EC59" s="9">
        <v>459913</v>
      </c>
      <c r="ED59" s="9">
        <v>716476</v>
      </c>
      <c r="EE59" s="9">
        <v>705008</v>
      </c>
      <c r="EF59" s="9">
        <v>317772</v>
      </c>
      <c r="EG59" s="9">
        <v>204303</v>
      </c>
      <c r="EH59" s="9">
        <v>534460</v>
      </c>
      <c r="EI59" s="9">
        <v>452363</v>
      </c>
      <c r="EJ59" s="9">
        <v>295679</v>
      </c>
      <c r="EK59" s="9">
        <v>356306</v>
      </c>
      <c r="EL59" s="9">
        <v>249737</v>
      </c>
      <c r="EM59" s="9">
        <v>384209</v>
      </c>
      <c r="EN59" s="9">
        <v>481032</v>
      </c>
      <c r="EO59" s="9">
        <v>109374</v>
      </c>
      <c r="EP59" s="9">
        <v>57378</v>
      </c>
      <c r="EQ59" s="9">
        <v>345665</v>
      </c>
      <c r="ER59" s="9">
        <v>134057</v>
      </c>
      <c r="ES59" s="9">
        <v>63986.30078125</v>
      </c>
      <c r="ET59" s="9">
        <v>330943</v>
      </c>
      <c r="EU59" s="9">
        <v>178439</v>
      </c>
      <c r="EV59" s="9">
        <v>242881</v>
      </c>
      <c r="EW59" s="9">
        <v>288057</v>
      </c>
      <c r="EX59" s="9">
        <v>410741</v>
      </c>
      <c r="EY59" s="9">
        <v>65428.80078125</v>
      </c>
      <c r="EZ59" s="9">
        <v>294399</v>
      </c>
      <c r="FA59" s="9">
        <v>26650.900390629999</v>
      </c>
      <c r="FB59" s="9">
        <v>311956</v>
      </c>
      <c r="FC59" s="9">
        <v>68264.5</v>
      </c>
      <c r="FD59" s="9">
        <v>67414.796875</v>
      </c>
      <c r="FE59" s="9">
        <v>113440</v>
      </c>
      <c r="FF59" s="9">
        <v>88554.703125</v>
      </c>
      <c r="FG59" s="9">
        <v>213406</v>
      </c>
      <c r="FH59" s="9">
        <v>202975</v>
      </c>
      <c r="FI59" s="9">
        <v>341955</v>
      </c>
      <c r="FJ59" s="9">
        <v>23437.19921875</v>
      </c>
      <c r="FK59" s="9">
        <v>92464.796875</v>
      </c>
      <c r="FL59" s="9">
        <v>0</v>
      </c>
      <c r="FM59" s="9">
        <v>119585</v>
      </c>
      <c r="FN59" s="9">
        <v>225502</v>
      </c>
      <c r="FO59" s="9">
        <v>50659.3984375</v>
      </c>
      <c r="FP59" s="9">
        <v>72532</v>
      </c>
      <c r="FQ59" s="9">
        <v>117039</v>
      </c>
      <c r="FR59" s="9">
        <v>0</v>
      </c>
      <c r="FS59" s="9">
        <v>0</v>
      </c>
      <c r="FT59" s="9">
        <v>0</v>
      </c>
      <c r="FU59" s="9">
        <v>0</v>
      </c>
      <c r="FV59" s="9">
        <v>0</v>
      </c>
      <c r="FW59" s="9">
        <v>0</v>
      </c>
      <c r="FX59" s="9">
        <v>0</v>
      </c>
      <c r="FY59" s="9">
        <v>0</v>
      </c>
      <c r="FZ59" s="9">
        <v>0</v>
      </c>
      <c r="GA59" s="9">
        <v>0</v>
      </c>
      <c r="GB59" s="9">
        <v>0</v>
      </c>
      <c r="GC59" s="9">
        <v>0</v>
      </c>
      <c r="GD59" s="9">
        <v>0</v>
      </c>
      <c r="GE59" s="9">
        <v>0</v>
      </c>
      <c r="GF59" s="9">
        <v>0</v>
      </c>
      <c r="GG59" s="9">
        <v>0</v>
      </c>
      <c r="GH59" s="9">
        <v>0</v>
      </c>
      <c r="GI59" s="9">
        <v>0</v>
      </c>
      <c r="GJ59" s="9">
        <v>0</v>
      </c>
      <c r="GK59" s="9">
        <v>0</v>
      </c>
      <c r="GL59" s="9">
        <v>0</v>
      </c>
      <c r="GM59" s="9">
        <v>0</v>
      </c>
      <c r="GN59" s="9">
        <v>0</v>
      </c>
      <c r="GO59" s="9">
        <v>0</v>
      </c>
      <c r="GP59" s="9">
        <v>0</v>
      </c>
      <c r="GQ59" s="9">
        <v>0</v>
      </c>
      <c r="GR59" s="9">
        <v>0</v>
      </c>
      <c r="GS59" s="9">
        <v>0</v>
      </c>
      <c r="GT59" s="9">
        <v>0</v>
      </c>
      <c r="GU59" s="9">
        <v>0</v>
      </c>
      <c r="GV59" s="9">
        <v>0</v>
      </c>
      <c r="GW59" s="9">
        <v>0</v>
      </c>
      <c r="GX59" s="9">
        <v>0</v>
      </c>
      <c r="GY59" s="9">
        <v>0</v>
      </c>
      <c r="GZ59" s="9">
        <v>0</v>
      </c>
      <c r="HA59" s="9">
        <v>0</v>
      </c>
      <c r="HB59" s="9">
        <v>0</v>
      </c>
      <c r="HC59" s="9">
        <v>0</v>
      </c>
      <c r="HD59" s="9">
        <v>0</v>
      </c>
      <c r="HE59" s="9">
        <v>0</v>
      </c>
      <c r="HF59" s="9">
        <v>0</v>
      </c>
      <c r="HG59" s="9">
        <v>0</v>
      </c>
      <c r="HH59" s="9">
        <v>0</v>
      </c>
      <c r="HI59" s="9">
        <v>0</v>
      </c>
      <c r="HJ59" s="9">
        <v>0</v>
      </c>
      <c r="HK59" s="9">
        <v>0</v>
      </c>
      <c r="HL59" s="9">
        <v>0</v>
      </c>
      <c r="HM59" s="9">
        <v>0</v>
      </c>
      <c r="HN59" s="9">
        <v>0</v>
      </c>
      <c r="HO59" s="9">
        <v>0</v>
      </c>
      <c r="HP59" s="9">
        <v>0</v>
      </c>
      <c r="HQ59" s="9">
        <v>0</v>
      </c>
      <c r="HR59" s="9">
        <v>0</v>
      </c>
      <c r="HS59" s="9">
        <v>0</v>
      </c>
      <c r="HT59" s="9">
        <v>0</v>
      </c>
      <c r="HU59" s="9">
        <v>0</v>
      </c>
      <c r="HV59" s="9">
        <v>0</v>
      </c>
      <c r="HW59" s="9">
        <v>0</v>
      </c>
      <c r="HX59" s="9">
        <v>0</v>
      </c>
      <c r="HY59" s="9">
        <v>0</v>
      </c>
      <c r="HZ59" s="9">
        <v>0</v>
      </c>
      <c r="IA59" s="9">
        <v>0</v>
      </c>
      <c r="IB59" s="9">
        <v>0</v>
      </c>
      <c r="IC59" s="9">
        <v>0</v>
      </c>
      <c r="ID59" s="9">
        <v>0</v>
      </c>
      <c r="IE59" s="9">
        <v>0</v>
      </c>
      <c r="IF59" s="9">
        <v>0</v>
      </c>
      <c r="IG59" s="9">
        <v>0</v>
      </c>
      <c r="IH59" s="9">
        <v>0</v>
      </c>
      <c r="II59" s="9">
        <v>0</v>
      </c>
      <c r="IJ59" s="9">
        <v>0</v>
      </c>
      <c r="IK59" s="9">
        <v>0</v>
      </c>
      <c r="IL59" s="9">
        <v>0</v>
      </c>
      <c r="IM59" s="9">
        <v>0</v>
      </c>
      <c r="IO59">
        <f t="shared" si="2"/>
        <v>267338</v>
      </c>
      <c r="IP59">
        <f t="shared" si="3"/>
        <v>23264.80078125</v>
      </c>
      <c r="IQ59">
        <f t="shared" si="4"/>
        <v>84956.203125</v>
      </c>
      <c r="IR59" t="str">
        <f t="shared" si="5"/>
        <v/>
      </c>
      <c r="IS59">
        <f t="shared" si="6"/>
        <v>850439</v>
      </c>
      <c r="IT59">
        <f t="shared" si="7"/>
        <v>170240</v>
      </c>
      <c r="IU59">
        <f t="shared" si="8"/>
        <v>409328</v>
      </c>
      <c r="IV59">
        <f t="shared" si="9"/>
        <v>512162</v>
      </c>
      <c r="IW59">
        <f t="shared" si="10"/>
        <v>459913</v>
      </c>
      <c r="IX59">
        <f t="shared" si="11"/>
        <v>716476</v>
      </c>
      <c r="IY59">
        <f t="shared" si="12"/>
        <v>705008</v>
      </c>
      <c r="IZ59">
        <f t="shared" si="13"/>
        <v>317772</v>
      </c>
      <c r="JA59">
        <f t="shared" si="14"/>
        <v>204303</v>
      </c>
      <c r="JB59">
        <f t="shared" si="15"/>
        <v>534460</v>
      </c>
      <c r="JC59">
        <f t="shared" si="16"/>
        <v>452363</v>
      </c>
      <c r="JD59">
        <f t="shared" si="17"/>
        <v>295679</v>
      </c>
      <c r="JE59">
        <f t="shared" si="18"/>
        <v>356306</v>
      </c>
      <c r="JF59">
        <f t="shared" si="19"/>
        <v>249737</v>
      </c>
      <c r="JG59">
        <f t="shared" si="20"/>
        <v>384209</v>
      </c>
      <c r="JH59">
        <f t="shared" si="21"/>
        <v>481032</v>
      </c>
      <c r="JI59">
        <f t="shared" si="22"/>
        <v>109374</v>
      </c>
      <c r="JJ59">
        <f t="shared" si="23"/>
        <v>57378</v>
      </c>
      <c r="JK59">
        <f t="shared" si="24"/>
        <v>345665</v>
      </c>
      <c r="JL59">
        <f t="shared" si="25"/>
        <v>134057</v>
      </c>
      <c r="JM59">
        <f t="shared" si="26"/>
        <v>63986.30078125</v>
      </c>
      <c r="JN59">
        <f t="shared" si="27"/>
        <v>330943</v>
      </c>
      <c r="JO59">
        <f t="shared" si="28"/>
        <v>178439</v>
      </c>
      <c r="JP59">
        <f t="shared" si="29"/>
        <v>242881</v>
      </c>
      <c r="JQ59">
        <f t="shared" si="30"/>
        <v>288057</v>
      </c>
      <c r="JR59">
        <f t="shared" si="31"/>
        <v>410741</v>
      </c>
      <c r="JS59">
        <f t="shared" si="32"/>
        <v>65428.80078125</v>
      </c>
      <c r="JT59">
        <f t="shared" si="33"/>
        <v>294399</v>
      </c>
      <c r="JU59">
        <f t="shared" si="34"/>
        <v>26650.900390629999</v>
      </c>
      <c r="JV59">
        <f t="shared" si="35"/>
        <v>311956</v>
      </c>
      <c r="JW59">
        <f t="shared" si="36"/>
        <v>68264.5</v>
      </c>
      <c r="JX59">
        <f t="shared" si="37"/>
        <v>67414.796875</v>
      </c>
      <c r="JY59">
        <f t="shared" si="38"/>
        <v>113440</v>
      </c>
      <c r="JZ59">
        <f t="shared" si="39"/>
        <v>88554.703125</v>
      </c>
      <c r="KA59">
        <f t="shared" si="40"/>
        <v>213406</v>
      </c>
      <c r="KB59">
        <f t="shared" si="41"/>
        <v>202975</v>
      </c>
      <c r="KC59">
        <f t="shared" si="42"/>
        <v>341955</v>
      </c>
      <c r="KD59">
        <f t="shared" si="43"/>
        <v>23437.19921875</v>
      </c>
      <c r="KE59">
        <f t="shared" si="44"/>
        <v>92464.796875</v>
      </c>
      <c r="KF59" t="str">
        <f t="shared" si="45"/>
        <v/>
      </c>
      <c r="KG59">
        <f t="shared" si="46"/>
        <v>119585</v>
      </c>
      <c r="KH59">
        <f t="shared" si="47"/>
        <v>225502</v>
      </c>
      <c r="KI59">
        <f t="shared" si="48"/>
        <v>50659.3984375</v>
      </c>
      <c r="KJ59">
        <f t="shared" si="49"/>
        <v>72532</v>
      </c>
      <c r="KK59">
        <f t="shared" si="50"/>
        <v>117039</v>
      </c>
      <c r="KL59" t="str">
        <f t="shared" si="51"/>
        <v/>
      </c>
      <c r="KM59" t="str">
        <f t="shared" si="52"/>
        <v/>
      </c>
      <c r="KN59" t="str">
        <f t="shared" si="53"/>
        <v/>
      </c>
      <c r="KO59" t="str">
        <f t="shared" si="54"/>
        <v/>
      </c>
      <c r="KP59" t="str">
        <f t="shared" si="55"/>
        <v/>
      </c>
      <c r="KQ59" t="str">
        <f t="shared" si="56"/>
        <v/>
      </c>
      <c r="KR59" t="str">
        <f t="shared" si="57"/>
        <v/>
      </c>
      <c r="KS59" t="str">
        <f t="shared" si="58"/>
        <v/>
      </c>
      <c r="KT59" t="str">
        <f t="shared" si="59"/>
        <v/>
      </c>
      <c r="KU59" t="str">
        <f t="shared" si="60"/>
        <v/>
      </c>
      <c r="KV59" t="str">
        <f t="shared" si="61"/>
        <v/>
      </c>
      <c r="KW59" t="str">
        <f t="shared" si="62"/>
        <v/>
      </c>
      <c r="KX59" t="str">
        <f t="shared" si="63"/>
        <v/>
      </c>
      <c r="KY59" t="str">
        <f t="shared" si="64"/>
        <v/>
      </c>
      <c r="KZ59" t="str">
        <f t="shared" si="65"/>
        <v/>
      </c>
      <c r="LA59" t="str">
        <f t="shared" si="66"/>
        <v/>
      </c>
      <c r="LB59" t="str">
        <f t="shared" si="67"/>
        <v/>
      </c>
      <c r="LC59" t="str">
        <f t="shared" si="68"/>
        <v/>
      </c>
      <c r="LD59" t="str">
        <f t="shared" si="69"/>
        <v/>
      </c>
      <c r="LE59" t="str">
        <f t="shared" si="70"/>
        <v/>
      </c>
      <c r="LF59" t="str">
        <f t="shared" si="71"/>
        <v/>
      </c>
      <c r="LG59" t="str">
        <f t="shared" si="72"/>
        <v/>
      </c>
      <c r="LH59" t="str">
        <f t="shared" si="73"/>
        <v/>
      </c>
      <c r="LI59" t="str">
        <f t="shared" si="74"/>
        <v/>
      </c>
      <c r="LJ59" t="str">
        <f t="shared" si="75"/>
        <v/>
      </c>
      <c r="LK59" t="str">
        <f t="shared" si="76"/>
        <v/>
      </c>
      <c r="LL59" t="str">
        <f t="shared" si="77"/>
        <v/>
      </c>
      <c r="LM59" t="str">
        <f t="shared" si="78"/>
        <v/>
      </c>
      <c r="LN59" t="str">
        <f t="shared" si="79"/>
        <v/>
      </c>
      <c r="LO59" t="str">
        <f t="shared" si="80"/>
        <v/>
      </c>
      <c r="LP59" t="str">
        <f t="shared" si="81"/>
        <v/>
      </c>
      <c r="LQ59" t="str">
        <f t="shared" si="82"/>
        <v/>
      </c>
      <c r="LR59" t="str">
        <f t="shared" si="83"/>
        <v/>
      </c>
      <c r="LS59" t="str">
        <f t="shared" si="84"/>
        <v/>
      </c>
      <c r="LT59" t="str">
        <f t="shared" si="85"/>
        <v/>
      </c>
      <c r="LU59" t="str">
        <f t="shared" si="86"/>
        <v/>
      </c>
      <c r="LV59" t="str">
        <f t="shared" si="87"/>
        <v/>
      </c>
      <c r="LW59" t="str">
        <f t="shared" si="88"/>
        <v/>
      </c>
      <c r="LX59" t="str">
        <f t="shared" si="89"/>
        <v/>
      </c>
      <c r="LY59" t="str">
        <f t="shared" si="90"/>
        <v/>
      </c>
      <c r="LZ59" t="str">
        <f t="shared" si="91"/>
        <v/>
      </c>
      <c r="MA59" t="str">
        <f t="shared" si="92"/>
        <v/>
      </c>
      <c r="MB59" t="str">
        <f t="shared" si="93"/>
        <v/>
      </c>
      <c r="MC59" t="str">
        <f t="shared" si="94"/>
        <v/>
      </c>
      <c r="MD59" t="str">
        <f t="shared" si="95"/>
        <v/>
      </c>
      <c r="ME59" t="str">
        <f t="shared" si="96"/>
        <v/>
      </c>
      <c r="MF59" t="str">
        <f t="shared" si="97"/>
        <v/>
      </c>
      <c r="MG59" t="str">
        <f t="shared" si="98"/>
        <v/>
      </c>
      <c r="MH59" t="str">
        <f t="shared" si="99"/>
        <v/>
      </c>
      <c r="MI59" t="str">
        <f t="shared" si="100"/>
        <v/>
      </c>
      <c r="MJ59" t="str">
        <f t="shared" si="101"/>
        <v/>
      </c>
      <c r="MK59" t="str">
        <f t="shared" si="102"/>
        <v/>
      </c>
      <c r="ML59" t="str">
        <f t="shared" si="103"/>
        <v/>
      </c>
      <c r="MM59" t="str">
        <f t="shared" si="104"/>
        <v/>
      </c>
      <c r="MN59" t="str">
        <f t="shared" si="105"/>
        <v/>
      </c>
      <c r="MO59" t="str">
        <f t="shared" si="106"/>
        <v/>
      </c>
      <c r="MP59" t="str">
        <f t="shared" si="107"/>
        <v/>
      </c>
      <c r="MQ59" t="str">
        <f t="shared" si="108"/>
        <v/>
      </c>
      <c r="MR59" t="str">
        <f t="shared" si="109"/>
        <v/>
      </c>
      <c r="MS59" t="str">
        <f t="shared" si="110"/>
        <v/>
      </c>
      <c r="MT59" t="str">
        <f t="shared" si="111"/>
        <v/>
      </c>
      <c r="MU59" t="str">
        <f t="shared" si="112"/>
        <v/>
      </c>
      <c r="MV59" t="str">
        <f t="shared" si="113"/>
        <v/>
      </c>
      <c r="MW59" t="str">
        <f t="shared" si="114"/>
        <v/>
      </c>
      <c r="MX59" t="str">
        <f t="shared" si="115"/>
        <v/>
      </c>
      <c r="MY59" t="str">
        <f t="shared" si="116"/>
        <v/>
      </c>
      <c r="MZ59" t="str">
        <f t="shared" si="117"/>
        <v/>
      </c>
      <c r="NA59" t="str">
        <f t="shared" si="118"/>
        <v/>
      </c>
      <c r="NB59" t="str">
        <f t="shared" si="119"/>
        <v/>
      </c>
      <c r="NC59" t="str">
        <f t="shared" si="120"/>
        <v/>
      </c>
      <c r="ND59" t="str">
        <f t="shared" si="121"/>
        <v/>
      </c>
      <c r="NE59" t="str">
        <f t="shared" si="122"/>
        <v/>
      </c>
      <c r="NF59" t="str">
        <f t="shared" si="123"/>
        <v/>
      </c>
      <c r="NG59" t="str">
        <f t="shared" si="124"/>
        <v/>
      </c>
    </row>
    <row r="60" spans="1:371" x14ac:dyDescent="0.2">
      <c r="A60" s="7">
        <v>43191</v>
      </c>
      <c r="B60" s="9">
        <v>155183.828125</v>
      </c>
      <c r="C60" s="9">
        <v>22609.015625</v>
      </c>
      <c r="D60" s="9">
        <v>31016.6328125</v>
      </c>
      <c r="E60" s="9">
        <v>0</v>
      </c>
      <c r="F60" s="9">
        <v>473828.5625</v>
      </c>
      <c r="G60" s="9">
        <v>256493.46875</v>
      </c>
      <c r="H60" s="9">
        <v>440736.0625</v>
      </c>
      <c r="I60" s="9">
        <v>505268.46875</v>
      </c>
      <c r="J60" s="9">
        <v>332063.875</v>
      </c>
      <c r="K60" s="9">
        <v>407201.40625</v>
      </c>
      <c r="L60" s="9">
        <v>345475.46875</v>
      </c>
      <c r="M60" s="9">
        <v>175307.453125</v>
      </c>
      <c r="N60" s="9">
        <v>240467.984375</v>
      </c>
      <c r="O60" s="9">
        <v>330007.875</v>
      </c>
      <c r="P60" s="9">
        <v>239222.015625</v>
      </c>
      <c r="Q60" s="9">
        <v>165212.6875</v>
      </c>
      <c r="R60" s="9">
        <v>257850.78125</v>
      </c>
      <c r="S60" s="9">
        <v>162195.984375</v>
      </c>
      <c r="T60" s="9">
        <v>382251.34375</v>
      </c>
      <c r="U60" s="9">
        <v>401897.21875</v>
      </c>
      <c r="V60" s="9">
        <v>43042.4296875</v>
      </c>
      <c r="W60" s="9">
        <v>183665.75</v>
      </c>
      <c r="X60" s="9">
        <v>107524.125</v>
      </c>
      <c r="Y60" s="9">
        <v>250277.265625</v>
      </c>
      <c r="Z60" s="9">
        <v>108690.1875</v>
      </c>
      <c r="AA60" s="9">
        <v>385487.5625</v>
      </c>
      <c r="AB60" s="9">
        <v>253501.65625</v>
      </c>
      <c r="AC60" s="9">
        <v>637209.8125</v>
      </c>
      <c r="AD60" s="9">
        <v>183816.515625</v>
      </c>
      <c r="AE60" s="9">
        <v>270789.03125</v>
      </c>
      <c r="AF60" s="9">
        <v>42137.5703125</v>
      </c>
      <c r="AG60" s="9">
        <v>195036.578125</v>
      </c>
      <c r="AH60" s="9">
        <v>90077.7734375</v>
      </c>
      <c r="AI60" s="9">
        <v>159112.765625</v>
      </c>
      <c r="AJ60" s="9">
        <v>29437.458984379999</v>
      </c>
      <c r="AK60" s="9">
        <v>28491.302734379999</v>
      </c>
      <c r="AL60" s="9">
        <v>57823.80078125</v>
      </c>
      <c r="AM60" s="9">
        <v>99680.25</v>
      </c>
      <c r="AN60" s="9">
        <v>306400.96875</v>
      </c>
      <c r="AO60" s="9">
        <v>184082.125</v>
      </c>
      <c r="AP60" s="9">
        <v>145379.65625</v>
      </c>
      <c r="AQ60" s="9">
        <v>8007.24609375</v>
      </c>
      <c r="AR60" s="9">
        <v>59386.859375</v>
      </c>
      <c r="AS60" s="9">
        <v>0</v>
      </c>
      <c r="AT60" s="9">
        <v>174854.875</v>
      </c>
      <c r="AU60" s="9">
        <v>314059.21875</v>
      </c>
      <c r="AV60" s="9">
        <v>64359.87890625</v>
      </c>
      <c r="AW60" s="9">
        <v>48821.81640625</v>
      </c>
      <c r="AX60" s="9">
        <v>321417.3125</v>
      </c>
      <c r="AY60" s="9">
        <v>0</v>
      </c>
      <c r="AZ60" s="9">
        <v>0</v>
      </c>
      <c r="BA60" s="9">
        <v>0</v>
      </c>
      <c r="BB60" s="9">
        <v>0</v>
      </c>
      <c r="BC60" s="9">
        <v>0</v>
      </c>
      <c r="BD60" s="9">
        <v>0</v>
      </c>
      <c r="BE60" s="9">
        <v>0</v>
      </c>
      <c r="BF60" s="9">
        <v>0</v>
      </c>
      <c r="BG60" s="9">
        <v>0</v>
      </c>
      <c r="BH60" s="9">
        <v>0</v>
      </c>
      <c r="BI60" s="9">
        <v>0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0</v>
      </c>
      <c r="BP60" s="9">
        <v>0</v>
      </c>
      <c r="BQ60" s="9">
        <v>0</v>
      </c>
      <c r="BR60" s="9">
        <v>0</v>
      </c>
      <c r="BS60" s="9">
        <v>0</v>
      </c>
      <c r="BT60" s="9">
        <v>0</v>
      </c>
      <c r="BU60" s="9">
        <v>0</v>
      </c>
      <c r="BV60" s="9">
        <v>0</v>
      </c>
      <c r="BW60" s="9">
        <v>0</v>
      </c>
      <c r="BX60" s="9">
        <v>0</v>
      </c>
      <c r="BY60" s="9">
        <v>0</v>
      </c>
      <c r="BZ60" s="9">
        <v>0</v>
      </c>
      <c r="CA60" s="9">
        <v>0</v>
      </c>
      <c r="CB60" s="9">
        <v>0</v>
      </c>
      <c r="CC60" s="9">
        <v>0</v>
      </c>
      <c r="CD60" s="9">
        <v>0</v>
      </c>
      <c r="CE60" s="9">
        <v>0</v>
      </c>
      <c r="CF60" s="9">
        <v>0</v>
      </c>
      <c r="CG60" s="9">
        <v>0</v>
      </c>
      <c r="CH60" s="9">
        <v>0</v>
      </c>
      <c r="CI60" s="9">
        <v>0</v>
      </c>
      <c r="CJ60" s="9">
        <v>0</v>
      </c>
      <c r="CK60" s="9">
        <v>0</v>
      </c>
      <c r="CL60" s="9">
        <v>0</v>
      </c>
      <c r="CM60" s="9">
        <v>0</v>
      </c>
      <c r="CN60" s="9">
        <v>0</v>
      </c>
      <c r="CO60" s="9">
        <v>0</v>
      </c>
      <c r="CP60" s="9">
        <v>0</v>
      </c>
      <c r="CQ60" s="9">
        <v>0</v>
      </c>
      <c r="CR60" s="9">
        <v>0</v>
      </c>
      <c r="CS60" s="9">
        <v>0</v>
      </c>
      <c r="CT60" s="9">
        <v>0</v>
      </c>
      <c r="CU60" s="9">
        <v>0</v>
      </c>
      <c r="CV60" s="9">
        <v>0</v>
      </c>
      <c r="CW60" s="9">
        <v>0</v>
      </c>
      <c r="CX60" s="9">
        <v>0</v>
      </c>
      <c r="CY60" s="9">
        <v>0</v>
      </c>
      <c r="CZ60" s="9">
        <v>0</v>
      </c>
      <c r="DA60" s="9">
        <v>0</v>
      </c>
      <c r="DB60" s="9">
        <v>0</v>
      </c>
      <c r="DC60" s="9">
        <v>0</v>
      </c>
      <c r="DD60" s="9">
        <v>0</v>
      </c>
      <c r="DE60" s="9">
        <v>0</v>
      </c>
      <c r="DF60" s="9">
        <v>0</v>
      </c>
      <c r="DG60" s="9">
        <v>0</v>
      </c>
      <c r="DH60" s="9">
        <v>0</v>
      </c>
      <c r="DI60" s="9">
        <v>0</v>
      </c>
      <c r="DJ60" s="9">
        <v>0</v>
      </c>
      <c r="DK60" s="9">
        <v>0</v>
      </c>
      <c r="DL60" s="9">
        <v>0</v>
      </c>
      <c r="DM60" s="9">
        <v>0</v>
      </c>
      <c r="DN60" s="9">
        <v>0</v>
      </c>
      <c r="DO60" s="9">
        <v>0</v>
      </c>
      <c r="DP60" s="9">
        <v>0</v>
      </c>
      <c r="DQ60" s="9">
        <v>0</v>
      </c>
      <c r="DR60" s="9">
        <v>0</v>
      </c>
      <c r="DS60" s="9">
        <v>0</v>
      </c>
      <c r="DT60" s="9">
        <v>0</v>
      </c>
      <c r="DU60" s="9">
        <v>263028</v>
      </c>
      <c r="DV60" s="9">
        <v>19239.80078125</v>
      </c>
      <c r="DW60" s="9">
        <v>85061.6015625</v>
      </c>
      <c r="DX60" s="9">
        <v>0</v>
      </c>
      <c r="DY60" s="9">
        <v>845522</v>
      </c>
      <c r="DZ60" s="9">
        <v>177209</v>
      </c>
      <c r="EA60" s="9">
        <v>434805</v>
      </c>
      <c r="EB60" s="9">
        <v>533036</v>
      </c>
      <c r="EC60" s="9">
        <v>473069</v>
      </c>
      <c r="ED60" s="9">
        <v>736393</v>
      </c>
      <c r="EE60" s="9">
        <v>731020</v>
      </c>
      <c r="EF60" s="9">
        <v>318776</v>
      </c>
      <c r="EG60" s="9">
        <v>223082</v>
      </c>
      <c r="EH60" s="9">
        <v>555130</v>
      </c>
      <c r="EI60" s="9">
        <v>457083</v>
      </c>
      <c r="EJ60" s="9">
        <v>300573</v>
      </c>
      <c r="EK60" s="9">
        <v>362853</v>
      </c>
      <c r="EL60" s="9">
        <v>252796</v>
      </c>
      <c r="EM60" s="9">
        <v>378576</v>
      </c>
      <c r="EN60" s="9">
        <v>505535</v>
      </c>
      <c r="EO60" s="9">
        <v>114961</v>
      </c>
      <c r="EP60" s="9">
        <v>60457.69921875</v>
      </c>
      <c r="EQ60" s="9">
        <v>342851</v>
      </c>
      <c r="ER60" s="9">
        <v>134526</v>
      </c>
      <c r="ES60" s="9">
        <v>59876.30078125</v>
      </c>
      <c r="ET60" s="9">
        <v>339348</v>
      </c>
      <c r="EU60" s="9">
        <v>185616</v>
      </c>
      <c r="EV60" s="9">
        <v>258259</v>
      </c>
      <c r="EW60" s="9">
        <v>294105</v>
      </c>
      <c r="EX60" s="9">
        <v>415455</v>
      </c>
      <c r="EY60" s="9">
        <v>84016</v>
      </c>
      <c r="EZ60" s="9">
        <v>291165</v>
      </c>
      <c r="FA60" s="9">
        <v>25107.599609379999</v>
      </c>
      <c r="FB60" s="9">
        <v>324554</v>
      </c>
      <c r="FC60" s="9">
        <v>62483.80078125</v>
      </c>
      <c r="FD60" s="9">
        <v>40167.69921875</v>
      </c>
      <c r="FE60" s="9">
        <v>95701</v>
      </c>
      <c r="FF60" s="9">
        <v>101956</v>
      </c>
      <c r="FG60" s="9">
        <v>194403</v>
      </c>
      <c r="FH60" s="9">
        <v>201910</v>
      </c>
      <c r="FI60" s="9">
        <v>305349</v>
      </c>
      <c r="FJ60" s="9">
        <v>24288.69921875</v>
      </c>
      <c r="FK60" s="9">
        <v>86621.296875</v>
      </c>
      <c r="FL60" s="9">
        <v>0</v>
      </c>
      <c r="FM60" s="9">
        <v>106287</v>
      </c>
      <c r="FN60" s="9">
        <v>280385</v>
      </c>
      <c r="FO60" s="9">
        <v>39759.19921875</v>
      </c>
      <c r="FP60" s="9">
        <v>157449</v>
      </c>
      <c r="FQ60" s="9">
        <v>128609</v>
      </c>
      <c r="FR60" s="9">
        <v>0</v>
      </c>
      <c r="FS60" s="9">
        <v>0</v>
      </c>
      <c r="FT60" s="9">
        <v>0</v>
      </c>
      <c r="FU60" s="9">
        <v>0</v>
      </c>
      <c r="FV60" s="9">
        <v>0</v>
      </c>
      <c r="FW60" s="9">
        <v>0</v>
      </c>
      <c r="FX60" s="9">
        <v>0</v>
      </c>
      <c r="FY60" s="9">
        <v>0</v>
      </c>
      <c r="FZ60" s="9">
        <v>0</v>
      </c>
      <c r="GA60" s="9">
        <v>0</v>
      </c>
      <c r="GB60" s="9">
        <v>0</v>
      </c>
      <c r="GC60" s="9">
        <v>0</v>
      </c>
      <c r="GD60" s="9">
        <v>0</v>
      </c>
      <c r="GE60" s="9">
        <v>0</v>
      </c>
      <c r="GF60" s="9">
        <v>0</v>
      </c>
      <c r="GG60" s="9">
        <v>0</v>
      </c>
      <c r="GH60" s="9">
        <v>0</v>
      </c>
      <c r="GI60" s="9">
        <v>0</v>
      </c>
      <c r="GJ60" s="9">
        <v>0</v>
      </c>
      <c r="GK60" s="9">
        <v>0</v>
      </c>
      <c r="GL60" s="9">
        <v>0</v>
      </c>
      <c r="GM60" s="9">
        <v>0</v>
      </c>
      <c r="GN60" s="9">
        <v>0</v>
      </c>
      <c r="GO60" s="9">
        <v>0</v>
      </c>
      <c r="GP60" s="9">
        <v>0</v>
      </c>
      <c r="GQ60" s="9">
        <v>0</v>
      </c>
      <c r="GR60" s="9">
        <v>0</v>
      </c>
      <c r="GS60" s="9">
        <v>0</v>
      </c>
      <c r="GT60" s="9">
        <v>0</v>
      </c>
      <c r="GU60" s="9">
        <v>0</v>
      </c>
      <c r="GV60" s="9">
        <v>0</v>
      </c>
      <c r="GW60" s="9">
        <v>0</v>
      </c>
      <c r="GX60" s="9">
        <v>0</v>
      </c>
      <c r="GY60" s="9">
        <v>0</v>
      </c>
      <c r="GZ60" s="9">
        <v>0</v>
      </c>
      <c r="HA60" s="9">
        <v>0</v>
      </c>
      <c r="HB60" s="9">
        <v>0</v>
      </c>
      <c r="HC60" s="9">
        <v>0</v>
      </c>
      <c r="HD60" s="9">
        <v>0</v>
      </c>
      <c r="HE60" s="9">
        <v>0</v>
      </c>
      <c r="HF60" s="9">
        <v>0</v>
      </c>
      <c r="HG60" s="9">
        <v>0</v>
      </c>
      <c r="HH60" s="9">
        <v>0</v>
      </c>
      <c r="HI60" s="9">
        <v>0</v>
      </c>
      <c r="HJ60" s="9">
        <v>0</v>
      </c>
      <c r="HK60" s="9">
        <v>0</v>
      </c>
      <c r="HL60" s="9">
        <v>0</v>
      </c>
      <c r="HM60" s="9">
        <v>0</v>
      </c>
      <c r="HN60" s="9">
        <v>0</v>
      </c>
      <c r="HO60" s="9">
        <v>0</v>
      </c>
      <c r="HP60" s="9">
        <v>0</v>
      </c>
      <c r="HQ60" s="9">
        <v>0</v>
      </c>
      <c r="HR60" s="9">
        <v>0</v>
      </c>
      <c r="HS60" s="9">
        <v>0</v>
      </c>
      <c r="HT60" s="9">
        <v>0</v>
      </c>
      <c r="HU60" s="9">
        <v>0</v>
      </c>
      <c r="HV60" s="9">
        <v>0</v>
      </c>
      <c r="HW60" s="9">
        <v>0</v>
      </c>
      <c r="HX60" s="9">
        <v>0</v>
      </c>
      <c r="HY60" s="9">
        <v>0</v>
      </c>
      <c r="HZ60" s="9">
        <v>0</v>
      </c>
      <c r="IA60" s="9">
        <v>0</v>
      </c>
      <c r="IB60" s="9">
        <v>0</v>
      </c>
      <c r="IC60" s="9">
        <v>0</v>
      </c>
      <c r="ID60" s="9">
        <v>0</v>
      </c>
      <c r="IE60" s="9">
        <v>0</v>
      </c>
      <c r="IF60" s="9">
        <v>0</v>
      </c>
      <c r="IG60" s="9">
        <v>0</v>
      </c>
      <c r="IH60" s="9">
        <v>0</v>
      </c>
      <c r="II60" s="9">
        <v>0</v>
      </c>
      <c r="IJ60" s="9">
        <v>0</v>
      </c>
      <c r="IK60" s="9">
        <v>0</v>
      </c>
      <c r="IL60" s="9">
        <v>0</v>
      </c>
      <c r="IM60" s="9">
        <v>0</v>
      </c>
      <c r="IO60">
        <f t="shared" si="2"/>
        <v>263028</v>
      </c>
      <c r="IP60">
        <f t="shared" si="3"/>
        <v>19239.80078125</v>
      </c>
      <c r="IQ60">
        <f t="shared" si="4"/>
        <v>85061.6015625</v>
      </c>
      <c r="IR60" t="str">
        <f t="shared" si="5"/>
        <v/>
      </c>
      <c r="IS60">
        <f t="shared" si="6"/>
        <v>845522</v>
      </c>
      <c r="IT60">
        <f t="shared" si="7"/>
        <v>177209</v>
      </c>
      <c r="IU60">
        <f t="shared" si="8"/>
        <v>434805</v>
      </c>
      <c r="IV60">
        <f t="shared" si="9"/>
        <v>533036</v>
      </c>
      <c r="IW60">
        <f t="shared" si="10"/>
        <v>473069</v>
      </c>
      <c r="IX60">
        <f t="shared" si="11"/>
        <v>736393</v>
      </c>
      <c r="IY60">
        <f t="shared" si="12"/>
        <v>731020</v>
      </c>
      <c r="IZ60">
        <f t="shared" si="13"/>
        <v>318776</v>
      </c>
      <c r="JA60">
        <f t="shared" si="14"/>
        <v>223082</v>
      </c>
      <c r="JB60">
        <f t="shared" si="15"/>
        <v>555130</v>
      </c>
      <c r="JC60">
        <f t="shared" si="16"/>
        <v>457083</v>
      </c>
      <c r="JD60">
        <f t="shared" si="17"/>
        <v>300573</v>
      </c>
      <c r="JE60">
        <f t="shared" si="18"/>
        <v>362853</v>
      </c>
      <c r="JF60">
        <f t="shared" si="19"/>
        <v>252796</v>
      </c>
      <c r="JG60">
        <f t="shared" si="20"/>
        <v>378576</v>
      </c>
      <c r="JH60">
        <f t="shared" si="21"/>
        <v>505535</v>
      </c>
      <c r="JI60">
        <f t="shared" si="22"/>
        <v>114961</v>
      </c>
      <c r="JJ60">
        <f t="shared" si="23"/>
        <v>60457.69921875</v>
      </c>
      <c r="JK60">
        <f t="shared" si="24"/>
        <v>342851</v>
      </c>
      <c r="JL60">
        <f t="shared" si="25"/>
        <v>134526</v>
      </c>
      <c r="JM60">
        <f t="shared" si="26"/>
        <v>59876.30078125</v>
      </c>
      <c r="JN60">
        <f t="shared" si="27"/>
        <v>339348</v>
      </c>
      <c r="JO60">
        <f t="shared" si="28"/>
        <v>185616</v>
      </c>
      <c r="JP60">
        <f t="shared" si="29"/>
        <v>258259</v>
      </c>
      <c r="JQ60">
        <f t="shared" si="30"/>
        <v>294105</v>
      </c>
      <c r="JR60">
        <f t="shared" si="31"/>
        <v>415455</v>
      </c>
      <c r="JS60">
        <f t="shared" si="32"/>
        <v>84016</v>
      </c>
      <c r="JT60">
        <f t="shared" si="33"/>
        <v>291165</v>
      </c>
      <c r="JU60">
        <f t="shared" si="34"/>
        <v>25107.599609379999</v>
      </c>
      <c r="JV60">
        <f t="shared" si="35"/>
        <v>324554</v>
      </c>
      <c r="JW60">
        <f t="shared" si="36"/>
        <v>62483.80078125</v>
      </c>
      <c r="JX60">
        <f t="shared" si="37"/>
        <v>40167.69921875</v>
      </c>
      <c r="JY60">
        <f t="shared" si="38"/>
        <v>95701</v>
      </c>
      <c r="JZ60">
        <f t="shared" si="39"/>
        <v>101956</v>
      </c>
      <c r="KA60">
        <f t="shared" si="40"/>
        <v>194403</v>
      </c>
      <c r="KB60">
        <f t="shared" si="41"/>
        <v>201910</v>
      </c>
      <c r="KC60">
        <f t="shared" si="42"/>
        <v>305349</v>
      </c>
      <c r="KD60">
        <f t="shared" si="43"/>
        <v>24288.69921875</v>
      </c>
      <c r="KE60">
        <f t="shared" si="44"/>
        <v>86621.296875</v>
      </c>
      <c r="KF60" t="str">
        <f t="shared" si="45"/>
        <v/>
      </c>
      <c r="KG60">
        <f t="shared" si="46"/>
        <v>106287</v>
      </c>
      <c r="KH60">
        <f t="shared" si="47"/>
        <v>280385</v>
      </c>
      <c r="KI60">
        <f t="shared" si="48"/>
        <v>39759.19921875</v>
      </c>
      <c r="KJ60">
        <f t="shared" si="49"/>
        <v>157449</v>
      </c>
      <c r="KK60">
        <f t="shared" si="50"/>
        <v>128609</v>
      </c>
      <c r="KL60" t="str">
        <f t="shared" si="51"/>
        <v/>
      </c>
      <c r="KM60" t="str">
        <f t="shared" si="52"/>
        <v/>
      </c>
      <c r="KN60" t="str">
        <f t="shared" si="53"/>
        <v/>
      </c>
      <c r="KO60" t="str">
        <f t="shared" si="54"/>
        <v/>
      </c>
      <c r="KP60" t="str">
        <f t="shared" si="55"/>
        <v/>
      </c>
      <c r="KQ60" t="str">
        <f t="shared" si="56"/>
        <v/>
      </c>
      <c r="KR60" t="str">
        <f t="shared" si="57"/>
        <v/>
      </c>
      <c r="KS60" t="str">
        <f t="shared" si="58"/>
        <v/>
      </c>
      <c r="KT60" t="str">
        <f t="shared" si="59"/>
        <v/>
      </c>
      <c r="KU60" t="str">
        <f t="shared" si="60"/>
        <v/>
      </c>
      <c r="KV60" t="str">
        <f t="shared" si="61"/>
        <v/>
      </c>
      <c r="KW60" t="str">
        <f t="shared" si="62"/>
        <v/>
      </c>
      <c r="KX60" t="str">
        <f t="shared" si="63"/>
        <v/>
      </c>
      <c r="KY60" t="str">
        <f t="shared" si="64"/>
        <v/>
      </c>
      <c r="KZ60" t="str">
        <f t="shared" si="65"/>
        <v/>
      </c>
      <c r="LA60" t="str">
        <f t="shared" si="66"/>
        <v/>
      </c>
      <c r="LB60" t="str">
        <f t="shared" si="67"/>
        <v/>
      </c>
      <c r="LC60" t="str">
        <f t="shared" si="68"/>
        <v/>
      </c>
      <c r="LD60" t="str">
        <f t="shared" si="69"/>
        <v/>
      </c>
      <c r="LE60" t="str">
        <f t="shared" si="70"/>
        <v/>
      </c>
      <c r="LF60" t="str">
        <f t="shared" si="71"/>
        <v/>
      </c>
      <c r="LG60" t="str">
        <f t="shared" si="72"/>
        <v/>
      </c>
      <c r="LH60" t="str">
        <f t="shared" si="73"/>
        <v/>
      </c>
      <c r="LI60" t="str">
        <f t="shared" si="74"/>
        <v/>
      </c>
      <c r="LJ60" t="str">
        <f t="shared" si="75"/>
        <v/>
      </c>
      <c r="LK60" t="str">
        <f t="shared" si="76"/>
        <v/>
      </c>
      <c r="LL60" t="str">
        <f t="shared" si="77"/>
        <v/>
      </c>
      <c r="LM60" t="str">
        <f t="shared" si="78"/>
        <v/>
      </c>
      <c r="LN60" t="str">
        <f t="shared" si="79"/>
        <v/>
      </c>
      <c r="LO60" t="str">
        <f t="shared" si="80"/>
        <v/>
      </c>
      <c r="LP60" t="str">
        <f t="shared" si="81"/>
        <v/>
      </c>
      <c r="LQ60" t="str">
        <f t="shared" si="82"/>
        <v/>
      </c>
      <c r="LR60" t="str">
        <f t="shared" si="83"/>
        <v/>
      </c>
      <c r="LS60" t="str">
        <f t="shared" si="84"/>
        <v/>
      </c>
      <c r="LT60" t="str">
        <f t="shared" si="85"/>
        <v/>
      </c>
      <c r="LU60" t="str">
        <f t="shared" si="86"/>
        <v/>
      </c>
      <c r="LV60" t="str">
        <f t="shared" si="87"/>
        <v/>
      </c>
      <c r="LW60" t="str">
        <f t="shared" si="88"/>
        <v/>
      </c>
      <c r="LX60" t="str">
        <f t="shared" si="89"/>
        <v/>
      </c>
      <c r="LY60" t="str">
        <f t="shared" si="90"/>
        <v/>
      </c>
      <c r="LZ60" t="str">
        <f t="shared" si="91"/>
        <v/>
      </c>
      <c r="MA60" t="str">
        <f t="shared" si="92"/>
        <v/>
      </c>
      <c r="MB60" t="str">
        <f t="shared" si="93"/>
        <v/>
      </c>
      <c r="MC60" t="str">
        <f t="shared" si="94"/>
        <v/>
      </c>
      <c r="MD60" t="str">
        <f t="shared" si="95"/>
        <v/>
      </c>
      <c r="ME60" t="str">
        <f t="shared" si="96"/>
        <v/>
      </c>
      <c r="MF60" t="str">
        <f t="shared" si="97"/>
        <v/>
      </c>
      <c r="MG60" t="str">
        <f t="shared" si="98"/>
        <v/>
      </c>
      <c r="MH60" t="str">
        <f t="shared" si="99"/>
        <v/>
      </c>
      <c r="MI60" t="str">
        <f t="shared" si="100"/>
        <v/>
      </c>
      <c r="MJ60" t="str">
        <f t="shared" si="101"/>
        <v/>
      </c>
      <c r="MK60" t="str">
        <f t="shared" si="102"/>
        <v/>
      </c>
      <c r="ML60" t="str">
        <f t="shared" si="103"/>
        <v/>
      </c>
      <c r="MM60" t="str">
        <f t="shared" si="104"/>
        <v/>
      </c>
      <c r="MN60" t="str">
        <f t="shared" si="105"/>
        <v/>
      </c>
      <c r="MO60" t="str">
        <f t="shared" si="106"/>
        <v/>
      </c>
      <c r="MP60" t="str">
        <f t="shared" si="107"/>
        <v/>
      </c>
      <c r="MQ60" t="str">
        <f t="shared" si="108"/>
        <v/>
      </c>
      <c r="MR60" t="str">
        <f t="shared" si="109"/>
        <v/>
      </c>
      <c r="MS60" t="str">
        <f t="shared" si="110"/>
        <v/>
      </c>
      <c r="MT60" t="str">
        <f t="shared" si="111"/>
        <v/>
      </c>
      <c r="MU60" t="str">
        <f t="shared" si="112"/>
        <v/>
      </c>
      <c r="MV60" t="str">
        <f t="shared" si="113"/>
        <v/>
      </c>
      <c r="MW60" t="str">
        <f t="shared" si="114"/>
        <v/>
      </c>
      <c r="MX60" t="str">
        <f t="shared" si="115"/>
        <v/>
      </c>
      <c r="MY60" t="str">
        <f t="shared" si="116"/>
        <v/>
      </c>
      <c r="MZ60" t="str">
        <f t="shared" si="117"/>
        <v/>
      </c>
      <c r="NA60" t="str">
        <f t="shared" si="118"/>
        <v/>
      </c>
      <c r="NB60" t="str">
        <f t="shared" si="119"/>
        <v/>
      </c>
      <c r="NC60" t="str">
        <f t="shared" si="120"/>
        <v/>
      </c>
      <c r="ND60" t="str">
        <f t="shared" si="121"/>
        <v/>
      </c>
      <c r="NE60" t="str">
        <f t="shared" si="122"/>
        <v/>
      </c>
      <c r="NF60" t="str">
        <f t="shared" si="123"/>
        <v/>
      </c>
      <c r="NG60" t="str">
        <f t="shared" si="124"/>
        <v/>
      </c>
    </row>
    <row r="61" spans="1:371" x14ac:dyDescent="0.2">
      <c r="A61" s="7">
        <v>43221</v>
      </c>
      <c r="B61" s="9">
        <v>139342.015625</v>
      </c>
      <c r="C61" s="9">
        <v>26491.736328129999</v>
      </c>
      <c r="D61" s="9">
        <v>31698.478515629999</v>
      </c>
      <c r="E61" s="9">
        <v>12022.47070313</v>
      </c>
      <c r="F61" s="9">
        <v>545094.5625</v>
      </c>
      <c r="G61" s="9">
        <v>250527.25</v>
      </c>
      <c r="H61" s="9">
        <v>468119.34375</v>
      </c>
      <c r="I61" s="9">
        <v>514554.1875</v>
      </c>
      <c r="J61" s="9">
        <v>301433.21875</v>
      </c>
      <c r="K61" s="9">
        <v>399823.34375</v>
      </c>
      <c r="L61" s="9">
        <v>340221.84375</v>
      </c>
      <c r="M61" s="9">
        <v>152630.90625</v>
      </c>
      <c r="N61" s="9">
        <v>240721.953125</v>
      </c>
      <c r="O61" s="9">
        <v>294800.3125</v>
      </c>
      <c r="P61" s="9">
        <v>217115.09375</v>
      </c>
      <c r="Q61" s="9">
        <v>170377.40625</v>
      </c>
      <c r="R61" s="9">
        <v>234856.40625</v>
      </c>
      <c r="S61" s="9">
        <v>180309.84375</v>
      </c>
      <c r="T61" s="9">
        <v>336711.875</v>
      </c>
      <c r="U61" s="9">
        <v>446071.78125</v>
      </c>
      <c r="V61" s="9">
        <v>53924.953125</v>
      </c>
      <c r="W61" s="9">
        <v>196530.140625</v>
      </c>
      <c r="X61" s="9">
        <v>114035.6015625</v>
      </c>
      <c r="Y61" s="9">
        <v>284935.03125</v>
      </c>
      <c r="Z61" s="9">
        <v>109980.921875</v>
      </c>
      <c r="AA61" s="9">
        <v>340931.21875</v>
      </c>
      <c r="AB61" s="9">
        <v>236272.640625</v>
      </c>
      <c r="AC61" s="9">
        <v>679685.4375</v>
      </c>
      <c r="AD61" s="9">
        <v>203970.421875</v>
      </c>
      <c r="AE61" s="9">
        <v>309428.3125</v>
      </c>
      <c r="AF61" s="9">
        <v>89069.4609375</v>
      </c>
      <c r="AG61" s="9">
        <v>214745.546875</v>
      </c>
      <c r="AH61" s="9">
        <v>89922.8203125</v>
      </c>
      <c r="AI61" s="9">
        <v>211668.28125</v>
      </c>
      <c r="AJ61" s="9">
        <v>20689.16015625</v>
      </c>
      <c r="AK61" s="9">
        <v>19271.783203129999</v>
      </c>
      <c r="AL61" s="9">
        <v>71845.578125</v>
      </c>
      <c r="AM61" s="9">
        <v>88515.703125</v>
      </c>
      <c r="AN61" s="9">
        <v>300286.375</v>
      </c>
      <c r="AO61" s="9">
        <v>161357.28125</v>
      </c>
      <c r="AP61" s="9">
        <v>124582.890625</v>
      </c>
      <c r="AQ61" s="9">
        <v>7894.3754882800004</v>
      </c>
      <c r="AR61" s="9">
        <v>29624.890625</v>
      </c>
      <c r="AS61" s="9">
        <v>0</v>
      </c>
      <c r="AT61" s="9">
        <v>165825.421875</v>
      </c>
      <c r="AU61" s="9">
        <v>151994.9375</v>
      </c>
      <c r="AV61" s="9">
        <v>53825.11328125</v>
      </c>
      <c r="AW61" s="9">
        <v>44039.69140625</v>
      </c>
      <c r="AX61" s="9">
        <v>168378.625</v>
      </c>
      <c r="AY61" s="9">
        <v>0</v>
      </c>
      <c r="AZ61" s="9">
        <v>0</v>
      </c>
      <c r="BA61" s="9">
        <v>0</v>
      </c>
      <c r="BB61" s="9">
        <v>0</v>
      </c>
      <c r="BC61" s="9">
        <v>0</v>
      </c>
      <c r="BD61" s="9">
        <v>0</v>
      </c>
      <c r="BE61" s="9">
        <v>0</v>
      </c>
      <c r="BF61" s="9">
        <v>0</v>
      </c>
      <c r="BG61" s="9">
        <v>0</v>
      </c>
      <c r="BH61" s="9">
        <v>0</v>
      </c>
      <c r="BI61" s="9">
        <v>0</v>
      </c>
      <c r="BJ61" s="9">
        <v>0</v>
      </c>
      <c r="BK61" s="9">
        <v>0</v>
      </c>
      <c r="BL61" s="9">
        <v>0</v>
      </c>
      <c r="BM61" s="9">
        <v>0</v>
      </c>
      <c r="BN61" s="9">
        <v>0</v>
      </c>
      <c r="BO61" s="9">
        <v>0</v>
      </c>
      <c r="BP61" s="9">
        <v>0</v>
      </c>
      <c r="BQ61" s="9">
        <v>0</v>
      </c>
      <c r="BR61" s="9">
        <v>0</v>
      </c>
      <c r="BS61" s="9">
        <v>0</v>
      </c>
      <c r="BT61" s="9">
        <v>0</v>
      </c>
      <c r="BU61" s="9">
        <v>0</v>
      </c>
      <c r="BV61" s="9">
        <v>0</v>
      </c>
      <c r="BW61" s="9">
        <v>0</v>
      </c>
      <c r="BX61" s="9">
        <v>0</v>
      </c>
      <c r="BY61" s="9">
        <v>0</v>
      </c>
      <c r="BZ61" s="9">
        <v>0</v>
      </c>
      <c r="CA61" s="9">
        <v>0</v>
      </c>
      <c r="CB61" s="9">
        <v>0</v>
      </c>
      <c r="CC61" s="9">
        <v>0</v>
      </c>
      <c r="CD61" s="9">
        <v>0</v>
      </c>
      <c r="CE61" s="9">
        <v>0</v>
      </c>
      <c r="CF61" s="9">
        <v>0</v>
      </c>
      <c r="CG61" s="9">
        <v>0</v>
      </c>
      <c r="CH61" s="9">
        <v>0</v>
      </c>
      <c r="CI61" s="9">
        <v>0</v>
      </c>
      <c r="CJ61" s="9">
        <v>0</v>
      </c>
      <c r="CK61" s="9">
        <v>0</v>
      </c>
      <c r="CL61" s="9">
        <v>0</v>
      </c>
      <c r="CM61" s="9">
        <v>0</v>
      </c>
      <c r="CN61" s="9">
        <v>0</v>
      </c>
      <c r="CO61" s="9">
        <v>0</v>
      </c>
      <c r="CP61" s="9">
        <v>0</v>
      </c>
      <c r="CQ61" s="9">
        <v>0</v>
      </c>
      <c r="CR61" s="9">
        <v>0</v>
      </c>
      <c r="CS61" s="9">
        <v>0</v>
      </c>
      <c r="CT61" s="9">
        <v>0</v>
      </c>
      <c r="CU61" s="9">
        <v>0</v>
      </c>
      <c r="CV61" s="9">
        <v>0</v>
      </c>
      <c r="CW61" s="9">
        <v>0</v>
      </c>
      <c r="CX61" s="9">
        <v>0</v>
      </c>
      <c r="CY61" s="9">
        <v>0</v>
      </c>
      <c r="CZ61" s="9">
        <v>0</v>
      </c>
      <c r="DA61" s="9">
        <v>0</v>
      </c>
      <c r="DB61" s="9">
        <v>0</v>
      </c>
      <c r="DC61" s="9">
        <v>0</v>
      </c>
      <c r="DD61" s="9">
        <v>0</v>
      </c>
      <c r="DE61" s="9">
        <v>0</v>
      </c>
      <c r="DF61" s="9">
        <v>0</v>
      </c>
      <c r="DG61" s="9">
        <v>0</v>
      </c>
      <c r="DH61" s="9">
        <v>0</v>
      </c>
      <c r="DI61" s="9">
        <v>0</v>
      </c>
      <c r="DJ61" s="9">
        <v>0</v>
      </c>
      <c r="DK61" s="9">
        <v>0</v>
      </c>
      <c r="DL61" s="9">
        <v>0</v>
      </c>
      <c r="DM61" s="9">
        <v>0</v>
      </c>
      <c r="DN61" s="9">
        <v>0</v>
      </c>
      <c r="DO61" s="9">
        <v>0</v>
      </c>
      <c r="DP61" s="9">
        <v>0</v>
      </c>
      <c r="DQ61" s="9">
        <v>0</v>
      </c>
      <c r="DR61" s="9">
        <v>0</v>
      </c>
      <c r="DS61" s="9">
        <v>0</v>
      </c>
      <c r="DT61" s="9">
        <v>0</v>
      </c>
      <c r="DU61" s="9">
        <v>270468</v>
      </c>
      <c r="DV61" s="9">
        <v>24301.80078125</v>
      </c>
      <c r="DW61" s="9">
        <v>84285.3984375</v>
      </c>
      <c r="DX61" s="9">
        <v>7692.9199218800004</v>
      </c>
      <c r="DY61" s="9">
        <v>834238</v>
      </c>
      <c r="DZ61" s="9">
        <v>180366</v>
      </c>
      <c r="EA61" s="9">
        <v>427452</v>
      </c>
      <c r="EB61" s="9">
        <v>533346</v>
      </c>
      <c r="EC61" s="9">
        <v>496027</v>
      </c>
      <c r="ED61" s="9">
        <v>731071</v>
      </c>
      <c r="EE61" s="9">
        <v>695024</v>
      </c>
      <c r="EF61" s="9">
        <v>315661</v>
      </c>
      <c r="EG61" s="9">
        <v>223018</v>
      </c>
      <c r="EH61" s="9">
        <v>563451</v>
      </c>
      <c r="EI61" s="9">
        <v>481480</v>
      </c>
      <c r="EJ61" s="9">
        <v>335546</v>
      </c>
      <c r="EK61" s="9">
        <v>336554</v>
      </c>
      <c r="EL61" s="9">
        <v>280110</v>
      </c>
      <c r="EM61" s="9">
        <v>364901</v>
      </c>
      <c r="EN61" s="9">
        <v>546730</v>
      </c>
      <c r="EO61" s="9">
        <v>131705</v>
      </c>
      <c r="EP61" s="9">
        <v>77023.796875</v>
      </c>
      <c r="EQ61" s="9">
        <v>338369</v>
      </c>
      <c r="ER61" s="9">
        <v>142291</v>
      </c>
      <c r="ES61" s="9">
        <v>58070.80078125</v>
      </c>
      <c r="ET61" s="9">
        <v>331145</v>
      </c>
      <c r="EU61" s="9">
        <v>205768</v>
      </c>
      <c r="EV61" s="9">
        <v>260426</v>
      </c>
      <c r="EW61" s="9">
        <v>296745</v>
      </c>
      <c r="EX61" s="9">
        <v>401886</v>
      </c>
      <c r="EY61" s="9">
        <v>97211.203125</v>
      </c>
      <c r="EZ61" s="9">
        <v>299117</v>
      </c>
      <c r="FA61" s="9">
        <v>22825.599609379999</v>
      </c>
      <c r="FB61" s="9">
        <v>308819</v>
      </c>
      <c r="FC61" s="9">
        <v>50730.6015625</v>
      </c>
      <c r="FD61" s="9">
        <v>16733.80078125</v>
      </c>
      <c r="FE61" s="9">
        <v>81962</v>
      </c>
      <c r="FF61" s="9">
        <v>112042</v>
      </c>
      <c r="FG61" s="9">
        <v>213280</v>
      </c>
      <c r="FH61" s="9">
        <v>246885</v>
      </c>
      <c r="FI61" s="9">
        <v>302360</v>
      </c>
      <c r="FJ61" s="9">
        <v>31745.19921875</v>
      </c>
      <c r="FK61" s="9">
        <v>51254</v>
      </c>
      <c r="FL61" s="9">
        <v>0</v>
      </c>
      <c r="FM61" s="9">
        <v>114991</v>
      </c>
      <c r="FN61" s="9">
        <v>273944</v>
      </c>
      <c r="FO61" s="9">
        <v>35874.19921875</v>
      </c>
      <c r="FP61" s="9">
        <v>124848</v>
      </c>
      <c r="FQ61" s="9">
        <v>132453</v>
      </c>
      <c r="FR61" s="9">
        <v>0</v>
      </c>
      <c r="FS61" s="9">
        <v>0</v>
      </c>
      <c r="FT61" s="9">
        <v>0</v>
      </c>
      <c r="FU61" s="9">
        <v>0</v>
      </c>
      <c r="FV61" s="9">
        <v>0</v>
      </c>
      <c r="FW61" s="9">
        <v>0</v>
      </c>
      <c r="FX61" s="9">
        <v>0</v>
      </c>
      <c r="FY61" s="9">
        <v>0</v>
      </c>
      <c r="FZ61" s="9">
        <v>0</v>
      </c>
      <c r="GA61" s="9">
        <v>0</v>
      </c>
      <c r="GB61" s="9">
        <v>0</v>
      </c>
      <c r="GC61" s="9">
        <v>0</v>
      </c>
      <c r="GD61" s="9">
        <v>0</v>
      </c>
      <c r="GE61" s="9">
        <v>0</v>
      </c>
      <c r="GF61" s="9">
        <v>0</v>
      </c>
      <c r="GG61" s="9">
        <v>0</v>
      </c>
      <c r="GH61" s="9">
        <v>0</v>
      </c>
      <c r="GI61" s="9">
        <v>0</v>
      </c>
      <c r="GJ61" s="9">
        <v>0</v>
      </c>
      <c r="GK61" s="9">
        <v>0</v>
      </c>
      <c r="GL61" s="9">
        <v>0</v>
      </c>
      <c r="GM61" s="9">
        <v>0</v>
      </c>
      <c r="GN61" s="9">
        <v>0</v>
      </c>
      <c r="GO61" s="9">
        <v>0</v>
      </c>
      <c r="GP61" s="9">
        <v>0</v>
      </c>
      <c r="GQ61" s="9">
        <v>0</v>
      </c>
      <c r="GR61" s="9">
        <v>0</v>
      </c>
      <c r="GS61" s="9">
        <v>0</v>
      </c>
      <c r="GT61" s="9">
        <v>0</v>
      </c>
      <c r="GU61" s="9">
        <v>0</v>
      </c>
      <c r="GV61" s="9">
        <v>0</v>
      </c>
      <c r="GW61" s="9">
        <v>0</v>
      </c>
      <c r="GX61" s="9">
        <v>0</v>
      </c>
      <c r="GY61" s="9">
        <v>0</v>
      </c>
      <c r="GZ61" s="9">
        <v>0</v>
      </c>
      <c r="HA61" s="9">
        <v>0</v>
      </c>
      <c r="HB61" s="9">
        <v>0</v>
      </c>
      <c r="HC61" s="9">
        <v>0</v>
      </c>
      <c r="HD61" s="9">
        <v>0</v>
      </c>
      <c r="HE61" s="9">
        <v>0</v>
      </c>
      <c r="HF61" s="9">
        <v>0</v>
      </c>
      <c r="HG61" s="9">
        <v>0</v>
      </c>
      <c r="HH61" s="9">
        <v>0</v>
      </c>
      <c r="HI61" s="9">
        <v>0</v>
      </c>
      <c r="HJ61" s="9">
        <v>0</v>
      </c>
      <c r="HK61" s="9">
        <v>0</v>
      </c>
      <c r="HL61" s="9">
        <v>0</v>
      </c>
      <c r="HM61" s="9">
        <v>0</v>
      </c>
      <c r="HN61" s="9">
        <v>0</v>
      </c>
      <c r="HO61" s="9">
        <v>0</v>
      </c>
      <c r="HP61" s="9">
        <v>0</v>
      </c>
      <c r="HQ61" s="9">
        <v>0</v>
      </c>
      <c r="HR61" s="9">
        <v>0</v>
      </c>
      <c r="HS61" s="9">
        <v>0</v>
      </c>
      <c r="HT61" s="9">
        <v>0</v>
      </c>
      <c r="HU61" s="9">
        <v>0</v>
      </c>
      <c r="HV61" s="9">
        <v>0</v>
      </c>
      <c r="HW61" s="9">
        <v>0</v>
      </c>
      <c r="HX61" s="9">
        <v>0</v>
      </c>
      <c r="HY61" s="9">
        <v>0</v>
      </c>
      <c r="HZ61" s="9">
        <v>0</v>
      </c>
      <c r="IA61" s="9">
        <v>0</v>
      </c>
      <c r="IB61" s="9">
        <v>0</v>
      </c>
      <c r="IC61" s="9">
        <v>0</v>
      </c>
      <c r="ID61" s="9">
        <v>0</v>
      </c>
      <c r="IE61" s="9">
        <v>0</v>
      </c>
      <c r="IF61" s="9">
        <v>0</v>
      </c>
      <c r="IG61" s="9">
        <v>0</v>
      </c>
      <c r="IH61" s="9">
        <v>0</v>
      </c>
      <c r="II61" s="9">
        <v>0</v>
      </c>
      <c r="IJ61" s="9">
        <v>0</v>
      </c>
      <c r="IK61" s="9">
        <v>0</v>
      </c>
      <c r="IL61" s="9">
        <v>0</v>
      </c>
      <c r="IM61" s="9">
        <v>0</v>
      </c>
      <c r="IO61">
        <f t="shared" si="2"/>
        <v>270468</v>
      </c>
      <c r="IP61">
        <f t="shared" si="3"/>
        <v>24301.80078125</v>
      </c>
      <c r="IQ61">
        <f t="shared" si="4"/>
        <v>84285.3984375</v>
      </c>
      <c r="IR61">
        <f t="shared" si="5"/>
        <v>7692.9199218800004</v>
      </c>
      <c r="IS61">
        <f t="shared" si="6"/>
        <v>834238</v>
      </c>
      <c r="IT61">
        <f t="shared" si="7"/>
        <v>180366</v>
      </c>
      <c r="IU61">
        <f t="shared" si="8"/>
        <v>427452</v>
      </c>
      <c r="IV61">
        <f t="shared" si="9"/>
        <v>533346</v>
      </c>
      <c r="IW61">
        <f t="shared" si="10"/>
        <v>496027</v>
      </c>
      <c r="IX61">
        <f t="shared" si="11"/>
        <v>731071</v>
      </c>
      <c r="IY61">
        <f t="shared" si="12"/>
        <v>695024</v>
      </c>
      <c r="IZ61">
        <f t="shared" si="13"/>
        <v>315661</v>
      </c>
      <c r="JA61">
        <f t="shared" si="14"/>
        <v>223018</v>
      </c>
      <c r="JB61">
        <f t="shared" si="15"/>
        <v>563451</v>
      </c>
      <c r="JC61">
        <f t="shared" si="16"/>
        <v>481480</v>
      </c>
      <c r="JD61">
        <f t="shared" si="17"/>
        <v>335546</v>
      </c>
      <c r="JE61">
        <f t="shared" si="18"/>
        <v>336554</v>
      </c>
      <c r="JF61">
        <f t="shared" si="19"/>
        <v>280110</v>
      </c>
      <c r="JG61">
        <f t="shared" si="20"/>
        <v>364901</v>
      </c>
      <c r="JH61">
        <f t="shared" si="21"/>
        <v>546730</v>
      </c>
      <c r="JI61">
        <f t="shared" si="22"/>
        <v>131705</v>
      </c>
      <c r="JJ61">
        <f t="shared" si="23"/>
        <v>77023.796875</v>
      </c>
      <c r="JK61">
        <f t="shared" si="24"/>
        <v>338369</v>
      </c>
      <c r="JL61">
        <f t="shared" si="25"/>
        <v>142291</v>
      </c>
      <c r="JM61">
        <f t="shared" si="26"/>
        <v>58070.80078125</v>
      </c>
      <c r="JN61">
        <f t="shared" si="27"/>
        <v>331145</v>
      </c>
      <c r="JO61">
        <f t="shared" si="28"/>
        <v>205768</v>
      </c>
      <c r="JP61">
        <f t="shared" si="29"/>
        <v>260426</v>
      </c>
      <c r="JQ61">
        <f t="shared" si="30"/>
        <v>296745</v>
      </c>
      <c r="JR61">
        <f t="shared" si="31"/>
        <v>401886</v>
      </c>
      <c r="JS61">
        <f t="shared" si="32"/>
        <v>97211.203125</v>
      </c>
      <c r="JT61">
        <f t="shared" si="33"/>
        <v>299117</v>
      </c>
      <c r="JU61">
        <f t="shared" si="34"/>
        <v>22825.599609379999</v>
      </c>
      <c r="JV61">
        <f t="shared" si="35"/>
        <v>308819</v>
      </c>
      <c r="JW61">
        <f t="shared" si="36"/>
        <v>50730.6015625</v>
      </c>
      <c r="JX61">
        <f t="shared" si="37"/>
        <v>16733.80078125</v>
      </c>
      <c r="JY61">
        <f t="shared" si="38"/>
        <v>81962</v>
      </c>
      <c r="JZ61">
        <f t="shared" si="39"/>
        <v>112042</v>
      </c>
      <c r="KA61">
        <f t="shared" si="40"/>
        <v>213280</v>
      </c>
      <c r="KB61">
        <f t="shared" si="41"/>
        <v>246885</v>
      </c>
      <c r="KC61">
        <f t="shared" si="42"/>
        <v>302360</v>
      </c>
      <c r="KD61">
        <f t="shared" si="43"/>
        <v>31745.19921875</v>
      </c>
      <c r="KE61">
        <f t="shared" si="44"/>
        <v>51254</v>
      </c>
      <c r="KF61" t="str">
        <f t="shared" si="45"/>
        <v/>
      </c>
      <c r="KG61">
        <f t="shared" si="46"/>
        <v>114991</v>
      </c>
      <c r="KH61">
        <f t="shared" si="47"/>
        <v>273944</v>
      </c>
      <c r="KI61">
        <f t="shared" si="48"/>
        <v>35874.19921875</v>
      </c>
      <c r="KJ61">
        <f t="shared" si="49"/>
        <v>124848</v>
      </c>
      <c r="KK61">
        <f t="shared" si="50"/>
        <v>132453</v>
      </c>
      <c r="KL61" t="str">
        <f t="shared" si="51"/>
        <v/>
      </c>
      <c r="KM61" t="str">
        <f t="shared" si="52"/>
        <v/>
      </c>
      <c r="KN61" t="str">
        <f t="shared" si="53"/>
        <v/>
      </c>
      <c r="KO61" t="str">
        <f t="shared" si="54"/>
        <v/>
      </c>
      <c r="KP61" t="str">
        <f t="shared" si="55"/>
        <v/>
      </c>
      <c r="KQ61" t="str">
        <f t="shared" si="56"/>
        <v/>
      </c>
      <c r="KR61" t="str">
        <f t="shared" si="57"/>
        <v/>
      </c>
      <c r="KS61" t="str">
        <f t="shared" si="58"/>
        <v/>
      </c>
      <c r="KT61" t="str">
        <f t="shared" si="59"/>
        <v/>
      </c>
      <c r="KU61" t="str">
        <f t="shared" si="60"/>
        <v/>
      </c>
      <c r="KV61" t="str">
        <f t="shared" si="61"/>
        <v/>
      </c>
      <c r="KW61" t="str">
        <f t="shared" si="62"/>
        <v/>
      </c>
      <c r="KX61" t="str">
        <f t="shared" si="63"/>
        <v/>
      </c>
      <c r="KY61" t="str">
        <f t="shared" si="64"/>
        <v/>
      </c>
      <c r="KZ61" t="str">
        <f t="shared" si="65"/>
        <v/>
      </c>
      <c r="LA61" t="str">
        <f t="shared" si="66"/>
        <v/>
      </c>
      <c r="LB61" t="str">
        <f t="shared" si="67"/>
        <v/>
      </c>
      <c r="LC61" t="str">
        <f t="shared" si="68"/>
        <v/>
      </c>
      <c r="LD61" t="str">
        <f t="shared" si="69"/>
        <v/>
      </c>
      <c r="LE61" t="str">
        <f t="shared" si="70"/>
        <v/>
      </c>
      <c r="LF61" t="str">
        <f t="shared" si="71"/>
        <v/>
      </c>
      <c r="LG61" t="str">
        <f t="shared" si="72"/>
        <v/>
      </c>
      <c r="LH61" t="str">
        <f t="shared" si="73"/>
        <v/>
      </c>
      <c r="LI61" t="str">
        <f t="shared" si="74"/>
        <v/>
      </c>
      <c r="LJ61" t="str">
        <f t="shared" si="75"/>
        <v/>
      </c>
      <c r="LK61" t="str">
        <f t="shared" si="76"/>
        <v/>
      </c>
      <c r="LL61" t="str">
        <f t="shared" si="77"/>
        <v/>
      </c>
      <c r="LM61" t="str">
        <f t="shared" si="78"/>
        <v/>
      </c>
      <c r="LN61" t="str">
        <f t="shared" si="79"/>
        <v/>
      </c>
      <c r="LO61" t="str">
        <f t="shared" si="80"/>
        <v/>
      </c>
      <c r="LP61" t="str">
        <f t="shared" si="81"/>
        <v/>
      </c>
      <c r="LQ61" t="str">
        <f t="shared" si="82"/>
        <v/>
      </c>
      <c r="LR61" t="str">
        <f t="shared" si="83"/>
        <v/>
      </c>
      <c r="LS61" t="str">
        <f t="shared" si="84"/>
        <v/>
      </c>
      <c r="LT61" t="str">
        <f t="shared" si="85"/>
        <v/>
      </c>
      <c r="LU61" t="str">
        <f t="shared" si="86"/>
        <v/>
      </c>
      <c r="LV61" t="str">
        <f t="shared" si="87"/>
        <v/>
      </c>
      <c r="LW61" t="str">
        <f t="shared" si="88"/>
        <v/>
      </c>
      <c r="LX61" t="str">
        <f t="shared" si="89"/>
        <v/>
      </c>
      <c r="LY61" t="str">
        <f t="shared" si="90"/>
        <v/>
      </c>
      <c r="LZ61" t="str">
        <f t="shared" si="91"/>
        <v/>
      </c>
      <c r="MA61" t="str">
        <f t="shared" si="92"/>
        <v/>
      </c>
      <c r="MB61" t="str">
        <f t="shared" si="93"/>
        <v/>
      </c>
      <c r="MC61" t="str">
        <f t="shared" si="94"/>
        <v/>
      </c>
      <c r="MD61" t="str">
        <f t="shared" si="95"/>
        <v/>
      </c>
      <c r="ME61" t="str">
        <f t="shared" si="96"/>
        <v/>
      </c>
      <c r="MF61" t="str">
        <f t="shared" si="97"/>
        <v/>
      </c>
      <c r="MG61" t="str">
        <f t="shared" si="98"/>
        <v/>
      </c>
      <c r="MH61" t="str">
        <f t="shared" si="99"/>
        <v/>
      </c>
      <c r="MI61" t="str">
        <f t="shared" si="100"/>
        <v/>
      </c>
      <c r="MJ61" t="str">
        <f t="shared" si="101"/>
        <v/>
      </c>
      <c r="MK61" t="str">
        <f t="shared" si="102"/>
        <v/>
      </c>
      <c r="ML61" t="str">
        <f t="shared" si="103"/>
        <v/>
      </c>
      <c r="MM61" t="str">
        <f t="shared" si="104"/>
        <v/>
      </c>
      <c r="MN61" t="str">
        <f t="shared" si="105"/>
        <v/>
      </c>
      <c r="MO61" t="str">
        <f t="shared" si="106"/>
        <v/>
      </c>
      <c r="MP61" t="str">
        <f t="shared" si="107"/>
        <v/>
      </c>
      <c r="MQ61" t="str">
        <f t="shared" si="108"/>
        <v/>
      </c>
      <c r="MR61" t="str">
        <f t="shared" si="109"/>
        <v/>
      </c>
      <c r="MS61" t="str">
        <f t="shared" si="110"/>
        <v/>
      </c>
      <c r="MT61" t="str">
        <f t="shared" si="111"/>
        <v/>
      </c>
      <c r="MU61" t="str">
        <f t="shared" si="112"/>
        <v/>
      </c>
      <c r="MV61" t="str">
        <f t="shared" si="113"/>
        <v/>
      </c>
      <c r="MW61" t="str">
        <f t="shared" si="114"/>
        <v/>
      </c>
      <c r="MX61" t="str">
        <f t="shared" si="115"/>
        <v/>
      </c>
      <c r="MY61" t="str">
        <f t="shared" si="116"/>
        <v/>
      </c>
      <c r="MZ61" t="str">
        <f t="shared" si="117"/>
        <v/>
      </c>
      <c r="NA61" t="str">
        <f t="shared" si="118"/>
        <v/>
      </c>
      <c r="NB61" t="str">
        <f t="shared" si="119"/>
        <v/>
      </c>
      <c r="NC61" t="str">
        <f t="shared" si="120"/>
        <v/>
      </c>
      <c r="ND61" t="str">
        <f t="shared" si="121"/>
        <v/>
      </c>
      <c r="NE61" t="str">
        <f t="shared" si="122"/>
        <v/>
      </c>
      <c r="NF61" t="str">
        <f t="shared" si="123"/>
        <v/>
      </c>
      <c r="NG61" t="str">
        <f t="shared" si="124"/>
        <v/>
      </c>
    </row>
    <row r="62" spans="1:371" x14ac:dyDescent="0.2">
      <c r="A62" s="7">
        <v>43252</v>
      </c>
      <c r="B62" s="9">
        <v>149524.5</v>
      </c>
      <c r="C62" s="9">
        <v>25789.71875</v>
      </c>
      <c r="D62" s="9">
        <v>32283.71484375</v>
      </c>
      <c r="E62" s="9">
        <v>16987.876953129999</v>
      </c>
      <c r="F62" s="9">
        <v>528513.875</v>
      </c>
      <c r="G62" s="9">
        <v>236399.453125</v>
      </c>
      <c r="H62" s="9">
        <v>460723.5625</v>
      </c>
      <c r="I62" s="9">
        <v>502322.5</v>
      </c>
      <c r="J62" s="9">
        <v>293844.28125</v>
      </c>
      <c r="K62" s="9">
        <v>353154.5</v>
      </c>
      <c r="L62" s="9">
        <v>272688.6875</v>
      </c>
      <c r="M62" s="9">
        <v>157165.21875</v>
      </c>
      <c r="N62" s="9">
        <v>248983.796875</v>
      </c>
      <c r="O62" s="9">
        <v>329861.59375</v>
      </c>
      <c r="P62" s="9">
        <v>235971.609375</v>
      </c>
      <c r="Q62" s="9">
        <v>162379.984375</v>
      </c>
      <c r="R62" s="9">
        <v>274704.65625</v>
      </c>
      <c r="S62" s="9">
        <v>207010.5625</v>
      </c>
      <c r="T62" s="9">
        <v>360470.15625</v>
      </c>
      <c r="U62" s="9">
        <v>439945.65625</v>
      </c>
      <c r="V62" s="9">
        <v>54380.78125</v>
      </c>
      <c r="W62" s="9">
        <v>188273.28125</v>
      </c>
      <c r="X62" s="9">
        <v>112390.8125</v>
      </c>
      <c r="Y62" s="9">
        <v>292746.375</v>
      </c>
      <c r="Z62" s="9">
        <v>120866.7265625</v>
      </c>
      <c r="AA62" s="9">
        <v>334799.28125</v>
      </c>
      <c r="AB62" s="9">
        <v>308347.46875</v>
      </c>
      <c r="AC62" s="9">
        <v>641266.625</v>
      </c>
      <c r="AD62" s="9">
        <v>211926.65625</v>
      </c>
      <c r="AE62" s="9">
        <v>351734.0625</v>
      </c>
      <c r="AF62" s="9">
        <v>117460.859375</v>
      </c>
      <c r="AG62" s="9">
        <v>241446.203125</v>
      </c>
      <c r="AH62" s="9">
        <v>79220.4453125</v>
      </c>
      <c r="AI62" s="9">
        <v>148158.65625</v>
      </c>
      <c r="AJ62" s="9">
        <v>12506.612304689999</v>
      </c>
      <c r="AK62" s="9">
        <v>16492.5625</v>
      </c>
      <c r="AL62" s="9">
        <v>96181.0703125</v>
      </c>
      <c r="AM62" s="9">
        <v>81537.5703125</v>
      </c>
      <c r="AN62" s="9">
        <v>338029.25</v>
      </c>
      <c r="AO62" s="9">
        <v>199141.34375</v>
      </c>
      <c r="AP62" s="9">
        <v>109590.3046875</v>
      </c>
      <c r="AQ62" s="9">
        <v>8587.62109375</v>
      </c>
      <c r="AR62" s="9">
        <v>56127.89453125</v>
      </c>
      <c r="AS62" s="9">
        <v>0</v>
      </c>
      <c r="AT62" s="9">
        <v>153728.640625</v>
      </c>
      <c r="AU62" s="9">
        <v>69505.7109375</v>
      </c>
      <c r="AV62" s="9">
        <v>52788.3125</v>
      </c>
      <c r="AW62" s="9">
        <v>49412.72265625</v>
      </c>
      <c r="AX62" s="9">
        <v>126353.9453125</v>
      </c>
      <c r="AY62" s="9">
        <v>0</v>
      </c>
      <c r="AZ62" s="9">
        <v>0</v>
      </c>
      <c r="BA62" s="9">
        <v>0</v>
      </c>
      <c r="BB62" s="9">
        <v>0</v>
      </c>
      <c r="BC62" s="9">
        <v>0</v>
      </c>
      <c r="BD62" s="9">
        <v>0</v>
      </c>
      <c r="BE62" s="9">
        <v>0</v>
      </c>
      <c r="BF62" s="9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0</v>
      </c>
      <c r="BP62" s="9">
        <v>0</v>
      </c>
      <c r="BQ62" s="9">
        <v>0</v>
      </c>
      <c r="BR62" s="9">
        <v>0</v>
      </c>
      <c r="BS62" s="9">
        <v>0</v>
      </c>
      <c r="BT62" s="9">
        <v>0</v>
      </c>
      <c r="BU62" s="9">
        <v>0</v>
      </c>
      <c r="BV62" s="9">
        <v>0</v>
      </c>
      <c r="BW62" s="9">
        <v>0</v>
      </c>
      <c r="BX62" s="9">
        <v>0</v>
      </c>
      <c r="BY62" s="9">
        <v>0</v>
      </c>
      <c r="BZ62" s="9">
        <v>0</v>
      </c>
      <c r="CA62" s="9">
        <v>0</v>
      </c>
      <c r="CB62" s="9">
        <v>0</v>
      </c>
      <c r="CC62" s="9">
        <v>0</v>
      </c>
      <c r="CD62" s="9">
        <v>0</v>
      </c>
      <c r="CE62" s="9">
        <v>0</v>
      </c>
      <c r="CF62" s="9">
        <v>0</v>
      </c>
      <c r="CG62" s="9">
        <v>0</v>
      </c>
      <c r="CH62" s="9">
        <v>0</v>
      </c>
      <c r="CI62" s="9">
        <v>0</v>
      </c>
      <c r="CJ62" s="9">
        <v>0</v>
      </c>
      <c r="CK62" s="9">
        <v>0</v>
      </c>
      <c r="CL62" s="9">
        <v>0</v>
      </c>
      <c r="CM62" s="9">
        <v>0</v>
      </c>
      <c r="CN62" s="9">
        <v>0</v>
      </c>
      <c r="CO62" s="9">
        <v>0</v>
      </c>
      <c r="CP62" s="9">
        <v>0</v>
      </c>
      <c r="CQ62" s="9">
        <v>0</v>
      </c>
      <c r="CR62" s="9">
        <v>0</v>
      </c>
      <c r="CS62" s="9">
        <v>0</v>
      </c>
      <c r="CT62" s="9">
        <v>0</v>
      </c>
      <c r="CU62" s="9">
        <v>0</v>
      </c>
      <c r="CV62" s="9">
        <v>0</v>
      </c>
      <c r="CW62" s="9">
        <v>0</v>
      </c>
      <c r="CX62" s="9">
        <v>0</v>
      </c>
      <c r="CY62" s="9">
        <v>0</v>
      </c>
      <c r="CZ62" s="9">
        <v>0</v>
      </c>
      <c r="DA62" s="9">
        <v>0</v>
      </c>
      <c r="DB62" s="9">
        <v>0</v>
      </c>
      <c r="DC62" s="9">
        <v>0</v>
      </c>
      <c r="DD62" s="9">
        <v>0</v>
      </c>
      <c r="DE62" s="9">
        <v>0</v>
      </c>
      <c r="DF62" s="9">
        <v>0</v>
      </c>
      <c r="DG62" s="9">
        <v>0</v>
      </c>
      <c r="DH62" s="9">
        <v>0</v>
      </c>
      <c r="DI62" s="9">
        <v>0</v>
      </c>
      <c r="DJ62" s="9">
        <v>0</v>
      </c>
      <c r="DK62" s="9">
        <v>0</v>
      </c>
      <c r="DL62" s="9">
        <v>0</v>
      </c>
      <c r="DM62" s="9">
        <v>0</v>
      </c>
      <c r="DN62" s="9">
        <v>0</v>
      </c>
      <c r="DO62" s="9">
        <v>0</v>
      </c>
      <c r="DP62" s="9">
        <v>0</v>
      </c>
      <c r="DQ62" s="9">
        <v>0</v>
      </c>
      <c r="DR62" s="9">
        <v>0</v>
      </c>
      <c r="DS62" s="9">
        <v>0</v>
      </c>
      <c r="DT62" s="9">
        <v>0</v>
      </c>
      <c r="DU62" s="9">
        <v>302665</v>
      </c>
      <c r="DV62" s="9">
        <v>26073.19921875</v>
      </c>
      <c r="DW62" s="9">
        <v>87985.1015625</v>
      </c>
      <c r="DX62" s="9">
        <v>13130.700195310001</v>
      </c>
      <c r="DY62" s="9">
        <v>846775</v>
      </c>
      <c r="DZ62" s="9">
        <v>196924</v>
      </c>
      <c r="EA62" s="9">
        <v>478504</v>
      </c>
      <c r="EB62" s="9">
        <v>545541</v>
      </c>
      <c r="EC62" s="9">
        <v>529806</v>
      </c>
      <c r="ED62" s="9">
        <v>699554</v>
      </c>
      <c r="EE62" s="9">
        <v>765186</v>
      </c>
      <c r="EF62" s="9">
        <v>316891</v>
      </c>
      <c r="EG62" s="9">
        <v>260019</v>
      </c>
      <c r="EH62" s="9">
        <v>595460</v>
      </c>
      <c r="EI62" s="9">
        <v>487624</v>
      </c>
      <c r="EJ62" s="9">
        <v>435257</v>
      </c>
      <c r="EK62" s="9">
        <v>342742</v>
      </c>
      <c r="EL62" s="9">
        <v>303926</v>
      </c>
      <c r="EM62" s="9">
        <v>392831</v>
      </c>
      <c r="EN62" s="9">
        <v>532996</v>
      </c>
      <c r="EO62" s="9">
        <v>138911</v>
      </c>
      <c r="EP62" s="9">
        <v>85641</v>
      </c>
      <c r="EQ62" s="9">
        <v>342698</v>
      </c>
      <c r="ER62" s="9">
        <v>167873</v>
      </c>
      <c r="ES62" s="9">
        <v>63238.6015625</v>
      </c>
      <c r="ET62" s="9">
        <v>238873</v>
      </c>
      <c r="EU62" s="9">
        <v>181834</v>
      </c>
      <c r="EV62" s="9">
        <v>284859</v>
      </c>
      <c r="EW62" s="9">
        <v>320492</v>
      </c>
      <c r="EX62" s="9">
        <v>442450</v>
      </c>
      <c r="EY62" s="9">
        <v>99645</v>
      </c>
      <c r="EZ62" s="9">
        <v>333640</v>
      </c>
      <c r="FA62" s="9">
        <v>21091.19921875</v>
      </c>
      <c r="FB62" s="9">
        <v>278786</v>
      </c>
      <c r="FC62" s="9">
        <v>37449.6015625</v>
      </c>
      <c r="FD62" s="9">
        <v>13173</v>
      </c>
      <c r="FE62" s="9">
        <v>85937.703125</v>
      </c>
      <c r="FF62" s="9">
        <v>107228</v>
      </c>
      <c r="FG62" s="9">
        <v>231623</v>
      </c>
      <c r="FH62" s="9">
        <v>243347</v>
      </c>
      <c r="FI62" s="9">
        <v>202954</v>
      </c>
      <c r="FJ62" s="9">
        <v>47603.8984375</v>
      </c>
      <c r="FK62" s="9">
        <v>64277.6015625</v>
      </c>
      <c r="FL62" s="9">
        <v>0</v>
      </c>
      <c r="FM62" s="9">
        <v>110306</v>
      </c>
      <c r="FN62" s="9">
        <v>255087</v>
      </c>
      <c r="FO62" s="9">
        <v>38620.30078125</v>
      </c>
      <c r="FP62" s="9">
        <v>131604</v>
      </c>
      <c r="FQ62" s="9">
        <v>128511</v>
      </c>
      <c r="FR62" s="9">
        <v>0</v>
      </c>
      <c r="FS62" s="9">
        <v>0</v>
      </c>
      <c r="FT62" s="9">
        <v>0</v>
      </c>
      <c r="FU62" s="9">
        <v>0</v>
      </c>
      <c r="FV62" s="9">
        <v>0</v>
      </c>
      <c r="FW62" s="9">
        <v>0</v>
      </c>
      <c r="FX62" s="9">
        <v>0</v>
      </c>
      <c r="FY62" s="9">
        <v>0</v>
      </c>
      <c r="FZ62" s="9">
        <v>0</v>
      </c>
      <c r="GA62" s="9">
        <v>0</v>
      </c>
      <c r="GB62" s="9">
        <v>0</v>
      </c>
      <c r="GC62" s="9">
        <v>0</v>
      </c>
      <c r="GD62" s="9">
        <v>0</v>
      </c>
      <c r="GE62" s="9">
        <v>0</v>
      </c>
      <c r="GF62" s="9">
        <v>0</v>
      </c>
      <c r="GG62" s="9">
        <v>0</v>
      </c>
      <c r="GH62" s="9">
        <v>0</v>
      </c>
      <c r="GI62" s="9">
        <v>0</v>
      </c>
      <c r="GJ62" s="9">
        <v>0</v>
      </c>
      <c r="GK62" s="9">
        <v>0</v>
      </c>
      <c r="GL62" s="9">
        <v>0</v>
      </c>
      <c r="GM62" s="9">
        <v>0</v>
      </c>
      <c r="GN62" s="9">
        <v>0</v>
      </c>
      <c r="GO62" s="9">
        <v>0</v>
      </c>
      <c r="GP62" s="9">
        <v>0</v>
      </c>
      <c r="GQ62" s="9">
        <v>0</v>
      </c>
      <c r="GR62" s="9">
        <v>0</v>
      </c>
      <c r="GS62" s="9">
        <v>0</v>
      </c>
      <c r="GT62" s="9">
        <v>0</v>
      </c>
      <c r="GU62" s="9">
        <v>0</v>
      </c>
      <c r="GV62" s="9">
        <v>0</v>
      </c>
      <c r="GW62" s="9">
        <v>0</v>
      </c>
      <c r="GX62" s="9">
        <v>0</v>
      </c>
      <c r="GY62" s="9">
        <v>0</v>
      </c>
      <c r="GZ62" s="9">
        <v>0</v>
      </c>
      <c r="HA62" s="9">
        <v>0</v>
      </c>
      <c r="HB62" s="9">
        <v>0</v>
      </c>
      <c r="HC62" s="9">
        <v>0</v>
      </c>
      <c r="HD62" s="9">
        <v>0</v>
      </c>
      <c r="HE62" s="9">
        <v>0</v>
      </c>
      <c r="HF62" s="9">
        <v>0</v>
      </c>
      <c r="HG62" s="9">
        <v>0</v>
      </c>
      <c r="HH62" s="9">
        <v>0</v>
      </c>
      <c r="HI62" s="9">
        <v>0</v>
      </c>
      <c r="HJ62" s="9">
        <v>0</v>
      </c>
      <c r="HK62" s="9">
        <v>0</v>
      </c>
      <c r="HL62" s="9">
        <v>0</v>
      </c>
      <c r="HM62" s="9">
        <v>0</v>
      </c>
      <c r="HN62" s="9">
        <v>0</v>
      </c>
      <c r="HO62" s="9">
        <v>0</v>
      </c>
      <c r="HP62" s="9">
        <v>0</v>
      </c>
      <c r="HQ62" s="9">
        <v>0</v>
      </c>
      <c r="HR62" s="9">
        <v>0</v>
      </c>
      <c r="HS62" s="9">
        <v>0</v>
      </c>
      <c r="HT62" s="9">
        <v>0</v>
      </c>
      <c r="HU62" s="9">
        <v>0</v>
      </c>
      <c r="HV62" s="9">
        <v>0</v>
      </c>
      <c r="HW62" s="9">
        <v>0</v>
      </c>
      <c r="HX62" s="9">
        <v>0</v>
      </c>
      <c r="HY62" s="9">
        <v>0</v>
      </c>
      <c r="HZ62" s="9">
        <v>0</v>
      </c>
      <c r="IA62" s="9">
        <v>0</v>
      </c>
      <c r="IB62" s="9">
        <v>0</v>
      </c>
      <c r="IC62" s="9">
        <v>0</v>
      </c>
      <c r="ID62" s="9">
        <v>0</v>
      </c>
      <c r="IE62" s="9">
        <v>0</v>
      </c>
      <c r="IF62" s="9">
        <v>0</v>
      </c>
      <c r="IG62" s="9">
        <v>0</v>
      </c>
      <c r="IH62" s="9">
        <v>0</v>
      </c>
      <c r="II62" s="9">
        <v>0</v>
      </c>
      <c r="IJ62" s="9">
        <v>0</v>
      </c>
      <c r="IK62" s="9">
        <v>0</v>
      </c>
      <c r="IL62" s="9">
        <v>0</v>
      </c>
      <c r="IM62" s="9">
        <v>0</v>
      </c>
      <c r="IO62">
        <f t="shared" si="2"/>
        <v>302665</v>
      </c>
      <c r="IP62">
        <f t="shared" si="3"/>
        <v>26073.19921875</v>
      </c>
      <c r="IQ62">
        <f t="shared" si="4"/>
        <v>87985.1015625</v>
      </c>
      <c r="IR62">
        <f t="shared" si="5"/>
        <v>13130.700195310001</v>
      </c>
      <c r="IS62">
        <f t="shared" si="6"/>
        <v>846775</v>
      </c>
      <c r="IT62">
        <f t="shared" si="7"/>
        <v>196924</v>
      </c>
      <c r="IU62">
        <f t="shared" si="8"/>
        <v>478504</v>
      </c>
      <c r="IV62">
        <f t="shared" si="9"/>
        <v>545541</v>
      </c>
      <c r="IW62">
        <f t="shared" si="10"/>
        <v>529806</v>
      </c>
      <c r="IX62">
        <f t="shared" si="11"/>
        <v>699554</v>
      </c>
      <c r="IY62">
        <f t="shared" si="12"/>
        <v>765186</v>
      </c>
      <c r="IZ62">
        <f t="shared" si="13"/>
        <v>316891</v>
      </c>
      <c r="JA62">
        <f t="shared" si="14"/>
        <v>260019</v>
      </c>
      <c r="JB62">
        <f t="shared" si="15"/>
        <v>595460</v>
      </c>
      <c r="JC62">
        <f t="shared" si="16"/>
        <v>487624</v>
      </c>
      <c r="JD62">
        <f t="shared" si="17"/>
        <v>435257</v>
      </c>
      <c r="JE62">
        <f t="shared" si="18"/>
        <v>342742</v>
      </c>
      <c r="JF62">
        <f t="shared" si="19"/>
        <v>303926</v>
      </c>
      <c r="JG62">
        <f t="shared" si="20"/>
        <v>392831</v>
      </c>
      <c r="JH62">
        <f t="shared" si="21"/>
        <v>532996</v>
      </c>
      <c r="JI62">
        <f t="shared" si="22"/>
        <v>138911</v>
      </c>
      <c r="JJ62">
        <f t="shared" si="23"/>
        <v>85641</v>
      </c>
      <c r="JK62">
        <f t="shared" si="24"/>
        <v>342698</v>
      </c>
      <c r="JL62">
        <f t="shared" si="25"/>
        <v>167873</v>
      </c>
      <c r="JM62">
        <f t="shared" si="26"/>
        <v>63238.6015625</v>
      </c>
      <c r="JN62">
        <f t="shared" si="27"/>
        <v>238873</v>
      </c>
      <c r="JO62">
        <f t="shared" si="28"/>
        <v>181834</v>
      </c>
      <c r="JP62">
        <f t="shared" si="29"/>
        <v>284859</v>
      </c>
      <c r="JQ62">
        <f t="shared" si="30"/>
        <v>320492</v>
      </c>
      <c r="JR62">
        <f t="shared" si="31"/>
        <v>442450</v>
      </c>
      <c r="JS62">
        <f t="shared" si="32"/>
        <v>99645</v>
      </c>
      <c r="JT62">
        <f t="shared" si="33"/>
        <v>333640</v>
      </c>
      <c r="JU62">
        <f t="shared" si="34"/>
        <v>21091.19921875</v>
      </c>
      <c r="JV62">
        <f t="shared" si="35"/>
        <v>278786</v>
      </c>
      <c r="JW62">
        <f t="shared" si="36"/>
        <v>37449.6015625</v>
      </c>
      <c r="JX62">
        <f t="shared" si="37"/>
        <v>13173</v>
      </c>
      <c r="JY62">
        <f t="shared" si="38"/>
        <v>85937.703125</v>
      </c>
      <c r="JZ62">
        <f t="shared" si="39"/>
        <v>107228</v>
      </c>
      <c r="KA62">
        <f t="shared" si="40"/>
        <v>231623</v>
      </c>
      <c r="KB62">
        <f t="shared" si="41"/>
        <v>243347</v>
      </c>
      <c r="KC62">
        <f t="shared" si="42"/>
        <v>202954</v>
      </c>
      <c r="KD62">
        <f t="shared" si="43"/>
        <v>47603.8984375</v>
      </c>
      <c r="KE62">
        <f t="shared" si="44"/>
        <v>64277.6015625</v>
      </c>
      <c r="KF62" t="str">
        <f t="shared" si="45"/>
        <v/>
      </c>
      <c r="KG62">
        <f t="shared" si="46"/>
        <v>110306</v>
      </c>
      <c r="KH62">
        <f t="shared" si="47"/>
        <v>255087</v>
      </c>
      <c r="KI62">
        <f t="shared" si="48"/>
        <v>38620.30078125</v>
      </c>
      <c r="KJ62">
        <f t="shared" si="49"/>
        <v>131604</v>
      </c>
      <c r="KK62">
        <f t="shared" si="50"/>
        <v>128511</v>
      </c>
      <c r="KL62" t="str">
        <f t="shared" si="51"/>
        <v/>
      </c>
      <c r="KM62" t="str">
        <f t="shared" si="52"/>
        <v/>
      </c>
      <c r="KN62" t="str">
        <f t="shared" si="53"/>
        <v/>
      </c>
      <c r="KO62" t="str">
        <f t="shared" si="54"/>
        <v/>
      </c>
      <c r="KP62" t="str">
        <f t="shared" si="55"/>
        <v/>
      </c>
      <c r="KQ62" t="str">
        <f t="shared" si="56"/>
        <v/>
      </c>
      <c r="KR62" t="str">
        <f t="shared" si="57"/>
        <v/>
      </c>
      <c r="KS62" t="str">
        <f t="shared" si="58"/>
        <v/>
      </c>
      <c r="KT62" t="str">
        <f t="shared" si="59"/>
        <v/>
      </c>
      <c r="KU62" t="str">
        <f t="shared" si="60"/>
        <v/>
      </c>
      <c r="KV62" t="str">
        <f t="shared" si="61"/>
        <v/>
      </c>
      <c r="KW62" t="str">
        <f t="shared" si="62"/>
        <v/>
      </c>
      <c r="KX62" t="str">
        <f t="shared" si="63"/>
        <v/>
      </c>
      <c r="KY62" t="str">
        <f t="shared" si="64"/>
        <v/>
      </c>
      <c r="KZ62" t="str">
        <f t="shared" si="65"/>
        <v/>
      </c>
      <c r="LA62" t="str">
        <f t="shared" si="66"/>
        <v/>
      </c>
      <c r="LB62" t="str">
        <f t="shared" si="67"/>
        <v/>
      </c>
      <c r="LC62" t="str">
        <f t="shared" si="68"/>
        <v/>
      </c>
      <c r="LD62" t="str">
        <f t="shared" si="69"/>
        <v/>
      </c>
      <c r="LE62" t="str">
        <f t="shared" si="70"/>
        <v/>
      </c>
      <c r="LF62" t="str">
        <f t="shared" si="71"/>
        <v/>
      </c>
      <c r="LG62" t="str">
        <f t="shared" si="72"/>
        <v/>
      </c>
      <c r="LH62" t="str">
        <f t="shared" si="73"/>
        <v/>
      </c>
      <c r="LI62" t="str">
        <f t="shared" si="74"/>
        <v/>
      </c>
      <c r="LJ62" t="str">
        <f t="shared" si="75"/>
        <v/>
      </c>
      <c r="LK62" t="str">
        <f t="shared" si="76"/>
        <v/>
      </c>
      <c r="LL62" t="str">
        <f t="shared" si="77"/>
        <v/>
      </c>
      <c r="LM62" t="str">
        <f t="shared" si="78"/>
        <v/>
      </c>
      <c r="LN62" t="str">
        <f t="shared" si="79"/>
        <v/>
      </c>
      <c r="LO62" t="str">
        <f t="shared" si="80"/>
        <v/>
      </c>
      <c r="LP62" t="str">
        <f t="shared" si="81"/>
        <v/>
      </c>
      <c r="LQ62" t="str">
        <f t="shared" si="82"/>
        <v/>
      </c>
      <c r="LR62" t="str">
        <f t="shared" si="83"/>
        <v/>
      </c>
      <c r="LS62" t="str">
        <f t="shared" si="84"/>
        <v/>
      </c>
      <c r="LT62" t="str">
        <f t="shared" si="85"/>
        <v/>
      </c>
      <c r="LU62" t="str">
        <f t="shared" si="86"/>
        <v/>
      </c>
      <c r="LV62" t="str">
        <f t="shared" si="87"/>
        <v/>
      </c>
      <c r="LW62" t="str">
        <f t="shared" si="88"/>
        <v/>
      </c>
      <c r="LX62" t="str">
        <f t="shared" si="89"/>
        <v/>
      </c>
      <c r="LY62" t="str">
        <f t="shared" si="90"/>
        <v/>
      </c>
      <c r="LZ62" t="str">
        <f t="shared" si="91"/>
        <v/>
      </c>
      <c r="MA62" t="str">
        <f t="shared" si="92"/>
        <v/>
      </c>
      <c r="MB62" t="str">
        <f t="shared" si="93"/>
        <v/>
      </c>
      <c r="MC62" t="str">
        <f t="shared" si="94"/>
        <v/>
      </c>
      <c r="MD62" t="str">
        <f t="shared" si="95"/>
        <v/>
      </c>
      <c r="ME62" t="str">
        <f t="shared" si="96"/>
        <v/>
      </c>
      <c r="MF62" t="str">
        <f t="shared" si="97"/>
        <v/>
      </c>
      <c r="MG62" t="str">
        <f t="shared" si="98"/>
        <v/>
      </c>
      <c r="MH62" t="str">
        <f t="shared" si="99"/>
        <v/>
      </c>
      <c r="MI62" t="str">
        <f t="shared" si="100"/>
        <v/>
      </c>
      <c r="MJ62" t="str">
        <f t="shared" si="101"/>
        <v/>
      </c>
      <c r="MK62" t="str">
        <f t="shared" si="102"/>
        <v/>
      </c>
      <c r="ML62" t="str">
        <f t="shared" si="103"/>
        <v/>
      </c>
      <c r="MM62" t="str">
        <f t="shared" si="104"/>
        <v/>
      </c>
      <c r="MN62" t="str">
        <f t="shared" si="105"/>
        <v/>
      </c>
      <c r="MO62" t="str">
        <f t="shared" si="106"/>
        <v/>
      </c>
      <c r="MP62" t="str">
        <f t="shared" si="107"/>
        <v/>
      </c>
      <c r="MQ62" t="str">
        <f t="shared" si="108"/>
        <v/>
      </c>
      <c r="MR62" t="str">
        <f t="shared" si="109"/>
        <v/>
      </c>
      <c r="MS62" t="str">
        <f t="shared" si="110"/>
        <v/>
      </c>
      <c r="MT62" t="str">
        <f t="shared" si="111"/>
        <v/>
      </c>
      <c r="MU62" t="str">
        <f t="shared" si="112"/>
        <v/>
      </c>
      <c r="MV62" t="str">
        <f t="shared" si="113"/>
        <v/>
      </c>
      <c r="MW62" t="str">
        <f t="shared" si="114"/>
        <v/>
      </c>
      <c r="MX62" t="str">
        <f t="shared" si="115"/>
        <v/>
      </c>
      <c r="MY62" t="str">
        <f t="shared" si="116"/>
        <v/>
      </c>
      <c r="MZ62" t="str">
        <f t="shared" si="117"/>
        <v/>
      </c>
      <c r="NA62" t="str">
        <f t="shared" si="118"/>
        <v/>
      </c>
      <c r="NB62" t="str">
        <f t="shared" si="119"/>
        <v/>
      </c>
      <c r="NC62" t="str">
        <f t="shared" si="120"/>
        <v/>
      </c>
      <c r="ND62" t="str">
        <f t="shared" si="121"/>
        <v/>
      </c>
      <c r="NE62" t="str">
        <f t="shared" si="122"/>
        <v/>
      </c>
      <c r="NF62" t="str">
        <f t="shared" si="123"/>
        <v/>
      </c>
      <c r="NG62" t="str">
        <f t="shared" si="124"/>
        <v/>
      </c>
    </row>
    <row r="63" spans="1:371" x14ac:dyDescent="0.2">
      <c r="A63" s="7">
        <v>43282</v>
      </c>
      <c r="B63" s="9">
        <v>134094</v>
      </c>
      <c r="C63" s="9">
        <v>21082.890625</v>
      </c>
      <c r="D63" s="9">
        <v>33074.8515625</v>
      </c>
      <c r="E63" s="9">
        <v>22459.970703129999</v>
      </c>
      <c r="F63" s="9">
        <v>412390.78125</v>
      </c>
      <c r="G63" s="9">
        <v>249466.625</v>
      </c>
      <c r="H63" s="9">
        <v>428555.59375</v>
      </c>
      <c r="I63" s="9">
        <v>454637.65625</v>
      </c>
      <c r="J63" s="9">
        <v>325364.75</v>
      </c>
      <c r="K63" s="9">
        <v>418303.59375</v>
      </c>
      <c r="L63" s="9">
        <v>498596.3125</v>
      </c>
      <c r="M63" s="9">
        <v>164938.09375</v>
      </c>
      <c r="N63" s="9">
        <v>259565.6875</v>
      </c>
      <c r="O63" s="9">
        <v>385249.46875</v>
      </c>
      <c r="P63" s="9">
        <v>266699.71875</v>
      </c>
      <c r="Q63" s="9">
        <v>250319.28125</v>
      </c>
      <c r="R63" s="9">
        <v>306340.84375</v>
      </c>
      <c r="S63" s="9">
        <v>216656.609375</v>
      </c>
      <c r="T63" s="9">
        <v>476208.21875</v>
      </c>
      <c r="U63" s="9">
        <v>477943.9375</v>
      </c>
      <c r="V63" s="9">
        <v>57175.88671875</v>
      </c>
      <c r="W63" s="9">
        <v>171865.75</v>
      </c>
      <c r="X63" s="9">
        <v>124677.53125</v>
      </c>
      <c r="Y63" s="9">
        <v>318955.96875</v>
      </c>
      <c r="Z63" s="9">
        <v>134977.015625</v>
      </c>
      <c r="AA63" s="9">
        <v>338583.75</v>
      </c>
      <c r="AB63" s="9">
        <v>282105.5625</v>
      </c>
      <c r="AC63" s="9">
        <v>638099.6875</v>
      </c>
      <c r="AD63" s="9">
        <v>248892.796875</v>
      </c>
      <c r="AE63" s="9">
        <v>357083.46875</v>
      </c>
      <c r="AF63" s="9">
        <v>132138.1875</v>
      </c>
      <c r="AG63" s="9">
        <v>261548.4375</v>
      </c>
      <c r="AH63" s="9">
        <v>72153.8359375</v>
      </c>
      <c r="AI63" s="9">
        <v>333870.625</v>
      </c>
      <c r="AJ63" s="9">
        <v>13914.90820313</v>
      </c>
      <c r="AK63" s="9">
        <v>32514.12109375</v>
      </c>
      <c r="AL63" s="9">
        <v>84398.9140625</v>
      </c>
      <c r="AM63" s="9">
        <v>75180.640625</v>
      </c>
      <c r="AN63" s="9">
        <v>341011.59375</v>
      </c>
      <c r="AO63" s="9">
        <v>172893.03125</v>
      </c>
      <c r="AP63" s="9">
        <v>125682.5703125</v>
      </c>
      <c r="AQ63" s="9">
        <v>6782.7431640599998</v>
      </c>
      <c r="AR63" s="9">
        <v>38037.3671875</v>
      </c>
      <c r="AS63" s="9">
        <v>0</v>
      </c>
      <c r="AT63" s="9">
        <v>164825.390625</v>
      </c>
      <c r="AU63" s="9">
        <v>217854.640625</v>
      </c>
      <c r="AV63" s="9">
        <v>44864.6171875</v>
      </c>
      <c r="AW63" s="9">
        <v>56433.07421875</v>
      </c>
      <c r="AX63" s="9">
        <v>93881.625</v>
      </c>
      <c r="AY63" s="9">
        <v>0</v>
      </c>
      <c r="AZ63" s="9">
        <v>0</v>
      </c>
      <c r="BA63" s="9">
        <v>0</v>
      </c>
      <c r="BB63" s="9">
        <v>0</v>
      </c>
      <c r="BC63" s="9">
        <v>0</v>
      </c>
      <c r="BD63" s="9">
        <v>0</v>
      </c>
      <c r="BE63" s="9">
        <v>0</v>
      </c>
      <c r="BF63" s="9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0</v>
      </c>
      <c r="BP63" s="9">
        <v>0</v>
      </c>
      <c r="BQ63" s="9">
        <v>0</v>
      </c>
      <c r="BR63" s="9">
        <v>0</v>
      </c>
      <c r="BS63" s="9">
        <v>0</v>
      </c>
      <c r="BT63" s="9">
        <v>0</v>
      </c>
      <c r="BU63" s="9">
        <v>0</v>
      </c>
      <c r="BV63" s="9">
        <v>0</v>
      </c>
      <c r="BW63" s="9">
        <v>0</v>
      </c>
      <c r="BX63" s="9">
        <v>0</v>
      </c>
      <c r="BY63" s="9">
        <v>0</v>
      </c>
      <c r="BZ63" s="9">
        <v>0</v>
      </c>
      <c r="CA63" s="9">
        <v>0</v>
      </c>
      <c r="CB63" s="9">
        <v>0</v>
      </c>
      <c r="CC63" s="9">
        <v>0</v>
      </c>
      <c r="CD63" s="9">
        <v>0</v>
      </c>
      <c r="CE63" s="9">
        <v>0</v>
      </c>
      <c r="CF63" s="9">
        <v>0</v>
      </c>
      <c r="CG63" s="9">
        <v>0</v>
      </c>
      <c r="CH63" s="9">
        <v>0</v>
      </c>
      <c r="CI63" s="9">
        <v>0</v>
      </c>
      <c r="CJ63" s="9">
        <v>0</v>
      </c>
      <c r="CK63" s="9">
        <v>0</v>
      </c>
      <c r="CL63" s="9">
        <v>0</v>
      </c>
      <c r="CM63" s="9">
        <v>0</v>
      </c>
      <c r="CN63" s="9">
        <v>0</v>
      </c>
      <c r="CO63" s="9">
        <v>0</v>
      </c>
      <c r="CP63" s="9">
        <v>0</v>
      </c>
      <c r="CQ63" s="9">
        <v>0</v>
      </c>
      <c r="CR63" s="9">
        <v>0</v>
      </c>
      <c r="CS63" s="9">
        <v>0</v>
      </c>
      <c r="CT63" s="9">
        <v>0</v>
      </c>
      <c r="CU63" s="9">
        <v>0</v>
      </c>
      <c r="CV63" s="9">
        <v>0</v>
      </c>
      <c r="CW63" s="9">
        <v>0</v>
      </c>
      <c r="CX63" s="9">
        <v>0</v>
      </c>
      <c r="CY63" s="9">
        <v>0</v>
      </c>
      <c r="CZ63" s="9">
        <v>0</v>
      </c>
      <c r="DA63" s="9">
        <v>0</v>
      </c>
      <c r="DB63" s="9">
        <v>0</v>
      </c>
      <c r="DC63" s="9">
        <v>0</v>
      </c>
      <c r="DD63" s="9">
        <v>0</v>
      </c>
      <c r="DE63" s="9">
        <v>0</v>
      </c>
      <c r="DF63" s="9">
        <v>0</v>
      </c>
      <c r="DG63" s="9">
        <v>0</v>
      </c>
      <c r="DH63" s="9">
        <v>0</v>
      </c>
      <c r="DI63" s="9">
        <v>0</v>
      </c>
      <c r="DJ63" s="9">
        <v>0</v>
      </c>
      <c r="DK63" s="9">
        <v>0</v>
      </c>
      <c r="DL63" s="9">
        <v>0</v>
      </c>
      <c r="DM63" s="9">
        <v>0</v>
      </c>
      <c r="DN63" s="9">
        <v>0</v>
      </c>
      <c r="DO63" s="9">
        <v>0</v>
      </c>
      <c r="DP63" s="9">
        <v>0</v>
      </c>
      <c r="DQ63" s="9">
        <v>0</v>
      </c>
      <c r="DR63" s="9">
        <v>0</v>
      </c>
      <c r="DS63" s="9">
        <v>0</v>
      </c>
      <c r="DT63" s="9">
        <v>0</v>
      </c>
      <c r="DU63" s="9">
        <v>288361</v>
      </c>
      <c r="DV63" s="9">
        <v>24700.80078125</v>
      </c>
      <c r="DW63" s="9">
        <v>86882.8984375</v>
      </c>
      <c r="DX63" s="9">
        <v>15912.90039063</v>
      </c>
      <c r="DY63" s="9">
        <v>825410</v>
      </c>
      <c r="DZ63" s="9">
        <v>194414</v>
      </c>
      <c r="EA63" s="9">
        <v>445416</v>
      </c>
      <c r="EB63" s="9">
        <v>537083</v>
      </c>
      <c r="EC63" s="9">
        <v>523415</v>
      </c>
      <c r="ED63" s="9">
        <v>727579</v>
      </c>
      <c r="EE63" s="9">
        <v>741266</v>
      </c>
      <c r="EF63" s="9">
        <v>313733</v>
      </c>
      <c r="EG63" s="9">
        <v>254483</v>
      </c>
      <c r="EH63" s="9">
        <v>574695</v>
      </c>
      <c r="EI63" s="9">
        <v>490982</v>
      </c>
      <c r="EJ63" s="9">
        <v>353916</v>
      </c>
      <c r="EK63" s="9">
        <v>320670</v>
      </c>
      <c r="EL63" s="9">
        <v>308915</v>
      </c>
      <c r="EM63" s="9">
        <v>374051</v>
      </c>
      <c r="EN63" s="9">
        <v>578116</v>
      </c>
      <c r="EO63" s="9">
        <v>127977</v>
      </c>
      <c r="EP63" s="9">
        <v>87741</v>
      </c>
      <c r="EQ63" s="9">
        <v>347183</v>
      </c>
      <c r="ER63" s="9">
        <v>173455</v>
      </c>
      <c r="ES63" s="9">
        <v>66034.6015625</v>
      </c>
      <c r="ET63" s="9">
        <v>263650</v>
      </c>
      <c r="EU63" s="9">
        <v>166702</v>
      </c>
      <c r="EV63" s="9">
        <v>301576</v>
      </c>
      <c r="EW63" s="9">
        <v>340864</v>
      </c>
      <c r="EX63" s="9">
        <v>413866</v>
      </c>
      <c r="EY63" s="9">
        <v>104616</v>
      </c>
      <c r="EZ63" s="9">
        <v>321850</v>
      </c>
      <c r="FA63" s="9">
        <v>19664.599609379999</v>
      </c>
      <c r="FB63" s="9">
        <v>320077</v>
      </c>
      <c r="FC63" s="9">
        <v>44559.5</v>
      </c>
      <c r="FD63" s="9">
        <v>14920.09960938</v>
      </c>
      <c r="FE63" s="9">
        <v>64913.69921875</v>
      </c>
      <c r="FF63" s="9">
        <v>104531</v>
      </c>
      <c r="FG63" s="9">
        <v>231724</v>
      </c>
      <c r="FH63" s="9">
        <v>197181</v>
      </c>
      <c r="FI63" s="9">
        <v>230278</v>
      </c>
      <c r="FJ63" s="9">
        <v>41291.69921875</v>
      </c>
      <c r="FK63" s="9">
        <v>49721.5</v>
      </c>
      <c r="FL63" s="9">
        <v>0</v>
      </c>
      <c r="FM63" s="9">
        <v>99431.796875</v>
      </c>
      <c r="FN63" s="9">
        <v>232422</v>
      </c>
      <c r="FO63" s="9">
        <v>36233.6015625</v>
      </c>
      <c r="FP63" s="9">
        <v>122001</v>
      </c>
      <c r="FQ63" s="9">
        <v>93574.6015625</v>
      </c>
      <c r="FR63" s="9">
        <v>0</v>
      </c>
      <c r="FS63" s="9">
        <v>0</v>
      </c>
      <c r="FT63" s="9">
        <v>0</v>
      </c>
      <c r="FU63" s="9">
        <v>0</v>
      </c>
      <c r="FV63" s="9">
        <v>0</v>
      </c>
      <c r="FW63" s="9">
        <v>0</v>
      </c>
      <c r="FX63" s="9">
        <v>0</v>
      </c>
      <c r="FY63" s="9">
        <v>0</v>
      </c>
      <c r="FZ63" s="9">
        <v>0</v>
      </c>
      <c r="GA63" s="9">
        <v>0</v>
      </c>
      <c r="GB63" s="9">
        <v>0</v>
      </c>
      <c r="GC63" s="9">
        <v>0</v>
      </c>
      <c r="GD63" s="9">
        <v>0</v>
      </c>
      <c r="GE63" s="9">
        <v>0</v>
      </c>
      <c r="GF63" s="9">
        <v>0</v>
      </c>
      <c r="GG63" s="9">
        <v>0</v>
      </c>
      <c r="GH63" s="9">
        <v>0</v>
      </c>
      <c r="GI63" s="9">
        <v>0</v>
      </c>
      <c r="GJ63" s="9">
        <v>0</v>
      </c>
      <c r="GK63" s="9">
        <v>0</v>
      </c>
      <c r="GL63" s="9">
        <v>0</v>
      </c>
      <c r="GM63" s="9">
        <v>0</v>
      </c>
      <c r="GN63" s="9">
        <v>0</v>
      </c>
      <c r="GO63" s="9">
        <v>0</v>
      </c>
      <c r="GP63" s="9">
        <v>0</v>
      </c>
      <c r="GQ63" s="9">
        <v>0</v>
      </c>
      <c r="GR63" s="9">
        <v>0</v>
      </c>
      <c r="GS63" s="9">
        <v>0</v>
      </c>
      <c r="GT63" s="9">
        <v>0</v>
      </c>
      <c r="GU63" s="9">
        <v>0</v>
      </c>
      <c r="GV63" s="9">
        <v>0</v>
      </c>
      <c r="GW63" s="9">
        <v>0</v>
      </c>
      <c r="GX63" s="9">
        <v>0</v>
      </c>
      <c r="GY63" s="9">
        <v>0</v>
      </c>
      <c r="GZ63" s="9">
        <v>0</v>
      </c>
      <c r="HA63" s="9">
        <v>0</v>
      </c>
      <c r="HB63" s="9">
        <v>0</v>
      </c>
      <c r="HC63" s="9">
        <v>0</v>
      </c>
      <c r="HD63" s="9">
        <v>0</v>
      </c>
      <c r="HE63" s="9">
        <v>0</v>
      </c>
      <c r="HF63" s="9">
        <v>0</v>
      </c>
      <c r="HG63" s="9">
        <v>0</v>
      </c>
      <c r="HH63" s="9">
        <v>0</v>
      </c>
      <c r="HI63" s="9">
        <v>0</v>
      </c>
      <c r="HJ63" s="9">
        <v>0</v>
      </c>
      <c r="HK63" s="9">
        <v>0</v>
      </c>
      <c r="HL63" s="9">
        <v>0</v>
      </c>
      <c r="HM63" s="9">
        <v>0</v>
      </c>
      <c r="HN63" s="9">
        <v>0</v>
      </c>
      <c r="HO63" s="9">
        <v>0</v>
      </c>
      <c r="HP63" s="9">
        <v>0</v>
      </c>
      <c r="HQ63" s="9">
        <v>0</v>
      </c>
      <c r="HR63" s="9">
        <v>0</v>
      </c>
      <c r="HS63" s="9">
        <v>0</v>
      </c>
      <c r="HT63" s="9">
        <v>0</v>
      </c>
      <c r="HU63" s="9">
        <v>0</v>
      </c>
      <c r="HV63" s="9">
        <v>0</v>
      </c>
      <c r="HW63" s="9">
        <v>0</v>
      </c>
      <c r="HX63" s="9">
        <v>0</v>
      </c>
      <c r="HY63" s="9">
        <v>0</v>
      </c>
      <c r="HZ63" s="9">
        <v>0</v>
      </c>
      <c r="IA63" s="9">
        <v>0</v>
      </c>
      <c r="IB63" s="9">
        <v>0</v>
      </c>
      <c r="IC63" s="9">
        <v>0</v>
      </c>
      <c r="ID63" s="9">
        <v>0</v>
      </c>
      <c r="IE63" s="9">
        <v>0</v>
      </c>
      <c r="IF63" s="9">
        <v>0</v>
      </c>
      <c r="IG63" s="9">
        <v>0</v>
      </c>
      <c r="IH63" s="9">
        <v>0</v>
      </c>
      <c r="II63" s="9">
        <v>0</v>
      </c>
      <c r="IJ63" s="9">
        <v>0</v>
      </c>
      <c r="IK63" s="9">
        <v>0</v>
      </c>
      <c r="IL63" s="9">
        <v>0</v>
      </c>
      <c r="IM63" s="9">
        <v>0</v>
      </c>
      <c r="IO63">
        <f t="shared" si="2"/>
        <v>288361</v>
      </c>
      <c r="IP63">
        <f t="shared" si="3"/>
        <v>24700.80078125</v>
      </c>
      <c r="IQ63">
        <f t="shared" si="4"/>
        <v>86882.8984375</v>
      </c>
      <c r="IR63">
        <f t="shared" si="5"/>
        <v>15912.90039063</v>
      </c>
      <c r="IS63">
        <f t="shared" si="6"/>
        <v>825410</v>
      </c>
      <c r="IT63">
        <f t="shared" si="7"/>
        <v>194414</v>
      </c>
      <c r="IU63">
        <f t="shared" si="8"/>
        <v>445416</v>
      </c>
      <c r="IV63">
        <f t="shared" si="9"/>
        <v>537083</v>
      </c>
      <c r="IW63">
        <f t="shared" si="10"/>
        <v>523415</v>
      </c>
      <c r="IX63">
        <f t="shared" si="11"/>
        <v>727579</v>
      </c>
      <c r="IY63">
        <f t="shared" si="12"/>
        <v>741266</v>
      </c>
      <c r="IZ63">
        <f t="shared" si="13"/>
        <v>313733</v>
      </c>
      <c r="JA63">
        <f t="shared" si="14"/>
        <v>254483</v>
      </c>
      <c r="JB63">
        <f t="shared" si="15"/>
        <v>574695</v>
      </c>
      <c r="JC63">
        <f t="shared" si="16"/>
        <v>490982</v>
      </c>
      <c r="JD63">
        <f t="shared" si="17"/>
        <v>353916</v>
      </c>
      <c r="JE63">
        <f t="shared" si="18"/>
        <v>320670</v>
      </c>
      <c r="JF63">
        <f t="shared" si="19"/>
        <v>308915</v>
      </c>
      <c r="JG63">
        <f t="shared" si="20"/>
        <v>374051</v>
      </c>
      <c r="JH63">
        <f t="shared" si="21"/>
        <v>578116</v>
      </c>
      <c r="JI63">
        <f t="shared" si="22"/>
        <v>127977</v>
      </c>
      <c r="JJ63">
        <f t="shared" si="23"/>
        <v>87741</v>
      </c>
      <c r="JK63">
        <f t="shared" si="24"/>
        <v>347183</v>
      </c>
      <c r="JL63">
        <f t="shared" si="25"/>
        <v>173455</v>
      </c>
      <c r="JM63">
        <f t="shared" si="26"/>
        <v>66034.6015625</v>
      </c>
      <c r="JN63">
        <f t="shared" si="27"/>
        <v>263650</v>
      </c>
      <c r="JO63">
        <f t="shared" si="28"/>
        <v>166702</v>
      </c>
      <c r="JP63">
        <f t="shared" si="29"/>
        <v>301576</v>
      </c>
      <c r="JQ63">
        <f t="shared" si="30"/>
        <v>340864</v>
      </c>
      <c r="JR63">
        <f t="shared" si="31"/>
        <v>413866</v>
      </c>
      <c r="JS63">
        <f t="shared" si="32"/>
        <v>104616</v>
      </c>
      <c r="JT63">
        <f t="shared" si="33"/>
        <v>321850</v>
      </c>
      <c r="JU63">
        <f t="shared" si="34"/>
        <v>19664.599609379999</v>
      </c>
      <c r="JV63">
        <f t="shared" si="35"/>
        <v>320077</v>
      </c>
      <c r="JW63">
        <f t="shared" si="36"/>
        <v>44559.5</v>
      </c>
      <c r="JX63">
        <f t="shared" si="37"/>
        <v>14920.09960938</v>
      </c>
      <c r="JY63">
        <f t="shared" si="38"/>
        <v>64913.69921875</v>
      </c>
      <c r="JZ63">
        <f t="shared" si="39"/>
        <v>104531</v>
      </c>
      <c r="KA63">
        <f t="shared" si="40"/>
        <v>231724</v>
      </c>
      <c r="KB63">
        <f t="shared" si="41"/>
        <v>197181</v>
      </c>
      <c r="KC63">
        <f t="shared" si="42"/>
        <v>230278</v>
      </c>
      <c r="KD63">
        <f t="shared" si="43"/>
        <v>41291.69921875</v>
      </c>
      <c r="KE63">
        <f t="shared" si="44"/>
        <v>49721.5</v>
      </c>
      <c r="KF63" t="str">
        <f t="shared" si="45"/>
        <v/>
      </c>
      <c r="KG63">
        <f t="shared" si="46"/>
        <v>99431.796875</v>
      </c>
      <c r="KH63">
        <f t="shared" si="47"/>
        <v>232422</v>
      </c>
      <c r="KI63">
        <f t="shared" si="48"/>
        <v>36233.6015625</v>
      </c>
      <c r="KJ63">
        <f t="shared" si="49"/>
        <v>122001</v>
      </c>
      <c r="KK63">
        <f t="shared" si="50"/>
        <v>93574.6015625</v>
      </c>
      <c r="KL63" t="str">
        <f t="shared" si="51"/>
        <v/>
      </c>
      <c r="KM63" t="str">
        <f t="shared" si="52"/>
        <v/>
      </c>
      <c r="KN63" t="str">
        <f t="shared" si="53"/>
        <v/>
      </c>
      <c r="KO63" t="str">
        <f t="shared" si="54"/>
        <v/>
      </c>
      <c r="KP63" t="str">
        <f t="shared" si="55"/>
        <v/>
      </c>
      <c r="KQ63" t="str">
        <f t="shared" si="56"/>
        <v/>
      </c>
      <c r="KR63" t="str">
        <f t="shared" si="57"/>
        <v/>
      </c>
      <c r="KS63" t="str">
        <f t="shared" si="58"/>
        <v/>
      </c>
      <c r="KT63" t="str">
        <f t="shared" si="59"/>
        <v/>
      </c>
      <c r="KU63" t="str">
        <f t="shared" si="60"/>
        <v/>
      </c>
      <c r="KV63" t="str">
        <f t="shared" si="61"/>
        <v/>
      </c>
      <c r="KW63" t="str">
        <f t="shared" si="62"/>
        <v/>
      </c>
      <c r="KX63" t="str">
        <f t="shared" si="63"/>
        <v/>
      </c>
      <c r="KY63" t="str">
        <f t="shared" si="64"/>
        <v/>
      </c>
      <c r="KZ63" t="str">
        <f t="shared" si="65"/>
        <v/>
      </c>
      <c r="LA63" t="str">
        <f t="shared" si="66"/>
        <v/>
      </c>
      <c r="LB63" t="str">
        <f t="shared" si="67"/>
        <v/>
      </c>
      <c r="LC63" t="str">
        <f t="shared" si="68"/>
        <v/>
      </c>
      <c r="LD63" t="str">
        <f t="shared" si="69"/>
        <v/>
      </c>
      <c r="LE63" t="str">
        <f t="shared" si="70"/>
        <v/>
      </c>
      <c r="LF63" t="str">
        <f t="shared" si="71"/>
        <v/>
      </c>
      <c r="LG63" t="str">
        <f t="shared" si="72"/>
        <v/>
      </c>
      <c r="LH63" t="str">
        <f t="shared" si="73"/>
        <v/>
      </c>
      <c r="LI63" t="str">
        <f t="shared" si="74"/>
        <v/>
      </c>
      <c r="LJ63" t="str">
        <f t="shared" si="75"/>
        <v/>
      </c>
      <c r="LK63" t="str">
        <f t="shared" si="76"/>
        <v/>
      </c>
      <c r="LL63" t="str">
        <f t="shared" si="77"/>
        <v/>
      </c>
      <c r="LM63" t="str">
        <f t="shared" si="78"/>
        <v/>
      </c>
      <c r="LN63" t="str">
        <f t="shared" si="79"/>
        <v/>
      </c>
      <c r="LO63" t="str">
        <f t="shared" si="80"/>
        <v/>
      </c>
      <c r="LP63" t="str">
        <f t="shared" si="81"/>
        <v/>
      </c>
      <c r="LQ63" t="str">
        <f t="shared" si="82"/>
        <v/>
      </c>
      <c r="LR63" t="str">
        <f t="shared" si="83"/>
        <v/>
      </c>
      <c r="LS63" t="str">
        <f t="shared" si="84"/>
        <v/>
      </c>
      <c r="LT63" t="str">
        <f t="shared" si="85"/>
        <v/>
      </c>
      <c r="LU63" t="str">
        <f t="shared" si="86"/>
        <v/>
      </c>
      <c r="LV63" t="str">
        <f t="shared" si="87"/>
        <v/>
      </c>
      <c r="LW63" t="str">
        <f t="shared" si="88"/>
        <v/>
      </c>
      <c r="LX63" t="str">
        <f t="shared" si="89"/>
        <v/>
      </c>
      <c r="LY63" t="str">
        <f t="shared" si="90"/>
        <v/>
      </c>
      <c r="LZ63" t="str">
        <f t="shared" si="91"/>
        <v/>
      </c>
      <c r="MA63" t="str">
        <f t="shared" si="92"/>
        <v/>
      </c>
      <c r="MB63" t="str">
        <f t="shared" si="93"/>
        <v/>
      </c>
      <c r="MC63" t="str">
        <f t="shared" si="94"/>
        <v/>
      </c>
      <c r="MD63" t="str">
        <f t="shared" si="95"/>
        <v/>
      </c>
      <c r="ME63" t="str">
        <f t="shared" si="96"/>
        <v/>
      </c>
      <c r="MF63" t="str">
        <f t="shared" si="97"/>
        <v/>
      </c>
      <c r="MG63" t="str">
        <f t="shared" si="98"/>
        <v/>
      </c>
      <c r="MH63" t="str">
        <f t="shared" si="99"/>
        <v/>
      </c>
      <c r="MI63" t="str">
        <f t="shared" si="100"/>
        <v/>
      </c>
      <c r="MJ63" t="str">
        <f t="shared" si="101"/>
        <v/>
      </c>
      <c r="MK63" t="str">
        <f t="shared" si="102"/>
        <v/>
      </c>
      <c r="ML63" t="str">
        <f t="shared" si="103"/>
        <v/>
      </c>
      <c r="MM63" t="str">
        <f t="shared" si="104"/>
        <v/>
      </c>
      <c r="MN63" t="str">
        <f t="shared" si="105"/>
        <v/>
      </c>
      <c r="MO63" t="str">
        <f t="shared" si="106"/>
        <v/>
      </c>
      <c r="MP63" t="str">
        <f t="shared" si="107"/>
        <v/>
      </c>
      <c r="MQ63" t="str">
        <f t="shared" si="108"/>
        <v/>
      </c>
      <c r="MR63" t="str">
        <f t="shared" si="109"/>
        <v/>
      </c>
      <c r="MS63" t="str">
        <f t="shared" si="110"/>
        <v/>
      </c>
      <c r="MT63" t="str">
        <f t="shared" si="111"/>
        <v/>
      </c>
      <c r="MU63" t="str">
        <f t="shared" si="112"/>
        <v/>
      </c>
      <c r="MV63" t="str">
        <f t="shared" si="113"/>
        <v/>
      </c>
      <c r="MW63" t="str">
        <f t="shared" si="114"/>
        <v/>
      </c>
      <c r="MX63" t="str">
        <f t="shared" si="115"/>
        <v/>
      </c>
      <c r="MY63" t="str">
        <f t="shared" si="116"/>
        <v/>
      </c>
      <c r="MZ63" t="str">
        <f t="shared" si="117"/>
        <v/>
      </c>
      <c r="NA63" t="str">
        <f t="shared" si="118"/>
        <v/>
      </c>
      <c r="NB63" t="str">
        <f t="shared" si="119"/>
        <v/>
      </c>
      <c r="NC63" t="str">
        <f t="shared" si="120"/>
        <v/>
      </c>
      <c r="ND63" t="str">
        <f t="shared" si="121"/>
        <v/>
      </c>
      <c r="NE63" t="str">
        <f t="shared" si="122"/>
        <v/>
      </c>
      <c r="NF63" t="str">
        <f t="shared" si="123"/>
        <v/>
      </c>
      <c r="NG63" t="str">
        <f t="shared" si="124"/>
        <v/>
      </c>
    </row>
    <row r="64" spans="1:371" x14ac:dyDescent="0.2">
      <c r="A64" s="7">
        <v>43313</v>
      </c>
      <c r="B64" s="9">
        <v>144417.21875</v>
      </c>
      <c r="C64" s="9">
        <v>26523.0234375</v>
      </c>
      <c r="D64" s="9">
        <v>20186.591796879999</v>
      </c>
      <c r="E64" s="9">
        <v>26806.083984379999</v>
      </c>
      <c r="F64" s="9">
        <v>360808.5625</v>
      </c>
      <c r="G64" s="9">
        <v>255987.15625</v>
      </c>
      <c r="H64" s="9">
        <v>409392.09375</v>
      </c>
      <c r="I64" s="9">
        <v>485896.90625</v>
      </c>
      <c r="J64" s="9">
        <v>397154.96875</v>
      </c>
      <c r="K64" s="9">
        <v>498500.8125</v>
      </c>
      <c r="L64" s="9">
        <v>467716.84375</v>
      </c>
      <c r="M64" s="9">
        <v>177393.484375</v>
      </c>
      <c r="N64" s="9">
        <v>266031.34375</v>
      </c>
      <c r="O64" s="9">
        <v>372493.75</v>
      </c>
      <c r="P64" s="9">
        <v>282094.4375</v>
      </c>
      <c r="Q64" s="9">
        <v>276309.125</v>
      </c>
      <c r="R64" s="9">
        <v>291155.3125</v>
      </c>
      <c r="S64" s="9">
        <v>228327.71875</v>
      </c>
      <c r="T64" s="9">
        <v>509430.46875</v>
      </c>
      <c r="U64" s="9">
        <v>519786.375</v>
      </c>
      <c r="V64" s="9">
        <v>60066.41796875</v>
      </c>
      <c r="W64" s="9">
        <v>199092.015625</v>
      </c>
      <c r="X64" s="9">
        <v>126375.5</v>
      </c>
      <c r="Y64" s="9">
        <v>356383.5</v>
      </c>
      <c r="Z64" s="9">
        <v>145249.578125</v>
      </c>
      <c r="AA64" s="9">
        <v>368041.46875</v>
      </c>
      <c r="AB64" s="9">
        <v>279932.90625</v>
      </c>
      <c r="AC64" s="9">
        <v>678639.875</v>
      </c>
      <c r="AD64" s="9">
        <v>280400.5625</v>
      </c>
      <c r="AE64" s="9">
        <v>334817.75</v>
      </c>
      <c r="AF64" s="9">
        <v>143840.90625</v>
      </c>
      <c r="AG64" s="9">
        <v>284765.875</v>
      </c>
      <c r="AH64" s="9">
        <v>76250.2734375</v>
      </c>
      <c r="AI64" s="9">
        <v>166003.203125</v>
      </c>
      <c r="AJ64" s="9">
        <v>19598.181640629999</v>
      </c>
      <c r="AK64" s="9">
        <v>40679.6640625</v>
      </c>
      <c r="AL64" s="9">
        <v>64242.4921875</v>
      </c>
      <c r="AM64" s="9">
        <v>74068.859375</v>
      </c>
      <c r="AN64" s="9">
        <v>327905.125</v>
      </c>
      <c r="AO64" s="9">
        <v>255186.84375</v>
      </c>
      <c r="AP64" s="9">
        <v>145885.390625</v>
      </c>
      <c r="AQ64" s="9">
        <v>7565.9663085900002</v>
      </c>
      <c r="AR64" s="9">
        <v>29487.7734375</v>
      </c>
      <c r="AS64" s="9">
        <v>0</v>
      </c>
      <c r="AT64" s="9">
        <v>179891.640625</v>
      </c>
      <c r="AU64" s="9">
        <v>293265.71875</v>
      </c>
      <c r="AV64" s="9">
        <v>38270.94140625</v>
      </c>
      <c r="AW64" s="9">
        <v>29259.2578125</v>
      </c>
      <c r="AX64" s="9">
        <v>108391.1171875</v>
      </c>
      <c r="AY64" s="9">
        <v>33444.4921875</v>
      </c>
      <c r="AZ64" s="9">
        <v>31245.5234375</v>
      </c>
      <c r="BA64" s="9">
        <v>0</v>
      </c>
      <c r="BB64" s="9">
        <v>0</v>
      </c>
      <c r="BC64" s="9">
        <v>0</v>
      </c>
      <c r="BD64" s="9">
        <v>0</v>
      </c>
      <c r="BE64" s="9">
        <v>0</v>
      </c>
      <c r="BF64" s="9">
        <v>0</v>
      </c>
      <c r="BG64" s="9">
        <v>0</v>
      </c>
      <c r="BH64" s="9">
        <v>0</v>
      </c>
      <c r="BI64" s="9">
        <v>0</v>
      </c>
      <c r="BJ64" s="9">
        <v>0</v>
      </c>
      <c r="BK64" s="9">
        <v>0</v>
      </c>
      <c r="BL64" s="9">
        <v>0</v>
      </c>
      <c r="BM64" s="9">
        <v>0</v>
      </c>
      <c r="BN64" s="9">
        <v>0</v>
      </c>
      <c r="BO64" s="9">
        <v>0</v>
      </c>
      <c r="BP64" s="9">
        <v>0</v>
      </c>
      <c r="BQ64" s="9">
        <v>0</v>
      </c>
      <c r="BR64" s="9">
        <v>0</v>
      </c>
      <c r="BS64" s="9">
        <v>0</v>
      </c>
      <c r="BT64" s="9">
        <v>0</v>
      </c>
      <c r="BU64" s="9">
        <v>0</v>
      </c>
      <c r="BV64" s="9">
        <v>0</v>
      </c>
      <c r="BW64" s="9">
        <v>0</v>
      </c>
      <c r="BX64" s="9">
        <v>0</v>
      </c>
      <c r="BY64" s="9">
        <v>0</v>
      </c>
      <c r="BZ64" s="9">
        <v>0</v>
      </c>
      <c r="CA64" s="9">
        <v>0</v>
      </c>
      <c r="CB64" s="9">
        <v>0</v>
      </c>
      <c r="CC64" s="9">
        <v>0</v>
      </c>
      <c r="CD64" s="9">
        <v>0</v>
      </c>
      <c r="CE64" s="9">
        <v>0</v>
      </c>
      <c r="CF64" s="9">
        <v>0</v>
      </c>
      <c r="CG64" s="9">
        <v>0</v>
      </c>
      <c r="CH64" s="9">
        <v>0</v>
      </c>
      <c r="CI64" s="9">
        <v>0</v>
      </c>
      <c r="CJ64" s="9">
        <v>0</v>
      </c>
      <c r="CK64" s="9">
        <v>0</v>
      </c>
      <c r="CL64" s="9">
        <v>0</v>
      </c>
      <c r="CM64" s="9">
        <v>0</v>
      </c>
      <c r="CN64" s="9">
        <v>0</v>
      </c>
      <c r="CO64" s="9">
        <v>0</v>
      </c>
      <c r="CP64" s="9">
        <v>0</v>
      </c>
      <c r="CQ64" s="9">
        <v>0</v>
      </c>
      <c r="CR64" s="9">
        <v>0</v>
      </c>
      <c r="CS64" s="9">
        <v>0</v>
      </c>
      <c r="CT64" s="9">
        <v>0</v>
      </c>
      <c r="CU64" s="9">
        <v>0</v>
      </c>
      <c r="CV64" s="9">
        <v>0</v>
      </c>
      <c r="CW64" s="9">
        <v>0</v>
      </c>
      <c r="CX64" s="9">
        <v>0</v>
      </c>
      <c r="CY64" s="9">
        <v>0</v>
      </c>
      <c r="CZ64" s="9">
        <v>0</v>
      </c>
      <c r="DA64" s="9">
        <v>0</v>
      </c>
      <c r="DB64" s="9">
        <v>0</v>
      </c>
      <c r="DC64" s="9">
        <v>0</v>
      </c>
      <c r="DD64" s="9">
        <v>0</v>
      </c>
      <c r="DE64" s="9">
        <v>0</v>
      </c>
      <c r="DF64" s="9">
        <v>0</v>
      </c>
      <c r="DG64" s="9">
        <v>0</v>
      </c>
      <c r="DH64" s="9">
        <v>0</v>
      </c>
      <c r="DI64" s="9">
        <v>0</v>
      </c>
      <c r="DJ64" s="9">
        <v>0</v>
      </c>
      <c r="DK64" s="9">
        <v>0</v>
      </c>
      <c r="DL64" s="9">
        <v>0</v>
      </c>
      <c r="DM64" s="9">
        <v>0</v>
      </c>
      <c r="DN64" s="9">
        <v>0</v>
      </c>
      <c r="DO64" s="9">
        <v>0</v>
      </c>
      <c r="DP64" s="9">
        <v>0</v>
      </c>
      <c r="DQ64" s="9">
        <v>0</v>
      </c>
      <c r="DR64" s="9">
        <v>0</v>
      </c>
      <c r="DS64" s="9">
        <v>0</v>
      </c>
      <c r="DT64" s="9">
        <v>0</v>
      </c>
      <c r="DU64" s="9">
        <v>266478</v>
      </c>
      <c r="DV64" s="9">
        <v>20804.599609379999</v>
      </c>
      <c r="DW64" s="9">
        <v>66952.3984375</v>
      </c>
      <c r="DX64" s="9">
        <v>14307.90039063</v>
      </c>
      <c r="DY64" s="9">
        <v>801753</v>
      </c>
      <c r="DZ64" s="9">
        <v>189946</v>
      </c>
      <c r="EA64" s="9">
        <v>439845</v>
      </c>
      <c r="EB64" s="9">
        <v>523817</v>
      </c>
      <c r="EC64" s="9">
        <v>491076</v>
      </c>
      <c r="ED64" s="9">
        <v>733981</v>
      </c>
      <c r="EE64" s="9">
        <v>719465</v>
      </c>
      <c r="EF64" s="9">
        <v>311427</v>
      </c>
      <c r="EG64" s="9">
        <v>252805</v>
      </c>
      <c r="EH64" s="9">
        <v>571126</v>
      </c>
      <c r="EI64" s="9">
        <v>477635</v>
      </c>
      <c r="EJ64" s="9">
        <v>327306</v>
      </c>
      <c r="EK64" s="9">
        <v>334646</v>
      </c>
      <c r="EL64" s="9">
        <v>301829</v>
      </c>
      <c r="EM64" s="9">
        <v>368650</v>
      </c>
      <c r="EN64" s="9">
        <v>545610</v>
      </c>
      <c r="EO64" s="9">
        <v>127815</v>
      </c>
      <c r="EP64" s="9">
        <v>113318</v>
      </c>
      <c r="EQ64" s="9">
        <v>319551</v>
      </c>
      <c r="ER64" s="9">
        <v>168433</v>
      </c>
      <c r="ES64" s="9">
        <v>63724.8984375</v>
      </c>
      <c r="ET64" s="9">
        <v>268154</v>
      </c>
      <c r="EU64" s="9">
        <v>171343</v>
      </c>
      <c r="EV64" s="9">
        <v>298562</v>
      </c>
      <c r="EW64" s="9">
        <v>327629</v>
      </c>
      <c r="EX64" s="9">
        <v>416981</v>
      </c>
      <c r="EY64" s="9">
        <v>109209</v>
      </c>
      <c r="EZ64" s="9">
        <v>297925</v>
      </c>
      <c r="FA64" s="9">
        <v>23862.900390629999</v>
      </c>
      <c r="FB64" s="9">
        <v>221005</v>
      </c>
      <c r="FC64" s="9">
        <v>59534.5</v>
      </c>
      <c r="FD64" s="9">
        <v>18303.19921875</v>
      </c>
      <c r="FE64" s="9">
        <v>43016.80078125</v>
      </c>
      <c r="FF64" s="9">
        <v>99525.203125</v>
      </c>
      <c r="FG64" s="9">
        <v>233676</v>
      </c>
      <c r="FH64" s="9">
        <v>222902</v>
      </c>
      <c r="FI64" s="9">
        <v>235102</v>
      </c>
      <c r="FJ64" s="9">
        <v>43607.19921875</v>
      </c>
      <c r="FK64" s="9">
        <v>39752.30078125</v>
      </c>
      <c r="FL64" s="9">
        <v>0</v>
      </c>
      <c r="FM64" s="9">
        <v>103625</v>
      </c>
      <c r="FN64" s="9">
        <v>224075</v>
      </c>
      <c r="FO64" s="9">
        <v>21380.900390629999</v>
      </c>
      <c r="FP64" s="9">
        <v>43509.5</v>
      </c>
      <c r="FQ64" s="9">
        <v>90343.6015625</v>
      </c>
      <c r="FR64" s="9">
        <v>34642.6015625</v>
      </c>
      <c r="FS64" s="9">
        <v>15534.40039063</v>
      </c>
      <c r="FT64" s="9">
        <v>0</v>
      </c>
      <c r="FU64" s="9">
        <v>0</v>
      </c>
      <c r="FV64" s="9">
        <v>0</v>
      </c>
      <c r="FW64" s="9">
        <v>0</v>
      </c>
      <c r="FX64" s="9">
        <v>0</v>
      </c>
      <c r="FY64" s="9">
        <v>0</v>
      </c>
      <c r="FZ64" s="9">
        <v>0</v>
      </c>
      <c r="GA64" s="9">
        <v>0</v>
      </c>
      <c r="GB64" s="9">
        <v>0</v>
      </c>
      <c r="GC64" s="9">
        <v>0</v>
      </c>
      <c r="GD64" s="9">
        <v>0</v>
      </c>
      <c r="GE64" s="9">
        <v>0</v>
      </c>
      <c r="GF64" s="9">
        <v>0</v>
      </c>
      <c r="GG64" s="9">
        <v>0</v>
      </c>
      <c r="GH64" s="9">
        <v>0</v>
      </c>
      <c r="GI64" s="9">
        <v>0</v>
      </c>
      <c r="GJ64" s="9">
        <v>0</v>
      </c>
      <c r="GK64" s="9">
        <v>0</v>
      </c>
      <c r="GL64" s="9">
        <v>0</v>
      </c>
      <c r="GM64" s="9">
        <v>0</v>
      </c>
      <c r="GN64" s="9">
        <v>0</v>
      </c>
      <c r="GO64" s="9">
        <v>0</v>
      </c>
      <c r="GP64" s="9">
        <v>0</v>
      </c>
      <c r="GQ64" s="9">
        <v>0</v>
      </c>
      <c r="GR64" s="9">
        <v>0</v>
      </c>
      <c r="GS64" s="9">
        <v>0</v>
      </c>
      <c r="GT64" s="9">
        <v>0</v>
      </c>
      <c r="GU64" s="9">
        <v>0</v>
      </c>
      <c r="GV64" s="9">
        <v>0</v>
      </c>
      <c r="GW64" s="9">
        <v>0</v>
      </c>
      <c r="GX64" s="9">
        <v>0</v>
      </c>
      <c r="GY64" s="9">
        <v>0</v>
      </c>
      <c r="GZ64" s="9">
        <v>0</v>
      </c>
      <c r="HA64" s="9">
        <v>0</v>
      </c>
      <c r="HB64" s="9">
        <v>0</v>
      </c>
      <c r="HC64" s="9">
        <v>0</v>
      </c>
      <c r="HD64" s="9">
        <v>0</v>
      </c>
      <c r="HE64" s="9">
        <v>0</v>
      </c>
      <c r="HF64" s="9">
        <v>0</v>
      </c>
      <c r="HG64" s="9">
        <v>0</v>
      </c>
      <c r="HH64" s="9">
        <v>0</v>
      </c>
      <c r="HI64" s="9">
        <v>0</v>
      </c>
      <c r="HJ64" s="9">
        <v>0</v>
      </c>
      <c r="HK64" s="9">
        <v>0</v>
      </c>
      <c r="HL64" s="9">
        <v>0</v>
      </c>
      <c r="HM64" s="9">
        <v>0</v>
      </c>
      <c r="HN64" s="9">
        <v>0</v>
      </c>
      <c r="HO64" s="9">
        <v>0</v>
      </c>
      <c r="HP64" s="9">
        <v>0</v>
      </c>
      <c r="HQ64" s="9">
        <v>0</v>
      </c>
      <c r="HR64" s="9">
        <v>0</v>
      </c>
      <c r="HS64" s="9">
        <v>0</v>
      </c>
      <c r="HT64" s="9">
        <v>0</v>
      </c>
      <c r="HU64" s="9">
        <v>0</v>
      </c>
      <c r="HV64" s="9">
        <v>0</v>
      </c>
      <c r="HW64" s="9">
        <v>0</v>
      </c>
      <c r="HX64" s="9">
        <v>0</v>
      </c>
      <c r="HY64" s="9">
        <v>0</v>
      </c>
      <c r="HZ64" s="9">
        <v>0</v>
      </c>
      <c r="IA64" s="9">
        <v>0</v>
      </c>
      <c r="IB64" s="9">
        <v>0</v>
      </c>
      <c r="IC64" s="9">
        <v>0</v>
      </c>
      <c r="ID64" s="9">
        <v>0</v>
      </c>
      <c r="IE64" s="9">
        <v>0</v>
      </c>
      <c r="IF64" s="9">
        <v>0</v>
      </c>
      <c r="IG64" s="9">
        <v>0</v>
      </c>
      <c r="IH64" s="9">
        <v>0</v>
      </c>
      <c r="II64" s="9">
        <v>0</v>
      </c>
      <c r="IJ64" s="9">
        <v>0</v>
      </c>
      <c r="IK64" s="9">
        <v>0</v>
      </c>
      <c r="IL64" s="9">
        <v>0</v>
      </c>
      <c r="IM64" s="9">
        <v>0</v>
      </c>
      <c r="IO64">
        <f t="shared" si="2"/>
        <v>266478</v>
      </c>
      <c r="IP64">
        <f t="shared" si="3"/>
        <v>20804.599609379999</v>
      </c>
      <c r="IQ64">
        <f t="shared" si="4"/>
        <v>66952.3984375</v>
      </c>
      <c r="IR64">
        <f t="shared" si="5"/>
        <v>14307.90039063</v>
      </c>
      <c r="IS64">
        <f t="shared" si="6"/>
        <v>801753</v>
      </c>
      <c r="IT64">
        <f t="shared" si="7"/>
        <v>189946</v>
      </c>
      <c r="IU64">
        <f t="shared" si="8"/>
        <v>439845</v>
      </c>
      <c r="IV64">
        <f t="shared" si="9"/>
        <v>523817</v>
      </c>
      <c r="IW64">
        <f t="shared" si="10"/>
        <v>491076</v>
      </c>
      <c r="IX64">
        <f t="shared" si="11"/>
        <v>733981</v>
      </c>
      <c r="IY64">
        <f t="shared" si="12"/>
        <v>719465</v>
      </c>
      <c r="IZ64">
        <f t="shared" si="13"/>
        <v>311427</v>
      </c>
      <c r="JA64">
        <f t="shared" si="14"/>
        <v>252805</v>
      </c>
      <c r="JB64">
        <f t="shared" si="15"/>
        <v>571126</v>
      </c>
      <c r="JC64">
        <f t="shared" si="16"/>
        <v>477635</v>
      </c>
      <c r="JD64">
        <f t="shared" si="17"/>
        <v>327306</v>
      </c>
      <c r="JE64">
        <f t="shared" si="18"/>
        <v>334646</v>
      </c>
      <c r="JF64">
        <f t="shared" si="19"/>
        <v>301829</v>
      </c>
      <c r="JG64">
        <f t="shared" si="20"/>
        <v>368650</v>
      </c>
      <c r="JH64">
        <f t="shared" si="21"/>
        <v>545610</v>
      </c>
      <c r="JI64">
        <f t="shared" si="22"/>
        <v>127815</v>
      </c>
      <c r="JJ64">
        <f t="shared" si="23"/>
        <v>113318</v>
      </c>
      <c r="JK64">
        <f t="shared" si="24"/>
        <v>319551</v>
      </c>
      <c r="JL64">
        <f t="shared" si="25"/>
        <v>168433</v>
      </c>
      <c r="JM64">
        <f t="shared" si="26"/>
        <v>63724.8984375</v>
      </c>
      <c r="JN64">
        <f t="shared" si="27"/>
        <v>268154</v>
      </c>
      <c r="JO64">
        <f t="shared" si="28"/>
        <v>171343</v>
      </c>
      <c r="JP64">
        <f t="shared" si="29"/>
        <v>298562</v>
      </c>
      <c r="JQ64">
        <f t="shared" si="30"/>
        <v>327629</v>
      </c>
      <c r="JR64">
        <f t="shared" si="31"/>
        <v>416981</v>
      </c>
      <c r="JS64">
        <f t="shared" si="32"/>
        <v>109209</v>
      </c>
      <c r="JT64">
        <f t="shared" si="33"/>
        <v>297925</v>
      </c>
      <c r="JU64">
        <f t="shared" si="34"/>
        <v>23862.900390629999</v>
      </c>
      <c r="JV64">
        <f t="shared" si="35"/>
        <v>221005</v>
      </c>
      <c r="JW64">
        <f t="shared" si="36"/>
        <v>59534.5</v>
      </c>
      <c r="JX64">
        <f t="shared" si="37"/>
        <v>18303.19921875</v>
      </c>
      <c r="JY64">
        <f t="shared" si="38"/>
        <v>43016.80078125</v>
      </c>
      <c r="JZ64">
        <f t="shared" si="39"/>
        <v>99525.203125</v>
      </c>
      <c r="KA64">
        <f t="shared" si="40"/>
        <v>233676</v>
      </c>
      <c r="KB64">
        <f t="shared" si="41"/>
        <v>222902</v>
      </c>
      <c r="KC64">
        <f t="shared" si="42"/>
        <v>235102</v>
      </c>
      <c r="KD64">
        <f t="shared" si="43"/>
        <v>43607.19921875</v>
      </c>
      <c r="KE64">
        <f t="shared" si="44"/>
        <v>39752.30078125</v>
      </c>
      <c r="KF64" t="str">
        <f t="shared" si="45"/>
        <v/>
      </c>
      <c r="KG64">
        <f t="shared" si="46"/>
        <v>103625</v>
      </c>
      <c r="KH64">
        <f t="shared" si="47"/>
        <v>224075</v>
      </c>
      <c r="KI64">
        <f t="shared" si="48"/>
        <v>21380.900390629999</v>
      </c>
      <c r="KJ64">
        <f t="shared" si="49"/>
        <v>43509.5</v>
      </c>
      <c r="KK64">
        <f t="shared" si="50"/>
        <v>90343.6015625</v>
      </c>
      <c r="KL64">
        <f t="shared" si="51"/>
        <v>34642.6015625</v>
      </c>
      <c r="KM64">
        <f t="shared" si="52"/>
        <v>15534.40039063</v>
      </c>
      <c r="KN64" t="str">
        <f t="shared" si="53"/>
        <v/>
      </c>
      <c r="KO64" t="str">
        <f t="shared" si="54"/>
        <v/>
      </c>
      <c r="KP64" t="str">
        <f t="shared" si="55"/>
        <v/>
      </c>
      <c r="KQ64" t="str">
        <f t="shared" si="56"/>
        <v/>
      </c>
      <c r="KR64" t="str">
        <f t="shared" si="57"/>
        <v/>
      </c>
      <c r="KS64" t="str">
        <f t="shared" si="58"/>
        <v/>
      </c>
      <c r="KT64" t="str">
        <f t="shared" si="59"/>
        <v/>
      </c>
      <c r="KU64" t="str">
        <f t="shared" si="60"/>
        <v/>
      </c>
      <c r="KV64" t="str">
        <f t="shared" si="61"/>
        <v/>
      </c>
      <c r="KW64" t="str">
        <f t="shared" si="62"/>
        <v/>
      </c>
      <c r="KX64" t="str">
        <f t="shared" si="63"/>
        <v/>
      </c>
      <c r="KY64" t="str">
        <f t="shared" si="64"/>
        <v/>
      </c>
      <c r="KZ64" t="str">
        <f t="shared" si="65"/>
        <v/>
      </c>
      <c r="LA64" t="str">
        <f t="shared" si="66"/>
        <v/>
      </c>
      <c r="LB64" t="str">
        <f t="shared" si="67"/>
        <v/>
      </c>
      <c r="LC64" t="str">
        <f t="shared" si="68"/>
        <v/>
      </c>
      <c r="LD64" t="str">
        <f t="shared" si="69"/>
        <v/>
      </c>
      <c r="LE64" t="str">
        <f t="shared" si="70"/>
        <v/>
      </c>
      <c r="LF64" t="str">
        <f t="shared" si="71"/>
        <v/>
      </c>
      <c r="LG64" t="str">
        <f t="shared" si="72"/>
        <v/>
      </c>
      <c r="LH64" t="str">
        <f t="shared" si="73"/>
        <v/>
      </c>
      <c r="LI64" t="str">
        <f t="shared" si="74"/>
        <v/>
      </c>
      <c r="LJ64" t="str">
        <f t="shared" si="75"/>
        <v/>
      </c>
      <c r="LK64" t="str">
        <f t="shared" si="76"/>
        <v/>
      </c>
      <c r="LL64" t="str">
        <f t="shared" si="77"/>
        <v/>
      </c>
      <c r="LM64" t="str">
        <f t="shared" si="78"/>
        <v/>
      </c>
      <c r="LN64" t="str">
        <f t="shared" si="79"/>
        <v/>
      </c>
      <c r="LO64" t="str">
        <f t="shared" si="80"/>
        <v/>
      </c>
      <c r="LP64" t="str">
        <f t="shared" si="81"/>
        <v/>
      </c>
      <c r="LQ64" t="str">
        <f t="shared" si="82"/>
        <v/>
      </c>
      <c r="LR64" t="str">
        <f t="shared" si="83"/>
        <v/>
      </c>
      <c r="LS64" t="str">
        <f t="shared" si="84"/>
        <v/>
      </c>
      <c r="LT64" t="str">
        <f t="shared" si="85"/>
        <v/>
      </c>
      <c r="LU64" t="str">
        <f t="shared" si="86"/>
        <v/>
      </c>
      <c r="LV64" t="str">
        <f t="shared" si="87"/>
        <v/>
      </c>
      <c r="LW64" t="str">
        <f t="shared" si="88"/>
        <v/>
      </c>
      <c r="LX64" t="str">
        <f t="shared" si="89"/>
        <v/>
      </c>
      <c r="LY64" t="str">
        <f t="shared" si="90"/>
        <v/>
      </c>
      <c r="LZ64" t="str">
        <f t="shared" si="91"/>
        <v/>
      </c>
      <c r="MA64" t="str">
        <f t="shared" si="92"/>
        <v/>
      </c>
      <c r="MB64" t="str">
        <f t="shared" si="93"/>
        <v/>
      </c>
      <c r="MC64" t="str">
        <f t="shared" si="94"/>
        <v/>
      </c>
      <c r="MD64" t="str">
        <f t="shared" si="95"/>
        <v/>
      </c>
      <c r="ME64" t="str">
        <f t="shared" si="96"/>
        <v/>
      </c>
      <c r="MF64" t="str">
        <f t="shared" si="97"/>
        <v/>
      </c>
      <c r="MG64" t="str">
        <f t="shared" si="98"/>
        <v/>
      </c>
      <c r="MH64" t="str">
        <f t="shared" si="99"/>
        <v/>
      </c>
      <c r="MI64" t="str">
        <f t="shared" si="100"/>
        <v/>
      </c>
      <c r="MJ64" t="str">
        <f t="shared" si="101"/>
        <v/>
      </c>
      <c r="MK64" t="str">
        <f t="shared" si="102"/>
        <v/>
      </c>
      <c r="ML64" t="str">
        <f t="shared" si="103"/>
        <v/>
      </c>
      <c r="MM64" t="str">
        <f t="shared" si="104"/>
        <v/>
      </c>
      <c r="MN64" t="str">
        <f t="shared" si="105"/>
        <v/>
      </c>
      <c r="MO64" t="str">
        <f t="shared" si="106"/>
        <v/>
      </c>
      <c r="MP64" t="str">
        <f t="shared" si="107"/>
        <v/>
      </c>
      <c r="MQ64" t="str">
        <f t="shared" si="108"/>
        <v/>
      </c>
      <c r="MR64" t="str">
        <f t="shared" si="109"/>
        <v/>
      </c>
      <c r="MS64" t="str">
        <f t="shared" si="110"/>
        <v/>
      </c>
      <c r="MT64" t="str">
        <f t="shared" si="111"/>
        <v/>
      </c>
      <c r="MU64" t="str">
        <f t="shared" si="112"/>
        <v/>
      </c>
      <c r="MV64" t="str">
        <f t="shared" si="113"/>
        <v/>
      </c>
      <c r="MW64" t="str">
        <f t="shared" si="114"/>
        <v/>
      </c>
      <c r="MX64" t="str">
        <f t="shared" si="115"/>
        <v/>
      </c>
      <c r="MY64" t="str">
        <f t="shared" si="116"/>
        <v/>
      </c>
      <c r="MZ64" t="str">
        <f t="shared" si="117"/>
        <v/>
      </c>
      <c r="NA64" t="str">
        <f t="shared" si="118"/>
        <v/>
      </c>
      <c r="NB64" t="str">
        <f t="shared" si="119"/>
        <v/>
      </c>
      <c r="NC64" t="str">
        <f t="shared" si="120"/>
        <v/>
      </c>
      <c r="ND64" t="str">
        <f t="shared" si="121"/>
        <v/>
      </c>
      <c r="NE64" t="str">
        <f t="shared" si="122"/>
        <v/>
      </c>
      <c r="NF64" t="str">
        <f t="shared" si="123"/>
        <v/>
      </c>
      <c r="NG64" t="str">
        <f t="shared" si="124"/>
        <v/>
      </c>
    </row>
    <row r="65" spans="1:371" x14ac:dyDescent="0.2">
      <c r="A65" s="7">
        <v>43344</v>
      </c>
      <c r="B65" s="9">
        <v>145033.515625</v>
      </c>
      <c r="C65" s="9">
        <v>26151.982421879999</v>
      </c>
      <c r="D65" s="9">
        <v>19998.45703125</v>
      </c>
      <c r="E65" s="9">
        <v>27894.515625</v>
      </c>
      <c r="F65" s="9">
        <v>300852.71875</v>
      </c>
      <c r="G65" s="9">
        <v>242805.75</v>
      </c>
      <c r="H65" s="9">
        <v>486915.25</v>
      </c>
      <c r="I65" s="9">
        <v>484500.21875</v>
      </c>
      <c r="J65" s="9">
        <v>403711.1875</v>
      </c>
      <c r="K65" s="9">
        <v>514780.9375</v>
      </c>
      <c r="L65" s="9">
        <v>378978.46875</v>
      </c>
      <c r="M65" s="9">
        <v>179224.453125</v>
      </c>
      <c r="N65" s="9">
        <v>255524.703125</v>
      </c>
      <c r="O65" s="9">
        <v>367563.625</v>
      </c>
      <c r="P65" s="9">
        <v>263677.34375</v>
      </c>
      <c r="Q65" s="9">
        <v>265901.78125</v>
      </c>
      <c r="R65" s="9">
        <v>318876</v>
      </c>
      <c r="S65" s="9">
        <v>239178.328125</v>
      </c>
      <c r="T65" s="9">
        <v>523076.4375</v>
      </c>
      <c r="U65" s="9">
        <v>596494.1875</v>
      </c>
      <c r="V65" s="9">
        <v>58980.41015625</v>
      </c>
      <c r="W65" s="9">
        <v>154409.375</v>
      </c>
      <c r="X65" s="9">
        <v>133544.671875</v>
      </c>
      <c r="Y65" s="9">
        <v>369826.375</v>
      </c>
      <c r="Z65" s="9">
        <v>145189.84375</v>
      </c>
      <c r="AA65" s="9">
        <v>403050</v>
      </c>
      <c r="AB65" s="9">
        <v>305996.09375</v>
      </c>
      <c r="AC65" s="9">
        <v>708944.1875</v>
      </c>
      <c r="AD65" s="9">
        <v>303515.9375</v>
      </c>
      <c r="AE65" s="9">
        <v>357462.15625</v>
      </c>
      <c r="AF65" s="9">
        <v>157290.171875</v>
      </c>
      <c r="AG65" s="9">
        <v>255404.59375</v>
      </c>
      <c r="AH65" s="9">
        <v>75370.671875</v>
      </c>
      <c r="AI65" s="9">
        <v>153216.90625</v>
      </c>
      <c r="AJ65" s="9">
        <v>16249.31445313</v>
      </c>
      <c r="AK65" s="9">
        <v>57185.99609375</v>
      </c>
      <c r="AL65" s="9">
        <v>65061.53125</v>
      </c>
      <c r="AM65" s="9">
        <v>78402.1015625</v>
      </c>
      <c r="AN65" s="9">
        <v>286993.53125</v>
      </c>
      <c r="AO65" s="9">
        <v>258806</v>
      </c>
      <c r="AP65" s="9">
        <v>148953.953125</v>
      </c>
      <c r="AQ65" s="9">
        <v>6949.4321289099998</v>
      </c>
      <c r="AR65" s="9">
        <v>41152.64453125</v>
      </c>
      <c r="AS65" s="9">
        <v>0</v>
      </c>
      <c r="AT65" s="9">
        <v>175117.1875</v>
      </c>
      <c r="AU65" s="9">
        <v>323771.96875</v>
      </c>
      <c r="AV65" s="9">
        <v>37635.33984375</v>
      </c>
      <c r="AW65" s="9">
        <v>46454.9453125</v>
      </c>
      <c r="AX65" s="9">
        <v>111532.078125</v>
      </c>
      <c r="AY65" s="9">
        <v>38661.421875</v>
      </c>
      <c r="AZ65" s="9">
        <v>29161.068359379999</v>
      </c>
      <c r="BA65" s="9">
        <v>26402.111328129999</v>
      </c>
      <c r="BB65" s="9">
        <v>42692.30859375</v>
      </c>
      <c r="BC65" s="9">
        <v>0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 s="9">
        <v>0</v>
      </c>
      <c r="BJ65" s="9">
        <v>0</v>
      </c>
      <c r="BK65" s="9">
        <v>0</v>
      </c>
      <c r="BL65" s="9">
        <v>0</v>
      </c>
      <c r="BM65" s="9">
        <v>0</v>
      </c>
      <c r="BN65" s="9">
        <v>0</v>
      </c>
      <c r="BO65" s="9">
        <v>0</v>
      </c>
      <c r="BP65" s="9">
        <v>0</v>
      </c>
      <c r="BQ65" s="9">
        <v>0</v>
      </c>
      <c r="BR65" s="9">
        <v>0</v>
      </c>
      <c r="BS65" s="9">
        <v>0</v>
      </c>
      <c r="BT65" s="9">
        <v>0</v>
      </c>
      <c r="BU65" s="9">
        <v>0</v>
      </c>
      <c r="BV65" s="9">
        <v>0</v>
      </c>
      <c r="BW65" s="9">
        <v>0</v>
      </c>
      <c r="BX65" s="9">
        <v>0</v>
      </c>
      <c r="BY65" s="9">
        <v>0</v>
      </c>
      <c r="BZ65" s="9">
        <v>0</v>
      </c>
      <c r="CA65" s="9">
        <v>0</v>
      </c>
      <c r="CB65" s="9">
        <v>0</v>
      </c>
      <c r="CC65" s="9">
        <v>0</v>
      </c>
      <c r="CD65" s="9">
        <v>0</v>
      </c>
      <c r="CE65" s="9">
        <v>0</v>
      </c>
      <c r="CF65" s="9">
        <v>0</v>
      </c>
      <c r="CG65" s="9">
        <v>0</v>
      </c>
      <c r="CH65" s="9">
        <v>0</v>
      </c>
      <c r="CI65" s="9">
        <v>0</v>
      </c>
      <c r="CJ65" s="9">
        <v>0</v>
      </c>
      <c r="CK65" s="9">
        <v>0</v>
      </c>
      <c r="CL65" s="9">
        <v>0</v>
      </c>
      <c r="CM65" s="9">
        <v>0</v>
      </c>
      <c r="CN65" s="9">
        <v>0</v>
      </c>
      <c r="CO65" s="9">
        <v>0</v>
      </c>
      <c r="CP65" s="9">
        <v>0</v>
      </c>
      <c r="CQ65" s="9">
        <v>0</v>
      </c>
      <c r="CR65" s="9">
        <v>0</v>
      </c>
      <c r="CS65" s="9">
        <v>0</v>
      </c>
      <c r="CT65" s="9">
        <v>0</v>
      </c>
      <c r="CU65" s="9">
        <v>0</v>
      </c>
      <c r="CV65" s="9">
        <v>0</v>
      </c>
      <c r="CW65" s="9">
        <v>0</v>
      </c>
      <c r="CX65" s="9">
        <v>0</v>
      </c>
      <c r="CY65" s="9">
        <v>0</v>
      </c>
      <c r="CZ65" s="9">
        <v>0</v>
      </c>
      <c r="DA65" s="9">
        <v>0</v>
      </c>
      <c r="DB65" s="9">
        <v>0</v>
      </c>
      <c r="DC65" s="9">
        <v>0</v>
      </c>
      <c r="DD65" s="9">
        <v>0</v>
      </c>
      <c r="DE65" s="9">
        <v>0</v>
      </c>
      <c r="DF65" s="9">
        <v>0</v>
      </c>
      <c r="DG65" s="9">
        <v>0</v>
      </c>
      <c r="DH65" s="9">
        <v>0</v>
      </c>
      <c r="DI65" s="9">
        <v>0</v>
      </c>
      <c r="DJ65" s="9">
        <v>0</v>
      </c>
      <c r="DK65" s="9">
        <v>0</v>
      </c>
      <c r="DL65" s="9">
        <v>0</v>
      </c>
      <c r="DM65" s="9">
        <v>0</v>
      </c>
      <c r="DN65" s="9">
        <v>0</v>
      </c>
      <c r="DO65" s="9">
        <v>0</v>
      </c>
      <c r="DP65" s="9">
        <v>0</v>
      </c>
      <c r="DQ65" s="9">
        <v>0</v>
      </c>
      <c r="DR65" s="9">
        <v>0</v>
      </c>
      <c r="DS65" s="9">
        <v>0</v>
      </c>
      <c r="DT65" s="9">
        <v>0</v>
      </c>
      <c r="DU65" s="9">
        <v>261628</v>
      </c>
      <c r="DV65" s="9">
        <v>19367.5</v>
      </c>
      <c r="DW65" s="9">
        <v>64693.80078125</v>
      </c>
      <c r="DX65" s="9">
        <v>11184.40039063</v>
      </c>
      <c r="DY65" s="9">
        <v>781375</v>
      </c>
      <c r="DZ65" s="9">
        <v>188293</v>
      </c>
      <c r="EA65" s="9">
        <v>448908</v>
      </c>
      <c r="EB65" s="9">
        <v>493841</v>
      </c>
      <c r="EC65" s="9">
        <v>477005</v>
      </c>
      <c r="ED65" s="9">
        <v>717858</v>
      </c>
      <c r="EE65" s="9">
        <v>692542</v>
      </c>
      <c r="EF65" s="9">
        <v>305350</v>
      </c>
      <c r="EG65" s="9">
        <v>252752</v>
      </c>
      <c r="EH65" s="9">
        <v>556111</v>
      </c>
      <c r="EI65" s="9">
        <v>461412</v>
      </c>
      <c r="EJ65" s="9">
        <v>346588</v>
      </c>
      <c r="EK65" s="9">
        <v>361852</v>
      </c>
      <c r="EL65" s="9">
        <v>300423</v>
      </c>
      <c r="EM65" s="9">
        <v>370767</v>
      </c>
      <c r="EN65" s="9">
        <v>592637</v>
      </c>
      <c r="EO65" s="9">
        <v>129031</v>
      </c>
      <c r="EP65" s="9">
        <v>126275</v>
      </c>
      <c r="EQ65" s="9">
        <v>312170</v>
      </c>
      <c r="ER65" s="9">
        <v>167146</v>
      </c>
      <c r="ES65" s="9">
        <v>63202.80078125</v>
      </c>
      <c r="ET65" s="9">
        <v>265652</v>
      </c>
      <c r="EU65" s="9">
        <v>170555</v>
      </c>
      <c r="EV65" s="9">
        <v>295722</v>
      </c>
      <c r="EW65" s="9">
        <v>320715</v>
      </c>
      <c r="EX65" s="9">
        <v>417119</v>
      </c>
      <c r="EY65" s="9">
        <v>114928</v>
      </c>
      <c r="EZ65" s="9">
        <v>249143</v>
      </c>
      <c r="FA65" s="9">
        <v>17962.900390629999</v>
      </c>
      <c r="FB65" s="9">
        <v>219038</v>
      </c>
      <c r="FC65" s="9">
        <v>55919.1015625</v>
      </c>
      <c r="FD65" s="9">
        <v>24310.400390629999</v>
      </c>
      <c r="FE65" s="9">
        <v>42300.8984375</v>
      </c>
      <c r="FF65" s="9">
        <v>99003.296875</v>
      </c>
      <c r="FG65" s="9">
        <v>216639</v>
      </c>
      <c r="FH65" s="9">
        <v>246182</v>
      </c>
      <c r="FI65" s="9">
        <v>248719</v>
      </c>
      <c r="FJ65" s="9">
        <v>43973</v>
      </c>
      <c r="FK65" s="9">
        <v>40018.8984375</v>
      </c>
      <c r="FL65" s="9">
        <v>0</v>
      </c>
      <c r="FM65" s="9">
        <v>106339</v>
      </c>
      <c r="FN65" s="9">
        <v>232329</v>
      </c>
      <c r="FO65" s="9">
        <v>19591.19921875</v>
      </c>
      <c r="FP65" s="9">
        <v>53872.5</v>
      </c>
      <c r="FQ65" s="9">
        <v>87821.203125</v>
      </c>
      <c r="FR65" s="9">
        <v>61919.19921875</v>
      </c>
      <c r="FS65" s="9">
        <v>53307.1015625</v>
      </c>
      <c r="FT65" s="9">
        <v>34624.5</v>
      </c>
      <c r="FU65" s="9">
        <v>49110.30078125</v>
      </c>
      <c r="FV65" s="9">
        <v>0</v>
      </c>
      <c r="FW65" s="9">
        <v>0</v>
      </c>
      <c r="FX65" s="9">
        <v>0</v>
      </c>
      <c r="FY65" s="9">
        <v>0</v>
      </c>
      <c r="FZ65" s="9">
        <v>0</v>
      </c>
      <c r="GA65" s="9">
        <v>0</v>
      </c>
      <c r="GB65" s="9">
        <v>0</v>
      </c>
      <c r="GC65" s="9">
        <v>0</v>
      </c>
      <c r="GD65" s="9">
        <v>0</v>
      </c>
      <c r="GE65" s="9">
        <v>0</v>
      </c>
      <c r="GF65" s="9">
        <v>0</v>
      </c>
      <c r="GG65" s="9">
        <v>0</v>
      </c>
      <c r="GH65" s="9">
        <v>0</v>
      </c>
      <c r="GI65" s="9">
        <v>0</v>
      </c>
      <c r="GJ65" s="9">
        <v>0</v>
      </c>
      <c r="GK65" s="9">
        <v>0</v>
      </c>
      <c r="GL65" s="9">
        <v>0</v>
      </c>
      <c r="GM65" s="9">
        <v>0</v>
      </c>
      <c r="GN65" s="9">
        <v>0</v>
      </c>
      <c r="GO65" s="9">
        <v>0</v>
      </c>
      <c r="GP65" s="9">
        <v>0</v>
      </c>
      <c r="GQ65" s="9">
        <v>0</v>
      </c>
      <c r="GR65" s="9">
        <v>0</v>
      </c>
      <c r="GS65" s="9">
        <v>0</v>
      </c>
      <c r="GT65" s="9">
        <v>0</v>
      </c>
      <c r="GU65" s="9">
        <v>0</v>
      </c>
      <c r="GV65" s="9">
        <v>0</v>
      </c>
      <c r="GW65" s="9">
        <v>0</v>
      </c>
      <c r="GX65" s="9">
        <v>0</v>
      </c>
      <c r="GY65" s="9">
        <v>0</v>
      </c>
      <c r="GZ65" s="9">
        <v>0</v>
      </c>
      <c r="HA65" s="9">
        <v>0</v>
      </c>
      <c r="HB65" s="9">
        <v>0</v>
      </c>
      <c r="HC65" s="9">
        <v>0</v>
      </c>
      <c r="HD65" s="9">
        <v>0</v>
      </c>
      <c r="HE65" s="9">
        <v>0</v>
      </c>
      <c r="HF65" s="9">
        <v>0</v>
      </c>
      <c r="HG65" s="9">
        <v>0</v>
      </c>
      <c r="HH65" s="9">
        <v>0</v>
      </c>
      <c r="HI65" s="9">
        <v>0</v>
      </c>
      <c r="HJ65" s="9">
        <v>0</v>
      </c>
      <c r="HK65" s="9">
        <v>0</v>
      </c>
      <c r="HL65" s="9">
        <v>0</v>
      </c>
      <c r="HM65" s="9">
        <v>0</v>
      </c>
      <c r="HN65" s="9">
        <v>0</v>
      </c>
      <c r="HO65" s="9">
        <v>0</v>
      </c>
      <c r="HP65" s="9">
        <v>0</v>
      </c>
      <c r="HQ65" s="9">
        <v>0</v>
      </c>
      <c r="HR65" s="9">
        <v>0</v>
      </c>
      <c r="HS65" s="9">
        <v>0</v>
      </c>
      <c r="HT65" s="9">
        <v>0</v>
      </c>
      <c r="HU65" s="9">
        <v>0</v>
      </c>
      <c r="HV65" s="9">
        <v>0</v>
      </c>
      <c r="HW65" s="9">
        <v>0</v>
      </c>
      <c r="HX65" s="9">
        <v>0</v>
      </c>
      <c r="HY65" s="9">
        <v>0</v>
      </c>
      <c r="HZ65" s="9">
        <v>0</v>
      </c>
      <c r="IA65" s="9">
        <v>0</v>
      </c>
      <c r="IB65" s="9">
        <v>0</v>
      </c>
      <c r="IC65" s="9">
        <v>0</v>
      </c>
      <c r="ID65" s="9">
        <v>0</v>
      </c>
      <c r="IE65" s="9">
        <v>0</v>
      </c>
      <c r="IF65" s="9">
        <v>0</v>
      </c>
      <c r="IG65" s="9">
        <v>0</v>
      </c>
      <c r="IH65" s="9">
        <v>0</v>
      </c>
      <c r="II65" s="9">
        <v>0</v>
      </c>
      <c r="IJ65" s="9">
        <v>0</v>
      </c>
      <c r="IK65" s="9">
        <v>0</v>
      </c>
      <c r="IL65" s="9">
        <v>0</v>
      </c>
      <c r="IM65" s="9">
        <v>0</v>
      </c>
      <c r="IO65">
        <f t="shared" si="2"/>
        <v>261628</v>
      </c>
      <c r="IP65">
        <f t="shared" si="3"/>
        <v>19367.5</v>
      </c>
      <c r="IQ65">
        <f t="shared" si="4"/>
        <v>64693.80078125</v>
      </c>
      <c r="IR65">
        <f t="shared" si="5"/>
        <v>11184.40039063</v>
      </c>
      <c r="IS65">
        <f t="shared" si="6"/>
        <v>781375</v>
      </c>
      <c r="IT65">
        <f t="shared" si="7"/>
        <v>188293</v>
      </c>
      <c r="IU65">
        <f t="shared" si="8"/>
        <v>448908</v>
      </c>
      <c r="IV65">
        <f t="shared" si="9"/>
        <v>493841</v>
      </c>
      <c r="IW65">
        <f t="shared" si="10"/>
        <v>477005</v>
      </c>
      <c r="IX65">
        <f t="shared" si="11"/>
        <v>717858</v>
      </c>
      <c r="IY65">
        <f t="shared" si="12"/>
        <v>692542</v>
      </c>
      <c r="IZ65">
        <f t="shared" si="13"/>
        <v>305350</v>
      </c>
      <c r="JA65">
        <f t="shared" si="14"/>
        <v>252752</v>
      </c>
      <c r="JB65">
        <f t="shared" si="15"/>
        <v>556111</v>
      </c>
      <c r="JC65">
        <f t="shared" si="16"/>
        <v>461412</v>
      </c>
      <c r="JD65">
        <f t="shared" si="17"/>
        <v>346588</v>
      </c>
      <c r="JE65">
        <f t="shared" si="18"/>
        <v>361852</v>
      </c>
      <c r="JF65">
        <f t="shared" si="19"/>
        <v>300423</v>
      </c>
      <c r="JG65">
        <f t="shared" si="20"/>
        <v>370767</v>
      </c>
      <c r="JH65">
        <f t="shared" si="21"/>
        <v>592637</v>
      </c>
      <c r="JI65">
        <f t="shared" si="22"/>
        <v>129031</v>
      </c>
      <c r="JJ65">
        <f t="shared" si="23"/>
        <v>126275</v>
      </c>
      <c r="JK65">
        <f t="shared" si="24"/>
        <v>312170</v>
      </c>
      <c r="JL65">
        <f t="shared" si="25"/>
        <v>167146</v>
      </c>
      <c r="JM65">
        <f t="shared" si="26"/>
        <v>63202.80078125</v>
      </c>
      <c r="JN65">
        <f t="shared" si="27"/>
        <v>265652</v>
      </c>
      <c r="JO65">
        <f t="shared" si="28"/>
        <v>170555</v>
      </c>
      <c r="JP65">
        <f t="shared" si="29"/>
        <v>295722</v>
      </c>
      <c r="JQ65">
        <f t="shared" si="30"/>
        <v>320715</v>
      </c>
      <c r="JR65">
        <f t="shared" si="31"/>
        <v>417119</v>
      </c>
      <c r="JS65">
        <f t="shared" si="32"/>
        <v>114928</v>
      </c>
      <c r="JT65">
        <f t="shared" si="33"/>
        <v>249143</v>
      </c>
      <c r="JU65">
        <f t="shared" si="34"/>
        <v>17962.900390629999</v>
      </c>
      <c r="JV65">
        <f t="shared" si="35"/>
        <v>219038</v>
      </c>
      <c r="JW65">
        <f t="shared" si="36"/>
        <v>55919.1015625</v>
      </c>
      <c r="JX65">
        <f t="shared" si="37"/>
        <v>24310.400390629999</v>
      </c>
      <c r="JY65">
        <f t="shared" si="38"/>
        <v>42300.8984375</v>
      </c>
      <c r="JZ65">
        <f t="shared" si="39"/>
        <v>99003.296875</v>
      </c>
      <c r="KA65">
        <f t="shared" si="40"/>
        <v>216639</v>
      </c>
      <c r="KB65">
        <f t="shared" si="41"/>
        <v>246182</v>
      </c>
      <c r="KC65">
        <f t="shared" si="42"/>
        <v>248719</v>
      </c>
      <c r="KD65">
        <f t="shared" si="43"/>
        <v>43973</v>
      </c>
      <c r="KE65">
        <f t="shared" si="44"/>
        <v>40018.8984375</v>
      </c>
      <c r="KF65" t="str">
        <f t="shared" si="45"/>
        <v/>
      </c>
      <c r="KG65">
        <f t="shared" si="46"/>
        <v>106339</v>
      </c>
      <c r="KH65">
        <f t="shared" si="47"/>
        <v>232329</v>
      </c>
      <c r="KI65">
        <f t="shared" si="48"/>
        <v>19591.19921875</v>
      </c>
      <c r="KJ65">
        <f t="shared" si="49"/>
        <v>53872.5</v>
      </c>
      <c r="KK65">
        <f t="shared" si="50"/>
        <v>87821.203125</v>
      </c>
      <c r="KL65">
        <f t="shared" si="51"/>
        <v>61919.19921875</v>
      </c>
      <c r="KM65">
        <f t="shared" si="52"/>
        <v>53307.1015625</v>
      </c>
      <c r="KN65">
        <f t="shared" si="53"/>
        <v>34624.5</v>
      </c>
      <c r="KO65">
        <f t="shared" si="54"/>
        <v>49110.30078125</v>
      </c>
      <c r="KP65" t="str">
        <f t="shared" si="55"/>
        <v/>
      </c>
      <c r="KQ65" t="str">
        <f t="shared" si="56"/>
        <v/>
      </c>
      <c r="KR65" t="str">
        <f t="shared" si="57"/>
        <v/>
      </c>
      <c r="KS65" t="str">
        <f t="shared" si="58"/>
        <v/>
      </c>
      <c r="KT65" t="str">
        <f t="shared" si="59"/>
        <v/>
      </c>
      <c r="KU65" t="str">
        <f t="shared" si="60"/>
        <v/>
      </c>
      <c r="KV65" t="str">
        <f t="shared" si="61"/>
        <v/>
      </c>
      <c r="KW65" t="str">
        <f t="shared" si="62"/>
        <v/>
      </c>
      <c r="KX65" t="str">
        <f t="shared" si="63"/>
        <v/>
      </c>
      <c r="KY65" t="str">
        <f t="shared" si="64"/>
        <v/>
      </c>
      <c r="KZ65" t="str">
        <f t="shared" si="65"/>
        <v/>
      </c>
      <c r="LA65" t="str">
        <f t="shared" si="66"/>
        <v/>
      </c>
      <c r="LB65" t="str">
        <f t="shared" si="67"/>
        <v/>
      </c>
      <c r="LC65" t="str">
        <f t="shared" si="68"/>
        <v/>
      </c>
      <c r="LD65" t="str">
        <f t="shared" si="69"/>
        <v/>
      </c>
      <c r="LE65" t="str">
        <f t="shared" si="70"/>
        <v/>
      </c>
      <c r="LF65" t="str">
        <f t="shared" si="71"/>
        <v/>
      </c>
      <c r="LG65" t="str">
        <f t="shared" si="72"/>
        <v/>
      </c>
      <c r="LH65" t="str">
        <f t="shared" si="73"/>
        <v/>
      </c>
      <c r="LI65" t="str">
        <f t="shared" si="74"/>
        <v/>
      </c>
      <c r="LJ65" t="str">
        <f t="shared" si="75"/>
        <v/>
      </c>
      <c r="LK65" t="str">
        <f t="shared" si="76"/>
        <v/>
      </c>
      <c r="LL65" t="str">
        <f t="shared" si="77"/>
        <v/>
      </c>
      <c r="LM65" t="str">
        <f t="shared" si="78"/>
        <v/>
      </c>
      <c r="LN65" t="str">
        <f t="shared" si="79"/>
        <v/>
      </c>
      <c r="LO65" t="str">
        <f t="shared" si="80"/>
        <v/>
      </c>
      <c r="LP65" t="str">
        <f t="shared" si="81"/>
        <v/>
      </c>
      <c r="LQ65" t="str">
        <f t="shared" si="82"/>
        <v/>
      </c>
      <c r="LR65" t="str">
        <f t="shared" si="83"/>
        <v/>
      </c>
      <c r="LS65" t="str">
        <f t="shared" si="84"/>
        <v/>
      </c>
      <c r="LT65" t="str">
        <f t="shared" si="85"/>
        <v/>
      </c>
      <c r="LU65" t="str">
        <f t="shared" si="86"/>
        <v/>
      </c>
      <c r="LV65" t="str">
        <f t="shared" si="87"/>
        <v/>
      </c>
      <c r="LW65" t="str">
        <f t="shared" si="88"/>
        <v/>
      </c>
      <c r="LX65" t="str">
        <f t="shared" si="89"/>
        <v/>
      </c>
      <c r="LY65" t="str">
        <f t="shared" si="90"/>
        <v/>
      </c>
      <c r="LZ65" t="str">
        <f t="shared" si="91"/>
        <v/>
      </c>
      <c r="MA65" t="str">
        <f t="shared" si="92"/>
        <v/>
      </c>
      <c r="MB65" t="str">
        <f t="shared" si="93"/>
        <v/>
      </c>
      <c r="MC65" t="str">
        <f t="shared" si="94"/>
        <v/>
      </c>
      <c r="MD65" t="str">
        <f t="shared" si="95"/>
        <v/>
      </c>
      <c r="ME65" t="str">
        <f t="shared" si="96"/>
        <v/>
      </c>
      <c r="MF65" t="str">
        <f t="shared" si="97"/>
        <v/>
      </c>
      <c r="MG65" t="str">
        <f t="shared" si="98"/>
        <v/>
      </c>
      <c r="MH65" t="str">
        <f t="shared" si="99"/>
        <v/>
      </c>
      <c r="MI65" t="str">
        <f t="shared" si="100"/>
        <v/>
      </c>
      <c r="MJ65" t="str">
        <f t="shared" si="101"/>
        <v/>
      </c>
      <c r="MK65" t="str">
        <f t="shared" si="102"/>
        <v/>
      </c>
      <c r="ML65" t="str">
        <f t="shared" si="103"/>
        <v/>
      </c>
      <c r="MM65" t="str">
        <f t="shared" si="104"/>
        <v/>
      </c>
      <c r="MN65" t="str">
        <f t="shared" si="105"/>
        <v/>
      </c>
      <c r="MO65" t="str">
        <f t="shared" si="106"/>
        <v/>
      </c>
      <c r="MP65" t="str">
        <f t="shared" si="107"/>
        <v/>
      </c>
      <c r="MQ65" t="str">
        <f t="shared" si="108"/>
        <v/>
      </c>
      <c r="MR65" t="str">
        <f t="shared" si="109"/>
        <v/>
      </c>
      <c r="MS65" t="str">
        <f t="shared" si="110"/>
        <v/>
      </c>
      <c r="MT65" t="str">
        <f t="shared" si="111"/>
        <v/>
      </c>
      <c r="MU65" t="str">
        <f t="shared" si="112"/>
        <v/>
      </c>
      <c r="MV65" t="str">
        <f t="shared" si="113"/>
        <v/>
      </c>
      <c r="MW65" t="str">
        <f t="shared" si="114"/>
        <v/>
      </c>
      <c r="MX65" t="str">
        <f t="shared" si="115"/>
        <v/>
      </c>
      <c r="MY65" t="str">
        <f t="shared" si="116"/>
        <v/>
      </c>
      <c r="MZ65" t="str">
        <f t="shared" si="117"/>
        <v/>
      </c>
      <c r="NA65" t="str">
        <f t="shared" si="118"/>
        <v/>
      </c>
      <c r="NB65" t="str">
        <f t="shared" si="119"/>
        <v/>
      </c>
      <c r="NC65" t="str">
        <f t="shared" si="120"/>
        <v/>
      </c>
      <c r="ND65" t="str">
        <f t="shared" si="121"/>
        <v/>
      </c>
      <c r="NE65" t="str">
        <f t="shared" si="122"/>
        <v/>
      </c>
      <c r="NF65" t="str">
        <f t="shared" si="123"/>
        <v/>
      </c>
      <c r="NG65" t="str">
        <f t="shared" si="124"/>
        <v/>
      </c>
    </row>
    <row r="66" spans="1:371" x14ac:dyDescent="0.2">
      <c r="A66" s="7">
        <v>43374</v>
      </c>
      <c r="B66" s="9">
        <v>167542.125</v>
      </c>
      <c r="C66" s="9">
        <v>25911.669921879999</v>
      </c>
      <c r="D66" s="9">
        <v>21128.85546875</v>
      </c>
      <c r="E66" s="9">
        <v>30679.255859379999</v>
      </c>
      <c r="F66" s="9">
        <v>221328.875</v>
      </c>
      <c r="G66" s="9">
        <v>252091</v>
      </c>
      <c r="H66" s="9">
        <v>515396.65625</v>
      </c>
      <c r="I66" s="9">
        <v>484441.15625</v>
      </c>
      <c r="J66" s="9">
        <v>382133.9375</v>
      </c>
      <c r="K66" s="9">
        <v>547417.875</v>
      </c>
      <c r="L66" s="9">
        <v>275651.46875</v>
      </c>
      <c r="M66" s="9">
        <v>173619.265625</v>
      </c>
      <c r="N66" s="9">
        <v>255533.671875</v>
      </c>
      <c r="O66" s="9">
        <v>388213.25</v>
      </c>
      <c r="P66" s="9">
        <v>264828.65625</v>
      </c>
      <c r="Q66" s="9">
        <v>291287.96875</v>
      </c>
      <c r="R66" s="9">
        <v>331391.40625</v>
      </c>
      <c r="S66" s="9">
        <v>230880.078125</v>
      </c>
      <c r="T66" s="9">
        <v>502236.65625</v>
      </c>
      <c r="U66" s="9">
        <v>581921.625</v>
      </c>
      <c r="V66" s="9">
        <v>62967.79296875</v>
      </c>
      <c r="W66" s="9">
        <v>30326.71875</v>
      </c>
      <c r="X66" s="9">
        <v>98082.1875</v>
      </c>
      <c r="Y66" s="9">
        <v>407716.53125</v>
      </c>
      <c r="Z66" s="9">
        <v>139048.796875</v>
      </c>
      <c r="AA66" s="9">
        <v>431021.28125</v>
      </c>
      <c r="AB66" s="9">
        <v>325375.1875</v>
      </c>
      <c r="AC66" s="9">
        <v>704392.3125</v>
      </c>
      <c r="AD66" s="9">
        <v>316290.4375</v>
      </c>
      <c r="AE66" s="9">
        <v>319032.5</v>
      </c>
      <c r="AF66" s="9">
        <v>180732.890625</v>
      </c>
      <c r="AG66" s="9">
        <v>191427.828125</v>
      </c>
      <c r="AH66" s="9">
        <v>74741.78125</v>
      </c>
      <c r="AI66" s="9">
        <v>98016.9453125</v>
      </c>
      <c r="AJ66" s="9">
        <v>5419.8056640599998</v>
      </c>
      <c r="AK66" s="9">
        <v>58874.21484375</v>
      </c>
      <c r="AL66" s="9">
        <v>98509.9375</v>
      </c>
      <c r="AM66" s="9">
        <v>84893.4765625</v>
      </c>
      <c r="AN66" s="9">
        <v>236455.640625</v>
      </c>
      <c r="AO66" s="9">
        <v>242103.90625</v>
      </c>
      <c r="AP66" s="9">
        <v>146886.921875</v>
      </c>
      <c r="AQ66" s="9">
        <v>6268.6254882800004</v>
      </c>
      <c r="AR66" s="9">
        <v>122545.4140625</v>
      </c>
      <c r="AS66" s="9">
        <v>0</v>
      </c>
      <c r="AT66" s="9">
        <v>180216.625</v>
      </c>
      <c r="AU66" s="9">
        <v>305413.5</v>
      </c>
      <c r="AV66" s="9">
        <v>49190.85546875</v>
      </c>
      <c r="AW66" s="9">
        <v>83030.765625</v>
      </c>
      <c r="AX66" s="9">
        <v>112721.328125</v>
      </c>
      <c r="AY66" s="9">
        <v>32473.64453125</v>
      </c>
      <c r="AZ66" s="9">
        <v>22575.591796879999</v>
      </c>
      <c r="BA66" s="9">
        <v>27458.837890629999</v>
      </c>
      <c r="BB66" s="9">
        <v>47254.64453125</v>
      </c>
      <c r="BC66" s="9">
        <v>0</v>
      </c>
      <c r="BD66" s="9">
        <v>0</v>
      </c>
      <c r="BE66" s="9">
        <v>0</v>
      </c>
      <c r="BF66" s="9">
        <v>0</v>
      </c>
      <c r="BG66" s="9">
        <v>0</v>
      </c>
      <c r="BH66" s="9">
        <v>0</v>
      </c>
      <c r="BI66" s="9">
        <v>44875.98828125</v>
      </c>
      <c r="BJ66" s="9">
        <v>0</v>
      </c>
      <c r="BK66" s="9">
        <v>0</v>
      </c>
      <c r="BL66" s="9">
        <v>0</v>
      </c>
      <c r="BM66" s="9">
        <v>0</v>
      </c>
      <c r="BN66" s="9">
        <v>0</v>
      </c>
      <c r="BO66" s="9">
        <v>0</v>
      </c>
      <c r="BP66" s="9">
        <v>0</v>
      </c>
      <c r="BQ66" s="9">
        <v>0</v>
      </c>
      <c r="BR66" s="9">
        <v>0</v>
      </c>
      <c r="BS66" s="9">
        <v>0</v>
      </c>
      <c r="BT66" s="9">
        <v>0</v>
      </c>
      <c r="BU66" s="9">
        <v>0</v>
      </c>
      <c r="BV66" s="9">
        <v>0</v>
      </c>
      <c r="BW66" s="9">
        <v>0</v>
      </c>
      <c r="BX66" s="9">
        <v>0</v>
      </c>
      <c r="BY66" s="9">
        <v>0</v>
      </c>
      <c r="BZ66" s="9">
        <v>0</v>
      </c>
      <c r="CA66" s="9">
        <v>0</v>
      </c>
      <c r="CB66" s="9">
        <v>0</v>
      </c>
      <c r="CC66" s="9">
        <v>0</v>
      </c>
      <c r="CD66" s="9">
        <v>0</v>
      </c>
      <c r="CE66" s="9">
        <v>0</v>
      </c>
      <c r="CF66" s="9">
        <v>0</v>
      </c>
      <c r="CG66" s="9">
        <v>0</v>
      </c>
      <c r="CH66" s="9">
        <v>0</v>
      </c>
      <c r="CI66" s="9">
        <v>0</v>
      </c>
      <c r="CJ66" s="9">
        <v>0</v>
      </c>
      <c r="CK66" s="9">
        <v>0</v>
      </c>
      <c r="CL66" s="9">
        <v>0</v>
      </c>
      <c r="CM66" s="9">
        <v>0</v>
      </c>
      <c r="CN66" s="9">
        <v>0</v>
      </c>
      <c r="CO66" s="9">
        <v>0</v>
      </c>
      <c r="CP66" s="9">
        <v>0</v>
      </c>
      <c r="CQ66" s="9">
        <v>0</v>
      </c>
      <c r="CR66" s="9">
        <v>0</v>
      </c>
      <c r="CS66" s="9">
        <v>0</v>
      </c>
      <c r="CT66" s="9">
        <v>0</v>
      </c>
      <c r="CU66" s="9">
        <v>0</v>
      </c>
      <c r="CV66" s="9">
        <v>0</v>
      </c>
      <c r="CW66" s="9">
        <v>0</v>
      </c>
      <c r="CX66" s="9">
        <v>0</v>
      </c>
      <c r="CY66" s="9">
        <v>0</v>
      </c>
      <c r="CZ66" s="9">
        <v>0</v>
      </c>
      <c r="DA66" s="9">
        <v>0</v>
      </c>
      <c r="DB66" s="9">
        <v>0</v>
      </c>
      <c r="DC66" s="9">
        <v>0</v>
      </c>
      <c r="DD66" s="9">
        <v>0</v>
      </c>
      <c r="DE66" s="9">
        <v>0</v>
      </c>
      <c r="DF66" s="9">
        <v>0</v>
      </c>
      <c r="DG66" s="9">
        <v>0</v>
      </c>
      <c r="DH66" s="9">
        <v>0</v>
      </c>
      <c r="DI66" s="9">
        <v>0</v>
      </c>
      <c r="DJ66" s="9">
        <v>0</v>
      </c>
      <c r="DK66" s="9">
        <v>0</v>
      </c>
      <c r="DL66" s="9">
        <v>0</v>
      </c>
      <c r="DM66" s="9">
        <v>0</v>
      </c>
      <c r="DN66" s="9">
        <v>0</v>
      </c>
      <c r="DO66" s="9">
        <v>0</v>
      </c>
      <c r="DP66" s="9">
        <v>0</v>
      </c>
      <c r="DQ66" s="9">
        <v>0</v>
      </c>
      <c r="DR66" s="9">
        <v>0</v>
      </c>
      <c r="DS66" s="9">
        <v>0</v>
      </c>
      <c r="DT66" s="9">
        <v>0</v>
      </c>
      <c r="DU66" s="9">
        <v>267196</v>
      </c>
      <c r="DV66" s="9">
        <v>21026.19921875</v>
      </c>
      <c r="DW66" s="9">
        <v>60095.80078125</v>
      </c>
      <c r="DX66" s="9">
        <v>10968.200195310001</v>
      </c>
      <c r="DY66" s="9">
        <v>658801</v>
      </c>
      <c r="DZ66" s="9">
        <v>195498</v>
      </c>
      <c r="EA66" s="9">
        <v>382402</v>
      </c>
      <c r="EB66" s="9">
        <v>509529</v>
      </c>
      <c r="EC66" s="9">
        <v>449454</v>
      </c>
      <c r="ED66" s="9">
        <v>712877</v>
      </c>
      <c r="EE66" s="9">
        <v>506509</v>
      </c>
      <c r="EF66" s="9">
        <v>300301</v>
      </c>
      <c r="EG66" s="9">
        <v>256346</v>
      </c>
      <c r="EH66" s="9">
        <v>554820</v>
      </c>
      <c r="EI66" s="9">
        <v>468017</v>
      </c>
      <c r="EJ66" s="9">
        <v>366613</v>
      </c>
      <c r="EK66" s="9">
        <v>392410</v>
      </c>
      <c r="EL66" s="9">
        <v>279301</v>
      </c>
      <c r="EM66" s="9">
        <v>374408</v>
      </c>
      <c r="EN66" s="9">
        <v>568386</v>
      </c>
      <c r="EO66" s="9">
        <v>134343</v>
      </c>
      <c r="EP66" s="9">
        <v>11552.700195310001</v>
      </c>
      <c r="EQ66" s="9">
        <v>237091</v>
      </c>
      <c r="ER66" s="9">
        <v>172358</v>
      </c>
      <c r="ES66" s="9">
        <v>62687.30078125</v>
      </c>
      <c r="ET66" s="9">
        <v>275068</v>
      </c>
      <c r="EU66" s="9">
        <v>180366</v>
      </c>
      <c r="EV66" s="9">
        <v>305769</v>
      </c>
      <c r="EW66" s="9">
        <v>332556</v>
      </c>
      <c r="EX66" s="9">
        <v>413953</v>
      </c>
      <c r="EY66" s="9">
        <v>125736</v>
      </c>
      <c r="EZ66" s="9">
        <v>171581</v>
      </c>
      <c r="FA66" s="9">
        <v>17213.69921875</v>
      </c>
      <c r="FB66" s="9">
        <v>224752</v>
      </c>
      <c r="FC66" s="9">
        <v>24278</v>
      </c>
      <c r="FD66" s="9">
        <v>21612.80078125</v>
      </c>
      <c r="FE66" s="9">
        <v>68158.5</v>
      </c>
      <c r="FF66" s="9">
        <v>105797</v>
      </c>
      <c r="FG66" s="9">
        <v>178218</v>
      </c>
      <c r="FH66" s="9">
        <v>225030</v>
      </c>
      <c r="FI66" s="9">
        <v>251791</v>
      </c>
      <c r="FJ66" s="9">
        <v>42705.80078125</v>
      </c>
      <c r="FK66" s="9">
        <v>76487.1015625</v>
      </c>
      <c r="FL66" s="9">
        <v>0</v>
      </c>
      <c r="FM66" s="9">
        <v>113992</v>
      </c>
      <c r="FN66" s="9">
        <v>275539</v>
      </c>
      <c r="FO66" s="9">
        <v>29402</v>
      </c>
      <c r="FP66" s="9">
        <v>126554</v>
      </c>
      <c r="FQ66" s="9">
        <v>53344.19921875</v>
      </c>
      <c r="FR66" s="9">
        <v>63919.3984375</v>
      </c>
      <c r="FS66" s="9">
        <v>55814.6015625</v>
      </c>
      <c r="FT66" s="9">
        <v>46805.69921875</v>
      </c>
      <c r="FU66" s="9">
        <v>75775.5</v>
      </c>
      <c r="FV66" s="9">
        <v>0</v>
      </c>
      <c r="FW66" s="9">
        <v>0</v>
      </c>
      <c r="FX66" s="9">
        <v>0</v>
      </c>
      <c r="FY66" s="9">
        <v>0</v>
      </c>
      <c r="FZ66" s="9">
        <v>0</v>
      </c>
      <c r="GA66" s="9">
        <v>0</v>
      </c>
      <c r="GB66" s="9">
        <v>43133.30078125</v>
      </c>
      <c r="GC66" s="9">
        <v>0</v>
      </c>
      <c r="GD66" s="9">
        <v>0</v>
      </c>
      <c r="GE66" s="9">
        <v>0</v>
      </c>
      <c r="GF66" s="9">
        <v>0</v>
      </c>
      <c r="GG66" s="9">
        <v>0</v>
      </c>
      <c r="GH66" s="9">
        <v>0</v>
      </c>
      <c r="GI66" s="9">
        <v>0</v>
      </c>
      <c r="GJ66" s="9">
        <v>0</v>
      </c>
      <c r="GK66" s="9">
        <v>0</v>
      </c>
      <c r="GL66" s="9">
        <v>0</v>
      </c>
      <c r="GM66" s="9">
        <v>0</v>
      </c>
      <c r="GN66" s="9">
        <v>0</v>
      </c>
      <c r="GO66" s="9">
        <v>0</v>
      </c>
      <c r="GP66" s="9">
        <v>0</v>
      </c>
      <c r="GQ66" s="9">
        <v>0</v>
      </c>
      <c r="GR66" s="9">
        <v>0</v>
      </c>
      <c r="GS66" s="9">
        <v>0</v>
      </c>
      <c r="GT66" s="9">
        <v>0</v>
      </c>
      <c r="GU66" s="9">
        <v>0</v>
      </c>
      <c r="GV66" s="9">
        <v>0</v>
      </c>
      <c r="GW66" s="9">
        <v>0</v>
      </c>
      <c r="GX66" s="9">
        <v>0</v>
      </c>
      <c r="GY66" s="9">
        <v>0</v>
      </c>
      <c r="GZ66" s="9">
        <v>0</v>
      </c>
      <c r="HA66" s="9">
        <v>0</v>
      </c>
      <c r="HB66" s="9">
        <v>0</v>
      </c>
      <c r="HC66" s="9">
        <v>0</v>
      </c>
      <c r="HD66" s="9">
        <v>0</v>
      </c>
      <c r="HE66" s="9">
        <v>0</v>
      </c>
      <c r="HF66" s="9">
        <v>0</v>
      </c>
      <c r="HG66" s="9">
        <v>0</v>
      </c>
      <c r="HH66" s="9">
        <v>0</v>
      </c>
      <c r="HI66" s="9">
        <v>0</v>
      </c>
      <c r="HJ66" s="9">
        <v>0</v>
      </c>
      <c r="HK66" s="9">
        <v>0</v>
      </c>
      <c r="HL66" s="9">
        <v>0</v>
      </c>
      <c r="HM66" s="9">
        <v>0</v>
      </c>
      <c r="HN66" s="9">
        <v>0</v>
      </c>
      <c r="HO66" s="9">
        <v>0</v>
      </c>
      <c r="HP66" s="9">
        <v>0</v>
      </c>
      <c r="HQ66" s="9">
        <v>0</v>
      </c>
      <c r="HR66" s="9">
        <v>0</v>
      </c>
      <c r="HS66" s="9">
        <v>0</v>
      </c>
      <c r="HT66" s="9">
        <v>0</v>
      </c>
      <c r="HU66" s="9">
        <v>0</v>
      </c>
      <c r="HV66" s="9">
        <v>0</v>
      </c>
      <c r="HW66" s="9">
        <v>0</v>
      </c>
      <c r="HX66" s="9">
        <v>0</v>
      </c>
      <c r="HY66" s="9">
        <v>0</v>
      </c>
      <c r="HZ66" s="9">
        <v>0</v>
      </c>
      <c r="IA66" s="9">
        <v>0</v>
      </c>
      <c r="IB66" s="9">
        <v>0</v>
      </c>
      <c r="IC66" s="9">
        <v>0</v>
      </c>
      <c r="ID66" s="9">
        <v>0</v>
      </c>
      <c r="IE66" s="9">
        <v>0</v>
      </c>
      <c r="IF66" s="9">
        <v>0</v>
      </c>
      <c r="IG66" s="9">
        <v>0</v>
      </c>
      <c r="IH66" s="9">
        <v>0</v>
      </c>
      <c r="II66" s="9">
        <v>0</v>
      </c>
      <c r="IJ66" s="9">
        <v>0</v>
      </c>
      <c r="IK66" s="9">
        <v>0</v>
      </c>
      <c r="IL66" s="9">
        <v>0</v>
      </c>
      <c r="IM66" s="9">
        <v>0</v>
      </c>
      <c r="IO66">
        <f t="shared" si="2"/>
        <v>267196</v>
      </c>
      <c r="IP66">
        <f t="shared" si="3"/>
        <v>21026.19921875</v>
      </c>
      <c r="IQ66">
        <f t="shared" si="4"/>
        <v>60095.80078125</v>
      </c>
      <c r="IR66">
        <f t="shared" si="5"/>
        <v>10968.200195310001</v>
      </c>
      <c r="IS66">
        <f t="shared" si="6"/>
        <v>658801</v>
      </c>
      <c r="IT66">
        <f t="shared" si="7"/>
        <v>195498</v>
      </c>
      <c r="IU66">
        <f t="shared" si="8"/>
        <v>382402</v>
      </c>
      <c r="IV66">
        <f t="shared" si="9"/>
        <v>509529</v>
      </c>
      <c r="IW66">
        <f t="shared" si="10"/>
        <v>449454</v>
      </c>
      <c r="IX66">
        <f t="shared" si="11"/>
        <v>712877</v>
      </c>
      <c r="IY66">
        <f t="shared" si="12"/>
        <v>506509</v>
      </c>
      <c r="IZ66">
        <f t="shared" si="13"/>
        <v>300301</v>
      </c>
      <c r="JA66">
        <f t="shared" si="14"/>
        <v>256346</v>
      </c>
      <c r="JB66">
        <f t="shared" si="15"/>
        <v>554820</v>
      </c>
      <c r="JC66">
        <f t="shared" si="16"/>
        <v>468017</v>
      </c>
      <c r="JD66">
        <f t="shared" si="17"/>
        <v>366613</v>
      </c>
      <c r="JE66">
        <f t="shared" si="18"/>
        <v>392410</v>
      </c>
      <c r="JF66">
        <f t="shared" si="19"/>
        <v>279301</v>
      </c>
      <c r="JG66">
        <f t="shared" si="20"/>
        <v>374408</v>
      </c>
      <c r="JH66">
        <f t="shared" si="21"/>
        <v>568386</v>
      </c>
      <c r="JI66">
        <f t="shared" si="22"/>
        <v>134343</v>
      </c>
      <c r="JJ66">
        <f t="shared" si="23"/>
        <v>11552.700195310001</v>
      </c>
      <c r="JK66">
        <f t="shared" si="24"/>
        <v>237091</v>
      </c>
      <c r="JL66">
        <f t="shared" si="25"/>
        <v>172358</v>
      </c>
      <c r="JM66">
        <f t="shared" si="26"/>
        <v>62687.30078125</v>
      </c>
      <c r="JN66">
        <f t="shared" si="27"/>
        <v>275068</v>
      </c>
      <c r="JO66">
        <f t="shared" si="28"/>
        <v>180366</v>
      </c>
      <c r="JP66">
        <f t="shared" si="29"/>
        <v>305769</v>
      </c>
      <c r="JQ66">
        <f t="shared" si="30"/>
        <v>332556</v>
      </c>
      <c r="JR66">
        <f t="shared" si="31"/>
        <v>413953</v>
      </c>
      <c r="JS66">
        <f t="shared" si="32"/>
        <v>125736</v>
      </c>
      <c r="JT66">
        <f t="shared" si="33"/>
        <v>171581</v>
      </c>
      <c r="JU66">
        <f t="shared" si="34"/>
        <v>17213.69921875</v>
      </c>
      <c r="JV66">
        <f t="shared" si="35"/>
        <v>224752</v>
      </c>
      <c r="JW66">
        <f t="shared" si="36"/>
        <v>24278</v>
      </c>
      <c r="JX66">
        <f t="shared" si="37"/>
        <v>21612.80078125</v>
      </c>
      <c r="JY66">
        <f t="shared" si="38"/>
        <v>68158.5</v>
      </c>
      <c r="JZ66">
        <f t="shared" si="39"/>
        <v>105797</v>
      </c>
      <c r="KA66">
        <f t="shared" si="40"/>
        <v>178218</v>
      </c>
      <c r="KB66">
        <f t="shared" si="41"/>
        <v>225030</v>
      </c>
      <c r="KC66">
        <f t="shared" si="42"/>
        <v>251791</v>
      </c>
      <c r="KD66">
        <f t="shared" si="43"/>
        <v>42705.80078125</v>
      </c>
      <c r="KE66">
        <f t="shared" si="44"/>
        <v>76487.1015625</v>
      </c>
      <c r="KF66" t="str">
        <f t="shared" si="45"/>
        <v/>
      </c>
      <c r="KG66">
        <f t="shared" si="46"/>
        <v>113992</v>
      </c>
      <c r="KH66">
        <f t="shared" si="47"/>
        <v>275539</v>
      </c>
      <c r="KI66">
        <f t="shared" si="48"/>
        <v>29402</v>
      </c>
      <c r="KJ66">
        <f t="shared" si="49"/>
        <v>126554</v>
      </c>
      <c r="KK66">
        <f t="shared" si="50"/>
        <v>53344.19921875</v>
      </c>
      <c r="KL66">
        <f t="shared" si="51"/>
        <v>63919.3984375</v>
      </c>
      <c r="KM66">
        <f t="shared" si="52"/>
        <v>55814.6015625</v>
      </c>
      <c r="KN66">
        <f t="shared" si="53"/>
        <v>46805.69921875</v>
      </c>
      <c r="KO66">
        <f t="shared" si="54"/>
        <v>75775.5</v>
      </c>
      <c r="KP66" t="str">
        <f t="shared" si="55"/>
        <v/>
      </c>
      <c r="KQ66" t="str">
        <f t="shared" si="56"/>
        <v/>
      </c>
      <c r="KR66" t="str">
        <f t="shared" si="57"/>
        <v/>
      </c>
      <c r="KS66" t="str">
        <f t="shared" si="58"/>
        <v/>
      </c>
      <c r="KT66" t="str">
        <f t="shared" si="59"/>
        <v/>
      </c>
      <c r="KU66" t="str">
        <f t="shared" si="60"/>
        <v/>
      </c>
      <c r="KV66">
        <f t="shared" si="61"/>
        <v>43133.30078125</v>
      </c>
      <c r="KW66" t="str">
        <f t="shared" si="62"/>
        <v/>
      </c>
      <c r="KX66" t="str">
        <f t="shared" si="63"/>
        <v/>
      </c>
      <c r="KY66" t="str">
        <f t="shared" si="64"/>
        <v/>
      </c>
      <c r="KZ66" t="str">
        <f t="shared" si="65"/>
        <v/>
      </c>
      <c r="LA66" t="str">
        <f t="shared" si="66"/>
        <v/>
      </c>
      <c r="LB66" t="str">
        <f t="shared" si="67"/>
        <v/>
      </c>
      <c r="LC66" t="str">
        <f t="shared" si="68"/>
        <v/>
      </c>
      <c r="LD66" t="str">
        <f t="shared" si="69"/>
        <v/>
      </c>
      <c r="LE66" t="str">
        <f t="shared" si="70"/>
        <v/>
      </c>
      <c r="LF66" t="str">
        <f t="shared" si="71"/>
        <v/>
      </c>
      <c r="LG66" t="str">
        <f t="shared" si="72"/>
        <v/>
      </c>
      <c r="LH66" t="str">
        <f t="shared" si="73"/>
        <v/>
      </c>
      <c r="LI66" t="str">
        <f t="shared" si="74"/>
        <v/>
      </c>
      <c r="LJ66" t="str">
        <f t="shared" si="75"/>
        <v/>
      </c>
      <c r="LK66" t="str">
        <f t="shared" si="76"/>
        <v/>
      </c>
      <c r="LL66" t="str">
        <f t="shared" si="77"/>
        <v/>
      </c>
      <c r="LM66" t="str">
        <f t="shared" si="78"/>
        <v/>
      </c>
      <c r="LN66" t="str">
        <f t="shared" si="79"/>
        <v/>
      </c>
      <c r="LO66" t="str">
        <f t="shared" si="80"/>
        <v/>
      </c>
      <c r="LP66" t="str">
        <f t="shared" si="81"/>
        <v/>
      </c>
      <c r="LQ66" t="str">
        <f t="shared" si="82"/>
        <v/>
      </c>
      <c r="LR66" t="str">
        <f t="shared" si="83"/>
        <v/>
      </c>
      <c r="LS66" t="str">
        <f t="shared" si="84"/>
        <v/>
      </c>
      <c r="LT66" t="str">
        <f t="shared" si="85"/>
        <v/>
      </c>
      <c r="LU66" t="str">
        <f t="shared" si="86"/>
        <v/>
      </c>
      <c r="LV66" t="str">
        <f t="shared" si="87"/>
        <v/>
      </c>
      <c r="LW66" t="str">
        <f t="shared" si="88"/>
        <v/>
      </c>
      <c r="LX66" t="str">
        <f t="shared" si="89"/>
        <v/>
      </c>
      <c r="LY66" t="str">
        <f t="shared" si="90"/>
        <v/>
      </c>
      <c r="LZ66" t="str">
        <f t="shared" si="91"/>
        <v/>
      </c>
      <c r="MA66" t="str">
        <f t="shared" si="92"/>
        <v/>
      </c>
      <c r="MB66" t="str">
        <f t="shared" si="93"/>
        <v/>
      </c>
      <c r="MC66" t="str">
        <f t="shared" si="94"/>
        <v/>
      </c>
      <c r="MD66" t="str">
        <f t="shared" si="95"/>
        <v/>
      </c>
      <c r="ME66" t="str">
        <f t="shared" si="96"/>
        <v/>
      </c>
      <c r="MF66" t="str">
        <f t="shared" si="97"/>
        <v/>
      </c>
      <c r="MG66" t="str">
        <f t="shared" si="98"/>
        <v/>
      </c>
      <c r="MH66" t="str">
        <f t="shared" si="99"/>
        <v/>
      </c>
      <c r="MI66" t="str">
        <f t="shared" si="100"/>
        <v/>
      </c>
      <c r="MJ66" t="str">
        <f t="shared" si="101"/>
        <v/>
      </c>
      <c r="MK66" t="str">
        <f t="shared" si="102"/>
        <v/>
      </c>
      <c r="ML66" t="str">
        <f t="shared" si="103"/>
        <v/>
      </c>
      <c r="MM66" t="str">
        <f t="shared" si="104"/>
        <v/>
      </c>
      <c r="MN66" t="str">
        <f t="shared" si="105"/>
        <v/>
      </c>
      <c r="MO66" t="str">
        <f t="shared" si="106"/>
        <v/>
      </c>
      <c r="MP66" t="str">
        <f t="shared" si="107"/>
        <v/>
      </c>
      <c r="MQ66" t="str">
        <f t="shared" si="108"/>
        <v/>
      </c>
      <c r="MR66" t="str">
        <f t="shared" si="109"/>
        <v/>
      </c>
      <c r="MS66" t="str">
        <f t="shared" si="110"/>
        <v/>
      </c>
      <c r="MT66" t="str">
        <f t="shared" si="111"/>
        <v/>
      </c>
      <c r="MU66" t="str">
        <f t="shared" si="112"/>
        <v/>
      </c>
      <c r="MV66" t="str">
        <f t="shared" si="113"/>
        <v/>
      </c>
      <c r="MW66" t="str">
        <f t="shared" si="114"/>
        <v/>
      </c>
      <c r="MX66" t="str">
        <f t="shared" si="115"/>
        <v/>
      </c>
      <c r="MY66" t="str">
        <f t="shared" si="116"/>
        <v/>
      </c>
      <c r="MZ66" t="str">
        <f t="shared" si="117"/>
        <v/>
      </c>
      <c r="NA66" t="str">
        <f t="shared" si="118"/>
        <v/>
      </c>
      <c r="NB66" t="str">
        <f t="shared" si="119"/>
        <v/>
      </c>
      <c r="NC66" t="str">
        <f t="shared" si="120"/>
        <v/>
      </c>
      <c r="ND66" t="str">
        <f t="shared" si="121"/>
        <v/>
      </c>
      <c r="NE66" t="str">
        <f t="shared" si="122"/>
        <v/>
      </c>
      <c r="NF66" t="str">
        <f t="shared" si="123"/>
        <v/>
      </c>
      <c r="NG66" t="str">
        <f t="shared" si="124"/>
        <v/>
      </c>
    </row>
    <row r="67" spans="1:371" x14ac:dyDescent="0.2">
      <c r="A67" s="7">
        <v>43405</v>
      </c>
      <c r="B67" s="9">
        <v>144759.765625</v>
      </c>
      <c r="C67" s="9">
        <v>28297.177734379999</v>
      </c>
      <c r="D67" s="9">
        <v>17785.234375</v>
      </c>
      <c r="E67" s="9">
        <v>19033.154296879999</v>
      </c>
      <c r="F67" s="9">
        <v>272161.65625</v>
      </c>
      <c r="G67" s="9">
        <v>251513.78125</v>
      </c>
      <c r="H67" s="9">
        <v>465909.0625</v>
      </c>
      <c r="I67" s="9">
        <v>461958.53125</v>
      </c>
      <c r="J67" s="9">
        <v>433634.5625</v>
      </c>
      <c r="K67" s="9">
        <v>583671.75</v>
      </c>
      <c r="L67" s="9">
        <v>474169.75</v>
      </c>
      <c r="M67" s="9">
        <v>181418.046875</v>
      </c>
      <c r="N67" s="9">
        <v>266659.1875</v>
      </c>
      <c r="O67" s="9">
        <v>415365.71875</v>
      </c>
      <c r="P67" s="9">
        <v>262281.9375</v>
      </c>
      <c r="Q67" s="9">
        <v>295639.15625</v>
      </c>
      <c r="R67" s="9">
        <v>333862.875</v>
      </c>
      <c r="S67" s="9">
        <v>237693.765625</v>
      </c>
      <c r="T67" s="9">
        <v>475635.46875</v>
      </c>
      <c r="U67" s="9">
        <v>588387.5625</v>
      </c>
      <c r="V67" s="9">
        <v>66120.1875</v>
      </c>
      <c r="W67" s="9">
        <v>149781.71875</v>
      </c>
      <c r="X67" s="9">
        <v>103631.8828125</v>
      </c>
      <c r="Y67" s="9">
        <v>418443.15625</v>
      </c>
      <c r="Z67" s="9">
        <v>146733.640625</v>
      </c>
      <c r="AA67" s="9">
        <v>442688.21875</v>
      </c>
      <c r="AB67" s="9">
        <v>313100.46875</v>
      </c>
      <c r="AC67" s="9">
        <v>738408.875</v>
      </c>
      <c r="AD67" s="9">
        <v>337816.78125</v>
      </c>
      <c r="AE67" s="9">
        <v>411200.78125</v>
      </c>
      <c r="AF67" s="9">
        <v>212772.90625</v>
      </c>
      <c r="AG67" s="9">
        <v>214081.734375</v>
      </c>
      <c r="AH67" s="9">
        <v>73419.7890625</v>
      </c>
      <c r="AI67" s="9">
        <v>163389.765625</v>
      </c>
      <c r="AJ67" s="9">
        <v>7565.3515625</v>
      </c>
      <c r="AK67" s="9">
        <v>50452.28515625</v>
      </c>
      <c r="AL67" s="9">
        <v>74160.75</v>
      </c>
      <c r="AM67" s="9">
        <v>93041.15625</v>
      </c>
      <c r="AN67" s="9">
        <v>264748.0625</v>
      </c>
      <c r="AO67" s="9">
        <v>249760.03125</v>
      </c>
      <c r="AP67" s="9">
        <v>152577.15625</v>
      </c>
      <c r="AQ67" s="9">
        <v>6957.2788085900002</v>
      </c>
      <c r="AR67" s="9">
        <v>96742.796875</v>
      </c>
      <c r="AS67" s="9">
        <v>0</v>
      </c>
      <c r="AT67" s="9">
        <v>183002.703125</v>
      </c>
      <c r="AU67" s="9">
        <v>310149.53125</v>
      </c>
      <c r="AV67" s="9">
        <v>45758.11328125</v>
      </c>
      <c r="AW67" s="9">
        <v>84454.71875</v>
      </c>
      <c r="AX67" s="9">
        <v>108189.5234375</v>
      </c>
      <c r="AY67" s="9">
        <v>34621.9765625</v>
      </c>
      <c r="AZ67" s="9">
        <v>21640.4921875</v>
      </c>
      <c r="BA67" s="9">
        <v>13512.375</v>
      </c>
      <c r="BB67" s="9">
        <v>40818.57421875</v>
      </c>
      <c r="BC67" s="9">
        <v>0</v>
      </c>
      <c r="BD67" s="9">
        <v>0</v>
      </c>
      <c r="BE67" s="9">
        <v>0</v>
      </c>
      <c r="BF67" s="9">
        <v>0</v>
      </c>
      <c r="BG67" s="9">
        <v>0</v>
      </c>
      <c r="BH67" s="9">
        <v>0</v>
      </c>
      <c r="BI67" s="9">
        <v>75471.2265625</v>
      </c>
      <c r="BJ67" s="9">
        <v>0</v>
      </c>
      <c r="BK67" s="9">
        <v>32328.1328125</v>
      </c>
      <c r="BL67" s="9">
        <v>0</v>
      </c>
      <c r="BM67" s="9">
        <v>0</v>
      </c>
      <c r="BN67" s="9">
        <v>0</v>
      </c>
      <c r="BO67" s="9">
        <v>0</v>
      </c>
      <c r="BP67" s="9">
        <v>0</v>
      </c>
      <c r="BQ67" s="9">
        <v>0</v>
      </c>
      <c r="BR67" s="9">
        <v>0</v>
      </c>
      <c r="BS67" s="9">
        <v>0</v>
      </c>
      <c r="BT67" s="9">
        <v>0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0</v>
      </c>
      <c r="CA67" s="9">
        <v>0</v>
      </c>
      <c r="CB67" s="9">
        <v>0</v>
      </c>
      <c r="CC67" s="9">
        <v>0</v>
      </c>
      <c r="CD67" s="9">
        <v>0</v>
      </c>
      <c r="CE67" s="9">
        <v>0</v>
      </c>
      <c r="CF67" s="9">
        <v>0</v>
      </c>
      <c r="CG67" s="9">
        <v>0</v>
      </c>
      <c r="CH67" s="9">
        <v>0</v>
      </c>
      <c r="CI67" s="9">
        <v>0</v>
      </c>
      <c r="CJ67" s="9">
        <v>0</v>
      </c>
      <c r="CK67" s="9">
        <v>0</v>
      </c>
      <c r="CL67" s="9">
        <v>0</v>
      </c>
      <c r="CM67" s="9">
        <v>0</v>
      </c>
      <c r="CN67" s="9">
        <v>0</v>
      </c>
      <c r="CO67" s="9">
        <v>0</v>
      </c>
      <c r="CP67" s="9">
        <v>0</v>
      </c>
      <c r="CQ67" s="9">
        <v>0</v>
      </c>
      <c r="CR67" s="9">
        <v>0</v>
      </c>
      <c r="CS67" s="9">
        <v>0</v>
      </c>
      <c r="CT67" s="9">
        <v>0</v>
      </c>
      <c r="CU67" s="9">
        <v>0</v>
      </c>
      <c r="CV67" s="9">
        <v>0</v>
      </c>
      <c r="CW67" s="9">
        <v>0</v>
      </c>
      <c r="CX67" s="9">
        <v>0</v>
      </c>
      <c r="CY67" s="9">
        <v>0</v>
      </c>
      <c r="CZ67" s="9">
        <v>0</v>
      </c>
      <c r="DA67" s="9">
        <v>0</v>
      </c>
      <c r="DB67" s="9">
        <v>0</v>
      </c>
      <c r="DC67" s="9">
        <v>0</v>
      </c>
      <c r="DD67" s="9">
        <v>0</v>
      </c>
      <c r="DE67" s="9">
        <v>0</v>
      </c>
      <c r="DF67" s="9">
        <v>0</v>
      </c>
      <c r="DG67" s="9">
        <v>0</v>
      </c>
      <c r="DH67" s="9">
        <v>0</v>
      </c>
      <c r="DI67" s="9">
        <v>0</v>
      </c>
      <c r="DJ67" s="9">
        <v>0</v>
      </c>
      <c r="DK67" s="9">
        <v>0</v>
      </c>
      <c r="DL67" s="9">
        <v>0</v>
      </c>
      <c r="DM67" s="9">
        <v>0</v>
      </c>
      <c r="DN67" s="9">
        <v>0</v>
      </c>
      <c r="DO67" s="9">
        <v>0</v>
      </c>
      <c r="DP67" s="9">
        <v>0</v>
      </c>
      <c r="DQ67" s="9">
        <v>0</v>
      </c>
      <c r="DR67" s="9">
        <v>0</v>
      </c>
      <c r="DS67" s="9">
        <v>0</v>
      </c>
      <c r="DT67" s="9">
        <v>0</v>
      </c>
      <c r="DU67" s="9">
        <v>279159</v>
      </c>
      <c r="DV67" s="9">
        <v>22908.599609379999</v>
      </c>
      <c r="DW67" s="9">
        <v>51878.69921875</v>
      </c>
      <c r="DX67" s="9">
        <v>13254.09960938</v>
      </c>
      <c r="DY67" s="9">
        <v>789481</v>
      </c>
      <c r="DZ67" s="9">
        <v>196472</v>
      </c>
      <c r="EA67" s="9">
        <v>413730</v>
      </c>
      <c r="EB67" s="9">
        <v>547265</v>
      </c>
      <c r="EC67" s="9">
        <v>473401</v>
      </c>
      <c r="ED67" s="9">
        <v>737881</v>
      </c>
      <c r="EE67" s="9">
        <v>701726</v>
      </c>
      <c r="EF67" s="9">
        <v>314404</v>
      </c>
      <c r="EG67" s="9">
        <v>270312</v>
      </c>
      <c r="EH67" s="9">
        <v>565647</v>
      </c>
      <c r="EI67" s="9">
        <v>484939</v>
      </c>
      <c r="EJ67" s="9">
        <v>398896</v>
      </c>
      <c r="EK67" s="9">
        <v>417336</v>
      </c>
      <c r="EL67" s="9">
        <v>288687</v>
      </c>
      <c r="EM67" s="9">
        <v>400185</v>
      </c>
      <c r="EN67" s="9">
        <v>623215</v>
      </c>
      <c r="EO67" s="9">
        <v>140157</v>
      </c>
      <c r="EP67" s="9">
        <v>68874.6015625</v>
      </c>
      <c r="EQ67" s="9">
        <v>254614</v>
      </c>
      <c r="ER67" s="9">
        <v>184542</v>
      </c>
      <c r="ES67" s="9">
        <v>68211.6015625</v>
      </c>
      <c r="ET67" s="9">
        <v>288044</v>
      </c>
      <c r="EU67" s="9">
        <v>185006</v>
      </c>
      <c r="EV67" s="9">
        <v>319422</v>
      </c>
      <c r="EW67" s="9">
        <v>348296</v>
      </c>
      <c r="EX67" s="9">
        <v>446801</v>
      </c>
      <c r="EY67" s="9">
        <v>136350</v>
      </c>
      <c r="EZ67" s="9">
        <v>153300</v>
      </c>
      <c r="FA67" s="9">
        <v>18068.900390629999</v>
      </c>
      <c r="FB67" s="9">
        <v>200140</v>
      </c>
      <c r="FC67" s="9">
        <v>27020.099609379999</v>
      </c>
      <c r="FD67" s="9">
        <v>23260.69921875</v>
      </c>
      <c r="FE67" s="9">
        <v>64690.69921875</v>
      </c>
      <c r="FF67" s="9">
        <v>120645</v>
      </c>
      <c r="FG67" s="9">
        <v>194847</v>
      </c>
      <c r="FH67" s="9">
        <v>200165</v>
      </c>
      <c r="FI67" s="9">
        <v>245250</v>
      </c>
      <c r="FJ67" s="9">
        <v>50086</v>
      </c>
      <c r="FK67" s="9">
        <v>65486.1015625</v>
      </c>
      <c r="FL67" s="9">
        <v>0</v>
      </c>
      <c r="FM67" s="9">
        <v>120965</v>
      </c>
      <c r="FN67" s="9">
        <v>275890</v>
      </c>
      <c r="FO67" s="9">
        <v>29727.69921875</v>
      </c>
      <c r="FP67" s="9">
        <v>141236</v>
      </c>
      <c r="FQ67" s="9">
        <v>38029.8984375</v>
      </c>
      <c r="FR67" s="9">
        <v>62403.19921875</v>
      </c>
      <c r="FS67" s="9">
        <v>59944.5</v>
      </c>
      <c r="FT67" s="9">
        <v>46792.80078125</v>
      </c>
      <c r="FU67" s="9">
        <v>76821.203125</v>
      </c>
      <c r="FV67" s="9">
        <v>0</v>
      </c>
      <c r="FW67" s="9">
        <v>0</v>
      </c>
      <c r="FX67" s="9">
        <v>0</v>
      </c>
      <c r="FY67" s="9">
        <v>0</v>
      </c>
      <c r="FZ67" s="9">
        <v>0</v>
      </c>
      <c r="GA67" s="9">
        <v>0</v>
      </c>
      <c r="GB67" s="9">
        <v>54951.1015625</v>
      </c>
      <c r="GC67" s="9">
        <v>0</v>
      </c>
      <c r="GD67" s="9">
        <v>50470.69921875</v>
      </c>
      <c r="GE67" s="9">
        <v>0</v>
      </c>
      <c r="GF67" s="9">
        <v>0</v>
      </c>
      <c r="GG67" s="9">
        <v>0</v>
      </c>
      <c r="GH67" s="9">
        <v>0</v>
      </c>
      <c r="GI67" s="9">
        <v>0</v>
      </c>
      <c r="GJ67" s="9">
        <v>0</v>
      </c>
      <c r="GK67" s="9">
        <v>0</v>
      </c>
      <c r="GL67" s="9">
        <v>0</v>
      </c>
      <c r="GM67" s="9">
        <v>0</v>
      </c>
      <c r="GN67" s="9">
        <v>0</v>
      </c>
      <c r="GO67" s="9">
        <v>0</v>
      </c>
      <c r="GP67" s="9">
        <v>0</v>
      </c>
      <c r="GQ67" s="9">
        <v>0</v>
      </c>
      <c r="GR67" s="9">
        <v>0</v>
      </c>
      <c r="GS67" s="9">
        <v>0</v>
      </c>
      <c r="GT67" s="9">
        <v>0</v>
      </c>
      <c r="GU67" s="9">
        <v>0</v>
      </c>
      <c r="GV67" s="9">
        <v>0</v>
      </c>
      <c r="GW67" s="9">
        <v>0</v>
      </c>
      <c r="GX67" s="9">
        <v>0</v>
      </c>
      <c r="GY67" s="9">
        <v>0</v>
      </c>
      <c r="GZ67" s="9">
        <v>0</v>
      </c>
      <c r="HA67" s="9">
        <v>0</v>
      </c>
      <c r="HB67" s="9">
        <v>0</v>
      </c>
      <c r="HC67" s="9">
        <v>0</v>
      </c>
      <c r="HD67" s="9">
        <v>0</v>
      </c>
      <c r="HE67" s="9">
        <v>0</v>
      </c>
      <c r="HF67" s="9">
        <v>0</v>
      </c>
      <c r="HG67" s="9">
        <v>0</v>
      </c>
      <c r="HH67" s="9">
        <v>0</v>
      </c>
      <c r="HI67" s="9">
        <v>0</v>
      </c>
      <c r="HJ67" s="9">
        <v>0</v>
      </c>
      <c r="HK67" s="9">
        <v>0</v>
      </c>
      <c r="HL67" s="9">
        <v>0</v>
      </c>
      <c r="HM67" s="9">
        <v>0</v>
      </c>
      <c r="HN67" s="9">
        <v>0</v>
      </c>
      <c r="HO67" s="9">
        <v>0</v>
      </c>
      <c r="HP67" s="9">
        <v>0</v>
      </c>
      <c r="HQ67" s="9">
        <v>0</v>
      </c>
      <c r="HR67" s="9">
        <v>0</v>
      </c>
      <c r="HS67" s="9">
        <v>0</v>
      </c>
      <c r="HT67" s="9">
        <v>0</v>
      </c>
      <c r="HU67" s="9">
        <v>0</v>
      </c>
      <c r="HV67" s="9">
        <v>0</v>
      </c>
      <c r="HW67" s="9">
        <v>0</v>
      </c>
      <c r="HX67" s="9">
        <v>0</v>
      </c>
      <c r="HY67" s="9">
        <v>0</v>
      </c>
      <c r="HZ67" s="9">
        <v>0</v>
      </c>
      <c r="IA67" s="9">
        <v>0</v>
      </c>
      <c r="IB67" s="9">
        <v>0</v>
      </c>
      <c r="IC67" s="9">
        <v>0</v>
      </c>
      <c r="ID67" s="9">
        <v>0</v>
      </c>
      <c r="IE67" s="9">
        <v>0</v>
      </c>
      <c r="IF67" s="9">
        <v>0</v>
      </c>
      <c r="IG67" s="9">
        <v>0</v>
      </c>
      <c r="IH67" s="9">
        <v>0</v>
      </c>
      <c r="II67" s="9">
        <v>0</v>
      </c>
      <c r="IJ67" s="9">
        <v>0</v>
      </c>
      <c r="IK67" s="9">
        <v>0</v>
      </c>
      <c r="IL67" s="9">
        <v>0</v>
      </c>
      <c r="IM67" s="9">
        <v>0</v>
      </c>
      <c r="IO67">
        <f t="shared" si="2"/>
        <v>279159</v>
      </c>
      <c r="IP67">
        <f t="shared" si="3"/>
        <v>22908.599609379999</v>
      </c>
      <c r="IQ67">
        <f t="shared" si="4"/>
        <v>51878.69921875</v>
      </c>
      <c r="IR67">
        <f t="shared" si="5"/>
        <v>13254.09960938</v>
      </c>
      <c r="IS67">
        <f t="shared" si="6"/>
        <v>789481</v>
      </c>
      <c r="IT67">
        <f t="shared" si="7"/>
        <v>196472</v>
      </c>
      <c r="IU67">
        <f t="shared" si="8"/>
        <v>413730</v>
      </c>
      <c r="IV67">
        <f t="shared" si="9"/>
        <v>547265</v>
      </c>
      <c r="IW67">
        <f t="shared" si="10"/>
        <v>473401</v>
      </c>
      <c r="IX67">
        <f t="shared" si="11"/>
        <v>737881</v>
      </c>
      <c r="IY67">
        <f t="shared" si="12"/>
        <v>701726</v>
      </c>
      <c r="IZ67">
        <f t="shared" si="13"/>
        <v>314404</v>
      </c>
      <c r="JA67">
        <f t="shared" si="14"/>
        <v>270312</v>
      </c>
      <c r="JB67">
        <f t="shared" si="15"/>
        <v>565647</v>
      </c>
      <c r="JC67">
        <f t="shared" si="16"/>
        <v>484939</v>
      </c>
      <c r="JD67">
        <f t="shared" si="17"/>
        <v>398896</v>
      </c>
      <c r="JE67">
        <f t="shared" si="18"/>
        <v>417336</v>
      </c>
      <c r="JF67">
        <f t="shared" si="19"/>
        <v>288687</v>
      </c>
      <c r="JG67">
        <f t="shared" si="20"/>
        <v>400185</v>
      </c>
      <c r="JH67">
        <f t="shared" si="21"/>
        <v>623215</v>
      </c>
      <c r="JI67">
        <f t="shared" si="22"/>
        <v>140157</v>
      </c>
      <c r="JJ67">
        <f t="shared" si="23"/>
        <v>68874.6015625</v>
      </c>
      <c r="JK67">
        <f t="shared" si="24"/>
        <v>254614</v>
      </c>
      <c r="JL67">
        <f t="shared" si="25"/>
        <v>184542</v>
      </c>
      <c r="JM67">
        <f t="shared" si="26"/>
        <v>68211.6015625</v>
      </c>
      <c r="JN67">
        <f t="shared" si="27"/>
        <v>288044</v>
      </c>
      <c r="JO67">
        <f t="shared" si="28"/>
        <v>185006</v>
      </c>
      <c r="JP67">
        <f t="shared" si="29"/>
        <v>319422</v>
      </c>
      <c r="JQ67">
        <f t="shared" si="30"/>
        <v>348296</v>
      </c>
      <c r="JR67">
        <f t="shared" si="31"/>
        <v>446801</v>
      </c>
      <c r="JS67">
        <f t="shared" si="32"/>
        <v>136350</v>
      </c>
      <c r="JT67">
        <f t="shared" si="33"/>
        <v>153300</v>
      </c>
      <c r="JU67">
        <f t="shared" si="34"/>
        <v>18068.900390629999</v>
      </c>
      <c r="JV67">
        <f t="shared" si="35"/>
        <v>200140</v>
      </c>
      <c r="JW67">
        <f t="shared" si="36"/>
        <v>27020.099609379999</v>
      </c>
      <c r="JX67">
        <f t="shared" si="37"/>
        <v>23260.69921875</v>
      </c>
      <c r="JY67">
        <f t="shared" si="38"/>
        <v>64690.69921875</v>
      </c>
      <c r="JZ67">
        <f t="shared" si="39"/>
        <v>120645</v>
      </c>
      <c r="KA67">
        <f t="shared" si="40"/>
        <v>194847</v>
      </c>
      <c r="KB67">
        <f t="shared" si="41"/>
        <v>200165</v>
      </c>
      <c r="KC67">
        <f t="shared" si="42"/>
        <v>245250</v>
      </c>
      <c r="KD67">
        <f t="shared" si="43"/>
        <v>50086</v>
      </c>
      <c r="KE67">
        <f t="shared" si="44"/>
        <v>65486.1015625</v>
      </c>
      <c r="KF67" t="str">
        <f t="shared" si="45"/>
        <v/>
      </c>
      <c r="KG67">
        <f t="shared" si="46"/>
        <v>120965</v>
      </c>
      <c r="KH67">
        <f t="shared" si="47"/>
        <v>275890</v>
      </c>
      <c r="KI67">
        <f t="shared" si="48"/>
        <v>29727.69921875</v>
      </c>
      <c r="KJ67">
        <f t="shared" si="49"/>
        <v>141236</v>
      </c>
      <c r="KK67">
        <f t="shared" si="50"/>
        <v>38029.8984375</v>
      </c>
      <c r="KL67">
        <f t="shared" si="51"/>
        <v>62403.19921875</v>
      </c>
      <c r="KM67">
        <f t="shared" si="52"/>
        <v>59944.5</v>
      </c>
      <c r="KN67">
        <f t="shared" si="53"/>
        <v>46792.80078125</v>
      </c>
      <c r="KO67">
        <f t="shared" si="54"/>
        <v>76821.203125</v>
      </c>
      <c r="KP67" t="str">
        <f t="shared" si="55"/>
        <v/>
      </c>
      <c r="KQ67" t="str">
        <f t="shared" si="56"/>
        <v/>
      </c>
      <c r="KR67" t="str">
        <f t="shared" si="57"/>
        <v/>
      </c>
      <c r="KS67" t="str">
        <f t="shared" si="58"/>
        <v/>
      </c>
      <c r="KT67" t="str">
        <f t="shared" si="59"/>
        <v/>
      </c>
      <c r="KU67" t="str">
        <f t="shared" si="60"/>
        <v/>
      </c>
      <c r="KV67">
        <f t="shared" si="61"/>
        <v>54951.1015625</v>
      </c>
      <c r="KW67" t="str">
        <f t="shared" si="62"/>
        <v/>
      </c>
      <c r="KX67">
        <f t="shared" si="63"/>
        <v>50470.69921875</v>
      </c>
      <c r="KY67" t="str">
        <f t="shared" si="64"/>
        <v/>
      </c>
      <c r="KZ67" t="str">
        <f t="shared" si="65"/>
        <v/>
      </c>
      <c r="LA67" t="str">
        <f t="shared" si="66"/>
        <v/>
      </c>
      <c r="LB67" t="str">
        <f t="shared" si="67"/>
        <v/>
      </c>
      <c r="LC67" t="str">
        <f t="shared" si="68"/>
        <v/>
      </c>
      <c r="LD67" t="str">
        <f t="shared" si="69"/>
        <v/>
      </c>
      <c r="LE67" t="str">
        <f t="shared" si="70"/>
        <v/>
      </c>
      <c r="LF67" t="str">
        <f t="shared" si="71"/>
        <v/>
      </c>
      <c r="LG67" t="str">
        <f t="shared" si="72"/>
        <v/>
      </c>
      <c r="LH67" t="str">
        <f t="shared" si="73"/>
        <v/>
      </c>
      <c r="LI67" t="str">
        <f t="shared" si="74"/>
        <v/>
      </c>
      <c r="LJ67" t="str">
        <f t="shared" si="75"/>
        <v/>
      </c>
      <c r="LK67" t="str">
        <f t="shared" si="76"/>
        <v/>
      </c>
      <c r="LL67" t="str">
        <f t="shared" si="77"/>
        <v/>
      </c>
      <c r="LM67" t="str">
        <f t="shared" si="78"/>
        <v/>
      </c>
      <c r="LN67" t="str">
        <f t="shared" si="79"/>
        <v/>
      </c>
      <c r="LO67" t="str">
        <f t="shared" si="80"/>
        <v/>
      </c>
      <c r="LP67" t="str">
        <f t="shared" si="81"/>
        <v/>
      </c>
      <c r="LQ67" t="str">
        <f t="shared" si="82"/>
        <v/>
      </c>
      <c r="LR67" t="str">
        <f t="shared" si="83"/>
        <v/>
      </c>
      <c r="LS67" t="str">
        <f t="shared" si="84"/>
        <v/>
      </c>
      <c r="LT67" t="str">
        <f t="shared" si="85"/>
        <v/>
      </c>
      <c r="LU67" t="str">
        <f t="shared" si="86"/>
        <v/>
      </c>
      <c r="LV67" t="str">
        <f t="shared" si="87"/>
        <v/>
      </c>
      <c r="LW67" t="str">
        <f t="shared" si="88"/>
        <v/>
      </c>
      <c r="LX67" t="str">
        <f t="shared" si="89"/>
        <v/>
      </c>
      <c r="LY67" t="str">
        <f t="shared" si="90"/>
        <v/>
      </c>
      <c r="LZ67" t="str">
        <f t="shared" si="91"/>
        <v/>
      </c>
      <c r="MA67" t="str">
        <f t="shared" si="92"/>
        <v/>
      </c>
      <c r="MB67" t="str">
        <f t="shared" si="93"/>
        <v/>
      </c>
      <c r="MC67" t="str">
        <f t="shared" si="94"/>
        <v/>
      </c>
      <c r="MD67" t="str">
        <f t="shared" si="95"/>
        <v/>
      </c>
      <c r="ME67" t="str">
        <f t="shared" si="96"/>
        <v/>
      </c>
      <c r="MF67" t="str">
        <f t="shared" si="97"/>
        <v/>
      </c>
      <c r="MG67" t="str">
        <f t="shared" si="98"/>
        <v/>
      </c>
      <c r="MH67" t="str">
        <f t="shared" si="99"/>
        <v/>
      </c>
      <c r="MI67" t="str">
        <f t="shared" si="100"/>
        <v/>
      </c>
      <c r="MJ67" t="str">
        <f t="shared" si="101"/>
        <v/>
      </c>
      <c r="MK67" t="str">
        <f t="shared" si="102"/>
        <v/>
      </c>
      <c r="ML67" t="str">
        <f t="shared" si="103"/>
        <v/>
      </c>
      <c r="MM67" t="str">
        <f t="shared" si="104"/>
        <v/>
      </c>
      <c r="MN67" t="str">
        <f t="shared" si="105"/>
        <v/>
      </c>
      <c r="MO67" t="str">
        <f t="shared" si="106"/>
        <v/>
      </c>
      <c r="MP67" t="str">
        <f t="shared" si="107"/>
        <v/>
      </c>
      <c r="MQ67" t="str">
        <f t="shared" si="108"/>
        <v/>
      </c>
      <c r="MR67" t="str">
        <f t="shared" si="109"/>
        <v/>
      </c>
      <c r="MS67" t="str">
        <f t="shared" si="110"/>
        <v/>
      </c>
      <c r="MT67" t="str">
        <f t="shared" si="111"/>
        <v/>
      </c>
      <c r="MU67" t="str">
        <f t="shared" si="112"/>
        <v/>
      </c>
      <c r="MV67" t="str">
        <f t="shared" si="113"/>
        <v/>
      </c>
      <c r="MW67" t="str">
        <f t="shared" si="114"/>
        <v/>
      </c>
      <c r="MX67" t="str">
        <f t="shared" si="115"/>
        <v/>
      </c>
      <c r="MY67" t="str">
        <f t="shared" si="116"/>
        <v/>
      </c>
      <c r="MZ67" t="str">
        <f t="shared" si="117"/>
        <v/>
      </c>
      <c r="NA67" t="str">
        <f t="shared" si="118"/>
        <v/>
      </c>
      <c r="NB67" t="str">
        <f t="shared" si="119"/>
        <v/>
      </c>
      <c r="NC67" t="str">
        <f t="shared" si="120"/>
        <v/>
      </c>
      <c r="ND67" t="str">
        <f t="shared" si="121"/>
        <v/>
      </c>
      <c r="NE67" t="str">
        <f t="shared" si="122"/>
        <v/>
      </c>
      <c r="NF67" t="str">
        <f t="shared" si="123"/>
        <v/>
      </c>
      <c r="NG67" t="str">
        <f t="shared" si="124"/>
        <v/>
      </c>
    </row>
    <row r="68" spans="1:371" x14ac:dyDescent="0.2">
      <c r="A68" s="7">
        <v>43435</v>
      </c>
      <c r="B68" s="9">
        <v>125032.8671875</v>
      </c>
      <c r="C68" s="9">
        <v>29702.1171875</v>
      </c>
      <c r="D68" s="9">
        <v>19906.052734379999</v>
      </c>
      <c r="E68" s="9">
        <v>7652.6572265599998</v>
      </c>
      <c r="F68" s="9">
        <v>0</v>
      </c>
      <c r="G68" s="9">
        <v>265374.25</v>
      </c>
      <c r="H68" s="9">
        <v>464082.625</v>
      </c>
      <c r="I68" s="9">
        <v>465750.4375</v>
      </c>
      <c r="J68" s="9">
        <v>411419.59375</v>
      </c>
      <c r="K68" s="9">
        <v>604831.9375</v>
      </c>
      <c r="L68" s="9">
        <v>388160.6875</v>
      </c>
      <c r="M68" s="9">
        <v>178804.21875</v>
      </c>
      <c r="N68" s="9">
        <v>274695</v>
      </c>
      <c r="O68" s="9">
        <v>433657.625</v>
      </c>
      <c r="P68" s="9">
        <v>254182.28125</v>
      </c>
      <c r="Q68" s="9">
        <v>294378.03125</v>
      </c>
      <c r="R68" s="9">
        <v>339755</v>
      </c>
      <c r="S68" s="9">
        <v>256371.9375</v>
      </c>
      <c r="T68" s="9">
        <v>481519.125</v>
      </c>
      <c r="U68" s="9">
        <v>670564.6875</v>
      </c>
      <c r="V68" s="9">
        <v>72334.609375</v>
      </c>
      <c r="W68" s="9">
        <v>152301.890625</v>
      </c>
      <c r="X68" s="9">
        <v>105216.71875</v>
      </c>
      <c r="Y68" s="9">
        <v>420725.28125</v>
      </c>
      <c r="Z68" s="9">
        <v>116293.625</v>
      </c>
      <c r="AA68" s="9">
        <v>446311.03125</v>
      </c>
      <c r="AB68" s="9">
        <v>337790.84375</v>
      </c>
      <c r="AC68" s="9">
        <v>719498.1875</v>
      </c>
      <c r="AD68" s="9">
        <v>334649.5625</v>
      </c>
      <c r="AE68" s="9">
        <v>445747.3125</v>
      </c>
      <c r="AF68" s="9">
        <v>236170.96875</v>
      </c>
      <c r="AG68" s="9">
        <v>215101.96875</v>
      </c>
      <c r="AH68" s="9">
        <v>71966.78125</v>
      </c>
      <c r="AI68" s="9">
        <v>166744.359375</v>
      </c>
      <c r="AJ68" s="9">
        <v>7770.3837890599998</v>
      </c>
      <c r="AK68" s="9">
        <v>61114.171875</v>
      </c>
      <c r="AL68" s="9">
        <v>67968.328125</v>
      </c>
      <c r="AM68" s="9">
        <v>88865.5390625</v>
      </c>
      <c r="AN68" s="9">
        <v>249379.390625</v>
      </c>
      <c r="AO68" s="9">
        <v>254068.765625</v>
      </c>
      <c r="AP68" s="9">
        <v>163225.078125</v>
      </c>
      <c r="AQ68" s="9">
        <v>4497.4877929699996</v>
      </c>
      <c r="AR68" s="9">
        <v>96726.171875</v>
      </c>
      <c r="AS68" s="9">
        <v>0</v>
      </c>
      <c r="AT68" s="9">
        <v>168962.046875</v>
      </c>
      <c r="AU68" s="9">
        <v>324599.84375</v>
      </c>
      <c r="AV68" s="9">
        <v>51061.83203125</v>
      </c>
      <c r="AW68" s="9">
        <v>91005.9140625</v>
      </c>
      <c r="AX68" s="9">
        <v>133350.125</v>
      </c>
      <c r="AY68" s="9">
        <v>32113.501953129999</v>
      </c>
      <c r="AZ68" s="9">
        <v>28014.724609379999</v>
      </c>
      <c r="BA68" s="9">
        <v>18453.32421875</v>
      </c>
      <c r="BB68" s="9">
        <v>29581.814453129999</v>
      </c>
      <c r="BC68" s="9">
        <v>0</v>
      </c>
      <c r="BD68" s="9">
        <v>0</v>
      </c>
      <c r="BE68" s="9">
        <v>0</v>
      </c>
      <c r="BF68" s="9">
        <v>0</v>
      </c>
      <c r="BG68" s="9">
        <v>0</v>
      </c>
      <c r="BH68" s="9">
        <v>0</v>
      </c>
      <c r="BI68" s="9">
        <v>70216.09375</v>
      </c>
      <c r="BJ68" s="9">
        <v>0</v>
      </c>
      <c r="BK68" s="9">
        <v>27524.9453125</v>
      </c>
      <c r="BL68" s="9">
        <v>0</v>
      </c>
      <c r="BM68" s="9">
        <v>0</v>
      </c>
      <c r="BN68" s="9">
        <v>0</v>
      </c>
      <c r="BO68" s="9">
        <v>0</v>
      </c>
      <c r="BP68" s="9">
        <v>0</v>
      </c>
      <c r="BQ68" s="9">
        <v>0</v>
      </c>
      <c r="BR68" s="9">
        <v>0</v>
      </c>
      <c r="BS68" s="9">
        <v>0</v>
      </c>
      <c r="BT68" s="9">
        <v>0</v>
      </c>
      <c r="BU68" s="9">
        <v>0</v>
      </c>
      <c r="BV68" s="9">
        <v>0</v>
      </c>
      <c r="BW68" s="9">
        <v>0</v>
      </c>
      <c r="BX68" s="9">
        <v>0</v>
      </c>
      <c r="BY68" s="9">
        <v>0</v>
      </c>
      <c r="BZ68" s="9">
        <v>0</v>
      </c>
      <c r="CA68" s="9">
        <v>0</v>
      </c>
      <c r="CB68" s="9">
        <v>0</v>
      </c>
      <c r="CC68" s="9">
        <v>0</v>
      </c>
      <c r="CD68" s="9">
        <v>0</v>
      </c>
      <c r="CE68" s="9">
        <v>0</v>
      </c>
      <c r="CF68" s="9">
        <v>0</v>
      </c>
      <c r="CG68" s="9">
        <v>0</v>
      </c>
      <c r="CH68" s="9">
        <v>0</v>
      </c>
      <c r="CI68" s="9">
        <v>0</v>
      </c>
      <c r="CJ68" s="9">
        <v>0</v>
      </c>
      <c r="CK68" s="9">
        <v>0</v>
      </c>
      <c r="CL68" s="9">
        <v>0</v>
      </c>
      <c r="CM68" s="9">
        <v>0</v>
      </c>
      <c r="CN68" s="9">
        <v>0</v>
      </c>
      <c r="CO68" s="9">
        <v>0</v>
      </c>
      <c r="CP68" s="9">
        <v>0</v>
      </c>
      <c r="CQ68" s="9">
        <v>0</v>
      </c>
      <c r="CR68" s="9">
        <v>0</v>
      </c>
      <c r="CS68" s="9">
        <v>0</v>
      </c>
      <c r="CT68" s="9">
        <v>0</v>
      </c>
      <c r="CU68" s="9">
        <v>0</v>
      </c>
      <c r="CV68" s="9">
        <v>0</v>
      </c>
      <c r="CW68" s="9">
        <v>0</v>
      </c>
      <c r="CX68" s="9">
        <v>0</v>
      </c>
      <c r="CY68" s="9">
        <v>0</v>
      </c>
      <c r="CZ68" s="9">
        <v>0</v>
      </c>
      <c r="DA68" s="9">
        <v>0</v>
      </c>
      <c r="DB68" s="9">
        <v>0</v>
      </c>
      <c r="DC68" s="9">
        <v>0</v>
      </c>
      <c r="DD68" s="9">
        <v>0</v>
      </c>
      <c r="DE68" s="9">
        <v>0</v>
      </c>
      <c r="DF68" s="9">
        <v>0</v>
      </c>
      <c r="DG68" s="9">
        <v>0</v>
      </c>
      <c r="DH68" s="9">
        <v>0</v>
      </c>
      <c r="DI68" s="9">
        <v>0</v>
      </c>
      <c r="DJ68" s="9">
        <v>0</v>
      </c>
      <c r="DK68" s="9">
        <v>0</v>
      </c>
      <c r="DL68" s="9">
        <v>0</v>
      </c>
      <c r="DM68" s="9">
        <v>0</v>
      </c>
      <c r="DN68" s="9">
        <v>0</v>
      </c>
      <c r="DO68" s="9">
        <v>0</v>
      </c>
      <c r="DP68" s="9">
        <v>0</v>
      </c>
      <c r="DQ68" s="9">
        <v>0</v>
      </c>
      <c r="DR68" s="9">
        <v>0</v>
      </c>
      <c r="DS68" s="9">
        <v>0</v>
      </c>
      <c r="DT68" s="9">
        <v>0</v>
      </c>
      <c r="DU68" s="9">
        <v>302521</v>
      </c>
      <c r="DV68" s="9">
        <v>24588.69921875</v>
      </c>
      <c r="DW68" s="9">
        <v>63787.69921875</v>
      </c>
      <c r="DX68" s="9">
        <v>3367.2099609400002</v>
      </c>
      <c r="DY68" s="9">
        <v>0</v>
      </c>
      <c r="DZ68" s="9">
        <v>203149</v>
      </c>
      <c r="EA68" s="9">
        <v>431111</v>
      </c>
      <c r="EB68" s="9">
        <v>537352</v>
      </c>
      <c r="EC68" s="9">
        <v>490043</v>
      </c>
      <c r="ED68" s="9">
        <v>759719</v>
      </c>
      <c r="EE68" s="9">
        <v>551802</v>
      </c>
      <c r="EF68" s="9">
        <v>318010</v>
      </c>
      <c r="EG68" s="9">
        <v>281527</v>
      </c>
      <c r="EH68" s="9">
        <v>574615</v>
      </c>
      <c r="EI68" s="9">
        <v>494559</v>
      </c>
      <c r="EJ68" s="9">
        <v>414582</v>
      </c>
      <c r="EK68" s="9">
        <v>417680</v>
      </c>
      <c r="EL68" s="9">
        <v>296413</v>
      </c>
      <c r="EM68" s="9">
        <v>421872</v>
      </c>
      <c r="EN68" s="9">
        <v>631940</v>
      </c>
      <c r="EO68" s="9">
        <v>146770</v>
      </c>
      <c r="EP68" s="9">
        <v>99837</v>
      </c>
      <c r="EQ68" s="9">
        <v>258614</v>
      </c>
      <c r="ER68" s="9">
        <v>195068</v>
      </c>
      <c r="ES68" s="9">
        <v>50822.6015625</v>
      </c>
      <c r="ET68" s="9">
        <v>298959</v>
      </c>
      <c r="EU68" s="9">
        <v>189128</v>
      </c>
      <c r="EV68" s="9">
        <v>329879</v>
      </c>
      <c r="EW68" s="9">
        <v>357671</v>
      </c>
      <c r="EX68" s="9">
        <v>443526</v>
      </c>
      <c r="EY68" s="9">
        <v>147092</v>
      </c>
      <c r="EZ68" s="9">
        <v>153480</v>
      </c>
      <c r="FA68" s="9">
        <v>20691.900390629999</v>
      </c>
      <c r="FB68" s="9">
        <v>215021</v>
      </c>
      <c r="FC68" s="9">
        <v>26249.400390629999</v>
      </c>
      <c r="FD68" s="9">
        <v>30798</v>
      </c>
      <c r="FE68" s="9">
        <v>63670.6015625</v>
      </c>
      <c r="FF68" s="9">
        <v>118932</v>
      </c>
      <c r="FG68" s="9">
        <v>193740</v>
      </c>
      <c r="FH68" s="9">
        <v>205993</v>
      </c>
      <c r="FI68" s="9">
        <v>249193</v>
      </c>
      <c r="FJ68" s="9">
        <v>20192.80078125</v>
      </c>
      <c r="FK68" s="9">
        <v>71368.703125</v>
      </c>
      <c r="FL68" s="9">
        <v>0</v>
      </c>
      <c r="FM68" s="9">
        <v>128503</v>
      </c>
      <c r="FN68" s="9">
        <v>281565</v>
      </c>
      <c r="FO68" s="9">
        <v>34142.6015625</v>
      </c>
      <c r="FP68" s="9">
        <v>150054</v>
      </c>
      <c r="FQ68" s="9">
        <v>42536.6015625</v>
      </c>
      <c r="FR68" s="9">
        <v>74035.6015625</v>
      </c>
      <c r="FS68" s="9">
        <v>59402.1015625</v>
      </c>
      <c r="FT68" s="9">
        <v>31256.69921875</v>
      </c>
      <c r="FU68" s="9">
        <v>85367.296875</v>
      </c>
      <c r="FV68" s="9">
        <v>0</v>
      </c>
      <c r="FW68" s="9">
        <v>0</v>
      </c>
      <c r="FX68" s="9">
        <v>0</v>
      </c>
      <c r="FY68" s="9">
        <v>0</v>
      </c>
      <c r="FZ68" s="9">
        <v>0</v>
      </c>
      <c r="GA68" s="9">
        <v>0</v>
      </c>
      <c r="GB68" s="9">
        <v>64136.69921875</v>
      </c>
      <c r="GC68" s="9">
        <v>0</v>
      </c>
      <c r="GD68" s="9">
        <v>61029.1015625</v>
      </c>
      <c r="GE68" s="9">
        <v>0</v>
      </c>
      <c r="GF68" s="9">
        <v>0</v>
      </c>
      <c r="GG68" s="9">
        <v>0</v>
      </c>
      <c r="GH68" s="9">
        <v>0</v>
      </c>
      <c r="GI68" s="9">
        <v>0</v>
      </c>
      <c r="GJ68" s="9">
        <v>0</v>
      </c>
      <c r="GK68" s="9">
        <v>0</v>
      </c>
      <c r="GL68" s="9">
        <v>0</v>
      </c>
      <c r="GM68" s="9">
        <v>0</v>
      </c>
      <c r="GN68" s="9">
        <v>0</v>
      </c>
      <c r="GO68" s="9">
        <v>0</v>
      </c>
      <c r="GP68" s="9">
        <v>0</v>
      </c>
      <c r="GQ68" s="9">
        <v>0</v>
      </c>
      <c r="GR68" s="9">
        <v>0</v>
      </c>
      <c r="GS68" s="9">
        <v>0</v>
      </c>
      <c r="GT68" s="9">
        <v>0</v>
      </c>
      <c r="GU68" s="9">
        <v>0</v>
      </c>
      <c r="GV68" s="9">
        <v>0</v>
      </c>
      <c r="GW68" s="9">
        <v>0</v>
      </c>
      <c r="GX68" s="9">
        <v>0</v>
      </c>
      <c r="GY68" s="9">
        <v>0</v>
      </c>
      <c r="GZ68" s="9">
        <v>0</v>
      </c>
      <c r="HA68" s="9">
        <v>0</v>
      </c>
      <c r="HB68" s="9">
        <v>0</v>
      </c>
      <c r="HC68" s="9">
        <v>0</v>
      </c>
      <c r="HD68" s="9">
        <v>0</v>
      </c>
      <c r="HE68" s="9">
        <v>0</v>
      </c>
      <c r="HF68" s="9">
        <v>0</v>
      </c>
      <c r="HG68" s="9">
        <v>0</v>
      </c>
      <c r="HH68" s="9">
        <v>0</v>
      </c>
      <c r="HI68" s="9">
        <v>0</v>
      </c>
      <c r="HJ68" s="9">
        <v>0</v>
      </c>
      <c r="HK68" s="9">
        <v>0</v>
      </c>
      <c r="HL68" s="9">
        <v>0</v>
      </c>
      <c r="HM68" s="9">
        <v>0</v>
      </c>
      <c r="HN68" s="9">
        <v>0</v>
      </c>
      <c r="HO68" s="9">
        <v>0</v>
      </c>
      <c r="HP68" s="9">
        <v>0</v>
      </c>
      <c r="HQ68" s="9">
        <v>0</v>
      </c>
      <c r="HR68" s="9">
        <v>0</v>
      </c>
      <c r="HS68" s="9">
        <v>0</v>
      </c>
      <c r="HT68" s="9">
        <v>0</v>
      </c>
      <c r="HU68" s="9">
        <v>0</v>
      </c>
      <c r="HV68" s="9">
        <v>0</v>
      </c>
      <c r="HW68" s="9">
        <v>0</v>
      </c>
      <c r="HX68" s="9">
        <v>0</v>
      </c>
      <c r="HY68" s="9">
        <v>0</v>
      </c>
      <c r="HZ68" s="9">
        <v>0</v>
      </c>
      <c r="IA68" s="9">
        <v>0</v>
      </c>
      <c r="IB68" s="9">
        <v>0</v>
      </c>
      <c r="IC68" s="9">
        <v>0</v>
      </c>
      <c r="ID68" s="9">
        <v>0</v>
      </c>
      <c r="IE68" s="9">
        <v>0</v>
      </c>
      <c r="IF68" s="9">
        <v>0</v>
      </c>
      <c r="IG68" s="9">
        <v>0</v>
      </c>
      <c r="IH68" s="9">
        <v>0</v>
      </c>
      <c r="II68" s="9">
        <v>0</v>
      </c>
      <c r="IJ68" s="9">
        <v>0</v>
      </c>
      <c r="IK68" s="9">
        <v>0</v>
      </c>
      <c r="IL68" s="9">
        <v>0</v>
      </c>
      <c r="IM68" s="9">
        <v>0</v>
      </c>
      <c r="IO68">
        <f t="shared" ref="IO68:IO105" si="125">IF(DU68=0,"",DU68)</f>
        <v>302521</v>
      </c>
      <c r="IP68">
        <f t="shared" ref="IP68:IP105" si="126">IF(DV68=0,"",DV68)</f>
        <v>24588.69921875</v>
      </c>
      <c r="IQ68">
        <f t="shared" ref="IQ68:IQ105" si="127">IF(DW68=0,"",DW68)</f>
        <v>63787.69921875</v>
      </c>
      <c r="IR68">
        <f t="shared" ref="IR68:IR105" si="128">IF(DX68=0,"",DX68)</f>
        <v>3367.2099609400002</v>
      </c>
      <c r="IS68" t="str">
        <f t="shared" ref="IS68:IS105" si="129">IF(DY68=0,"",DY68)</f>
        <v/>
      </c>
      <c r="IT68">
        <f t="shared" ref="IT68:IT105" si="130">IF(DZ68=0,"",DZ68)</f>
        <v>203149</v>
      </c>
      <c r="IU68">
        <f t="shared" ref="IU68:IU105" si="131">IF(EA68=0,"",EA68)</f>
        <v>431111</v>
      </c>
      <c r="IV68">
        <f t="shared" ref="IV68:IV105" si="132">IF(EB68=0,"",EB68)</f>
        <v>537352</v>
      </c>
      <c r="IW68">
        <f t="shared" ref="IW68:IW105" si="133">IF(EC68=0,"",EC68)</f>
        <v>490043</v>
      </c>
      <c r="IX68">
        <f t="shared" ref="IX68:IX105" si="134">IF(ED68=0,"",ED68)</f>
        <v>759719</v>
      </c>
      <c r="IY68">
        <f t="shared" ref="IY68:IY105" si="135">IF(EE68=0,"",EE68)</f>
        <v>551802</v>
      </c>
      <c r="IZ68">
        <f t="shared" ref="IZ68:IZ105" si="136">IF(EF68=0,"",EF68)</f>
        <v>318010</v>
      </c>
      <c r="JA68">
        <f t="shared" ref="JA68:JA105" si="137">IF(EG68=0,"",EG68)</f>
        <v>281527</v>
      </c>
      <c r="JB68">
        <f t="shared" ref="JB68:JB105" si="138">IF(EH68=0,"",EH68)</f>
        <v>574615</v>
      </c>
      <c r="JC68">
        <f t="shared" ref="JC68:JC105" si="139">IF(EI68=0,"",EI68)</f>
        <v>494559</v>
      </c>
      <c r="JD68">
        <f t="shared" ref="JD68:JD105" si="140">IF(EJ68=0,"",EJ68)</f>
        <v>414582</v>
      </c>
      <c r="JE68">
        <f t="shared" ref="JE68:JE105" si="141">IF(EK68=0,"",EK68)</f>
        <v>417680</v>
      </c>
      <c r="JF68">
        <f t="shared" ref="JF68:JF105" si="142">IF(EL68=0,"",EL68)</f>
        <v>296413</v>
      </c>
      <c r="JG68">
        <f t="shared" ref="JG68:JG105" si="143">IF(EM68=0,"",EM68)</f>
        <v>421872</v>
      </c>
      <c r="JH68">
        <f t="shared" ref="JH68:JH105" si="144">IF(EN68=0,"",EN68)</f>
        <v>631940</v>
      </c>
      <c r="JI68">
        <f t="shared" ref="JI68:JI105" si="145">IF(EO68=0,"",EO68)</f>
        <v>146770</v>
      </c>
      <c r="JJ68">
        <f t="shared" ref="JJ68:JJ105" si="146">IF(EP68=0,"",EP68)</f>
        <v>99837</v>
      </c>
      <c r="JK68">
        <f t="shared" ref="JK68:JK105" si="147">IF(EQ68=0,"",EQ68)</f>
        <v>258614</v>
      </c>
      <c r="JL68">
        <f t="shared" ref="JL68:JL105" si="148">IF(ER68=0,"",ER68)</f>
        <v>195068</v>
      </c>
      <c r="JM68">
        <f t="shared" ref="JM68:JM105" si="149">IF(ES68=0,"",ES68)</f>
        <v>50822.6015625</v>
      </c>
      <c r="JN68">
        <f t="shared" ref="JN68:JN105" si="150">IF(ET68=0,"",ET68)</f>
        <v>298959</v>
      </c>
      <c r="JO68">
        <f t="shared" ref="JO68:JO105" si="151">IF(EU68=0,"",EU68)</f>
        <v>189128</v>
      </c>
      <c r="JP68">
        <f t="shared" ref="JP68:JP105" si="152">IF(EV68=0,"",EV68)</f>
        <v>329879</v>
      </c>
      <c r="JQ68">
        <f t="shared" ref="JQ68:JQ105" si="153">IF(EW68=0,"",EW68)</f>
        <v>357671</v>
      </c>
      <c r="JR68">
        <f t="shared" ref="JR68:JR105" si="154">IF(EX68=0,"",EX68)</f>
        <v>443526</v>
      </c>
      <c r="JS68">
        <f t="shared" ref="JS68:JS105" si="155">IF(EY68=0,"",EY68)</f>
        <v>147092</v>
      </c>
      <c r="JT68">
        <f t="shared" ref="JT68:JT105" si="156">IF(EZ68=0,"",EZ68)</f>
        <v>153480</v>
      </c>
      <c r="JU68">
        <f t="shared" ref="JU68:JU105" si="157">IF(FA68=0,"",FA68)</f>
        <v>20691.900390629999</v>
      </c>
      <c r="JV68">
        <f t="shared" ref="JV68:JV105" si="158">IF(FB68=0,"",FB68)</f>
        <v>215021</v>
      </c>
      <c r="JW68">
        <f t="shared" ref="JW68:JW105" si="159">IF(FC68=0,"",FC68)</f>
        <v>26249.400390629999</v>
      </c>
      <c r="JX68">
        <f t="shared" ref="JX68:JX105" si="160">IF(FD68=0,"",FD68)</f>
        <v>30798</v>
      </c>
      <c r="JY68">
        <f t="shared" ref="JY68:JY105" si="161">IF(FE68=0,"",FE68)</f>
        <v>63670.6015625</v>
      </c>
      <c r="JZ68">
        <f t="shared" ref="JZ68:JZ105" si="162">IF(FF68=0,"",FF68)</f>
        <v>118932</v>
      </c>
      <c r="KA68">
        <f t="shared" ref="KA68:KA105" si="163">IF(FG68=0,"",FG68)</f>
        <v>193740</v>
      </c>
      <c r="KB68">
        <f t="shared" ref="KB68:KB105" si="164">IF(FH68=0,"",FH68)</f>
        <v>205993</v>
      </c>
      <c r="KC68">
        <f t="shared" ref="KC68:KC105" si="165">IF(FI68=0,"",FI68)</f>
        <v>249193</v>
      </c>
      <c r="KD68">
        <f t="shared" ref="KD68:KD105" si="166">IF(FJ68=0,"",FJ68)</f>
        <v>20192.80078125</v>
      </c>
      <c r="KE68">
        <f t="shared" ref="KE68:KE105" si="167">IF(FK68=0,"",FK68)</f>
        <v>71368.703125</v>
      </c>
      <c r="KF68" t="str">
        <f t="shared" ref="KF68:KF105" si="168">IF(FL68=0,"",FL68)</f>
        <v/>
      </c>
      <c r="KG68">
        <f t="shared" ref="KG68:KG105" si="169">IF(FM68=0,"",FM68)</f>
        <v>128503</v>
      </c>
      <c r="KH68">
        <f t="shared" ref="KH68:KH105" si="170">IF(FN68=0,"",FN68)</f>
        <v>281565</v>
      </c>
      <c r="KI68">
        <f t="shared" ref="KI68:KI105" si="171">IF(FO68=0,"",FO68)</f>
        <v>34142.6015625</v>
      </c>
      <c r="KJ68">
        <f t="shared" ref="KJ68:KJ105" si="172">IF(FP68=0,"",FP68)</f>
        <v>150054</v>
      </c>
      <c r="KK68">
        <f t="shared" ref="KK68:KK105" si="173">IF(FQ68=0,"",FQ68)</f>
        <v>42536.6015625</v>
      </c>
      <c r="KL68">
        <f t="shared" ref="KL68:KL105" si="174">IF(FR68=0,"",FR68)</f>
        <v>74035.6015625</v>
      </c>
      <c r="KM68">
        <f t="shared" ref="KM68:KM105" si="175">IF(FS68=0,"",FS68)</f>
        <v>59402.1015625</v>
      </c>
      <c r="KN68">
        <f t="shared" ref="KN68:KN105" si="176">IF(FT68=0,"",FT68)</f>
        <v>31256.69921875</v>
      </c>
      <c r="KO68">
        <f t="shared" ref="KO68:KO105" si="177">IF(FU68=0,"",FU68)</f>
        <v>85367.296875</v>
      </c>
      <c r="KP68" t="str">
        <f t="shared" ref="KP68:KP105" si="178">IF(FV68=0,"",FV68)</f>
        <v/>
      </c>
      <c r="KQ68" t="str">
        <f t="shared" ref="KQ68:KQ105" si="179">IF(FW68=0,"",FW68)</f>
        <v/>
      </c>
      <c r="KR68" t="str">
        <f t="shared" ref="KR68:KR105" si="180">IF(FX68=0,"",FX68)</f>
        <v/>
      </c>
      <c r="KS68" t="str">
        <f t="shared" ref="KS68:KS105" si="181">IF(FY68=0,"",FY68)</f>
        <v/>
      </c>
      <c r="KT68" t="str">
        <f t="shared" ref="KT68:KT105" si="182">IF(FZ68=0,"",FZ68)</f>
        <v/>
      </c>
      <c r="KU68" t="str">
        <f t="shared" ref="KU68:KU105" si="183">IF(GA68=0,"",GA68)</f>
        <v/>
      </c>
      <c r="KV68">
        <f t="shared" ref="KV68:KV105" si="184">IF(GB68=0,"",GB68)</f>
        <v>64136.69921875</v>
      </c>
      <c r="KW68" t="str">
        <f t="shared" ref="KW68:KW105" si="185">IF(GC68=0,"",GC68)</f>
        <v/>
      </c>
      <c r="KX68">
        <f t="shared" ref="KX68:KX105" si="186">IF(GD68=0,"",GD68)</f>
        <v>61029.1015625</v>
      </c>
      <c r="KY68" t="str">
        <f t="shared" ref="KY68:KY105" si="187">IF(GE68=0,"",GE68)</f>
        <v/>
      </c>
      <c r="KZ68" t="str">
        <f t="shared" ref="KZ68:KZ105" si="188">IF(GF68=0,"",GF68)</f>
        <v/>
      </c>
      <c r="LA68" t="str">
        <f t="shared" ref="LA68:LA105" si="189">IF(GG68=0,"",GG68)</f>
        <v/>
      </c>
      <c r="LB68" t="str">
        <f t="shared" ref="LB68:LB105" si="190">IF(GH68=0,"",GH68)</f>
        <v/>
      </c>
      <c r="LC68" t="str">
        <f t="shared" ref="LC68:LC105" si="191">IF(GI68=0,"",GI68)</f>
        <v/>
      </c>
      <c r="LD68" t="str">
        <f t="shared" ref="LD68:LD105" si="192">IF(GJ68=0,"",GJ68)</f>
        <v/>
      </c>
      <c r="LE68" t="str">
        <f t="shared" ref="LE68:LE105" si="193">IF(GK68=0,"",GK68)</f>
        <v/>
      </c>
      <c r="LF68" t="str">
        <f t="shared" ref="LF68:LF105" si="194">IF(GL68=0,"",GL68)</f>
        <v/>
      </c>
      <c r="LG68" t="str">
        <f t="shared" ref="LG68:LG105" si="195">IF(GM68=0,"",GM68)</f>
        <v/>
      </c>
      <c r="LH68" t="str">
        <f t="shared" ref="LH68:LH105" si="196">IF(GN68=0,"",GN68)</f>
        <v/>
      </c>
      <c r="LI68" t="str">
        <f t="shared" ref="LI68:LI105" si="197">IF(GO68=0,"",GO68)</f>
        <v/>
      </c>
      <c r="LJ68" t="str">
        <f t="shared" ref="LJ68:LJ105" si="198">IF(GP68=0,"",GP68)</f>
        <v/>
      </c>
      <c r="LK68" t="str">
        <f t="shared" ref="LK68:LK105" si="199">IF(GQ68=0,"",GQ68)</f>
        <v/>
      </c>
      <c r="LL68" t="str">
        <f t="shared" ref="LL68:LL105" si="200">IF(GR68=0,"",GR68)</f>
        <v/>
      </c>
      <c r="LM68" t="str">
        <f t="shared" ref="LM68:LM105" si="201">IF(GS68=0,"",GS68)</f>
        <v/>
      </c>
      <c r="LN68" t="str">
        <f t="shared" ref="LN68:LN105" si="202">IF(GT68=0,"",GT68)</f>
        <v/>
      </c>
      <c r="LO68" t="str">
        <f t="shared" ref="LO68:LO105" si="203">IF(GU68=0,"",GU68)</f>
        <v/>
      </c>
      <c r="LP68" t="str">
        <f t="shared" ref="LP68:LP105" si="204">IF(GV68=0,"",GV68)</f>
        <v/>
      </c>
      <c r="LQ68" t="str">
        <f t="shared" ref="LQ68:LQ105" si="205">IF(GW68=0,"",GW68)</f>
        <v/>
      </c>
      <c r="LR68" t="str">
        <f t="shared" ref="LR68:LR105" si="206">IF(GX68=0,"",GX68)</f>
        <v/>
      </c>
      <c r="LS68" t="str">
        <f t="shared" ref="LS68:LS105" si="207">IF(GY68=0,"",GY68)</f>
        <v/>
      </c>
      <c r="LT68" t="str">
        <f t="shared" ref="LT68:LT105" si="208">IF(GZ68=0,"",GZ68)</f>
        <v/>
      </c>
      <c r="LU68" t="str">
        <f t="shared" ref="LU68:LU105" si="209">IF(HA68=0,"",HA68)</f>
        <v/>
      </c>
      <c r="LV68" t="str">
        <f t="shared" ref="LV68:LV105" si="210">IF(HB68=0,"",HB68)</f>
        <v/>
      </c>
      <c r="LW68" t="str">
        <f t="shared" ref="LW68:LW105" si="211">IF(HC68=0,"",HC68)</f>
        <v/>
      </c>
      <c r="LX68" t="str">
        <f t="shared" ref="LX68:LX105" si="212">IF(HD68=0,"",HD68)</f>
        <v/>
      </c>
      <c r="LY68" t="str">
        <f t="shared" ref="LY68:LY105" si="213">IF(HE68=0,"",HE68)</f>
        <v/>
      </c>
      <c r="LZ68" t="str">
        <f t="shared" ref="LZ68:LZ105" si="214">IF(HF68=0,"",HF68)</f>
        <v/>
      </c>
      <c r="MA68" t="str">
        <f t="shared" ref="MA68:MA105" si="215">IF(HG68=0,"",HG68)</f>
        <v/>
      </c>
      <c r="MB68" t="str">
        <f t="shared" ref="MB68:MB105" si="216">IF(HH68=0,"",HH68)</f>
        <v/>
      </c>
      <c r="MC68" t="str">
        <f t="shared" ref="MC68:MC105" si="217">IF(HI68=0,"",HI68)</f>
        <v/>
      </c>
      <c r="MD68" t="str">
        <f t="shared" ref="MD68:MD105" si="218">IF(HJ68=0,"",HJ68)</f>
        <v/>
      </c>
      <c r="ME68" t="str">
        <f t="shared" ref="ME68:ME105" si="219">IF(HK68=0,"",HK68)</f>
        <v/>
      </c>
      <c r="MF68" t="str">
        <f t="shared" ref="MF68:MF105" si="220">IF(HL68=0,"",HL68)</f>
        <v/>
      </c>
      <c r="MG68" t="str">
        <f t="shared" ref="MG68:MG105" si="221">IF(HM68=0,"",HM68)</f>
        <v/>
      </c>
      <c r="MH68" t="str">
        <f t="shared" ref="MH68:MH105" si="222">IF(HN68=0,"",HN68)</f>
        <v/>
      </c>
      <c r="MI68" t="str">
        <f t="shared" ref="MI68:MI105" si="223">IF(HO68=0,"",HO68)</f>
        <v/>
      </c>
      <c r="MJ68" t="str">
        <f t="shared" ref="MJ68:MJ105" si="224">IF(HP68=0,"",HP68)</f>
        <v/>
      </c>
      <c r="MK68" t="str">
        <f t="shared" ref="MK68:MK105" si="225">IF(HQ68=0,"",HQ68)</f>
        <v/>
      </c>
      <c r="ML68" t="str">
        <f t="shared" ref="ML68:ML105" si="226">IF(HR68=0,"",HR68)</f>
        <v/>
      </c>
      <c r="MM68" t="str">
        <f t="shared" ref="MM68:MM105" si="227">IF(HS68=0,"",HS68)</f>
        <v/>
      </c>
      <c r="MN68" t="str">
        <f t="shared" ref="MN68:MN105" si="228">IF(HT68=0,"",HT68)</f>
        <v/>
      </c>
      <c r="MO68" t="str">
        <f t="shared" ref="MO68:MO105" si="229">IF(HU68=0,"",HU68)</f>
        <v/>
      </c>
      <c r="MP68" t="str">
        <f t="shared" ref="MP68:MP105" si="230">IF(HV68=0,"",HV68)</f>
        <v/>
      </c>
      <c r="MQ68" t="str">
        <f t="shared" ref="MQ68:MQ105" si="231">IF(HW68=0,"",HW68)</f>
        <v/>
      </c>
      <c r="MR68" t="str">
        <f t="shared" ref="MR68:MR105" si="232">IF(HX68=0,"",HX68)</f>
        <v/>
      </c>
      <c r="MS68" t="str">
        <f t="shared" ref="MS68:MS105" si="233">IF(HY68=0,"",HY68)</f>
        <v/>
      </c>
      <c r="MT68" t="str">
        <f t="shared" ref="MT68:MT105" si="234">IF(HZ68=0,"",HZ68)</f>
        <v/>
      </c>
      <c r="MU68" t="str">
        <f t="shared" ref="MU68:MU105" si="235">IF(IA68=0,"",IA68)</f>
        <v/>
      </c>
      <c r="MV68" t="str">
        <f t="shared" ref="MV68:MV105" si="236">IF(IB68=0,"",IB68)</f>
        <v/>
      </c>
      <c r="MW68" t="str">
        <f t="shared" ref="MW68:MW105" si="237">IF(IC68=0,"",IC68)</f>
        <v/>
      </c>
      <c r="MX68" t="str">
        <f t="shared" ref="MX68:MX105" si="238">IF(ID68=0,"",ID68)</f>
        <v/>
      </c>
      <c r="MY68" t="str">
        <f t="shared" ref="MY68:MY105" si="239">IF(IE68=0,"",IE68)</f>
        <v/>
      </c>
      <c r="MZ68" t="str">
        <f t="shared" ref="MZ68:MZ105" si="240">IF(IF68=0,"",IF68)</f>
        <v/>
      </c>
      <c r="NA68" t="str">
        <f t="shared" ref="NA68:NA105" si="241">IF(IG68=0,"",IG68)</f>
        <v/>
      </c>
      <c r="NB68" t="str">
        <f t="shared" ref="NB68:NB105" si="242">IF(IH68=0,"",IH68)</f>
        <v/>
      </c>
      <c r="NC68" t="str">
        <f t="shared" ref="NC68:NC105" si="243">IF(II68=0,"",II68)</f>
        <v/>
      </c>
      <c r="ND68" t="str">
        <f t="shared" ref="ND68:ND105" si="244">IF(IJ68=0,"",IJ68)</f>
        <v/>
      </c>
      <c r="NE68" t="str">
        <f t="shared" ref="NE68:NE105" si="245">IF(IK68=0,"",IK68)</f>
        <v/>
      </c>
      <c r="NF68" t="str">
        <f t="shared" ref="NF68:NF105" si="246">IF(IL68=0,"",IL68)</f>
        <v/>
      </c>
      <c r="NG68" t="str">
        <f t="shared" ref="NG68:NG105" si="247">IF(IM68=0,"",IM68)</f>
        <v/>
      </c>
    </row>
    <row r="69" spans="1:371" x14ac:dyDescent="0.2">
      <c r="A69" s="7">
        <v>43466</v>
      </c>
      <c r="B69" s="9">
        <v>128093.296875</v>
      </c>
      <c r="C69" s="9">
        <v>29559.1953125</v>
      </c>
      <c r="D69" s="9">
        <v>22622.6328125</v>
      </c>
      <c r="E69" s="9">
        <v>37953.60546875</v>
      </c>
      <c r="F69" s="9">
        <v>0</v>
      </c>
      <c r="G69" s="9">
        <v>267428</v>
      </c>
      <c r="H69" s="9">
        <v>448411.75</v>
      </c>
      <c r="I69" s="9">
        <v>462593.96875</v>
      </c>
      <c r="J69" s="9">
        <v>422552.21875</v>
      </c>
      <c r="K69" s="9">
        <v>601222</v>
      </c>
      <c r="L69" s="9">
        <v>396085.03125</v>
      </c>
      <c r="M69" s="9">
        <v>173446.65625</v>
      </c>
      <c r="N69" s="9">
        <v>274560.71875</v>
      </c>
      <c r="O69" s="9">
        <v>425832.78125</v>
      </c>
      <c r="P69" s="9">
        <v>291685.21875</v>
      </c>
      <c r="Q69" s="9">
        <v>319333.90625</v>
      </c>
      <c r="R69" s="9">
        <v>341247.25</v>
      </c>
      <c r="S69" s="9">
        <v>271006.21875</v>
      </c>
      <c r="T69" s="9">
        <v>479262.09375</v>
      </c>
      <c r="U69" s="9">
        <v>0</v>
      </c>
      <c r="V69" s="9">
        <v>70917.3125</v>
      </c>
      <c r="W69" s="9">
        <v>165033.515625</v>
      </c>
      <c r="X69" s="9">
        <v>118173.375</v>
      </c>
      <c r="Y69" s="9">
        <v>433212.34375</v>
      </c>
      <c r="Z69" s="9">
        <v>155019.6875</v>
      </c>
      <c r="AA69" s="9">
        <v>461118.15625</v>
      </c>
      <c r="AB69" s="9">
        <v>338021.65625</v>
      </c>
      <c r="AC69" s="9">
        <v>732168.1875</v>
      </c>
      <c r="AD69" s="9">
        <v>333664.65625</v>
      </c>
      <c r="AE69" s="9">
        <v>443841.75</v>
      </c>
      <c r="AF69" s="9">
        <v>248549.671875</v>
      </c>
      <c r="AG69" s="9">
        <v>231045.578125</v>
      </c>
      <c r="AH69" s="9">
        <v>69613.578125</v>
      </c>
      <c r="AI69" s="9">
        <v>179908.15625</v>
      </c>
      <c r="AJ69" s="9">
        <v>7208.0952148400002</v>
      </c>
      <c r="AK69" s="9">
        <v>76713.75</v>
      </c>
      <c r="AL69" s="9">
        <v>65104.2890625</v>
      </c>
      <c r="AM69" s="9">
        <v>88174.140625</v>
      </c>
      <c r="AN69" s="9">
        <v>220451.46875</v>
      </c>
      <c r="AO69" s="9">
        <v>255001.96875</v>
      </c>
      <c r="AP69" s="9">
        <v>167292.890625</v>
      </c>
      <c r="AQ69" s="9">
        <v>7189.0322265599998</v>
      </c>
      <c r="AR69" s="9">
        <v>91483.3359375</v>
      </c>
      <c r="AS69" s="9">
        <v>0</v>
      </c>
      <c r="AT69" s="9">
        <v>166464.171875</v>
      </c>
      <c r="AU69" s="9">
        <v>318343.40625</v>
      </c>
      <c r="AV69" s="9">
        <v>58547.2578125</v>
      </c>
      <c r="AW69" s="9">
        <v>98409.71875</v>
      </c>
      <c r="AX69" s="9">
        <v>134000.90625</v>
      </c>
      <c r="AY69" s="9">
        <v>27396.279296879999</v>
      </c>
      <c r="AZ69" s="9">
        <v>37899.5078125</v>
      </c>
      <c r="BA69" s="9">
        <v>28955.857421879999</v>
      </c>
      <c r="BB69" s="9">
        <v>24773.521484379999</v>
      </c>
      <c r="BC69" s="9">
        <v>0</v>
      </c>
      <c r="BD69" s="9">
        <v>0</v>
      </c>
      <c r="BE69" s="9">
        <v>0</v>
      </c>
      <c r="BF69" s="9">
        <v>0</v>
      </c>
      <c r="BG69" s="9">
        <v>0</v>
      </c>
      <c r="BH69" s="9">
        <v>0</v>
      </c>
      <c r="BI69" s="9">
        <v>93056.9921875</v>
      </c>
      <c r="BJ69" s="9">
        <v>0</v>
      </c>
      <c r="BK69" s="9">
        <v>18835.466796879999</v>
      </c>
      <c r="BL69" s="9">
        <v>28331.94140625</v>
      </c>
      <c r="BM69" s="9">
        <v>0</v>
      </c>
      <c r="BN69" s="9">
        <v>0</v>
      </c>
      <c r="BO69" s="9">
        <v>0</v>
      </c>
      <c r="BP69" s="9">
        <v>0</v>
      </c>
      <c r="BQ69" s="9">
        <v>0</v>
      </c>
      <c r="BR69" s="9">
        <v>0</v>
      </c>
      <c r="BS69" s="9">
        <v>0</v>
      </c>
      <c r="BT69" s="9">
        <v>0</v>
      </c>
      <c r="BU69" s="9">
        <v>0</v>
      </c>
      <c r="BV69" s="9">
        <v>0</v>
      </c>
      <c r="BW69" s="9">
        <v>0</v>
      </c>
      <c r="BX69" s="9">
        <v>0</v>
      </c>
      <c r="BY69" s="9">
        <v>0</v>
      </c>
      <c r="BZ69" s="9">
        <v>0</v>
      </c>
      <c r="CA69" s="9">
        <v>0</v>
      </c>
      <c r="CB69" s="9">
        <v>0</v>
      </c>
      <c r="CC69" s="9">
        <v>0</v>
      </c>
      <c r="CD69" s="9">
        <v>0</v>
      </c>
      <c r="CE69" s="9">
        <v>0</v>
      </c>
      <c r="CF69" s="9">
        <v>0</v>
      </c>
      <c r="CG69" s="9">
        <v>0</v>
      </c>
      <c r="CH69" s="9">
        <v>0</v>
      </c>
      <c r="CI69" s="9">
        <v>0</v>
      </c>
      <c r="CJ69" s="9">
        <v>0</v>
      </c>
      <c r="CK69" s="9">
        <v>0</v>
      </c>
      <c r="CL69" s="9">
        <v>0</v>
      </c>
      <c r="CM69" s="9">
        <v>0</v>
      </c>
      <c r="CN69" s="9">
        <v>0</v>
      </c>
      <c r="CO69" s="9">
        <v>0</v>
      </c>
      <c r="CP69" s="9">
        <v>0</v>
      </c>
      <c r="CQ69" s="9">
        <v>0</v>
      </c>
      <c r="CR69" s="9">
        <v>0</v>
      </c>
      <c r="CS69" s="9">
        <v>0</v>
      </c>
      <c r="CT69" s="9">
        <v>0</v>
      </c>
      <c r="CU69" s="9">
        <v>0</v>
      </c>
      <c r="CV69" s="9">
        <v>0</v>
      </c>
      <c r="CW69" s="9">
        <v>0</v>
      </c>
      <c r="CX69" s="9">
        <v>0</v>
      </c>
      <c r="CY69" s="9">
        <v>0</v>
      </c>
      <c r="CZ69" s="9">
        <v>0</v>
      </c>
      <c r="DA69" s="9">
        <v>0</v>
      </c>
      <c r="DB69" s="9">
        <v>0</v>
      </c>
      <c r="DC69" s="9">
        <v>0</v>
      </c>
      <c r="DD69" s="9">
        <v>0</v>
      </c>
      <c r="DE69" s="9">
        <v>0</v>
      </c>
      <c r="DF69" s="9">
        <v>0</v>
      </c>
      <c r="DG69" s="9">
        <v>0</v>
      </c>
      <c r="DH69" s="9">
        <v>0</v>
      </c>
      <c r="DI69" s="9">
        <v>0</v>
      </c>
      <c r="DJ69" s="9">
        <v>0</v>
      </c>
      <c r="DK69" s="9">
        <v>0</v>
      </c>
      <c r="DL69" s="9">
        <v>0</v>
      </c>
      <c r="DM69" s="9">
        <v>0</v>
      </c>
      <c r="DN69" s="9">
        <v>0</v>
      </c>
      <c r="DO69" s="9">
        <v>0</v>
      </c>
      <c r="DP69" s="9">
        <v>0</v>
      </c>
      <c r="DQ69" s="9">
        <v>0</v>
      </c>
      <c r="DR69" s="9">
        <v>0</v>
      </c>
      <c r="DS69" s="9">
        <v>0</v>
      </c>
      <c r="DT69" s="9">
        <v>0</v>
      </c>
      <c r="DU69" s="9">
        <v>309025</v>
      </c>
      <c r="DV69" s="9">
        <v>27941.400390629999</v>
      </c>
      <c r="DW69" s="9">
        <v>67946.3984375</v>
      </c>
      <c r="DX69" s="9">
        <v>15324.700195310001</v>
      </c>
      <c r="DY69" s="9">
        <v>0</v>
      </c>
      <c r="DZ69" s="9">
        <v>197161</v>
      </c>
      <c r="EA69" s="9">
        <v>413569</v>
      </c>
      <c r="EB69" s="9">
        <v>505934</v>
      </c>
      <c r="EC69" s="9">
        <v>483558</v>
      </c>
      <c r="ED69" s="9">
        <v>741055</v>
      </c>
      <c r="EE69" s="9">
        <v>584025</v>
      </c>
      <c r="EF69" s="9">
        <v>306540</v>
      </c>
      <c r="EG69" s="9">
        <v>274893</v>
      </c>
      <c r="EH69" s="9">
        <v>560748</v>
      </c>
      <c r="EI69" s="9">
        <v>477039</v>
      </c>
      <c r="EJ69" s="9">
        <v>409813</v>
      </c>
      <c r="EK69" s="9">
        <v>412289</v>
      </c>
      <c r="EL69" s="9">
        <v>285707</v>
      </c>
      <c r="EM69" s="9">
        <v>436340</v>
      </c>
      <c r="EN69" s="9">
        <v>0</v>
      </c>
      <c r="EO69" s="9">
        <v>147872</v>
      </c>
      <c r="EP69" s="9">
        <v>118146</v>
      </c>
      <c r="EQ69" s="9">
        <v>235419</v>
      </c>
      <c r="ER69" s="9">
        <v>197501</v>
      </c>
      <c r="ES69" s="9">
        <v>39980.1015625</v>
      </c>
      <c r="ET69" s="9">
        <v>294524</v>
      </c>
      <c r="EU69" s="9">
        <v>188305</v>
      </c>
      <c r="EV69" s="9">
        <v>331627</v>
      </c>
      <c r="EW69" s="9">
        <v>372592</v>
      </c>
      <c r="EX69" s="9">
        <v>442474</v>
      </c>
      <c r="EY69" s="9">
        <v>146784</v>
      </c>
      <c r="EZ69" s="9">
        <v>150122</v>
      </c>
      <c r="FA69" s="9">
        <v>21921.19921875</v>
      </c>
      <c r="FB69" s="9">
        <v>209063</v>
      </c>
      <c r="FC69" s="9">
        <v>24898.400390629999</v>
      </c>
      <c r="FD69" s="9">
        <v>46899.3984375</v>
      </c>
      <c r="FE69" s="9">
        <v>65574.203125</v>
      </c>
      <c r="FF69" s="9">
        <v>116654</v>
      </c>
      <c r="FG69" s="9">
        <v>195492</v>
      </c>
      <c r="FH69" s="9">
        <v>205608</v>
      </c>
      <c r="FI69" s="9">
        <v>241458</v>
      </c>
      <c r="FJ69" s="9">
        <v>40977.8984375</v>
      </c>
      <c r="FK69" s="9">
        <v>70173.6015625</v>
      </c>
      <c r="FL69" s="9">
        <v>0</v>
      </c>
      <c r="FM69" s="9">
        <v>123397</v>
      </c>
      <c r="FN69" s="9">
        <v>272855</v>
      </c>
      <c r="FO69" s="9">
        <v>38426</v>
      </c>
      <c r="FP69" s="9">
        <v>142668</v>
      </c>
      <c r="FQ69" s="9">
        <v>45865.3984375</v>
      </c>
      <c r="FR69" s="9">
        <v>76045.8984375</v>
      </c>
      <c r="FS69" s="9">
        <v>54142.6015625</v>
      </c>
      <c r="FT69" s="9">
        <v>35192.69921875</v>
      </c>
      <c r="FU69" s="9">
        <v>99877.703125</v>
      </c>
      <c r="FV69" s="9">
        <v>0</v>
      </c>
      <c r="FW69" s="9">
        <v>0</v>
      </c>
      <c r="FX69" s="9">
        <v>0</v>
      </c>
      <c r="FY69" s="9">
        <v>0</v>
      </c>
      <c r="FZ69" s="9">
        <v>0</v>
      </c>
      <c r="GA69" s="9">
        <v>0</v>
      </c>
      <c r="GB69" s="9">
        <v>63015.30078125</v>
      </c>
      <c r="GC69" s="9">
        <v>0</v>
      </c>
      <c r="GD69" s="9">
        <v>58454.6015625</v>
      </c>
      <c r="GE69" s="9">
        <v>44539.1015625</v>
      </c>
      <c r="GF69" s="9">
        <v>0</v>
      </c>
      <c r="GG69" s="9">
        <v>0</v>
      </c>
      <c r="GH69" s="9">
        <v>0</v>
      </c>
      <c r="GI69" s="9">
        <v>0</v>
      </c>
      <c r="GJ69" s="9">
        <v>0</v>
      </c>
      <c r="GK69" s="9">
        <v>0</v>
      </c>
      <c r="GL69" s="9">
        <v>0</v>
      </c>
      <c r="GM69" s="9">
        <v>0</v>
      </c>
      <c r="GN69" s="9">
        <v>0</v>
      </c>
      <c r="GO69" s="9">
        <v>0</v>
      </c>
      <c r="GP69" s="9">
        <v>0</v>
      </c>
      <c r="GQ69" s="9">
        <v>0</v>
      </c>
      <c r="GR69" s="9">
        <v>0</v>
      </c>
      <c r="GS69" s="9">
        <v>0</v>
      </c>
      <c r="GT69" s="9">
        <v>0</v>
      </c>
      <c r="GU69" s="9">
        <v>0</v>
      </c>
      <c r="GV69" s="9">
        <v>0</v>
      </c>
      <c r="GW69" s="9">
        <v>0</v>
      </c>
      <c r="GX69" s="9">
        <v>0</v>
      </c>
      <c r="GY69" s="9">
        <v>0</v>
      </c>
      <c r="GZ69" s="9">
        <v>0</v>
      </c>
      <c r="HA69" s="9">
        <v>0</v>
      </c>
      <c r="HB69" s="9">
        <v>0</v>
      </c>
      <c r="HC69" s="9">
        <v>0</v>
      </c>
      <c r="HD69" s="9">
        <v>0</v>
      </c>
      <c r="HE69" s="9">
        <v>0</v>
      </c>
      <c r="HF69" s="9">
        <v>0</v>
      </c>
      <c r="HG69" s="9">
        <v>0</v>
      </c>
      <c r="HH69" s="9">
        <v>0</v>
      </c>
      <c r="HI69" s="9">
        <v>0</v>
      </c>
      <c r="HJ69" s="9">
        <v>0</v>
      </c>
      <c r="HK69" s="9">
        <v>0</v>
      </c>
      <c r="HL69" s="9">
        <v>0</v>
      </c>
      <c r="HM69" s="9">
        <v>0</v>
      </c>
      <c r="HN69" s="9">
        <v>0</v>
      </c>
      <c r="HO69" s="9">
        <v>0</v>
      </c>
      <c r="HP69" s="9">
        <v>0</v>
      </c>
      <c r="HQ69" s="9">
        <v>0</v>
      </c>
      <c r="HR69" s="9">
        <v>0</v>
      </c>
      <c r="HS69" s="9">
        <v>0</v>
      </c>
      <c r="HT69" s="9">
        <v>0</v>
      </c>
      <c r="HU69" s="9">
        <v>0</v>
      </c>
      <c r="HV69" s="9">
        <v>0</v>
      </c>
      <c r="HW69" s="9">
        <v>0</v>
      </c>
      <c r="HX69" s="9">
        <v>0</v>
      </c>
      <c r="HY69" s="9">
        <v>0</v>
      </c>
      <c r="HZ69" s="9">
        <v>0</v>
      </c>
      <c r="IA69" s="9">
        <v>0</v>
      </c>
      <c r="IB69" s="9">
        <v>0</v>
      </c>
      <c r="IC69" s="9">
        <v>0</v>
      </c>
      <c r="ID69" s="9">
        <v>0</v>
      </c>
      <c r="IE69" s="9">
        <v>0</v>
      </c>
      <c r="IF69" s="9">
        <v>0</v>
      </c>
      <c r="IG69" s="9">
        <v>0</v>
      </c>
      <c r="IH69" s="9">
        <v>0</v>
      </c>
      <c r="II69" s="9">
        <v>0</v>
      </c>
      <c r="IJ69" s="9">
        <v>0</v>
      </c>
      <c r="IK69" s="9">
        <v>0</v>
      </c>
      <c r="IL69" s="9">
        <v>0</v>
      </c>
      <c r="IM69" s="9">
        <v>0</v>
      </c>
      <c r="IO69">
        <f t="shared" si="125"/>
        <v>309025</v>
      </c>
      <c r="IP69">
        <f t="shared" si="126"/>
        <v>27941.400390629999</v>
      </c>
      <c r="IQ69">
        <f t="shared" si="127"/>
        <v>67946.3984375</v>
      </c>
      <c r="IR69">
        <f t="shared" si="128"/>
        <v>15324.700195310001</v>
      </c>
      <c r="IS69" t="str">
        <f t="shared" si="129"/>
        <v/>
      </c>
      <c r="IT69">
        <f t="shared" si="130"/>
        <v>197161</v>
      </c>
      <c r="IU69">
        <f t="shared" si="131"/>
        <v>413569</v>
      </c>
      <c r="IV69">
        <f t="shared" si="132"/>
        <v>505934</v>
      </c>
      <c r="IW69">
        <f t="shared" si="133"/>
        <v>483558</v>
      </c>
      <c r="IX69">
        <f t="shared" si="134"/>
        <v>741055</v>
      </c>
      <c r="IY69">
        <f t="shared" si="135"/>
        <v>584025</v>
      </c>
      <c r="IZ69">
        <f t="shared" si="136"/>
        <v>306540</v>
      </c>
      <c r="JA69">
        <f t="shared" si="137"/>
        <v>274893</v>
      </c>
      <c r="JB69">
        <f t="shared" si="138"/>
        <v>560748</v>
      </c>
      <c r="JC69">
        <f t="shared" si="139"/>
        <v>477039</v>
      </c>
      <c r="JD69">
        <f t="shared" si="140"/>
        <v>409813</v>
      </c>
      <c r="JE69">
        <f t="shared" si="141"/>
        <v>412289</v>
      </c>
      <c r="JF69">
        <f t="shared" si="142"/>
        <v>285707</v>
      </c>
      <c r="JG69">
        <f t="shared" si="143"/>
        <v>436340</v>
      </c>
      <c r="JH69" t="str">
        <f t="shared" si="144"/>
        <v/>
      </c>
      <c r="JI69">
        <f t="shared" si="145"/>
        <v>147872</v>
      </c>
      <c r="JJ69">
        <f t="shared" si="146"/>
        <v>118146</v>
      </c>
      <c r="JK69">
        <f t="shared" si="147"/>
        <v>235419</v>
      </c>
      <c r="JL69">
        <f t="shared" si="148"/>
        <v>197501</v>
      </c>
      <c r="JM69">
        <f t="shared" si="149"/>
        <v>39980.1015625</v>
      </c>
      <c r="JN69">
        <f t="shared" si="150"/>
        <v>294524</v>
      </c>
      <c r="JO69">
        <f t="shared" si="151"/>
        <v>188305</v>
      </c>
      <c r="JP69">
        <f t="shared" si="152"/>
        <v>331627</v>
      </c>
      <c r="JQ69">
        <f t="shared" si="153"/>
        <v>372592</v>
      </c>
      <c r="JR69">
        <f t="shared" si="154"/>
        <v>442474</v>
      </c>
      <c r="JS69">
        <f t="shared" si="155"/>
        <v>146784</v>
      </c>
      <c r="JT69">
        <f t="shared" si="156"/>
        <v>150122</v>
      </c>
      <c r="JU69">
        <f t="shared" si="157"/>
        <v>21921.19921875</v>
      </c>
      <c r="JV69">
        <f t="shared" si="158"/>
        <v>209063</v>
      </c>
      <c r="JW69">
        <f t="shared" si="159"/>
        <v>24898.400390629999</v>
      </c>
      <c r="JX69">
        <f t="shared" si="160"/>
        <v>46899.3984375</v>
      </c>
      <c r="JY69">
        <f t="shared" si="161"/>
        <v>65574.203125</v>
      </c>
      <c r="JZ69">
        <f t="shared" si="162"/>
        <v>116654</v>
      </c>
      <c r="KA69">
        <f t="shared" si="163"/>
        <v>195492</v>
      </c>
      <c r="KB69">
        <f t="shared" si="164"/>
        <v>205608</v>
      </c>
      <c r="KC69">
        <f t="shared" si="165"/>
        <v>241458</v>
      </c>
      <c r="KD69">
        <f t="shared" si="166"/>
        <v>40977.8984375</v>
      </c>
      <c r="KE69">
        <f t="shared" si="167"/>
        <v>70173.6015625</v>
      </c>
      <c r="KF69" t="str">
        <f t="shared" si="168"/>
        <v/>
      </c>
      <c r="KG69">
        <f t="shared" si="169"/>
        <v>123397</v>
      </c>
      <c r="KH69">
        <f t="shared" si="170"/>
        <v>272855</v>
      </c>
      <c r="KI69">
        <f t="shared" si="171"/>
        <v>38426</v>
      </c>
      <c r="KJ69">
        <f t="shared" si="172"/>
        <v>142668</v>
      </c>
      <c r="KK69">
        <f t="shared" si="173"/>
        <v>45865.3984375</v>
      </c>
      <c r="KL69">
        <f t="shared" si="174"/>
        <v>76045.8984375</v>
      </c>
      <c r="KM69">
        <f t="shared" si="175"/>
        <v>54142.6015625</v>
      </c>
      <c r="KN69">
        <f t="shared" si="176"/>
        <v>35192.69921875</v>
      </c>
      <c r="KO69">
        <f t="shared" si="177"/>
        <v>99877.703125</v>
      </c>
      <c r="KP69" t="str">
        <f t="shared" si="178"/>
        <v/>
      </c>
      <c r="KQ69" t="str">
        <f t="shared" si="179"/>
        <v/>
      </c>
      <c r="KR69" t="str">
        <f t="shared" si="180"/>
        <v/>
      </c>
      <c r="KS69" t="str">
        <f t="shared" si="181"/>
        <v/>
      </c>
      <c r="KT69" t="str">
        <f t="shared" si="182"/>
        <v/>
      </c>
      <c r="KU69" t="str">
        <f t="shared" si="183"/>
        <v/>
      </c>
      <c r="KV69">
        <f t="shared" si="184"/>
        <v>63015.30078125</v>
      </c>
      <c r="KW69" t="str">
        <f t="shared" si="185"/>
        <v/>
      </c>
      <c r="KX69">
        <f t="shared" si="186"/>
        <v>58454.6015625</v>
      </c>
      <c r="KY69">
        <f t="shared" si="187"/>
        <v>44539.1015625</v>
      </c>
      <c r="KZ69" t="str">
        <f t="shared" si="188"/>
        <v/>
      </c>
      <c r="LA69" t="str">
        <f t="shared" si="189"/>
        <v/>
      </c>
      <c r="LB69" t="str">
        <f t="shared" si="190"/>
        <v/>
      </c>
      <c r="LC69" t="str">
        <f t="shared" si="191"/>
        <v/>
      </c>
      <c r="LD69" t="str">
        <f t="shared" si="192"/>
        <v/>
      </c>
      <c r="LE69" t="str">
        <f t="shared" si="193"/>
        <v/>
      </c>
      <c r="LF69" t="str">
        <f t="shared" si="194"/>
        <v/>
      </c>
      <c r="LG69" t="str">
        <f t="shared" si="195"/>
        <v/>
      </c>
      <c r="LH69" t="str">
        <f t="shared" si="196"/>
        <v/>
      </c>
      <c r="LI69" t="str">
        <f t="shared" si="197"/>
        <v/>
      </c>
      <c r="LJ69" t="str">
        <f t="shared" si="198"/>
        <v/>
      </c>
      <c r="LK69" t="str">
        <f t="shared" si="199"/>
        <v/>
      </c>
      <c r="LL69" t="str">
        <f t="shared" si="200"/>
        <v/>
      </c>
      <c r="LM69" t="str">
        <f t="shared" si="201"/>
        <v/>
      </c>
      <c r="LN69" t="str">
        <f t="shared" si="202"/>
        <v/>
      </c>
      <c r="LO69" t="str">
        <f t="shared" si="203"/>
        <v/>
      </c>
      <c r="LP69" t="str">
        <f t="shared" si="204"/>
        <v/>
      </c>
      <c r="LQ69" t="str">
        <f t="shared" si="205"/>
        <v/>
      </c>
      <c r="LR69" t="str">
        <f t="shared" si="206"/>
        <v/>
      </c>
      <c r="LS69" t="str">
        <f t="shared" si="207"/>
        <v/>
      </c>
      <c r="LT69" t="str">
        <f t="shared" si="208"/>
        <v/>
      </c>
      <c r="LU69" t="str">
        <f t="shared" si="209"/>
        <v/>
      </c>
      <c r="LV69" t="str">
        <f t="shared" si="210"/>
        <v/>
      </c>
      <c r="LW69" t="str">
        <f t="shared" si="211"/>
        <v/>
      </c>
      <c r="LX69" t="str">
        <f t="shared" si="212"/>
        <v/>
      </c>
      <c r="LY69" t="str">
        <f t="shared" si="213"/>
        <v/>
      </c>
      <c r="LZ69" t="str">
        <f t="shared" si="214"/>
        <v/>
      </c>
      <c r="MA69" t="str">
        <f t="shared" si="215"/>
        <v/>
      </c>
      <c r="MB69" t="str">
        <f t="shared" si="216"/>
        <v/>
      </c>
      <c r="MC69" t="str">
        <f t="shared" si="217"/>
        <v/>
      </c>
      <c r="MD69" t="str">
        <f t="shared" si="218"/>
        <v/>
      </c>
      <c r="ME69" t="str">
        <f t="shared" si="219"/>
        <v/>
      </c>
      <c r="MF69" t="str">
        <f t="shared" si="220"/>
        <v/>
      </c>
      <c r="MG69" t="str">
        <f t="shared" si="221"/>
        <v/>
      </c>
      <c r="MH69" t="str">
        <f t="shared" si="222"/>
        <v/>
      </c>
      <c r="MI69" t="str">
        <f t="shared" si="223"/>
        <v/>
      </c>
      <c r="MJ69" t="str">
        <f t="shared" si="224"/>
        <v/>
      </c>
      <c r="MK69" t="str">
        <f t="shared" si="225"/>
        <v/>
      </c>
      <c r="ML69" t="str">
        <f t="shared" si="226"/>
        <v/>
      </c>
      <c r="MM69" t="str">
        <f t="shared" si="227"/>
        <v/>
      </c>
      <c r="MN69" t="str">
        <f t="shared" si="228"/>
        <v/>
      </c>
      <c r="MO69" t="str">
        <f t="shared" si="229"/>
        <v/>
      </c>
      <c r="MP69" t="str">
        <f t="shared" si="230"/>
        <v/>
      </c>
      <c r="MQ69" t="str">
        <f t="shared" si="231"/>
        <v/>
      </c>
      <c r="MR69" t="str">
        <f t="shared" si="232"/>
        <v/>
      </c>
      <c r="MS69" t="str">
        <f t="shared" si="233"/>
        <v/>
      </c>
      <c r="MT69" t="str">
        <f t="shared" si="234"/>
        <v/>
      </c>
      <c r="MU69" t="str">
        <f t="shared" si="235"/>
        <v/>
      </c>
      <c r="MV69" t="str">
        <f t="shared" si="236"/>
        <v/>
      </c>
      <c r="MW69" t="str">
        <f t="shared" si="237"/>
        <v/>
      </c>
      <c r="MX69" t="str">
        <f t="shared" si="238"/>
        <v/>
      </c>
      <c r="MY69" t="str">
        <f t="shared" si="239"/>
        <v/>
      </c>
      <c r="MZ69" t="str">
        <f t="shared" si="240"/>
        <v/>
      </c>
      <c r="NA69" t="str">
        <f t="shared" si="241"/>
        <v/>
      </c>
      <c r="NB69" t="str">
        <f t="shared" si="242"/>
        <v/>
      </c>
      <c r="NC69" t="str">
        <f t="shared" si="243"/>
        <v/>
      </c>
      <c r="ND69" t="str">
        <f t="shared" si="244"/>
        <v/>
      </c>
      <c r="NE69" t="str">
        <f t="shared" si="245"/>
        <v/>
      </c>
      <c r="NF69" t="str">
        <f t="shared" si="246"/>
        <v/>
      </c>
      <c r="NG69" t="str">
        <f t="shared" si="247"/>
        <v/>
      </c>
    </row>
    <row r="70" spans="1:371" x14ac:dyDescent="0.2">
      <c r="A70" s="7">
        <v>43497</v>
      </c>
      <c r="B70" s="9">
        <v>153574.65625</v>
      </c>
      <c r="C70" s="9">
        <v>26195.9296875</v>
      </c>
      <c r="D70" s="9">
        <v>21968.623046879999</v>
      </c>
      <c r="E70" s="9">
        <v>47173.47265625</v>
      </c>
      <c r="F70" s="9">
        <v>0</v>
      </c>
      <c r="G70" s="9">
        <v>271751.0625</v>
      </c>
      <c r="H70" s="9">
        <v>496692.0625</v>
      </c>
      <c r="I70" s="9">
        <v>455794.1875</v>
      </c>
      <c r="J70" s="9">
        <v>427130.40625</v>
      </c>
      <c r="K70" s="9">
        <v>644447</v>
      </c>
      <c r="L70" s="9">
        <v>0</v>
      </c>
      <c r="M70" s="9">
        <v>175983.421875</v>
      </c>
      <c r="N70" s="9">
        <v>277255.375</v>
      </c>
      <c r="O70" s="9">
        <v>463887.4375</v>
      </c>
      <c r="P70" s="9">
        <v>301028</v>
      </c>
      <c r="Q70" s="9">
        <v>331839.0625</v>
      </c>
      <c r="R70" s="9">
        <v>370664.8125</v>
      </c>
      <c r="S70" s="9">
        <v>286060.96875</v>
      </c>
      <c r="T70" s="9">
        <v>447686.6875</v>
      </c>
      <c r="U70" s="9">
        <v>467562.9375</v>
      </c>
      <c r="V70" s="9">
        <v>78965.9375</v>
      </c>
      <c r="W70" s="9">
        <v>158454.0625</v>
      </c>
      <c r="X70" s="9">
        <v>112706.84375</v>
      </c>
      <c r="Y70" s="9">
        <v>440895.09375</v>
      </c>
      <c r="Z70" s="9">
        <v>180046.734375</v>
      </c>
      <c r="AA70" s="9">
        <v>481140.78125</v>
      </c>
      <c r="AB70" s="9">
        <v>332820.8125</v>
      </c>
      <c r="AC70" s="9">
        <v>765779.375</v>
      </c>
      <c r="AD70" s="9">
        <v>331772.09375</v>
      </c>
      <c r="AE70" s="9">
        <v>461493.8125</v>
      </c>
      <c r="AF70" s="9">
        <v>246353.671875</v>
      </c>
      <c r="AG70" s="9">
        <v>230084.34375</v>
      </c>
      <c r="AH70" s="9">
        <v>68803.59375</v>
      </c>
      <c r="AI70" s="9">
        <v>184810.484375</v>
      </c>
      <c r="AJ70" s="9">
        <v>8057.0869140599998</v>
      </c>
      <c r="AK70" s="9">
        <v>74671.6953125</v>
      </c>
      <c r="AL70" s="9">
        <v>55541.81640625</v>
      </c>
      <c r="AM70" s="9">
        <v>90866.859375</v>
      </c>
      <c r="AN70" s="9">
        <v>220063.078125</v>
      </c>
      <c r="AO70" s="9">
        <v>260709.109375</v>
      </c>
      <c r="AP70" s="9">
        <v>171056.546875</v>
      </c>
      <c r="AQ70" s="9">
        <v>7695.0502929699996</v>
      </c>
      <c r="AR70" s="9">
        <v>81771.9375</v>
      </c>
      <c r="AS70" s="9">
        <v>0</v>
      </c>
      <c r="AT70" s="9">
        <v>168369.140625</v>
      </c>
      <c r="AU70" s="9">
        <v>318493.53125</v>
      </c>
      <c r="AV70" s="9">
        <v>65267.28515625</v>
      </c>
      <c r="AW70" s="9">
        <v>103374.2890625</v>
      </c>
      <c r="AX70" s="9">
        <v>106849.9296875</v>
      </c>
      <c r="AY70" s="9">
        <v>21911.583984379999</v>
      </c>
      <c r="AZ70" s="9">
        <v>45248.01171875</v>
      </c>
      <c r="BA70" s="9">
        <v>27582.013671879999</v>
      </c>
      <c r="BB70" s="9">
        <v>21604.3203125</v>
      </c>
      <c r="BC70" s="9">
        <v>0</v>
      </c>
      <c r="BD70" s="9">
        <v>0</v>
      </c>
      <c r="BE70" s="9">
        <v>0</v>
      </c>
      <c r="BF70" s="9">
        <v>0</v>
      </c>
      <c r="BG70" s="9">
        <v>0</v>
      </c>
      <c r="BH70" s="9">
        <v>0</v>
      </c>
      <c r="BI70" s="9">
        <v>86434.4140625</v>
      </c>
      <c r="BJ70" s="9">
        <v>0</v>
      </c>
      <c r="BK70" s="9">
        <v>20478.861328129999</v>
      </c>
      <c r="BL70" s="9">
        <v>131155.25</v>
      </c>
      <c r="BM70" s="9">
        <v>18053.99609375</v>
      </c>
      <c r="BN70" s="9">
        <v>0</v>
      </c>
      <c r="BO70" s="9">
        <v>0</v>
      </c>
      <c r="BP70" s="9">
        <v>0</v>
      </c>
      <c r="BQ70" s="9">
        <v>0</v>
      </c>
      <c r="BR70" s="9">
        <v>0</v>
      </c>
      <c r="BS70" s="9">
        <v>0</v>
      </c>
      <c r="BT70" s="9">
        <v>0</v>
      </c>
      <c r="BU70" s="9">
        <v>0</v>
      </c>
      <c r="BV70" s="9">
        <v>0</v>
      </c>
      <c r="BW70" s="9">
        <v>0</v>
      </c>
      <c r="BX70" s="9">
        <v>0</v>
      </c>
      <c r="BY70" s="9">
        <v>0</v>
      </c>
      <c r="BZ70" s="9">
        <v>0</v>
      </c>
      <c r="CA70" s="9">
        <v>0</v>
      </c>
      <c r="CB70" s="9">
        <v>0</v>
      </c>
      <c r="CC70" s="9">
        <v>0</v>
      </c>
      <c r="CD70" s="9">
        <v>0</v>
      </c>
      <c r="CE70" s="9">
        <v>0</v>
      </c>
      <c r="CF70" s="9">
        <v>0</v>
      </c>
      <c r="CG70" s="9">
        <v>0</v>
      </c>
      <c r="CH70" s="9">
        <v>0</v>
      </c>
      <c r="CI70" s="9">
        <v>0</v>
      </c>
      <c r="CJ70" s="9">
        <v>0</v>
      </c>
      <c r="CK70" s="9">
        <v>0</v>
      </c>
      <c r="CL70" s="9">
        <v>0</v>
      </c>
      <c r="CM70" s="9">
        <v>0</v>
      </c>
      <c r="CN70" s="9">
        <v>0</v>
      </c>
      <c r="CO70" s="9">
        <v>0</v>
      </c>
      <c r="CP70" s="9">
        <v>0</v>
      </c>
      <c r="CQ70" s="9">
        <v>0</v>
      </c>
      <c r="CR70" s="9">
        <v>0</v>
      </c>
      <c r="CS70" s="9">
        <v>0</v>
      </c>
      <c r="CT70" s="9">
        <v>0</v>
      </c>
      <c r="CU70" s="9">
        <v>0</v>
      </c>
      <c r="CV70" s="9">
        <v>0</v>
      </c>
      <c r="CW70" s="9">
        <v>0</v>
      </c>
      <c r="CX70" s="9">
        <v>0</v>
      </c>
      <c r="CY70" s="9">
        <v>0</v>
      </c>
      <c r="CZ70" s="9">
        <v>0</v>
      </c>
      <c r="DA70" s="9">
        <v>0</v>
      </c>
      <c r="DB70" s="9">
        <v>0</v>
      </c>
      <c r="DC70" s="9">
        <v>0</v>
      </c>
      <c r="DD70" s="9">
        <v>0</v>
      </c>
      <c r="DE70" s="9">
        <v>0</v>
      </c>
      <c r="DF70" s="9">
        <v>0</v>
      </c>
      <c r="DG70" s="9">
        <v>0</v>
      </c>
      <c r="DH70" s="9">
        <v>0</v>
      </c>
      <c r="DI70" s="9">
        <v>0</v>
      </c>
      <c r="DJ70" s="9">
        <v>0</v>
      </c>
      <c r="DK70" s="9">
        <v>0</v>
      </c>
      <c r="DL70" s="9">
        <v>0</v>
      </c>
      <c r="DM70" s="9">
        <v>0</v>
      </c>
      <c r="DN70" s="9">
        <v>0</v>
      </c>
      <c r="DO70" s="9">
        <v>0</v>
      </c>
      <c r="DP70" s="9">
        <v>0</v>
      </c>
      <c r="DQ70" s="9">
        <v>0</v>
      </c>
      <c r="DR70" s="9">
        <v>0</v>
      </c>
      <c r="DS70" s="9">
        <v>0</v>
      </c>
      <c r="DT70" s="9">
        <v>0</v>
      </c>
      <c r="DU70" s="9">
        <v>306095</v>
      </c>
      <c r="DV70" s="9">
        <v>30482.400390629999</v>
      </c>
      <c r="DW70" s="9">
        <v>68384.6015625</v>
      </c>
      <c r="DX70" s="9">
        <v>20267.69921875</v>
      </c>
      <c r="DY70" s="9">
        <v>0</v>
      </c>
      <c r="DZ70" s="9">
        <v>197362</v>
      </c>
      <c r="EA70" s="9">
        <v>458180</v>
      </c>
      <c r="EB70" s="9">
        <v>515399</v>
      </c>
      <c r="EC70" s="9">
        <v>500053</v>
      </c>
      <c r="ED70" s="9">
        <v>750597</v>
      </c>
      <c r="EE70" s="9">
        <v>0</v>
      </c>
      <c r="EF70" s="9">
        <v>305787</v>
      </c>
      <c r="EG70" s="9">
        <v>287743</v>
      </c>
      <c r="EH70" s="9">
        <v>561141</v>
      </c>
      <c r="EI70" s="9">
        <v>475555</v>
      </c>
      <c r="EJ70" s="9">
        <v>424500</v>
      </c>
      <c r="EK70" s="9">
        <v>420985</v>
      </c>
      <c r="EL70" s="9">
        <v>287924</v>
      </c>
      <c r="EM70" s="9">
        <v>421486</v>
      </c>
      <c r="EN70" s="9">
        <v>601819</v>
      </c>
      <c r="EO70" s="9">
        <v>152682</v>
      </c>
      <c r="EP70" s="9">
        <v>123766</v>
      </c>
      <c r="EQ70" s="9">
        <v>236329</v>
      </c>
      <c r="ER70" s="9">
        <v>201772</v>
      </c>
      <c r="ES70" s="9">
        <v>86835.296875</v>
      </c>
      <c r="ET70" s="9">
        <v>296756</v>
      </c>
      <c r="EU70" s="9">
        <v>189769</v>
      </c>
      <c r="EV70" s="9">
        <v>342156</v>
      </c>
      <c r="EW70" s="9">
        <v>382618</v>
      </c>
      <c r="EX70" s="9">
        <v>443124</v>
      </c>
      <c r="EY70" s="9">
        <v>146778</v>
      </c>
      <c r="EZ70" s="9">
        <v>139514</v>
      </c>
      <c r="FA70" s="9">
        <v>19448.69921875</v>
      </c>
      <c r="FB70" s="9">
        <v>210519</v>
      </c>
      <c r="FC70" s="9">
        <v>26518.30078125</v>
      </c>
      <c r="FD70" s="9">
        <v>49667.6015625</v>
      </c>
      <c r="FE70" s="9">
        <v>58414.69921875</v>
      </c>
      <c r="FF70" s="9">
        <v>117326</v>
      </c>
      <c r="FG70" s="9">
        <v>200673</v>
      </c>
      <c r="FH70" s="9">
        <v>207095</v>
      </c>
      <c r="FI70" s="9">
        <v>241625</v>
      </c>
      <c r="FJ70" s="9">
        <v>46111.80078125</v>
      </c>
      <c r="FK70" s="9">
        <v>71309</v>
      </c>
      <c r="FL70" s="9">
        <v>0</v>
      </c>
      <c r="FM70" s="9">
        <v>125858</v>
      </c>
      <c r="FN70" s="9">
        <v>274670</v>
      </c>
      <c r="FO70" s="9">
        <v>53472.6015625</v>
      </c>
      <c r="FP70" s="9">
        <v>141765</v>
      </c>
      <c r="FQ70" s="9">
        <v>37940.1015625</v>
      </c>
      <c r="FR70" s="9">
        <v>90701.296875</v>
      </c>
      <c r="FS70" s="9">
        <v>54143.3984375</v>
      </c>
      <c r="FT70" s="9">
        <v>35474.1015625</v>
      </c>
      <c r="FU70" s="9">
        <v>105985</v>
      </c>
      <c r="FV70" s="9">
        <v>0</v>
      </c>
      <c r="FW70" s="9">
        <v>0</v>
      </c>
      <c r="FX70" s="9">
        <v>0</v>
      </c>
      <c r="FY70" s="9">
        <v>0</v>
      </c>
      <c r="FZ70" s="9">
        <v>0</v>
      </c>
      <c r="GA70" s="9">
        <v>0</v>
      </c>
      <c r="GB70" s="9">
        <v>66040.296875</v>
      </c>
      <c r="GC70" s="9">
        <v>0</v>
      </c>
      <c r="GD70" s="9">
        <v>55803.19921875</v>
      </c>
      <c r="GE70" s="9">
        <v>98147.796875</v>
      </c>
      <c r="GF70" s="9">
        <v>51240.5</v>
      </c>
      <c r="GG70" s="9">
        <v>0</v>
      </c>
      <c r="GH70" s="9">
        <v>0</v>
      </c>
      <c r="GI70" s="9">
        <v>0</v>
      </c>
      <c r="GJ70" s="9">
        <v>0</v>
      </c>
      <c r="GK70" s="9">
        <v>0</v>
      </c>
      <c r="GL70" s="9">
        <v>0</v>
      </c>
      <c r="GM70" s="9">
        <v>0</v>
      </c>
      <c r="GN70" s="9">
        <v>0</v>
      </c>
      <c r="GO70" s="9">
        <v>0</v>
      </c>
      <c r="GP70" s="9">
        <v>0</v>
      </c>
      <c r="GQ70" s="9">
        <v>0</v>
      </c>
      <c r="GR70" s="9">
        <v>0</v>
      </c>
      <c r="GS70" s="9">
        <v>0</v>
      </c>
      <c r="GT70" s="9">
        <v>0</v>
      </c>
      <c r="GU70" s="9">
        <v>0</v>
      </c>
      <c r="GV70" s="9">
        <v>0</v>
      </c>
      <c r="GW70" s="9">
        <v>0</v>
      </c>
      <c r="GX70" s="9">
        <v>0</v>
      </c>
      <c r="GY70" s="9">
        <v>0</v>
      </c>
      <c r="GZ70" s="9">
        <v>0</v>
      </c>
      <c r="HA70" s="9">
        <v>0</v>
      </c>
      <c r="HB70" s="9">
        <v>0</v>
      </c>
      <c r="HC70" s="9">
        <v>0</v>
      </c>
      <c r="HD70" s="9">
        <v>0</v>
      </c>
      <c r="HE70" s="9">
        <v>0</v>
      </c>
      <c r="HF70" s="9">
        <v>0</v>
      </c>
      <c r="HG70" s="9">
        <v>0</v>
      </c>
      <c r="HH70" s="9">
        <v>0</v>
      </c>
      <c r="HI70" s="9">
        <v>0</v>
      </c>
      <c r="HJ70" s="9">
        <v>0</v>
      </c>
      <c r="HK70" s="9">
        <v>0</v>
      </c>
      <c r="HL70" s="9">
        <v>0</v>
      </c>
      <c r="HM70" s="9">
        <v>0</v>
      </c>
      <c r="HN70" s="9">
        <v>0</v>
      </c>
      <c r="HO70" s="9">
        <v>0</v>
      </c>
      <c r="HP70" s="9">
        <v>0</v>
      </c>
      <c r="HQ70" s="9">
        <v>0</v>
      </c>
      <c r="HR70" s="9">
        <v>0</v>
      </c>
      <c r="HS70" s="9">
        <v>0</v>
      </c>
      <c r="HT70" s="9">
        <v>0</v>
      </c>
      <c r="HU70" s="9">
        <v>0</v>
      </c>
      <c r="HV70" s="9">
        <v>0</v>
      </c>
      <c r="HW70" s="9">
        <v>0</v>
      </c>
      <c r="HX70" s="9">
        <v>0</v>
      </c>
      <c r="HY70" s="9">
        <v>0</v>
      </c>
      <c r="HZ70" s="9">
        <v>0</v>
      </c>
      <c r="IA70" s="9">
        <v>0</v>
      </c>
      <c r="IB70" s="9">
        <v>0</v>
      </c>
      <c r="IC70" s="9">
        <v>0</v>
      </c>
      <c r="ID70" s="9">
        <v>0</v>
      </c>
      <c r="IE70" s="9">
        <v>0</v>
      </c>
      <c r="IF70" s="9">
        <v>0</v>
      </c>
      <c r="IG70" s="9">
        <v>0</v>
      </c>
      <c r="IH70" s="9">
        <v>0</v>
      </c>
      <c r="II70" s="9">
        <v>0</v>
      </c>
      <c r="IJ70" s="9">
        <v>0</v>
      </c>
      <c r="IK70" s="9">
        <v>0</v>
      </c>
      <c r="IL70" s="9">
        <v>0</v>
      </c>
      <c r="IM70" s="9">
        <v>0</v>
      </c>
      <c r="IO70">
        <f t="shared" si="125"/>
        <v>306095</v>
      </c>
      <c r="IP70">
        <f t="shared" si="126"/>
        <v>30482.400390629999</v>
      </c>
      <c r="IQ70">
        <f t="shared" si="127"/>
        <v>68384.6015625</v>
      </c>
      <c r="IR70">
        <f t="shared" si="128"/>
        <v>20267.69921875</v>
      </c>
      <c r="IS70" t="str">
        <f t="shared" si="129"/>
        <v/>
      </c>
      <c r="IT70">
        <f t="shared" si="130"/>
        <v>197362</v>
      </c>
      <c r="IU70">
        <f t="shared" si="131"/>
        <v>458180</v>
      </c>
      <c r="IV70">
        <f t="shared" si="132"/>
        <v>515399</v>
      </c>
      <c r="IW70">
        <f t="shared" si="133"/>
        <v>500053</v>
      </c>
      <c r="IX70">
        <f t="shared" si="134"/>
        <v>750597</v>
      </c>
      <c r="IY70" t="str">
        <f t="shared" si="135"/>
        <v/>
      </c>
      <c r="IZ70">
        <f t="shared" si="136"/>
        <v>305787</v>
      </c>
      <c r="JA70">
        <f t="shared" si="137"/>
        <v>287743</v>
      </c>
      <c r="JB70">
        <f t="shared" si="138"/>
        <v>561141</v>
      </c>
      <c r="JC70">
        <f t="shared" si="139"/>
        <v>475555</v>
      </c>
      <c r="JD70">
        <f t="shared" si="140"/>
        <v>424500</v>
      </c>
      <c r="JE70">
        <f t="shared" si="141"/>
        <v>420985</v>
      </c>
      <c r="JF70">
        <f t="shared" si="142"/>
        <v>287924</v>
      </c>
      <c r="JG70">
        <f t="shared" si="143"/>
        <v>421486</v>
      </c>
      <c r="JH70">
        <f t="shared" si="144"/>
        <v>601819</v>
      </c>
      <c r="JI70">
        <f t="shared" si="145"/>
        <v>152682</v>
      </c>
      <c r="JJ70">
        <f t="shared" si="146"/>
        <v>123766</v>
      </c>
      <c r="JK70">
        <f t="shared" si="147"/>
        <v>236329</v>
      </c>
      <c r="JL70">
        <f t="shared" si="148"/>
        <v>201772</v>
      </c>
      <c r="JM70">
        <f t="shared" si="149"/>
        <v>86835.296875</v>
      </c>
      <c r="JN70">
        <f t="shared" si="150"/>
        <v>296756</v>
      </c>
      <c r="JO70">
        <f t="shared" si="151"/>
        <v>189769</v>
      </c>
      <c r="JP70">
        <f t="shared" si="152"/>
        <v>342156</v>
      </c>
      <c r="JQ70">
        <f t="shared" si="153"/>
        <v>382618</v>
      </c>
      <c r="JR70">
        <f t="shared" si="154"/>
        <v>443124</v>
      </c>
      <c r="JS70">
        <f t="shared" si="155"/>
        <v>146778</v>
      </c>
      <c r="JT70">
        <f t="shared" si="156"/>
        <v>139514</v>
      </c>
      <c r="JU70">
        <f t="shared" si="157"/>
        <v>19448.69921875</v>
      </c>
      <c r="JV70">
        <f t="shared" si="158"/>
        <v>210519</v>
      </c>
      <c r="JW70">
        <f t="shared" si="159"/>
        <v>26518.30078125</v>
      </c>
      <c r="JX70">
        <f t="shared" si="160"/>
        <v>49667.6015625</v>
      </c>
      <c r="JY70">
        <f t="shared" si="161"/>
        <v>58414.69921875</v>
      </c>
      <c r="JZ70">
        <f t="shared" si="162"/>
        <v>117326</v>
      </c>
      <c r="KA70">
        <f t="shared" si="163"/>
        <v>200673</v>
      </c>
      <c r="KB70">
        <f t="shared" si="164"/>
        <v>207095</v>
      </c>
      <c r="KC70">
        <f t="shared" si="165"/>
        <v>241625</v>
      </c>
      <c r="KD70">
        <f t="shared" si="166"/>
        <v>46111.80078125</v>
      </c>
      <c r="KE70">
        <f t="shared" si="167"/>
        <v>71309</v>
      </c>
      <c r="KF70" t="str">
        <f t="shared" si="168"/>
        <v/>
      </c>
      <c r="KG70">
        <f t="shared" si="169"/>
        <v>125858</v>
      </c>
      <c r="KH70">
        <f t="shared" si="170"/>
        <v>274670</v>
      </c>
      <c r="KI70">
        <f t="shared" si="171"/>
        <v>53472.6015625</v>
      </c>
      <c r="KJ70">
        <f t="shared" si="172"/>
        <v>141765</v>
      </c>
      <c r="KK70">
        <f t="shared" si="173"/>
        <v>37940.1015625</v>
      </c>
      <c r="KL70">
        <f t="shared" si="174"/>
        <v>90701.296875</v>
      </c>
      <c r="KM70">
        <f t="shared" si="175"/>
        <v>54143.3984375</v>
      </c>
      <c r="KN70">
        <f t="shared" si="176"/>
        <v>35474.1015625</v>
      </c>
      <c r="KO70">
        <f t="shared" si="177"/>
        <v>105985</v>
      </c>
      <c r="KP70" t="str">
        <f t="shared" si="178"/>
        <v/>
      </c>
      <c r="KQ70" t="str">
        <f t="shared" si="179"/>
        <v/>
      </c>
      <c r="KR70" t="str">
        <f t="shared" si="180"/>
        <v/>
      </c>
      <c r="KS70" t="str">
        <f t="shared" si="181"/>
        <v/>
      </c>
      <c r="KT70" t="str">
        <f t="shared" si="182"/>
        <v/>
      </c>
      <c r="KU70" t="str">
        <f t="shared" si="183"/>
        <v/>
      </c>
      <c r="KV70">
        <f t="shared" si="184"/>
        <v>66040.296875</v>
      </c>
      <c r="KW70" t="str">
        <f t="shared" si="185"/>
        <v/>
      </c>
      <c r="KX70">
        <f t="shared" si="186"/>
        <v>55803.19921875</v>
      </c>
      <c r="KY70">
        <f t="shared" si="187"/>
        <v>98147.796875</v>
      </c>
      <c r="KZ70">
        <f t="shared" si="188"/>
        <v>51240.5</v>
      </c>
      <c r="LA70" t="str">
        <f t="shared" si="189"/>
        <v/>
      </c>
      <c r="LB70" t="str">
        <f t="shared" si="190"/>
        <v/>
      </c>
      <c r="LC70" t="str">
        <f t="shared" si="191"/>
        <v/>
      </c>
      <c r="LD70" t="str">
        <f t="shared" si="192"/>
        <v/>
      </c>
      <c r="LE70" t="str">
        <f t="shared" si="193"/>
        <v/>
      </c>
      <c r="LF70" t="str">
        <f t="shared" si="194"/>
        <v/>
      </c>
      <c r="LG70" t="str">
        <f t="shared" si="195"/>
        <v/>
      </c>
      <c r="LH70" t="str">
        <f t="shared" si="196"/>
        <v/>
      </c>
      <c r="LI70" t="str">
        <f t="shared" si="197"/>
        <v/>
      </c>
      <c r="LJ70" t="str">
        <f t="shared" si="198"/>
        <v/>
      </c>
      <c r="LK70" t="str">
        <f t="shared" si="199"/>
        <v/>
      </c>
      <c r="LL70" t="str">
        <f t="shared" si="200"/>
        <v/>
      </c>
      <c r="LM70" t="str">
        <f t="shared" si="201"/>
        <v/>
      </c>
      <c r="LN70" t="str">
        <f t="shared" si="202"/>
        <v/>
      </c>
      <c r="LO70" t="str">
        <f t="shared" si="203"/>
        <v/>
      </c>
      <c r="LP70" t="str">
        <f t="shared" si="204"/>
        <v/>
      </c>
      <c r="LQ70" t="str">
        <f t="shared" si="205"/>
        <v/>
      </c>
      <c r="LR70" t="str">
        <f t="shared" si="206"/>
        <v/>
      </c>
      <c r="LS70" t="str">
        <f t="shared" si="207"/>
        <v/>
      </c>
      <c r="LT70" t="str">
        <f t="shared" si="208"/>
        <v/>
      </c>
      <c r="LU70" t="str">
        <f t="shared" si="209"/>
        <v/>
      </c>
      <c r="LV70" t="str">
        <f t="shared" si="210"/>
        <v/>
      </c>
      <c r="LW70" t="str">
        <f t="shared" si="211"/>
        <v/>
      </c>
      <c r="LX70" t="str">
        <f t="shared" si="212"/>
        <v/>
      </c>
      <c r="LY70" t="str">
        <f t="shared" si="213"/>
        <v/>
      </c>
      <c r="LZ70" t="str">
        <f t="shared" si="214"/>
        <v/>
      </c>
      <c r="MA70" t="str">
        <f t="shared" si="215"/>
        <v/>
      </c>
      <c r="MB70" t="str">
        <f t="shared" si="216"/>
        <v/>
      </c>
      <c r="MC70" t="str">
        <f t="shared" si="217"/>
        <v/>
      </c>
      <c r="MD70" t="str">
        <f t="shared" si="218"/>
        <v/>
      </c>
      <c r="ME70" t="str">
        <f t="shared" si="219"/>
        <v/>
      </c>
      <c r="MF70" t="str">
        <f t="shared" si="220"/>
        <v/>
      </c>
      <c r="MG70" t="str">
        <f t="shared" si="221"/>
        <v/>
      </c>
      <c r="MH70" t="str">
        <f t="shared" si="222"/>
        <v/>
      </c>
      <c r="MI70" t="str">
        <f t="shared" si="223"/>
        <v/>
      </c>
      <c r="MJ70" t="str">
        <f t="shared" si="224"/>
        <v/>
      </c>
      <c r="MK70" t="str">
        <f t="shared" si="225"/>
        <v/>
      </c>
      <c r="ML70" t="str">
        <f t="shared" si="226"/>
        <v/>
      </c>
      <c r="MM70" t="str">
        <f t="shared" si="227"/>
        <v/>
      </c>
      <c r="MN70" t="str">
        <f t="shared" si="228"/>
        <v/>
      </c>
      <c r="MO70" t="str">
        <f t="shared" si="229"/>
        <v/>
      </c>
      <c r="MP70" t="str">
        <f t="shared" si="230"/>
        <v/>
      </c>
      <c r="MQ70" t="str">
        <f t="shared" si="231"/>
        <v/>
      </c>
      <c r="MR70" t="str">
        <f t="shared" si="232"/>
        <v/>
      </c>
      <c r="MS70" t="str">
        <f t="shared" si="233"/>
        <v/>
      </c>
      <c r="MT70" t="str">
        <f t="shared" si="234"/>
        <v/>
      </c>
      <c r="MU70" t="str">
        <f t="shared" si="235"/>
        <v/>
      </c>
      <c r="MV70" t="str">
        <f t="shared" si="236"/>
        <v/>
      </c>
      <c r="MW70" t="str">
        <f t="shared" si="237"/>
        <v/>
      </c>
      <c r="MX70" t="str">
        <f t="shared" si="238"/>
        <v/>
      </c>
      <c r="MY70" t="str">
        <f t="shared" si="239"/>
        <v/>
      </c>
      <c r="MZ70" t="str">
        <f t="shared" si="240"/>
        <v/>
      </c>
      <c r="NA70" t="str">
        <f t="shared" si="241"/>
        <v/>
      </c>
      <c r="NB70" t="str">
        <f t="shared" si="242"/>
        <v/>
      </c>
      <c r="NC70" t="str">
        <f t="shared" si="243"/>
        <v/>
      </c>
      <c r="ND70" t="str">
        <f t="shared" si="244"/>
        <v/>
      </c>
      <c r="NE70" t="str">
        <f t="shared" si="245"/>
        <v/>
      </c>
      <c r="NF70" t="str">
        <f t="shared" si="246"/>
        <v/>
      </c>
      <c r="NG70" t="str">
        <f t="shared" si="247"/>
        <v/>
      </c>
    </row>
    <row r="71" spans="1:371" x14ac:dyDescent="0.2">
      <c r="A71" s="7">
        <v>43525</v>
      </c>
      <c r="B71" s="9">
        <v>182670.34375</v>
      </c>
      <c r="C71" s="9">
        <v>26333.1328125</v>
      </c>
      <c r="D71" s="9">
        <v>23122.77734375</v>
      </c>
      <c r="E71" s="9">
        <v>58550.86328125</v>
      </c>
      <c r="F71" s="9">
        <v>0</v>
      </c>
      <c r="G71" s="9">
        <v>274576.15625</v>
      </c>
      <c r="H71" s="9">
        <v>542331.25</v>
      </c>
      <c r="I71" s="9">
        <v>348891.5625</v>
      </c>
      <c r="J71" s="9">
        <v>426076.84375</v>
      </c>
      <c r="K71" s="9">
        <v>602029.6875</v>
      </c>
      <c r="L71" s="9">
        <v>0</v>
      </c>
      <c r="M71" s="9">
        <v>184941.53125</v>
      </c>
      <c r="N71" s="9">
        <v>282682.625</v>
      </c>
      <c r="O71" s="9">
        <v>483634.90625</v>
      </c>
      <c r="P71" s="9">
        <v>311335.96875</v>
      </c>
      <c r="Q71" s="9">
        <v>344129.3125</v>
      </c>
      <c r="R71" s="9">
        <v>382812.09375</v>
      </c>
      <c r="S71" s="9">
        <v>305404.3125</v>
      </c>
      <c r="T71" s="9">
        <v>445866.21875</v>
      </c>
      <c r="U71" s="9">
        <v>0</v>
      </c>
      <c r="V71" s="9">
        <v>79446.4609375</v>
      </c>
      <c r="W71" s="9">
        <v>151667.453125</v>
      </c>
      <c r="X71" s="9">
        <v>120103.015625</v>
      </c>
      <c r="Y71" s="9">
        <v>452761.125</v>
      </c>
      <c r="Z71" s="9">
        <v>179228.375</v>
      </c>
      <c r="AA71" s="9">
        <v>490733.53125</v>
      </c>
      <c r="AB71" s="9">
        <v>340602.625</v>
      </c>
      <c r="AC71" s="9">
        <v>803844.9375</v>
      </c>
      <c r="AD71" s="9">
        <v>332292.84375</v>
      </c>
      <c r="AE71" s="9">
        <v>495483.90625</v>
      </c>
      <c r="AF71" s="9">
        <v>251153.484375</v>
      </c>
      <c r="AG71" s="9">
        <v>244000.75</v>
      </c>
      <c r="AH71" s="9">
        <v>77567.609375</v>
      </c>
      <c r="AI71" s="9">
        <v>195307.71875</v>
      </c>
      <c r="AJ71" s="9">
        <v>9123.9912109399993</v>
      </c>
      <c r="AK71" s="9">
        <v>85262.046875</v>
      </c>
      <c r="AL71" s="9">
        <v>65179.75</v>
      </c>
      <c r="AM71" s="9">
        <v>92103.5703125</v>
      </c>
      <c r="AN71" s="9">
        <v>228829.859375</v>
      </c>
      <c r="AO71" s="9">
        <v>268301.0625</v>
      </c>
      <c r="AP71" s="9">
        <v>172301.328125</v>
      </c>
      <c r="AQ71" s="9">
        <v>8716.9589843800004</v>
      </c>
      <c r="AR71" s="9">
        <v>77402.53125</v>
      </c>
      <c r="AS71" s="9">
        <v>0</v>
      </c>
      <c r="AT71" s="9">
        <v>170221.234375</v>
      </c>
      <c r="AU71" s="9">
        <v>318219.1875</v>
      </c>
      <c r="AV71" s="9">
        <v>63539.05078125</v>
      </c>
      <c r="AW71" s="9">
        <v>102491.8046875</v>
      </c>
      <c r="AX71" s="9">
        <v>113011.0234375</v>
      </c>
      <c r="AY71" s="9">
        <v>20285.291015629999</v>
      </c>
      <c r="AZ71" s="9">
        <v>59162.87109375</v>
      </c>
      <c r="BA71" s="9">
        <v>26264.779296879999</v>
      </c>
      <c r="BB71" s="9">
        <v>25466.0859375</v>
      </c>
      <c r="BC71" s="9">
        <v>0</v>
      </c>
      <c r="BD71" s="9">
        <v>0</v>
      </c>
      <c r="BE71" s="9">
        <v>0</v>
      </c>
      <c r="BF71" s="9">
        <v>0</v>
      </c>
      <c r="BG71" s="9">
        <v>0</v>
      </c>
      <c r="BH71" s="9">
        <v>0</v>
      </c>
      <c r="BI71" s="9">
        <v>77617.25</v>
      </c>
      <c r="BJ71" s="9">
        <v>0</v>
      </c>
      <c r="BK71" s="9">
        <v>16995.814453129999</v>
      </c>
      <c r="BL71" s="9">
        <v>60161.41015625</v>
      </c>
      <c r="BM71" s="9">
        <v>10635.87109375</v>
      </c>
      <c r="BN71" s="9">
        <v>28169.689453129999</v>
      </c>
      <c r="BO71" s="9">
        <v>0</v>
      </c>
      <c r="BP71" s="9">
        <v>0</v>
      </c>
      <c r="BQ71" s="9">
        <v>0</v>
      </c>
      <c r="BR71" s="9">
        <v>0</v>
      </c>
      <c r="BS71" s="9">
        <v>0</v>
      </c>
      <c r="BT71" s="9">
        <v>0</v>
      </c>
      <c r="BU71" s="9">
        <v>0</v>
      </c>
      <c r="BV71" s="9">
        <v>0</v>
      </c>
      <c r="BW71" s="9">
        <v>0</v>
      </c>
      <c r="BX71" s="9">
        <v>0</v>
      </c>
      <c r="BY71" s="9">
        <v>0</v>
      </c>
      <c r="BZ71" s="9">
        <v>0</v>
      </c>
      <c r="CA71" s="9">
        <v>0</v>
      </c>
      <c r="CB71" s="9">
        <v>0</v>
      </c>
      <c r="CC71" s="9">
        <v>0</v>
      </c>
      <c r="CD71" s="9">
        <v>0</v>
      </c>
      <c r="CE71" s="9">
        <v>0</v>
      </c>
      <c r="CF71" s="9">
        <v>0</v>
      </c>
      <c r="CG71" s="9">
        <v>0</v>
      </c>
      <c r="CH71" s="9">
        <v>0</v>
      </c>
      <c r="CI71" s="9">
        <v>0</v>
      </c>
      <c r="CJ71" s="9">
        <v>0</v>
      </c>
      <c r="CK71" s="9">
        <v>0</v>
      </c>
      <c r="CL71" s="9">
        <v>0</v>
      </c>
      <c r="CM71" s="9">
        <v>0</v>
      </c>
      <c r="CN71" s="9">
        <v>0</v>
      </c>
      <c r="CO71" s="9">
        <v>0</v>
      </c>
      <c r="CP71" s="9">
        <v>0</v>
      </c>
      <c r="CQ71" s="9">
        <v>0</v>
      </c>
      <c r="CR71" s="9">
        <v>0</v>
      </c>
      <c r="CS71" s="9">
        <v>0</v>
      </c>
      <c r="CT71" s="9">
        <v>0</v>
      </c>
      <c r="CU71" s="9">
        <v>0</v>
      </c>
      <c r="CV71" s="9">
        <v>0</v>
      </c>
      <c r="CW71" s="9">
        <v>0</v>
      </c>
      <c r="CX71" s="9">
        <v>0</v>
      </c>
      <c r="CY71" s="9">
        <v>0</v>
      </c>
      <c r="CZ71" s="9">
        <v>0</v>
      </c>
      <c r="DA71" s="9">
        <v>0</v>
      </c>
      <c r="DB71" s="9">
        <v>0</v>
      </c>
      <c r="DC71" s="9">
        <v>0</v>
      </c>
      <c r="DD71" s="9">
        <v>0</v>
      </c>
      <c r="DE71" s="9">
        <v>0</v>
      </c>
      <c r="DF71" s="9">
        <v>0</v>
      </c>
      <c r="DG71" s="9">
        <v>0</v>
      </c>
      <c r="DH71" s="9">
        <v>0</v>
      </c>
      <c r="DI71" s="9">
        <v>0</v>
      </c>
      <c r="DJ71" s="9">
        <v>0</v>
      </c>
      <c r="DK71" s="9">
        <v>0</v>
      </c>
      <c r="DL71" s="9">
        <v>0</v>
      </c>
      <c r="DM71" s="9">
        <v>0</v>
      </c>
      <c r="DN71" s="9">
        <v>0</v>
      </c>
      <c r="DO71" s="9">
        <v>0</v>
      </c>
      <c r="DP71" s="9">
        <v>0</v>
      </c>
      <c r="DQ71" s="9">
        <v>0</v>
      </c>
      <c r="DR71" s="9">
        <v>0</v>
      </c>
      <c r="DS71" s="9">
        <v>0</v>
      </c>
      <c r="DT71" s="9">
        <v>0</v>
      </c>
      <c r="DU71" s="9">
        <v>300599</v>
      </c>
      <c r="DV71" s="9">
        <v>32349.19921875</v>
      </c>
      <c r="DW71" s="9">
        <v>70679.6015625</v>
      </c>
      <c r="DX71" s="9">
        <v>28176.5</v>
      </c>
      <c r="DY71" s="9">
        <v>0</v>
      </c>
      <c r="DZ71" s="9">
        <v>202329</v>
      </c>
      <c r="EA71" s="9">
        <v>470616</v>
      </c>
      <c r="EB71" s="9">
        <v>510959</v>
      </c>
      <c r="EC71" s="9">
        <v>513270</v>
      </c>
      <c r="ED71" s="9">
        <v>754440</v>
      </c>
      <c r="EE71" s="9">
        <v>0</v>
      </c>
      <c r="EF71" s="9">
        <v>290844</v>
      </c>
      <c r="EG71" s="9">
        <v>294405</v>
      </c>
      <c r="EH71" s="9">
        <v>565575</v>
      </c>
      <c r="EI71" s="9">
        <v>480736</v>
      </c>
      <c r="EJ71" s="9">
        <v>437108</v>
      </c>
      <c r="EK71" s="9">
        <v>430966</v>
      </c>
      <c r="EL71" s="9">
        <v>288982</v>
      </c>
      <c r="EM71" s="9">
        <v>424766</v>
      </c>
      <c r="EN71" s="9">
        <v>0</v>
      </c>
      <c r="EO71" s="9">
        <v>157898</v>
      </c>
      <c r="EP71" s="9">
        <v>133178</v>
      </c>
      <c r="EQ71" s="9">
        <v>238175</v>
      </c>
      <c r="ER71" s="9">
        <v>206769</v>
      </c>
      <c r="ES71" s="9">
        <v>95907.5</v>
      </c>
      <c r="ET71" s="9">
        <v>303507</v>
      </c>
      <c r="EU71" s="9">
        <v>193421</v>
      </c>
      <c r="EV71" s="9">
        <v>356227</v>
      </c>
      <c r="EW71" s="9">
        <v>392598</v>
      </c>
      <c r="EX71" s="9">
        <v>448347</v>
      </c>
      <c r="EY71" s="9">
        <v>151376</v>
      </c>
      <c r="EZ71" s="9">
        <v>141357</v>
      </c>
      <c r="FA71" s="9">
        <v>17770.19921875</v>
      </c>
      <c r="FB71" s="9">
        <v>211878</v>
      </c>
      <c r="FC71" s="9">
        <v>27108.900390629999</v>
      </c>
      <c r="FD71" s="9">
        <v>54635.30078125</v>
      </c>
      <c r="FE71" s="9">
        <v>56666.19921875</v>
      </c>
      <c r="FF71" s="9">
        <v>120256</v>
      </c>
      <c r="FG71" s="9">
        <v>211486</v>
      </c>
      <c r="FH71" s="9">
        <v>208401</v>
      </c>
      <c r="FI71" s="9">
        <v>244154</v>
      </c>
      <c r="FJ71" s="9">
        <v>59030.3984375</v>
      </c>
      <c r="FK71" s="9">
        <v>73102.8984375</v>
      </c>
      <c r="FL71" s="9">
        <v>0</v>
      </c>
      <c r="FM71" s="9">
        <v>129851</v>
      </c>
      <c r="FN71" s="9">
        <v>278662</v>
      </c>
      <c r="FO71" s="9">
        <v>63396.19921875</v>
      </c>
      <c r="FP71" s="9">
        <v>140674</v>
      </c>
      <c r="FQ71" s="9">
        <v>24804.5</v>
      </c>
      <c r="FR71" s="9">
        <v>87513.3984375</v>
      </c>
      <c r="FS71" s="9">
        <v>59477.3984375</v>
      </c>
      <c r="FT71" s="9">
        <v>34242</v>
      </c>
      <c r="FU71" s="9">
        <v>123443</v>
      </c>
      <c r="FV71" s="9">
        <v>0</v>
      </c>
      <c r="FW71" s="9">
        <v>0</v>
      </c>
      <c r="FX71" s="9">
        <v>0</v>
      </c>
      <c r="FY71" s="9">
        <v>0</v>
      </c>
      <c r="FZ71" s="9">
        <v>0</v>
      </c>
      <c r="GA71" s="9">
        <v>0</v>
      </c>
      <c r="GB71" s="9">
        <v>66823.1015625</v>
      </c>
      <c r="GC71" s="9">
        <v>0</v>
      </c>
      <c r="GD71" s="9">
        <v>48466</v>
      </c>
      <c r="GE71" s="9">
        <v>89540.8984375</v>
      </c>
      <c r="GF71" s="9">
        <v>42005.5</v>
      </c>
      <c r="GG71" s="9">
        <v>32313.099609379999</v>
      </c>
      <c r="GH71" s="9">
        <v>0</v>
      </c>
      <c r="GI71" s="9">
        <v>0</v>
      </c>
      <c r="GJ71" s="9">
        <v>0</v>
      </c>
      <c r="GK71" s="9">
        <v>0</v>
      </c>
      <c r="GL71" s="9">
        <v>0</v>
      </c>
      <c r="GM71" s="9">
        <v>0</v>
      </c>
      <c r="GN71" s="9">
        <v>0</v>
      </c>
      <c r="GO71" s="9">
        <v>0</v>
      </c>
      <c r="GP71" s="9">
        <v>0</v>
      </c>
      <c r="GQ71" s="9">
        <v>0</v>
      </c>
      <c r="GR71" s="9">
        <v>0</v>
      </c>
      <c r="GS71" s="9">
        <v>0</v>
      </c>
      <c r="GT71" s="9">
        <v>0</v>
      </c>
      <c r="GU71" s="9">
        <v>0</v>
      </c>
      <c r="GV71" s="9">
        <v>0</v>
      </c>
      <c r="GW71" s="9">
        <v>0</v>
      </c>
      <c r="GX71" s="9">
        <v>0</v>
      </c>
      <c r="GY71" s="9">
        <v>0</v>
      </c>
      <c r="GZ71" s="9">
        <v>0</v>
      </c>
      <c r="HA71" s="9">
        <v>0</v>
      </c>
      <c r="HB71" s="9">
        <v>0</v>
      </c>
      <c r="HC71" s="9">
        <v>0</v>
      </c>
      <c r="HD71" s="9">
        <v>0</v>
      </c>
      <c r="HE71" s="9">
        <v>0</v>
      </c>
      <c r="HF71" s="9">
        <v>0</v>
      </c>
      <c r="HG71" s="9">
        <v>0</v>
      </c>
      <c r="HH71" s="9">
        <v>0</v>
      </c>
      <c r="HI71" s="9">
        <v>0</v>
      </c>
      <c r="HJ71" s="9">
        <v>0</v>
      </c>
      <c r="HK71" s="9">
        <v>0</v>
      </c>
      <c r="HL71" s="9">
        <v>0</v>
      </c>
      <c r="HM71" s="9">
        <v>0</v>
      </c>
      <c r="HN71" s="9">
        <v>0</v>
      </c>
      <c r="HO71" s="9">
        <v>0</v>
      </c>
      <c r="HP71" s="9">
        <v>0</v>
      </c>
      <c r="HQ71" s="9">
        <v>0</v>
      </c>
      <c r="HR71" s="9">
        <v>0</v>
      </c>
      <c r="HS71" s="9">
        <v>0</v>
      </c>
      <c r="HT71" s="9">
        <v>0</v>
      </c>
      <c r="HU71" s="9">
        <v>0</v>
      </c>
      <c r="HV71" s="9">
        <v>0</v>
      </c>
      <c r="HW71" s="9">
        <v>0</v>
      </c>
      <c r="HX71" s="9">
        <v>0</v>
      </c>
      <c r="HY71" s="9">
        <v>0</v>
      </c>
      <c r="HZ71" s="9">
        <v>0</v>
      </c>
      <c r="IA71" s="9">
        <v>0</v>
      </c>
      <c r="IB71" s="9">
        <v>0</v>
      </c>
      <c r="IC71" s="9">
        <v>0</v>
      </c>
      <c r="ID71" s="9">
        <v>0</v>
      </c>
      <c r="IE71" s="9">
        <v>0</v>
      </c>
      <c r="IF71" s="9">
        <v>0</v>
      </c>
      <c r="IG71" s="9">
        <v>0</v>
      </c>
      <c r="IH71" s="9">
        <v>0</v>
      </c>
      <c r="II71" s="9">
        <v>0</v>
      </c>
      <c r="IJ71" s="9">
        <v>0</v>
      </c>
      <c r="IK71" s="9">
        <v>0</v>
      </c>
      <c r="IL71" s="9">
        <v>0</v>
      </c>
      <c r="IM71" s="9">
        <v>0</v>
      </c>
      <c r="IO71">
        <f t="shared" si="125"/>
        <v>300599</v>
      </c>
      <c r="IP71">
        <f t="shared" si="126"/>
        <v>32349.19921875</v>
      </c>
      <c r="IQ71">
        <f t="shared" si="127"/>
        <v>70679.6015625</v>
      </c>
      <c r="IR71">
        <f t="shared" si="128"/>
        <v>28176.5</v>
      </c>
      <c r="IS71" t="str">
        <f t="shared" si="129"/>
        <v/>
      </c>
      <c r="IT71">
        <f t="shared" si="130"/>
        <v>202329</v>
      </c>
      <c r="IU71">
        <f t="shared" si="131"/>
        <v>470616</v>
      </c>
      <c r="IV71">
        <f t="shared" si="132"/>
        <v>510959</v>
      </c>
      <c r="IW71">
        <f t="shared" si="133"/>
        <v>513270</v>
      </c>
      <c r="IX71">
        <f t="shared" si="134"/>
        <v>754440</v>
      </c>
      <c r="IY71" t="str">
        <f t="shared" si="135"/>
        <v/>
      </c>
      <c r="IZ71">
        <f t="shared" si="136"/>
        <v>290844</v>
      </c>
      <c r="JA71">
        <f t="shared" si="137"/>
        <v>294405</v>
      </c>
      <c r="JB71">
        <f t="shared" si="138"/>
        <v>565575</v>
      </c>
      <c r="JC71">
        <f t="shared" si="139"/>
        <v>480736</v>
      </c>
      <c r="JD71">
        <f t="shared" si="140"/>
        <v>437108</v>
      </c>
      <c r="JE71">
        <f t="shared" si="141"/>
        <v>430966</v>
      </c>
      <c r="JF71">
        <f t="shared" si="142"/>
        <v>288982</v>
      </c>
      <c r="JG71">
        <f t="shared" si="143"/>
        <v>424766</v>
      </c>
      <c r="JH71" t="str">
        <f t="shared" si="144"/>
        <v/>
      </c>
      <c r="JI71">
        <f t="shared" si="145"/>
        <v>157898</v>
      </c>
      <c r="JJ71">
        <f t="shared" si="146"/>
        <v>133178</v>
      </c>
      <c r="JK71">
        <f t="shared" si="147"/>
        <v>238175</v>
      </c>
      <c r="JL71">
        <f t="shared" si="148"/>
        <v>206769</v>
      </c>
      <c r="JM71">
        <f t="shared" si="149"/>
        <v>95907.5</v>
      </c>
      <c r="JN71">
        <f t="shared" si="150"/>
        <v>303507</v>
      </c>
      <c r="JO71">
        <f t="shared" si="151"/>
        <v>193421</v>
      </c>
      <c r="JP71">
        <f t="shared" si="152"/>
        <v>356227</v>
      </c>
      <c r="JQ71">
        <f t="shared" si="153"/>
        <v>392598</v>
      </c>
      <c r="JR71">
        <f t="shared" si="154"/>
        <v>448347</v>
      </c>
      <c r="JS71">
        <f t="shared" si="155"/>
        <v>151376</v>
      </c>
      <c r="JT71">
        <f t="shared" si="156"/>
        <v>141357</v>
      </c>
      <c r="JU71">
        <f t="shared" si="157"/>
        <v>17770.19921875</v>
      </c>
      <c r="JV71">
        <f t="shared" si="158"/>
        <v>211878</v>
      </c>
      <c r="JW71">
        <f t="shared" si="159"/>
        <v>27108.900390629999</v>
      </c>
      <c r="JX71">
        <f t="shared" si="160"/>
        <v>54635.30078125</v>
      </c>
      <c r="JY71">
        <f t="shared" si="161"/>
        <v>56666.19921875</v>
      </c>
      <c r="JZ71">
        <f t="shared" si="162"/>
        <v>120256</v>
      </c>
      <c r="KA71">
        <f t="shared" si="163"/>
        <v>211486</v>
      </c>
      <c r="KB71">
        <f t="shared" si="164"/>
        <v>208401</v>
      </c>
      <c r="KC71">
        <f t="shared" si="165"/>
        <v>244154</v>
      </c>
      <c r="KD71">
        <f t="shared" si="166"/>
        <v>59030.3984375</v>
      </c>
      <c r="KE71">
        <f t="shared" si="167"/>
        <v>73102.8984375</v>
      </c>
      <c r="KF71" t="str">
        <f t="shared" si="168"/>
        <v/>
      </c>
      <c r="KG71">
        <f t="shared" si="169"/>
        <v>129851</v>
      </c>
      <c r="KH71">
        <f t="shared" si="170"/>
        <v>278662</v>
      </c>
      <c r="KI71">
        <f t="shared" si="171"/>
        <v>63396.19921875</v>
      </c>
      <c r="KJ71">
        <f t="shared" si="172"/>
        <v>140674</v>
      </c>
      <c r="KK71">
        <f t="shared" si="173"/>
        <v>24804.5</v>
      </c>
      <c r="KL71">
        <f t="shared" si="174"/>
        <v>87513.3984375</v>
      </c>
      <c r="KM71">
        <f t="shared" si="175"/>
        <v>59477.3984375</v>
      </c>
      <c r="KN71">
        <f t="shared" si="176"/>
        <v>34242</v>
      </c>
      <c r="KO71">
        <f t="shared" si="177"/>
        <v>123443</v>
      </c>
      <c r="KP71" t="str">
        <f t="shared" si="178"/>
        <v/>
      </c>
      <c r="KQ71" t="str">
        <f t="shared" si="179"/>
        <v/>
      </c>
      <c r="KR71" t="str">
        <f t="shared" si="180"/>
        <v/>
      </c>
      <c r="KS71" t="str">
        <f t="shared" si="181"/>
        <v/>
      </c>
      <c r="KT71" t="str">
        <f t="shared" si="182"/>
        <v/>
      </c>
      <c r="KU71" t="str">
        <f t="shared" si="183"/>
        <v/>
      </c>
      <c r="KV71">
        <f t="shared" si="184"/>
        <v>66823.1015625</v>
      </c>
      <c r="KW71" t="str">
        <f t="shared" si="185"/>
        <v/>
      </c>
      <c r="KX71">
        <f t="shared" si="186"/>
        <v>48466</v>
      </c>
      <c r="KY71">
        <f t="shared" si="187"/>
        <v>89540.8984375</v>
      </c>
      <c r="KZ71">
        <f t="shared" si="188"/>
        <v>42005.5</v>
      </c>
      <c r="LA71">
        <f t="shared" si="189"/>
        <v>32313.099609379999</v>
      </c>
      <c r="LB71" t="str">
        <f t="shared" si="190"/>
        <v/>
      </c>
      <c r="LC71" t="str">
        <f t="shared" si="191"/>
        <v/>
      </c>
      <c r="LD71" t="str">
        <f t="shared" si="192"/>
        <v/>
      </c>
      <c r="LE71" t="str">
        <f t="shared" si="193"/>
        <v/>
      </c>
      <c r="LF71" t="str">
        <f t="shared" si="194"/>
        <v/>
      </c>
      <c r="LG71" t="str">
        <f t="shared" si="195"/>
        <v/>
      </c>
      <c r="LH71" t="str">
        <f t="shared" si="196"/>
        <v/>
      </c>
      <c r="LI71" t="str">
        <f t="shared" si="197"/>
        <v/>
      </c>
      <c r="LJ71" t="str">
        <f t="shared" si="198"/>
        <v/>
      </c>
      <c r="LK71" t="str">
        <f t="shared" si="199"/>
        <v/>
      </c>
      <c r="LL71" t="str">
        <f t="shared" si="200"/>
        <v/>
      </c>
      <c r="LM71" t="str">
        <f t="shared" si="201"/>
        <v/>
      </c>
      <c r="LN71" t="str">
        <f t="shared" si="202"/>
        <v/>
      </c>
      <c r="LO71" t="str">
        <f t="shared" si="203"/>
        <v/>
      </c>
      <c r="LP71" t="str">
        <f t="shared" si="204"/>
        <v/>
      </c>
      <c r="LQ71" t="str">
        <f t="shared" si="205"/>
        <v/>
      </c>
      <c r="LR71" t="str">
        <f t="shared" si="206"/>
        <v/>
      </c>
      <c r="LS71" t="str">
        <f t="shared" si="207"/>
        <v/>
      </c>
      <c r="LT71" t="str">
        <f t="shared" si="208"/>
        <v/>
      </c>
      <c r="LU71" t="str">
        <f t="shared" si="209"/>
        <v/>
      </c>
      <c r="LV71" t="str">
        <f t="shared" si="210"/>
        <v/>
      </c>
      <c r="LW71" t="str">
        <f t="shared" si="211"/>
        <v/>
      </c>
      <c r="LX71" t="str">
        <f t="shared" si="212"/>
        <v/>
      </c>
      <c r="LY71" t="str">
        <f t="shared" si="213"/>
        <v/>
      </c>
      <c r="LZ71" t="str">
        <f t="shared" si="214"/>
        <v/>
      </c>
      <c r="MA71" t="str">
        <f t="shared" si="215"/>
        <v/>
      </c>
      <c r="MB71" t="str">
        <f t="shared" si="216"/>
        <v/>
      </c>
      <c r="MC71" t="str">
        <f t="shared" si="217"/>
        <v/>
      </c>
      <c r="MD71" t="str">
        <f t="shared" si="218"/>
        <v/>
      </c>
      <c r="ME71" t="str">
        <f t="shared" si="219"/>
        <v/>
      </c>
      <c r="MF71" t="str">
        <f t="shared" si="220"/>
        <v/>
      </c>
      <c r="MG71" t="str">
        <f t="shared" si="221"/>
        <v/>
      </c>
      <c r="MH71" t="str">
        <f t="shared" si="222"/>
        <v/>
      </c>
      <c r="MI71" t="str">
        <f t="shared" si="223"/>
        <v/>
      </c>
      <c r="MJ71" t="str">
        <f t="shared" si="224"/>
        <v/>
      </c>
      <c r="MK71" t="str">
        <f t="shared" si="225"/>
        <v/>
      </c>
      <c r="ML71" t="str">
        <f t="shared" si="226"/>
        <v/>
      </c>
      <c r="MM71" t="str">
        <f t="shared" si="227"/>
        <v/>
      </c>
      <c r="MN71" t="str">
        <f t="shared" si="228"/>
        <v/>
      </c>
      <c r="MO71" t="str">
        <f t="shared" si="229"/>
        <v/>
      </c>
      <c r="MP71" t="str">
        <f t="shared" si="230"/>
        <v/>
      </c>
      <c r="MQ71" t="str">
        <f t="shared" si="231"/>
        <v/>
      </c>
      <c r="MR71" t="str">
        <f t="shared" si="232"/>
        <v/>
      </c>
      <c r="MS71" t="str">
        <f t="shared" si="233"/>
        <v/>
      </c>
      <c r="MT71" t="str">
        <f t="shared" si="234"/>
        <v/>
      </c>
      <c r="MU71" t="str">
        <f t="shared" si="235"/>
        <v/>
      </c>
      <c r="MV71" t="str">
        <f t="shared" si="236"/>
        <v/>
      </c>
      <c r="MW71" t="str">
        <f t="shared" si="237"/>
        <v/>
      </c>
      <c r="MX71" t="str">
        <f t="shared" si="238"/>
        <v/>
      </c>
      <c r="MY71" t="str">
        <f t="shared" si="239"/>
        <v/>
      </c>
      <c r="MZ71" t="str">
        <f t="shared" si="240"/>
        <v/>
      </c>
      <c r="NA71" t="str">
        <f t="shared" si="241"/>
        <v/>
      </c>
      <c r="NB71" t="str">
        <f t="shared" si="242"/>
        <v/>
      </c>
      <c r="NC71" t="str">
        <f t="shared" si="243"/>
        <v/>
      </c>
      <c r="ND71" t="str">
        <f t="shared" si="244"/>
        <v/>
      </c>
      <c r="NE71" t="str">
        <f t="shared" si="245"/>
        <v/>
      </c>
      <c r="NF71" t="str">
        <f t="shared" si="246"/>
        <v/>
      </c>
      <c r="NG71" t="str">
        <f t="shared" si="247"/>
        <v/>
      </c>
    </row>
    <row r="72" spans="1:371" x14ac:dyDescent="0.2">
      <c r="A72" s="7">
        <v>43556</v>
      </c>
      <c r="B72" s="9">
        <v>201957.234375</v>
      </c>
      <c r="C72" s="9">
        <v>27333.072265629999</v>
      </c>
      <c r="D72" s="9">
        <v>25069.474609379999</v>
      </c>
      <c r="E72" s="9">
        <v>62652.93359375</v>
      </c>
      <c r="F72" s="9">
        <v>0</v>
      </c>
      <c r="G72" s="9">
        <v>269288.15625</v>
      </c>
      <c r="H72" s="9">
        <v>530499.9375</v>
      </c>
      <c r="I72" s="9">
        <v>99871.9921875</v>
      </c>
      <c r="J72" s="9">
        <v>432274.65625</v>
      </c>
      <c r="K72" s="9">
        <v>201263.359375</v>
      </c>
      <c r="L72" s="9">
        <v>159383.25</v>
      </c>
      <c r="M72" s="9">
        <v>187323.9375</v>
      </c>
      <c r="N72" s="9">
        <v>294352.0625</v>
      </c>
      <c r="O72" s="9">
        <v>501874.28125</v>
      </c>
      <c r="P72" s="9">
        <v>316405.53125</v>
      </c>
      <c r="Q72" s="9">
        <v>356827.40625</v>
      </c>
      <c r="R72" s="9">
        <v>400233.84375</v>
      </c>
      <c r="S72" s="9">
        <v>313198.15625</v>
      </c>
      <c r="T72" s="9">
        <v>459268.71875</v>
      </c>
      <c r="U72" s="9">
        <v>0</v>
      </c>
      <c r="V72" s="9">
        <v>78254.78125</v>
      </c>
      <c r="W72" s="9">
        <v>127434.296875</v>
      </c>
      <c r="X72" s="9">
        <v>58472.51953125</v>
      </c>
      <c r="Y72" s="9">
        <v>500017.8125</v>
      </c>
      <c r="Z72" s="9">
        <v>182366.96875</v>
      </c>
      <c r="AA72" s="9">
        <v>508490.6875</v>
      </c>
      <c r="AB72" s="9">
        <v>336986.71875</v>
      </c>
      <c r="AC72" s="9">
        <v>803198.3125</v>
      </c>
      <c r="AD72" s="9">
        <v>326353.3125</v>
      </c>
      <c r="AE72" s="9">
        <v>527527.6875</v>
      </c>
      <c r="AF72" s="9">
        <v>256163.609375</v>
      </c>
      <c r="AG72" s="9">
        <v>266099.0625</v>
      </c>
      <c r="AH72" s="9">
        <v>81247.0078125</v>
      </c>
      <c r="AI72" s="9">
        <v>193031.375</v>
      </c>
      <c r="AJ72" s="9">
        <v>12310.83984375</v>
      </c>
      <c r="AK72" s="9">
        <v>92741.6171875</v>
      </c>
      <c r="AL72" s="9">
        <v>93363.9609375</v>
      </c>
      <c r="AM72" s="9">
        <v>95730.359375</v>
      </c>
      <c r="AN72" s="9">
        <v>233824.59375</v>
      </c>
      <c r="AO72" s="9">
        <v>273555.28125</v>
      </c>
      <c r="AP72" s="9">
        <v>178592.296875</v>
      </c>
      <c r="AQ72" s="9">
        <v>8258.4404296899993</v>
      </c>
      <c r="AR72" s="9">
        <v>90018.2265625</v>
      </c>
      <c r="AS72" s="9">
        <v>0</v>
      </c>
      <c r="AT72" s="9">
        <v>178236.796875</v>
      </c>
      <c r="AU72" s="9">
        <v>318897.15625</v>
      </c>
      <c r="AV72" s="9">
        <v>63005.671875</v>
      </c>
      <c r="AW72" s="9">
        <v>108921.4921875</v>
      </c>
      <c r="AX72" s="9">
        <v>113653.359375</v>
      </c>
      <c r="AY72" s="9">
        <v>17703.498046879999</v>
      </c>
      <c r="AZ72" s="9">
        <v>64590.75</v>
      </c>
      <c r="BA72" s="9">
        <v>19665.955078129999</v>
      </c>
      <c r="BB72" s="9">
        <v>34143.30859375</v>
      </c>
      <c r="BC72" s="9">
        <v>0</v>
      </c>
      <c r="BD72" s="9">
        <v>0</v>
      </c>
      <c r="BE72" s="9">
        <v>0</v>
      </c>
      <c r="BF72" s="9">
        <v>0</v>
      </c>
      <c r="BG72" s="9">
        <v>0</v>
      </c>
      <c r="BH72" s="9">
        <v>0</v>
      </c>
      <c r="BI72" s="9">
        <v>77417.6953125</v>
      </c>
      <c r="BJ72" s="9">
        <v>0</v>
      </c>
      <c r="BK72" s="9">
        <v>22542.912109379999</v>
      </c>
      <c r="BL72" s="9">
        <v>42820.3515625</v>
      </c>
      <c r="BM72" s="9">
        <v>6944.6137695300004</v>
      </c>
      <c r="BN72" s="9">
        <v>34440.30859375</v>
      </c>
      <c r="BO72" s="9">
        <v>0</v>
      </c>
      <c r="BP72" s="9">
        <v>0</v>
      </c>
      <c r="BQ72" s="9">
        <v>0</v>
      </c>
      <c r="BR72" s="9">
        <v>0</v>
      </c>
      <c r="BS72" s="9">
        <v>0</v>
      </c>
      <c r="BT72" s="9">
        <v>0</v>
      </c>
      <c r="BU72" s="9">
        <v>0</v>
      </c>
      <c r="BV72" s="9">
        <v>0</v>
      </c>
      <c r="BW72" s="9">
        <v>0</v>
      </c>
      <c r="BX72" s="9">
        <v>0</v>
      </c>
      <c r="BY72" s="9">
        <v>0</v>
      </c>
      <c r="BZ72" s="9">
        <v>0</v>
      </c>
      <c r="CA72" s="9">
        <v>0</v>
      </c>
      <c r="CB72" s="9">
        <v>0</v>
      </c>
      <c r="CC72" s="9">
        <v>0</v>
      </c>
      <c r="CD72" s="9">
        <v>0</v>
      </c>
      <c r="CE72" s="9">
        <v>0</v>
      </c>
      <c r="CF72" s="9">
        <v>0</v>
      </c>
      <c r="CG72" s="9">
        <v>0</v>
      </c>
      <c r="CH72" s="9">
        <v>0</v>
      </c>
      <c r="CI72" s="9">
        <v>0</v>
      </c>
      <c r="CJ72" s="9">
        <v>0</v>
      </c>
      <c r="CK72" s="9">
        <v>0</v>
      </c>
      <c r="CL72" s="9">
        <v>0</v>
      </c>
      <c r="CM72" s="9">
        <v>0</v>
      </c>
      <c r="CN72" s="9">
        <v>0</v>
      </c>
      <c r="CO72" s="9">
        <v>0</v>
      </c>
      <c r="CP72" s="9">
        <v>0</v>
      </c>
      <c r="CQ72" s="9">
        <v>0</v>
      </c>
      <c r="CR72" s="9">
        <v>0</v>
      </c>
      <c r="CS72" s="9">
        <v>0</v>
      </c>
      <c r="CT72" s="9">
        <v>0</v>
      </c>
      <c r="CU72" s="9">
        <v>0</v>
      </c>
      <c r="CV72" s="9">
        <v>0</v>
      </c>
      <c r="CW72" s="9">
        <v>0</v>
      </c>
      <c r="CX72" s="9">
        <v>0</v>
      </c>
      <c r="CY72" s="9">
        <v>0</v>
      </c>
      <c r="CZ72" s="9">
        <v>0</v>
      </c>
      <c r="DA72" s="9">
        <v>0</v>
      </c>
      <c r="DB72" s="9">
        <v>0</v>
      </c>
      <c r="DC72" s="9">
        <v>0</v>
      </c>
      <c r="DD72" s="9">
        <v>0</v>
      </c>
      <c r="DE72" s="9">
        <v>0</v>
      </c>
      <c r="DF72" s="9">
        <v>0</v>
      </c>
      <c r="DG72" s="9">
        <v>0</v>
      </c>
      <c r="DH72" s="9">
        <v>0</v>
      </c>
      <c r="DI72" s="9">
        <v>0</v>
      </c>
      <c r="DJ72" s="9">
        <v>0</v>
      </c>
      <c r="DK72" s="9">
        <v>0</v>
      </c>
      <c r="DL72" s="9">
        <v>0</v>
      </c>
      <c r="DM72" s="9">
        <v>0</v>
      </c>
      <c r="DN72" s="9">
        <v>0</v>
      </c>
      <c r="DO72" s="9">
        <v>0</v>
      </c>
      <c r="DP72" s="9">
        <v>0</v>
      </c>
      <c r="DQ72" s="9">
        <v>0</v>
      </c>
      <c r="DR72" s="9">
        <v>0</v>
      </c>
      <c r="DS72" s="9">
        <v>0</v>
      </c>
      <c r="DT72" s="9">
        <v>0</v>
      </c>
      <c r="DU72" s="9">
        <v>312006</v>
      </c>
      <c r="DV72" s="9">
        <v>34893.3984375</v>
      </c>
      <c r="DW72" s="9">
        <v>76572.296875</v>
      </c>
      <c r="DX72" s="9">
        <v>34114.19921875</v>
      </c>
      <c r="DY72" s="9">
        <v>0</v>
      </c>
      <c r="DZ72" s="9">
        <v>222739</v>
      </c>
      <c r="EA72" s="9">
        <v>558993</v>
      </c>
      <c r="EB72" s="9">
        <v>134753</v>
      </c>
      <c r="EC72" s="9">
        <v>550676</v>
      </c>
      <c r="ED72" s="9">
        <v>168593</v>
      </c>
      <c r="EE72" s="9">
        <v>224660</v>
      </c>
      <c r="EF72" s="9">
        <v>275004</v>
      </c>
      <c r="EG72" s="9">
        <v>309493</v>
      </c>
      <c r="EH72" s="9">
        <v>588672</v>
      </c>
      <c r="EI72" s="9">
        <v>514186</v>
      </c>
      <c r="EJ72" s="9">
        <v>464631</v>
      </c>
      <c r="EK72" s="9">
        <v>454900</v>
      </c>
      <c r="EL72" s="9">
        <v>294017</v>
      </c>
      <c r="EM72" s="9">
        <v>449223</v>
      </c>
      <c r="EN72" s="9">
        <v>0</v>
      </c>
      <c r="EO72" s="9">
        <v>167435</v>
      </c>
      <c r="EP72" s="9">
        <v>147673</v>
      </c>
      <c r="EQ72" s="9">
        <v>101255</v>
      </c>
      <c r="ER72" s="9">
        <v>220871</v>
      </c>
      <c r="ES72" s="9">
        <v>110418</v>
      </c>
      <c r="ET72" s="9">
        <v>318342</v>
      </c>
      <c r="EU72" s="9">
        <v>202691</v>
      </c>
      <c r="EV72" s="9">
        <v>377319</v>
      </c>
      <c r="EW72" s="9">
        <v>414066</v>
      </c>
      <c r="EX72" s="9">
        <v>462307</v>
      </c>
      <c r="EY72" s="9">
        <v>160702</v>
      </c>
      <c r="EZ72" s="9">
        <v>167306</v>
      </c>
      <c r="FA72" s="9">
        <v>17578.80078125</v>
      </c>
      <c r="FB72" s="9">
        <v>220275</v>
      </c>
      <c r="FC72" s="9">
        <v>33757</v>
      </c>
      <c r="FD72" s="9">
        <v>63074</v>
      </c>
      <c r="FE72" s="9">
        <v>35769</v>
      </c>
      <c r="FF72" s="9">
        <v>126943</v>
      </c>
      <c r="FG72" s="9">
        <v>224154</v>
      </c>
      <c r="FH72" s="9">
        <v>213142</v>
      </c>
      <c r="FI72" s="9">
        <v>253413</v>
      </c>
      <c r="FJ72" s="9">
        <v>64907.8984375</v>
      </c>
      <c r="FK72" s="9">
        <v>78344.703125</v>
      </c>
      <c r="FL72" s="9">
        <v>0</v>
      </c>
      <c r="FM72" s="9">
        <v>142217</v>
      </c>
      <c r="FN72" s="9">
        <v>290885</v>
      </c>
      <c r="FO72" s="9">
        <v>68244.6015625</v>
      </c>
      <c r="FP72" s="9">
        <v>149130</v>
      </c>
      <c r="FQ72" s="9">
        <v>23966.30078125</v>
      </c>
      <c r="FR72" s="9">
        <v>99606.5</v>
      </c>
      <c r="FS72" s="9">
        <v>71301.703125</v>
      </c>
      <c r="FT72" s="9">
        <v>32271.5</v>
      </c>
      <c r="FU72" s="9">
        <v>149596</v>
      </c>
      <c r="FV72" s="9">
        <v>0</v>
      </c>
      <c r="FW72" s="9">
        <v>0</v>
      </c>
      <c r="FX72" s="9">
        <v>0</v>
      </c>
      <c r="FY72" s="9">
        <v>0</v>
      </c>
      <c r="FZ72" s="9">
        <v>0</v>
      </c>
      <c r="GA72" s="9">
        <v>0</v>
      </c>
      <c r="GB72" s="9">
        <v>64921.80078125</v>
      </c>
      <c r="GC72" s="9">
        <v>0</v>
      </c>
      <c r="GD72" s="9">
        <v>48440.6015625</v>
      </c>
      <c r="GE72" s="9">
        <v>83609.203125</v>
      </c>
      <c r="GF72" s="9">
        <v>40114.19921875</v>
      </c>
      <c r="GG72" s="9">
        <v>52003.6015625</v>
      </c>
      <c r="GH72" s="9">
        <v>0</v>
      </c>
      <c r="GI72" s="9">
        <v>0</v>
      </c>
      <c r="GJ72" s="9">
        <v>0</v>
      </c>
      <c r="GK72" s="9">
        <v>0</v>
      </c>
      <c r="GL72" s="9">
        <v>0</v>
      </c>
      <c r="GM72" s="9">
        <v>0</v>
      </c>
      <c r="GN72" s="9">
        <v>0</v>
      </c>
      <c r="GO72" s="9">
        <v>0</v>
      </c>
      <c r="GP72" s="9">
        <v>0</v>
      </c>
      <c r="GQ72" s="9">
        <v>0</v>
      </c>
      <c r="GR72" s="9">
        <v>0</v>
      </c>
      <c r="GS72" s="9">
        <v>0</v>
      </c>
      <c r="GT72" s="9">
        <v>0</v>
      </c>
      <c r="GU72" s="9">
        <v>0</v>
      </c>
      <c r="GV72" s="9">
        <v>0</v>
      </c>
      <c r="GW72" s="9">
        <v>0</v>
      </c>
      <c r="GX72" s="9">
        <v>0</v>
      </c>
      <c r="GY72" s="9">
        <v>0</v>
      </c>
      <c r="GZ72" s="9">
        <v>0</v>
      </c>
      <c r="HA72" s="9">
        <v>0</v>
      </c>
      <c r="HB72" s="9">
        <v>0</v>
      </c>
      <c r="HC72" s="9">
        <v>0</v>
      </c>
      <c r="HD72" s="9">
        <v>0</v>
      </c>
      <c r="HE72" s="9">
        <v>0</v>
      </c>
      <c r="HF72" s="9">
        <v>0</v>
      </c>
      <c r="HG72" s="9">
        <v>0</v>
      </c>
      <c r="HH72" s="9">
        <v>0</v>
      </c>
      <c r="HI72" s="9">
        <v>0</v>
      </c>
      <c r="HJ72" s="9">
        <v>0</v>
      </c>
      <c r="HK72" s="9">
        <v>0</v>
      </c>
      <c r="HL72" s="9">
        <v>0</v>
      </c>
      <c r="HM72" s="9">
        <v>0</v>
      </c>
      <c r="HN72" s="9">
        <v>0</v>
      </c>
      <c r="HO72" s="9">
        <v>0</v>
      </c>
      <c r="HP72" s="9">
        <v>0</v>
      </c>
      <c r="HQ72" s="9">
        <v>0</v>
      </c>
      <c r="HR72" s="9">
        <v>0</v>
      </c>
      <c r="HS72" s="9">
        <v>0</v>
      </c>
      <c r="HT72" s="9">
        <v>0</v>
      </c>
      <c r="HU72" s="9">
        <v>0</v>
      </c>
      <c r="HV72" s="9">
        <v>0</v>
      </c>
      <c r="HW72" s="9">
        <v>0</v>
      </c>
      <c r="HX72" s="9">
        <v>0</v>
      </c>
      <c r="HY72" s="9">
        <v>0</v>
      </c>
      <c r="HZ72" s="9">
        <v>0</v>
      </c>
      <c r="IA72" s="9">
        <v>0</v>
      </c>
      <c r="IB72" s="9">
        <v>0</v>
      </c>
      <c r="IC72" s="9">
        <v>0</v>
      </c>
      <c r="ID72" s="9">
        <v>0</v>
      </c>
      <c r="IE72" s="9">
        <v>0</v>
      </c>
      <c r="IF72" s="9">
        <v>0</v>
      </c>
      <c r="IG72" s="9">
        <v>0</v>
      </c>
      <c r="IH72" s="9">
        <v>0</v>
      </c>
      <c r="II72" s="9">
        <v>0</v>
      </c>
      <c r="IJ72" s="9">
        <v>0</v>
      </c>
      <c r="IK72" s="9">
        <v>0</v>
      </c>
      <c r="IL72" s="9">
        <v>0</v>
      </c>
      <c r="IM72" s="9">
        <v>0</v>
      </c>
      <c r="IO72">
        <f t="shared" si="125"/>
        <v>312006</v>
      </c>
      <c r="IP72">
        <f t="shared" si="126"/>
        <v>34893.3984375</v>
      </c>
      <c r="IQ72">
        <f t="shared" si="127"/>
        <v>76572.296875</v>
      </c>
      <c r="IR72">
        <f t="shared" si="128"/>
        <v>34114.19921875</v>
      </c>
      <c r="IS72" t="str">
        <f t="shared" si="129"/>
        <v/>
      </c>
      <c r="IT72">
        <f t="shared" si="130"/>
        <v>222739</v>
      </c>
      <c r="IU72">
        <f t="shared" si="131"/>
        <v>558993</v>
      </c>
      <c r="IV72">
        <f t="shared" si="132"/>
        <v>134753</v>
      </c>
      <c r="IW72">
        <f t="shared" si="133"/>
        <v>550676</v>
      </c>
      <c r="IX72">
        <f t="shared" si="134"/>
        <v>168593</v>
      </c>
      <c r="IY72">
        <f t="shared" si="135"/>
        <v>224660</v>
      </c>
      <c r="IZ72">
        <f t="shared" si="136"/>
        <v>275004</v>
      </c>
      <c r="JA72">
        <f t="shared" si="137"/>
        <v>309493</v>
      </c>
      <c r="JB72">
        <f t="shared" si="138"/>
        <v>588672</v>
      </c>
      <c r="JC72">
        <f t="shared" si="139"/>
        <v>514186</v>
      </c>
      <c r="JD72">
        <f t="shared" si="140"/>
        <v>464631</v>
      </c>
      <c r="JE72">
        <f t="shared" si="141"/>
        <v>454900</v>
      </c>
      <c r="JF72">
        <f t="shared" si="142"/>
        <v>294017</v>
      </c>
      <c r="JG72">
        <f t="shared" si="143"/>
        <v>449223</v>
      </c>
      <c r="JH72" t="str">
        <f t="shared" si="144"/>
        <v/>
      </c>
      <c r="JI72">
        <f t="shared" si="145"/>
        <v>167435</v>
      </c>
      <c r="JJ72">
        <f t="shared" si="146"/>
        <v>147673</v>
      </c>
      <c r="JK72">
        <f t="shared" si="147"/>
        <v>101255</v>
      </c>
      <c r="JL72">
        <f t="shared" si="148"/>
        <v>220871</v>
      </c>
      <c r="JM72">
        <f t="shared" si="149"/>
        <v>110418</v>
      </c>
      <c r="JN72">
        <f t="shared" si="150"/>
        <v>318342</v>
      </c>
      <c r="JO72">
        <f t="shared" si="151"/>
        <v>202691</v>
      </c>
      <c r="JP72">
        <f t="shared" si="152"/>
        <v>377319</v>
      </c>
      <c r="JQ72">
        <f t="shared" si="153"/>
        <v>414066</v>
      </c>
      <c r="JR72">
        <f t="shared" si="154"/>
        <v>462307</v>
      </c>
      <c r="JS72">
        <f t="shared" si="155"/>
        <v>160702</v>
      </c>
      <c r="JT72">
        <f t="shared" si="156"/>
        <v>167306</v>
      </c>
      <c r="JU72">
        <f t="shared" si="157"/>
        <v>17578.80078125</v>
      </c>
      <c r="JV72">
        <f t="shared" si="158"/>
        <v>220275</v>
      </c>
      <c r="JW72">
        <f t="shared" si="159"/>
        <v>33757</v>
      </c>
      <c r="JX72">
        <f t="shared" si="160"/>
        <v>63074</v>
      </c>
      <c r="JY72">
        <f t="shared" si="161"/>
        <v>35769</v>
      </c>
      <c r="JZ72">
        <f t="shared" si="162"/>
        <v>126943</v>
      </c>
      <c r="KA72">
        <f t="shared" si="163"/>
        <v>224154</v>
      </c>
      <c r="KB72">
        <f t="shared" si="164"/>
        <v>213142</v>
      </c>
      <c r="KC72">
        <f t="shared" si="165"/>
        <v>253413</v>
      </c>
      <c r="KD72">
        <f t="shared" si="166"/>
        <v>64907.8984375</v>
      </c>
      <c r="KE72">
        <f t="shared" si="167"/>
        <v>78344.703125</v>
      </c>
      <c r="KF72" t="str">
        <f t="shared" si="168"/>
        <v/>
      </c>
      <c r="KG72">
        <f t="shared" si="169"/>
        <v>142217</v>
      </c>
      <c r="KH72">
        <f t="shared" si="170"/>
        <v>290885</v>
      </c>
      <c r="KI72">
        <f t="shared" si="171"/>
        <v>68244.6015625</v>
      </c>
      <c r="KJ72">
        <f t="shared" si="172"/>
        <v>149130</v>
      </c>
      <c r="KK72">
        <f t="shared" si="173"/>
        <v>23966.30078125</v>
      </c>
      <c r="KL72">
        <f t="shared" si="174"/>
        <v>99606.5</v>
      </c>
      <c r="KM72">
        <f t="shared" si="175"/>
        <v>71301.703125</v>
      </c>
      <c r="KN72">
        <f t="shared" si="176"/>
        <v>32271.5</v>
      </c>
      <c r="KO72">
        <f t="shared" si="177"/>
        <v>149596</v>
      </c>
      <c r="KP72" t="str">
        <f t="shared" si="178"/>
        <v/>
      </c>
      <c r="KQ72" t="str">
        <f t="shared" si="179"/>
        <v/>
      </c>
      <c r="KR72" t="str">
        <f t="shared" si="180"/>
        <v/>
      </c>
      <c r="KS72" t="str">
        <f t="shared" si="181"/>
        <v/>
      </c>
      <c r="KT72" t="str">
        <f t="shared" si="182"/>
        <v/>
      </c>
      <c r="KU72" t="str">
        <f t="shared" si="183"/>
        <v/>
      </c>
      <c r="KV72">
        <f t="shared" si="184"/>
        <v>64921.80078125</v>
      </c>
      <c r="KW72" t="str">
        <f t="shared" si="185"/>
        <v/>
      </c>
      <c r="KX72">
        <f t="shared" si="186"/>
        <v>48440.6015625</v>
      </c>
      <c r="KY72">
        <f t="shared" si="187"/>
        <v>83609.203125</v>
      </c>
      <c r="KZ72">
        <f t="shared" si="188"/>
        <v>40114.19921875</v>
      </c>
      <c r="LA72">
        <f t="shared" si="189"/>
        <v>52003.6015625</v>
      </c>
      <c r="LB72" t="str">
        <f t="shared" si="190"/>
        <v/>
      </c>
      <c r="LC72" t="str">
        <f t="shared" si="191"/>
        <v/>
      </c>
      <c r="LD72" t="str">
        <f t="shared" si="192"/>
        <v/>
      </c>
      <c r="LE72" t="str">
        <f t="shared" si="193"/>
        <v/>
      </c>
      <c r="LF72" t="str">
        <f t="shared" si="194"/>
        <v/>
      </c>
      <c r="LG72" t="str">
        <f t="shared" si="195"/>
        <v/>
      </c>
      <c r="LH72" t="str">
        <f t="shared" si="196"/>
        <v/>
      </c>
      <c r="LI72" t="str">
        <f t="shared" si="197"/>
        <v/>
      </c>
      <c r="LJ72" t="str">
        <f t="shared" si="198"/>
        <v/>
      </c>
      <c r="LK72" t="str">
        <f t="shared" si="199"/>
        <v/>
      </c>
      <c r="LL72" t="str">
        <f t="shared" si="200"/>
        <v/>
      </c>
      <c r="LM72" t="str">
        <f t="shared" si="201"/>
        <v/>
      </c>
      <c r="LN72" t="str">
        <f t="shared" si="202"/>
        <v/>
      </c>
      <c r="LO72" t="str">
        <f t="shared" si="203"/>
        <v/>
      </c>
      <c r="LP72" t="str">
        <f t="shared" si="204"/>
        <v/>
      </c>
      <c r="LQ72" t="str">
        <f t="shared" si="205"/>
        <v/>
      </c>
      <c r="LR72" t="str">
        <f t="shared" si="206"/>
        <v/>
      </c>
      <c r="LS72" t="str">
        <f t="shared" si="207"/>
        <v/>
      </c>
      <c r="LT72" t="str">
        <f t="shared" si="208"/>
        <v/>
      </c>
      <c r="LU72" t="str">
        <f t="shared" si="209"/>
        <v/>
      </c>
      <c r="LV72" t="str">
        <f t="shared" si="210"/>
        <v/>
      </c>
      <c r="LW72" t="str">
        <f t="shared" si="211"/>
        <v/>
      </c>
      <c r="LX72" t="str">
        <f t="shared" si="212"/>
        <v/>
      </c>
      <c r="LY72" t="str">
        <f t="shared" si="213"/>
        <v/>
      </c>
      <c r="LZ72" t="str">
        <f t="shared" si="214"/>
        <v/>
      </c>
      <c r="MA72" t="str">
        <f t="shared" si="215"/>
        <v/>
      </c>
      <c r="MB72" t="str">
        <f t="shared" si="216"/>
        <v/>
      </c>
      <c r="MC72" t="str">
        <f t="shared" si="217"/>
        <v/>
      </c>
      <c r="MD72" t="str">
        <f t="shared" si="218"/>
        <v/>
      </c>
      <c r="ME72" t="str">
        <f t="shared" si="219"/>
        <v/>
      </c>
      <c r="MF72" t="str">
        <f t="shared" si="220"/>
        <v/>
      </c>
      <c r="MG72" t="str">
        <f t="shared" si="221"/>
        <v/>
      </c>
      <c r="MH72" t="str">
        <f t="shared" si="222"/>
        <v/>
      </c>
      <c r="MI72" t="str">
        <f t="shared" si="223"/>
        <v/>
      </c>
      <c r="MJ72" t="str">
        <f t="shared" si="224"/>
        <v/>
      </c>
      <c r="MK72" t="str">
        <f t="shared" si="225"/>
        <v/>
      </c>
      <c r="ML72" t="str">
        <f t="shared" si="226"/>
        <v/>
      </c>
      <c r="MM72" t="str">
        <f t="shared" si="227"/>
        <v/>
      </c>
      <c r="MN72" t="str">
        <f t="shared" si="228"/>
        <v/>
      </c>
      <c r="MO72" t="str">
        <f t="shared" si="229"/>
        <v/>
      </c>
      <c r="MP72" t="str">
        <f t="shared" si="230"/>
        <v/>
      </c>
      <c r="MQ72" t="str">
        <f t="shared" si="231"/>
        <v/>
      </c>
      <c r="MR72" t="str">
        <f t="shared" si="232"/>
        <v/>
      </c>
      <c r="MS72" t="str">
        <f t="shared" si="233"/>
        <v/>
      </c>
      <c r="MT72" t="str">
        <f t="shared" si="234"/>
        <v/>
      </c>
      <c r="MU72" t="str">
        <f t="shared" si="235"/>
        <v/>
      </c>
      <c r="MV72" t="str">
        <f t="shared" si="236"/>
        <v/>
      </c>
      <c r="MW72" t="str">
        <f t="shared" si="237"/>
        <v/>
      </c>
      <c r="MX72" t="str">
        <f t="shared" si="238"/>
        <v/>
      </c>
      <c r="MY72" t="str">
        <f t="shared" si="239"/>
        <v/>
      </c>
      <c r="MZ72" t="str">
        <f t="shared" si="240"/>
        <v/>
      </c>
      <c r="NA72" t="str">
        <f t="shared" si="241"/>
        <v/>
      </c>
      <c r="NB72" t="str">
        <f t="shared" si="242"/>
        <v/>
      </c>
      <c r="NC72" t="str">
        <f t="shared" si="243"/>
        <v/>
      </c>
      <c r="ND72" t="str">
        <f t="shared" si="244"/>
        <v/>
      </c>
      <c r="NE72" t="str">
        <f t="shared" si="245"/>
        <v/>
      </c>
      <c r="NF72" t="str">
        <f t="shared" si="246"/>
        <v/>
      </c>
      <c r="NG72" t="str">
        <f t="shared" si="247"/>
        <v/>
      </c>
    </row>
    <row r="73" spans="1:371" x14ac:dyDescent="0.2">
      <c r="A73" s="7">
        <v>43586</v>
      </c>
      <c r="B73" s="9">
        <v>201794.234375</v>
      </c>
      <c r="C73" s="9">
        <v>27315.94140625</v>
      </c>
      <c r="D73" s="9">
        <v>26442.529296879999</v>
      </c>
      <c r="E73" s="9">
        <v>62029.90625</v>
      </c>
      <c r="F73" s="9">
        <v>108025.6953125</v>
      </c>
      <c r="G73" s="9">
        <v>253356.5625</v>
      </c>
      <c r="H73" s="9">
        <v>527905.375</v>
      </c>
      <c r="I73" s="9">
        <v>167373.875</v>
      </c>
      <c r="J73" s="9">
        <v>446172.65625</v>
      </c>
      <c r="K73" s="9">
        <v>187488.46875</v>
      </c>
      <c r="L73" s="9">
        <v>157258.75</v>
      </c>
      <c r="M73" s="9">
        <v>191935.453125</v>
      </c>
      <c r="N73" s="9">
        <v>297277.5625</v>
      </c>
      <c r="O73" s="9">
        <v>509263.0625</v>
      </c>
      <c r="P73" s="9">
        <v>331224.25</v>
      </c>
      <c r="Q73" s="9">
        <v>365046.125</v>
      </c>
      <c r="R73" s="9">
        <v>413582.3125</v>
      </c>
      <c r="S73" s="9">
        <v>329745.34375</v>
      </c>
      <c r="T73" s="9">
        <v>459047.15625</v>
      </c>
      <c r="U73" s="9">
        <v>272538.53125</v>
      </c>
      <c r="V73" s="9">
        <v>75426.3203125</v>
      </c>
      <c r="W73" s="9">
        <v>115756.9375</v>
      </c>
      <c r="X73" s="9">
        <v>55234.95703125</v>
      </c>
      <c r="Y73" s="9">
        <v>521660.15625</v>
      </c>
      <c r="Z73" s="9">
        <v>192776.375</v>
      </c>
      <c r="AA73" s="9">
        <v>522444.65625</v>
      </c>
      <c r="AB73" s="9">
        <v>339745.15625</v>
      </c>
      <c r="AC73" s="9">
        <v>823931</v>
      </c>
      <c r="AD73" s="9">
        <v>331564.0625</v>
      </c>
      <c r="AE73" s="9">
        <v>541984.875</v>
      </c>
      <c r="AF73" s="9">
        <v>259017.921875</v>
      </c>
      <c r="AG73" s="9">
        <v>285520.90625</v>
      </c>
      <c r="AH73" s="9">
        <v>85446.5546875</v>
      </c>
      <c r="AI73" s="9">
        <v>195328.734375</v>
      </c>
      <c r="AJ73" s="9">
        <v>14402.432617189999</v>
      </c>
      <c r="AK73" s="9">
        <v>78969.4140625</v>
      </c>
      <c r="AL73" s="9">
        <v>63888.7109375</v>
      </c>
      <c r="AM73" s="9">
        <v>93847.3671875</v>
      </c>
      <c r="AN73" s="9">
        <v>231500.6875</v>
      </c>
      <c r="AO73" s="9">
        <v>280785.53125</v>
      </c>
      <c r="AP73" s="9">
        <v>182460.125</v>
      </c>
      <c r="AQ73" s="9">
        <v>8038.2783203099998</v>
      </c>
      <c r="AR73" s="9">
        <v>89901.2109375</v>
      </c>
      <c r="AS73" s="9">
        <v>0</v>
      </c>
      <c r="AT73" s="9">
        <v>176277.90625</v>
      </c>
      <c r="AU73" s="9">
        <v>323221.15625</v>
      </c>
      <c r="AV73" s="9">
        <v>61421.3828125</v>
      </c>
      <c r="AW73" s="9">
        <v>112321.359375</v>
      </c>
      <c r="AX73" s="9">
        <v>125036.0234375</v>
      </c>
      <c r="AY73" s="9">
        <v>15548.827148439999</v>
      </c>
      <c r="AZ73" s="9">
        <v>63490.65234375</v>
      </c>
      <c r="BA73" s="9">
        <v>11679.36132813</v>
      </c>
      <c r="BB73" s="9">
        <v>33409.1953125</v>
      </c>
      <c r="BC73" s="9">
        <v>0</v>
      </c>
      <c r="BD73" s="9">
        <v>0</v>
      </c>
      <c r="BE73" s="9">
        <v>0</v>
      </c>
      <c r="BF73" s="9">
        <v>0</v>
      </c>
      <c r="BG73" s="9">
        <v>0</v>
      </c>
      <c r="BH73" s="9">
        <v>0</v>
      </c>
      <c r="BI73" s="9">
        <v>81978.2578125</v>
      </c>
      <c r="BJ73" s="9">
        <v>0</v>
      </c>
      <c r="BK73" s="9">
        <v>23637.130859379999</v>
      </c>
      <c r="BL73" s="9">
        <v>39071.4375</v>
      </c>
      <c r="BM73" s="9">
        <v>6467.4096679699996</v>
      </c>
      <c r="BN73" s="9">
        <v>32408.861328129999</v>
      </c>
      <c r="BO73" s="9">
        <v>0</v>
      </c>
      <c r="BP73" s="9">
        <v>0</v>
      </c>
      <c r="BQ73" s="9">
        <v>0</v>
      </c>
      <c r="BR73" s="9">
        <v>0</v>
      </c>
      <c r="BS73" s="9">
        <v>0</v>
      </c>
      <c r="BT73" s="9">
        <v>0</v>
      </c>
      <c r="BU73" s="9">
        <v>0</v>
      </c>
      <c r="BV73" s="9">
        <v>0</v>
      </c>
      <c r="BW73" s="9">
        <v>0</v>
      </c>
      <c r="BX73" s="9">
        <v>0</v>
      </c>
      <c r="BY73" s="9">
        <v>0</v>
      </c>
      <c r="BZ73" s="9">
        <v>0</v>
      </c>
      <c r="CA73" s="9">
        <v>0</v>
      </c>
      <c r="CB73" s="9">
        <v>0</v>
      </c>
      <c r="CC73" s="9">
        <v>0</v>
      </c>
      <c r="CD73" s="9">
        <v>0</v>
      </c>
      <c r="CE73" s="9">
        <v>0</v>
      </c>
      <c r="CF73" s="9">
        <v>0</v>
      </c>
      <c r="CG73" s="9">
        <v>0</v>
      </c>
      <c r="CH73" s="9">
        <v>0</v>
      </c>
      <c r="CI73" s="9">
        <v>0</v>
      </c>
      <c r="CJ73" s="9">
        <v>0</v>
      </c>
      <c r="CK73" s="9">
        <v>0</v>
      </c>
      <c r="CL73" s="9">
        <v>0</v>
      </c>
      <c r="CM73" s="9">
        <v>0</v>
      </c>
      <c r="CN73" s="9">
        <v>0</v>
      </c>
      <c r="CO73" s="9">
        <v>0</v>
      </c>
      <c r="CP73" s="9">
        <v>0</v>
      </c>
      <c r="CQ73" s="9">
        <v>0</v>
      </c>
      <c r="CR73" s="9">
        <v>0</v>
      </c>
      <c r="CS73" s="9">
        <v>0</v>
      </c>
      <c r="CT73" s="9">
        <v>0</v>
      </c>
      <c r="CU73" s="9">
        <v>0</v>
      </c>
      <c r="CV73" s="9">
        <v>0</v>
      </c>
      <c r="CW73" s="9">
        <v>0</v>
      </c>
      <c r="CX73" s="9">
        <v>0</v>
      </c>
      <c r="CY73" s="9">
        <v>0</v>
      </c>
      <c r="CZ73" s="9">
        <v>0</v>
      </c>
      <c r="DA73" s="9">
        <v>0</v>
      </c>
      <c r="DB73" s="9">
        <v>0</v>
      </c>
      <c r="DC73" s="9">
        <v>0</v>
      </c>
      <c r="DD73" s="9">
        <v>0</v>
      </c>
      <c r="DE73" s="9">
        <v>0</v>
      </c>
      <c r="DF73" s="9">
        <v>0</v>
      </c>
      <c r="DG73" s="9">
        <v>0</v>
      </c>
      <c r="DH73" s="9">
        <v>0</v>
      </c>
      <c r="DI73" s="9">
        <v>0</v>
      </c>
      <c r="DJ73" s="9">
        <v>0</v>
      </c>
      <c r="DK73" s="9">
        <v>0</v>
      </c>
      <c r="DL73" s="9">
        <v>0</v>
      </c>
      <c r="DM73" s="9">
        <v>0</v>
      </c>
      <c r="DN73" s="9">
        <v>0</v>
      </c>
      <c r="DO73" s="9">
        <v>0</v>
      </c>
      <c r="DP73" s="9">
        <v>0</v>
      </c>
      <c r="DQ73" s="9">
        <v>0</v>
      </c>
      <c r="DR73" s="9">
        <v>0</v>
      </c>
      <c r="DS73" s="9">
        <v>0</v>
      </c>
      <c r="DT73" s="9">
        <v>0</v>
      </c>
      <c r="DU73" s="9">
        <v>312434</v>
      </c>
      <c r="DV73" s="9">
        <v>33717.19921875</v>
      </c>
      <c r="DW73" s="9">
        <v>75460.3984375</v>
      </c>
      <c r="DX73" s="9">
        <v>33511.5</v>
      </c>
      <c r="DY73" s="9">
        <v>249770</v>
      </c>
      <c r="DZ73" s="9">
        <v>220571</v>
      </c>
      <c r="EA73" s="9">
        <v>575056</v>
      </c>
      <c r="EB73" s="9">
        <v>231281</v>
      </c>
      <c r="EC73" s="9">
        <v>538270</v>
      </c>
      <c r="ED73" s="9">
        <v>160631</v>
      </c>
      <c r="EE73" s="9">
        <v>250626</v>
      </c>
      <c r="EF73" s="9">
        <v>289635</v>
      </c>
      <c r="EG73" s="9">
        <v>310072</v>
      </c>
      <c r="EH73" s="9">
        <v>572167</v>
      </c>
      <c r="EI73" s="9">
        <v>501723</v>
      </c>
      <c r="EJ73" s="9">
        <v>457828</v>
      </c>
      <c r="EK73" s="9">
        <v>445056</v>
      </c>
      <c r="EL73" s="9">
        <v>297517</v>
      </c>
      <c r="EM73" s="9">
        <v>436390</v>
      </c>
      <c r="EN73" s="9">
        <v>290375</v>
      </c>
      <c r="EO73" s="9">
        <v>166565</v>
      </c>
      <c r="EP73" s="9">
        <v>146142</v>
      </c>
      <c r="EQ73" s="9">
        <v>101764</v>
      </c>
      <c r="ER73" s="9">
        <v>216839</v>
      </c>
      <c r="ES73" s="9">
        <v>115007</v>
      </c>
      <c r="ET73" s="9">
        <v>309204</v>
      </c>
      <c r="EU73" s="9">
        <v>194980</v>
      </c>
      <c r="EV73" s="9">
        <v>375077</v>
      </c>
      <c r="EW73" s="9">
        <v>403047</v>
      </c>
      <c r="EX73" s="9">
        <v>447184</v>
      </c>
      <c r="EY73" s="9">
        <v>157061</v>
      </c>
      <c r="EZ73" s="9">
        <v>170790</v>
      </c>
      <c r="FA73" s="9">
        <v>19863.900390629999</v>
      </c>
      <c r="FB73" s="9">
        <v>210551</v>
      </c>
      <c r="FC73" s="9">
        <v>33663.8984375</v>
      </c>
      <c r="FD73" s="9">
        <v>51780.69921875</v>
      </c>
      <c r="FE73" s="9">
        <v>45115.69921875</v>
      </c>
      <c r="FF73" s="9">
        <v>121690</v>
      </c>
      <c r="FG73" s="9">
        <v>211490</v>
      </c>
      <c r="FH73" s="9">
        <v>203486</v>
      </c>
      <c r="FI73" s="9">
        <v>246542</v>
      </c>
      <c r="FJ73" s="9">
        <v>65088.19921875</v>
      </c>
      <c r="FK73" s="9">
        <v>74031.1015625</v>
      </c>
      <c r="FL73" s="9">
        <v>0</v>
      </c>
      <c r="FM73" s="9">
        <v>138237</v>
      </c>
      <c r="FN73" s="9">
        <v>279758</v>
      </c>
      <c r="FO73" s="9">
        <v>66394.796875</v>
      </c>
      <c r="FP73" s="9">
        <v>144080</v>
      </c>
      <c r="FQ73" s="9">
        <v>22087.599609379999</v>
      </c>
      <c r="FR73" s="9">
        <v>100060</v>
      </c>
      <c r="FS73" s="9">
        <v>73528.203125</v>
      </c>
      <c r="FT73" s="9">
        <v>32561.80078125</v>
      </c>
      <c r="FU73" s="9">
        <v>153670</v>
      </c>
      <c r="FV73" s="9">
        <v>0</v>
      </c>
      <c r="FW73" s="9">
        <v>0</v>
      </c>
      <c r="FX73" s="9">
        <v>0</v>
      </c>
      <c r="FY73" s="9">
        <v>0</v>
      </c>
      <c r="FZ73" s="9">
        <v>0</v>
      </c>
      <c r="GA73" s="9">
        <v>0</v>
      </c>
      <c r="GB73" s="9">
        <v>61875</v>
      </c>
      <c r="GC73" s="9">
        <v>0</v>
      </c>
      <c r="GD73" s="9">
        <v>45812.3984375</v>
      </c>
      <c r="GE73" s="9">
        <v>76240.796875</v>
      </c>
      <c r="GF73" s="9">
        <v>33055.80078125</v>
      </c>
      <c r="GG73" s="9">
        <v>54248.80078125</v>
      </c>
      <c r="GH73" s="9">
        <v>0</v>
      </c>
      <c r="GI73" s="9">
        <v>0</v>
      </c>
      <c r="GJ73" s="9">
        <v>0</v>
      </c>
      <c r="GK73" s="9">
        <v>0</v>
      </c>
      <c r="GL73" s="9">
        <v>0</v>
      </c>
      <c r="GM73" s="9">
        <v>0</v>
      </c>
      <c r="GN73" s="9">
        <v>0</v>
      </c>
      <c r="GO73" s="9">
        <v>0</v>
      </c>
      <c r="GP73" s="9">
        <v>0</v>
      </c>
      <c r="GQ73" s="9">
        <v>0</v>
      </c>
      <c r="GR73" s="9">
        <v>0</v>
      </c>
      <c r="GS73" s="9">
        <v>0</v>
      </c>
      <c r="GT73" s="9">
        <v>0</v>
      </c>
      <c r="GU73" s="9">
        <v>0</v>
      </c>
      <c r="GV73" s="9">
        <v>0</v>
      </c>
      <c r="GW73" s="9">
        <v>0</v>
      </c>
      <c r="GX73" s="9">
        <v>0</v>
      </c>
      <c r="GY73" s="9">
        <v>0</v>
      </c>
      <c r="GZ73" s="9">
        <v>0</v>
      </c>
      <c r="HA73" s="9">
        <v>0</v>
      </c>
      <c r="HB73" s="9">
        <v>0</v>
      </c>
      <c r="HC73" s="9">
        <v>0</v>
      </c>
      <c r="HD73" s="9">
        <v>0</v>
      </c>
      <c r="HE73" s="9">
        <v>0</v>
      </c>
      <c r="HF73" s="9">
        <v>0</v>
      </c>
      <c r="HG73" s="9">
        <v>0</v>
      </c>
      <c r="HH73" s="9">
        <v>0</v>
      </c>
      <c r="HI73" s="9">
        <v>0</v>
      </c>
      <c r="HJ73" s="9">
        <v>0</v>
      </c>
      <c r="HK73" s="9">
        <v>0</v>
      </c>
      <c r="HL73" s="9">
        <v>0</v>
      </c>
      <c r="HM73" s="9">
        <v>0</v>
      </c>
      <c r="HN73" s="9">
        <v>0</v>
      </c>
      <c r="HO73" s="9">
        <v>0</v>
      </c>
      <c r="HP73" s="9">
        <v>0</v>
      </c>
      <c r="HQ73" s="9">
        <v>0</v>
      </c>
      <c r="HR73" s="9">
        <v>0</v>
      </c>
      <c r="HS73" s="9">
        <v>0</v>
      </c>
      <c r="HT73" s="9">
        <v>0</v>
      </c>
      <c r="HU73" s="9">
        <v>0</v>
      </c>
      <c r="HV73" s="9">
        <v>0</v>
      </c>
      <c r="HW73" s="9">
        <v>0</v>
      </c>
      <c r="HX73" s="9">
        <v>0</v>
      </c>
      <c r="HY73" s="9">
        <v>0</v>
      </c>
      <c r="HZ73" s="9">
        <v>0</v>
      </c>
      <c r="IA73" s="9">
        <v>0</v>
      </c>
      <c r="IB73" s="9">
        <v>0</v>
      </c>
      <c r="IC73" s="9">
        <v>0</v>
      </c>
      <c r="ID73" s="9">
        <v>0</v>
      </c>
      <c r="IE73" s="9">
        <v>0</v>
      </c>
      <c r="IF73" s="9">
        <v>0</v>
      </c>
      <c r="IG73" s="9">
        <v>0</v>
      </c>
      <c r="IH73" s="9">
        <v>0</v>
      </c>
      <c r="II73" s="9">
        <v>0</v>
      </c>
      <c r="IJ73" s="9">
        <v>0</v>
      </c>
      <c r="IK73" s="9">
        <v>0</v>
      </c>
      <c r="IL73" s="9">
        <v>0</v>
      </c>
      <c r="IM73" s="9">
        <v>0</v>
      </c>
      <c r="IO73">
        <f t="shared" si="125"/>
        <v>312434</v>
      </c>
      <c r="IP73">
        <f t="shared" si="126"/>
        <v>33717.19921875</v>
      </c>
      <c r="IQ73">
        <f t="shared" si="127"/>
        <v>75460.3984375</v>
      </c>
      <c r="IR73">
        <f t="shared" si="128"/>
        <v>33511.5</v>
      </c>
      <c r="IS73">
        <f t="shared" si="129"/>
        <v>249770</v>
      </c>
      <c r="IT73">
        <f t="shared" si="130"/>
        <v>220571</v>
      </c>
      <c r="IU73">
        <f t="shared" si="131"/>
        <v>575056</v>
      </c>
      <c r="IV73">
        <f t="shared" si="132"/>
        <v>231281</v>
      </c>
      <c r="IW73">
        <f t="shared" si="133"/>
        <v>538270</v>
      </c>
      <c r="IX73">
        <f t="shared" si="134"/>
        <v>160631</v>
      </c>
      <c r="IY73">
        <f t="shared" si="135"/>
        <v>250626</v>
      </c>
      <c r="IZ73">
        <f t="shared" si="136"/>
        <v>289635</v>
      </c>
      <c r="JA73">
        <f t="shared" si="137"/>
        <v>310072</v>
      </c>
      <c r="JB73">
        <f t="shared" si="138"/>
        <v>572167</v>
      </c>
      <c r="JC73">
        <f t="shared" si="139"/>
        <v>501723</v>
      </c>
      <c r="JD73">
        <f t="shared" si="140"/>
        <v>457828</v>
      </c>
      <c r="JE73">
        <f t="shared" si="141"/>
        <v>445056</v>
      </c>
      <c r="JF73">
        <f t="shared" si="142"/>
        <v>297517</v>
      </c>
      <c r="JG73">
        <f t="shared" si="143"/>
        <v>436390</v>
      </c>
      <c r="JH73">
        <f t="shared" si="144"/>
        <v>290375</v>
      </c>
      <c r="JI73">
        <f t="shared" si="145"/>
        <v>166565</v>
      </c>
      <c r="JJ73">
        <f t="shared" si="146"/>
        <v>146142</v>
      </c>
      <c r="JK73">
        <f t="shared" si="147"/>
        <v>101764</v>
      </c>
      <c r="JL73">
        <f t="shared" si="148"/>
        <v>216839</v>
      </c>
      <c r="JM73">
        <f t="shared" si="149"/>
        <v>115007</v>
      </c>
      <c r="JN73">
        <f t="shared" si="150"/>
        <v>309204</v>
      </c>
      <c r="JO73">
        <f t="shared" si="151"/>
        <v>194980</v>
      </c>
      <c r="JP73">
        <f t="shared" si="152"/>
        <v>375077</v>
      </c>
      <c r="JQ73">
        <f t="shared" si="153"/>
        <v>403047</v>
      </c>
      <c r="JR73">
        <f t="shared" si="154"/>
        <v>447184</v>
      </c>
      <c r="JS73">
        <f t="shared" si="155"/>
        <v>157061</v>
      </c>
      <c r="JT73">
        <f t="shared" si="156"/>
        <v>170790</v>
      </c>
      <c r="JU73">
        <f t="shared" si="157"/>
        <v>19863.900390629999</v>
      </c>
      <c r="JV73">
        <f t="shared" si="158"/>
        <v>210551</v>
      </c>
      <c r="JW73">
        <f t="shared" si="159"/>
        <v>33663.8984375</v>
      </c>
      <c r="JX73">
        <f t="shared" si="160"/>
        <v>51780.69921875</v>
      </c>
      <c r="JY73">
        <f t="shared" si="161"/>
        <v>45115.69921875</v>
      </c>
      <c r="JZ73">
        <f t="shared" si="162"/>
        <v>121690</v>
      </c>
      <c r="KA73">
        <f t="shared" si="163"/>
        <v>211490</v>
      </c>
      <c r="KB73">
        <f t="shared" si="164"/>
        <v>203486</v>
      </c>
      <c r="KC73">
        <f t="shared" si="165"/>
        <v>246542</v>
      </c>
      <c r="KD73">
        <f t="shared" si="166"/>
        <v>65088.19921875</v>
      </c>
      <c r="KE73">
        <f t="shared" si="167"/>
        <v>74031.1015625</v>
      </c>
      <c r="KF73" t="str">
        <f t="shared" si="168"/>
        <v/>
      </c>
      <c r="KG73">
        <f t="shared" si="169"/>
        <v>138237</v>
      </c>
      <c r="KH73">
        <f t="shared" si="170"/>
        <v>279758</v>
      </c>
      <c r="KI73">
        <f t="shared" si="171"/>
        <v>66394.796875</v>
      </c>
      <c r="KJ73">
        <f t="shared" si="172"/>
        <v>144080</v>
      </c>
      <c r="KK73">
        <f t="shared" si="173"/>
        <v>22087.599609379999</v>
      </c>
      <c r="KL73">
        <f t="shared" si="174"/>
        <v>100060</v>
      </c>
      <c r="KM73">
        <f t="shared" si="175"/>
        <v>73528.203125</v>
      </c>
      <c r="KN73">
        <f t="shared" si="176"/>
        <v>32561.80078125</v>
      </c>
      <c r="KO73">
        <f t="shared" si="177"/>
        <v>153670</v>
      </c>
      <c r="KP73" t="str">
        <f t="shared" si="178"/>
        <v/>
      </c>
      <c r="KQ73" t="str">
        <f t="shared" si="179"/>
        <v/>
      </c>
      <c r="KR73" t="str">
        <f t="shared" si="180"/>
        <v/>
      </c>
      <c r="KS73" t="str">
        <f t="shared" si="181"/>
        <v/>
      </c>
      <c r="KT73" t="str">
        <f t="shared" si="182"/>
        <v/>
      </c>
      <c r="KU73" t="str">
        <f t="shared" si="183"/>
        <v/>
      </c>
      <c r="KV73">
        <f t="shared" si="184"/>
        <v>61875</v>
      </c>
      <c r="KW73" t="str">
        <f t="shared" si="185"/>
        <v/>
      </c>
      <c r="KX73">
        <f t="shared" si="186"/>
        <v>45812.3984375</v>
      </c>
      <c r="KY73">
        <f t="shared" si="187"/>
        <v>76240.796875</v>
      </c>
      <c r="KZ73">
        <f t="shared" si="188"/>
        <v>33055.80078125</v>
      </c>
      <c r="LA73">
        <f t="shared" si="189"/>
        <v>54248.80078125</v>
      </c>
      <c r="LB73" t="str">
        <f t="shared" si="190"/>
        <v/>
      </c>
      <c r="LC73" t="str">
        <f t="shared" si="191"/>
        <v/>
      </c>
      <c r="LD73" t="str">
        <f t="shared" si="192"/>
        <v/>
      </c>
      <c r="LE73" t="str">
        <f t="shared" si="193"/>
        <v/>
      </c>
      <c r="LF73" t="str">
        <f t="shared" si="194"/>
        <v/>
      </c>
      <c r="LG73" t="str">
        <f t="shared" si="195"/>
        <v/>
      </c>
      <c r="LH73" t="str">
        <f t="shared" si="196"/>
        <v/>
      </c>
      <c r="LI73" t="str">
        <f t="shared" si="197"/>
        <v/>
      </c>
      <c r="LJ73" t="str">
        <f t="shared" si="198"/>
        <v/>
      </c>
      <c r="LK73" t="str">
        <f t="shared" si="199"/>
        <v/>
      </c>
      <c r="LL73" t="str">
        <f t="shared" si="200"/>
        <v/>
      </c>
      <c r="LM73" t="str">
        <f t="shared" si="201"/>
        <v/>
      </c>
      <c r="LN73" t="str">
        <f t="shared" si="202"/>
        <v/>
      </c>
      <c r="LO73" t="str">
        <f t="shared" si="203"/>
        <v/>
      </c>
      <c r="LP73" t="str">
        <f t="shared" si="204"/>
        <v/>
      </c>
      <c r="LQ73" t="str">
        <f t="shared" si="205"/>
        <v/>
      </c>
      <c r="LR73" t="str">
        <f t="shared" si="206"/>
        <v/>
      </c>
      <c r="LS73" t="str">
        <f t="shared" si="207"/>
        <v/>
      </c>
      <c r="LT73" t="str">
        <f t="shared" si="208"/>
        <v/>
      </c>
      <c r="LU73" t="str">
        <f t="shared" si="209"/>
        <v/>
      </c>
      <c r="LV73" t="str">
        <f t="shared" si="210"/>
        <v/>
      </c>
      <c r="LW73" t="str">
        <f t="shared" si="211"/>
        <v/>
      </c>
      <c r="LX73" t="str">
        <f t="shared" si="212"/>
        <v/>
      </c>
      <c r="LY73" t="str">
        <f t="shared" si="213"/>
        <v/>
      </c>
      <c r="LZ73" t="str">
        <f t="shared" si="214"/>
        <v/>
      </c>
      <c r="MA73" t="str">
        <f t="shared" si="215"/>
        <v/>
      </c>
      <c r="MB73" t="str">
        <f t="shared" si="216"/>
        <v/>
      </c>
      <c r="MC73" t="str">
        <f t="shared" si="217"/>
        <v/>
      </c>
      <c r="MD73" t="str">
        <f t="shared" si="218"/>
        <v/>
      </c>
      <c r="ME73" t="str">
        <f t="shared" si="219"/>
        <v/>
      </c>
      <c r="MF73" t="str">
        <f t="shared" si="220"/>
        <v/>
      </c>
      <c r="MG73" t="str">
        <f t="shared" si="221"/>
        <v/>
      </c>
      <c r="MH73" t="str">
        <f t="shared" si="222"/>
        <v/>
      </c>
      <c r="MI73" t="str">
        <f t="shared" si="223"/>
        <v/>
      </c>
      <c r="MJ73" t="str">
        <f t="shared" si="224"/>
        <v/>
      </c>
      <c r="MK73" t="str">
        <f t="shared" si="225"/>
        <v/>
      </c>
      <c r="ML73" t="str">
        <f t="shared" si="226"/>
        <v/>
      </c>
      <c r="MM73" t="str">
        <f t="shared" si="227"/>
        <v/>
      </c>
      <c r="MN73" t="str">
        <f t="shared" si="228"/>
        <v/>
      </c>
      <c r="MO73" t="str">
        <f t="shared" si="229"/>
        <v/>
      </c>
      <c r="MP73" t="str">
        <f t="shared" si="230"/>
        <v/>
      </c>
      <c r="MQ73" t="str">
        <f t="shared" si="231"/>
        <v/>
      </c>
      <c r="MR73" t="str">
        <f t="shared" si="232"/>
        <v/>
      </c>
      <c r="MS73" t="str">
        <f t="shared" si="233"/>
        <v/>
      </c>
      <c r="MT73" t="str">
        <f t="shared" si="234"/>
        <v/>
      </c>
      <c r="MU73" t="str">
        <f t="shared" si="235"/>
        <v/>
      </c>
      <c r="MV73" t="str">
        <f t="shared" si="236"/>
        <v/>
      </c>
      <c r="MW73" t="str">
        <f t="shared" si="237"/>
        <v/>
      </c>
      <c r="MX73" t="str">
        <f t="shared" si="238"/>
        <v/>
      </c>
      <c r="MY73" t="str">
        <f t="shared" si="239"/>
        <v/>
      </c>
      <c r="MZ73" t="str">
        <f t="shared" si="240"/>
        <v/>
      </c>
      <c r="NA73" t="str">
        <f t="shared" si="241"/>
        <v/>
      </c>
      <c r="NB73" t="str">
        <f t="shared" si="242"/>
        <v/>
      </c>
      <c r="NC73" t="str">
        <f t="shared" si="243"/>
        <v/>
      </c>
      <c r="ND73" t="str">
        <f t="shared" si="244"/>
        <v/>
      </c>
      <c r="NE73" t="str">
        <f t="shared" si="245"/>
        <v/>
      </c>
      <c r="NF73" t="str">
        <f t="shared" si="246"/>
        <v/>
      </c>
      <c r="NG73" t="str">
        <f t="shared" si="247"/>
        <v/>
      </c>
    </row>
    <row r="74" spans="1:371" x14ac:dyDescent="0.2">
      <c r="A74" s="7">
        <v>43617</v>
      </c>
      <c r="B74" s="9">
        <v>221636</v>
      </c>
      <c r="C74" s="9">
        <v>29618.822265629999</v>
      </c>
      <c r="D74" s="9">
        <v>28635.921875</v>
      </c>
      <c r="E74" s="9">
        <v>67643.1328125</v>
      </c>
      <c r="F74" s="9">
        <v>115721.359375</v>
      </c>
      <c r="G74" s="9">
        <v>255303.296875</v>
      </c>
      <c r="H74" s="9">
        <v>542553.9375</v>
      </c>
      <c r="I74" s="9">
        <v>180992.15625</v>
      </c>
      <c r="J74" s="9">
        <v>422288.75</v>
      </c>
      <c r="K74" s="9">
        <v>186617.875</v>
      </c>
      <c r="L74" s="9">
        <v>172785.59375</v>
      </c>
      <c r="M74" s="9">
        <v>203605.40625</v>
      </c>
      <c r="N74" s="9">
        <v>269643.09375</v>
      </c>
      <c r="O74" s="9">
        <v>473405.28125</v>
      </c>
      <c r="P74" s="9">
        <v>345549.5625</v>
      </c>
      <c r="Q74" s="9">
        <v>370629.78125</v>
      </c>
      <c r="R74" s="9">
        <v>425704.28125</v>
      </c>
      <c r="S74" s="9">
        <v>339332.0625</v>
      </c>
      <c r="T74" s="9">
        <v>476258.96875</v>
      </c>
      <c r="U74" s="9">
        <v>336832.125</v>
      </c>
      <c r="V74" s="9">
        <v>74355.984375</v>
      </c>
      <c r="W74" s="9">
        <v>116512.6796875</v>
      </c>
      <c r="X74" s="9">
        <v>68379.9296875</v>
      </c>
      <c r="Y74" s="9">
        <v>523669.78125</v>
      </c>
      <c r="Z74" s="9">
        <v>209540.890625</v>
      </c>
      <c r="AA74" s="9">
        <v>524728.8125</v>
      </c>
      <c r="AB74" s="9">
        <v>336668.3125</v>
      </c>
      <c r="AC74" s="9">
        <v>851608.5</v>
      </c>
      <c r="AD74" s="9">
        <v>339396.125</v>
      </c>
      <c r="AE74" s="9">
        <v>483396.3125</v>
      </c>
      <c r="AF74" s="9">
        <v>267119.59375</v>
      </c>
      <c r="AG74" s="9">
        <v>284216.90625</v>
      </c>
      <c r="AH74" s="9">
        <v>88089.328125</v>
      </c>
      <c r="AI74" s="9">
        <v>205014.890625</v>
      </c>
      <c r="AJ74" s="9">
        <v>15613.70507813</v>
      </c>
      <c r="AK74" s="9">
        <v>137452.171875</v>
      </c>
      <c r="AL74" s="9">
        <v>71559.1015625</v>
      </c>
      <c r="AM74" s="9">
        <v>98450.4375</v>
      </c>
      <c r="AN74" s="9">
        <v>232921.140625</v>
      </c>
      <c r="AO74" s="9">
        <v>280230.875</v>
      </c>
      <c r="AP74" s="9">
        <v>173872.171875</v>
      </c>
      <c r="AQ74" s="9">
        <v>7920.4619140599998</v>
      </c>
      <c r="AR74" s="9">
        <v>86988.9609375</v>
      </c>
      <c r="AS74" s="9">
        <v>0</v>
      </c>
      <c r="AT74" s="9">
        <v>181111.453125</v>
      </c>
      <c r="AU74" s="9">
        <v>326014</v>
      </c>
      <c r="AV74" s="9">
        <v>59280.88671875</v>
      </c>
      <c r="AW74" s="9">
        <v>109338.1015625</v>
      </c>
      <c r="AX74" s="9">
        <v>128784.6484375</v>
      </c>
      <c r="AY74" s="9">
        <v>15565.350585939999</v>
      </c>
      <c r="AZ74" s="9">
        <v>63427.79296875</v>
      </c>
      <c r="BA74" s="9">
        <v>11154.749023439999</v>
      </c>
      <c r="BB74" s="9">
        <v>34919.92578125</v>
      </c>
      <c r="BC74" s="9">
        <v>0</v>
      </c>
      <c r="BD74" s="9">
        <v>0</v>
      </c>
      <c r="BE74" s="9">
        <v>0</v>
      </c>
      <c r="BF74" s="9">
        <v>0</v>
      </c>
      <c r="BG74" s="9">
        <v>0</v>
      </c>
      <c r="BH74" s="9">
        <v>0</v>
      </c>
      <c r="BI74" s="9">
        <v>78753.6171875</v>
      </c>
      <c r="BJ74" s="9">
        <v>0</v>
      </c>
      <c r="BK74" s="9">
        <v>27748.197265629999</v>
      </c>
      <c r="BL74" s="9">
        <v>43352.9453125</v>
      </c>
      <c r="BM74" s="9">
        <v>5761.0122070300004</v>
      </c>
      <c r="BN74" s="9">
        <v>36365.88671875</v>
      </c>
      <c r="BO74" s="9">
        <v>0</v>
      </c>
      <c r="BP74" s="9">
        <v>0</v>
      </c>
      <c r="BQ74" s="9">
        <v>0</v>
      </c>
      <c r="BR74" s="9">
        <v>0</v>
      </c>
      <c r="BS74" s="9">
        <v>0</v>
      </c>
      <c r="BT74" s="9">
        <v>0</v>
      </c>
      <c r="BU74" s="9">
        <v>0</v>
      </c>
      <c r="BV74" s="9">
        <v>0</v>
      </c>
      <c r="BW74" s="9">
        <v>0</v>
      </c>
      <c r="BX74" s="9">
        <v>0</v>
      </c>
      <c r="BY74" s="9">
        <v>0</v>
      </c>
      <c r="BZ74" s="9">
        <v>0</v>
      </c>
      <c r="CA74" s="9">
        <v>0</v>
      </c>
      <c r="CB74" s="9">
        <v>0</v>
      </c>
      <c r="CC74" s="9">
        <v>0</v>
      </c>
      <c r="CD74" s="9">
        <v>0</v>
      </c>
      <c r="CE74" s="9">
        <v>0</v>
      </c>
      <c r="CF74" s="9">
        <v>0</v>
      </c>
      <c r="CG74" s="9">
        <v>0</v>
      </c>
      <c r="CH74" s="9">
        <v>0</v>
      </c>
      <c r="CI74" s="9">
        <v>0</v>
      </c>
      <c r="CJ74" s="9">
        <v>0</v>
      </c>
      <c r="CK74" s="9">
        <v>0</v>
      </c>
      <c r="CL74" s="9">
        <v>0</v>
      </c>
      <c r="CM74" s="9">
        <v>0</v>
      </c>
      <c r="CN74" s="9">
        <v>0</v>
      </c>
      <c r="CO74" s="9">
        <v>0</v>
      </c>
      <c r="CP74" s="9">
        <v>0</v>
      </c>
      <c r="CQ74" s="9">
        <v>0</v>
      </c>
      <c r="CR74" s="9">
        <v>0</v>
      </c>
      <c r="CS74" s="9">
        <v>0</v>
      </c>
      <c r="CT74" s="9">
        <v>0</v>
      </c>
      <c r="CU74" s="9">
        <v>0</v>
      </c>
      <c r="CV74" s="9">
        <v>0</v>
      </c>
      <c r="CW74" s="9">
        <v>0</v>
      </c>
      <c r="CX74" s="9">
        <v>0</v>
      </c>
      <c r="CY74" s="9">
        <v>0</v>
      </c>
      <c r="CZ74" s="9">
        <v>0</v>
      </c>
      <c r="DA74" s="9">
        <v>0</v>
      </c>
      <c r="DB74" s="9">
        <v>0</v>
      </c>
      <c r="DC74" s="9">
        <v>0</v>
      </c>
      <c r="DD74" s="9">
        <v>0</v>
      </c>
      <c r="DE74" s="9">
        <v>0</v>
      </c>
      <c r="DF74" s="9">
        <v>0</v>
      </c>
      <c r="DG74" s="9">
        <v>0</v>
      </c>
      <c r="DH74" s="9">
        <v>0</v>
      </c>
      <c r="DI74" s="9">
        <v>0</v>
      </c>
      <c r="DJ74" s="9">
        <v>0</v>
      </c>
      <c r="DK74" s="9">
        <v>0</v>
      </c>
      <c r="DL74" s="9">
        <v>0</v>
      </c>
      <c r="DM74" s="9">
        <v>0</v>
      </c>
      <c r="DN74" s="9">
        <v>0</v>
      </c>
      <c r="DO74" s="9">
        <v>0</v>
      </c>
      <c r="DP74" s="9">
        <v>0</v>
      </c>
      <c r="DQ74" s="9">
        <v>0</v>
      </c>
      <c r="DR74" s="9">
        <v>0</v>
      </c>
      <c r="DS74" s="9">
        <v>0</v>
      </c>
      <c r="DT74" s="9">
        <v>0</v>
      </c>
      <c r="DU74" s="9">
        <v>302559</v>
      </c>
      <c r="DV74" s="9">
        <v>33562.80078125</v>
      </c>
      <c r="DW74" s="9">
        <v>75088.796875</v>
      </c>
      <c r="DX74" s="9">
        <v>32731.400390629999</v>
      </c>
      <c r="DY74" s="9">
        <v>271915</v>
      </c>
      <c r="DZ74" s="9">
        <v>214860</v>
      </c>
      <c r="EA74" s="9">
        <v>580398</v>
      </c>
      <c r="EB74" s="9">
        <v>261625</v>
      </c>
      <c r="EC74" s="9">
        <v>584051</v>
      </c>
      <c r="ED74" s="9">
        <v>167904</v>
      </c>
      <c r="EE74" s="9">
        <v>314538</v>
      </c>
      <c r="EF74" s="9">
        <v>279400</v>
      </c>
      <c r="EG74" s="9">
        <v>342599</v>
      </c>
      <c r="EH74" s="9">
        <v>636165</v>
      </c>
      <c r="EI74" s="9">
        <v>534675</v>
      </c>
      <c r="EJ74" s="9">
        <v>463569</v>
      </c>
      <c r="EK74" s="9">
        <v>447675</v>
      </c>
      <c r="EL74" s="9">
        <v>295787</v>
      </c>
      <c r="EM74" s="9">
        <v>434951</v>
      </c>
      <c r="EN74" s="9">
        <v>328088</v>
      </c>
      <c r="EO74" s="9">
        <v>166684</v>
      </c>
      <c r="EP74" s="9">
        <v>134360</v>
      </c>
      <c r="EQ74" s="9">
        <v>102877</v>
      </c>
      <c r="ER74" s="9">
        <v>210399</v>
      </c>
      <c r="ES74" s="9">
        <v>121307</v>
      </c>
      <c r="ET74" s="9">
        <v>300751</v>
      </c>
      <c r="EU74" s="9">
        <v>194706</v>
      </c>
      <c r="EV74" s="9">
        <v>399652</v>
      </c>
      <c r="EW74" s="9">
        <v>386920</v>
      </c>
      <c r="EX74" s="9">
        <v>436419</v>
      </c>
      <c r="EY74" s="9">
        <v>152264</v>
      </c>
      <c r="EZ74" s="9">
        <v>171421</v>
      </c>
      <c r="FA74" s="9">
        <v>21510.30078125</v>
      </c>
      <c r="FB74" s="9">
        <v>205087</v>
      </c>
      <c r="FC74" s="9">
        <v>33788.1015625</v>
      </c>
      <c r="FD74" s="9">
        <v>54889.69921875</v>
      </c>
      <c r="FE74" s="9">
        <v>58962.3984375</v>
      </c>
      <c r="FF74" s="9">
        <v>118712</v>
      </c>
      <c r="FG74" s="9">
        <v>255516</v>
      </c>
      <c r="FH74" s="9">
        <v>179110</v>
      </c>
      <c r="FI74" s="9">
        <v>249059</v>
      </c>
      <c r="FJ74" s="9">
        <v>71486.296875</v>
      </c>
      <c r="FK74" s="9">
        <v>72755.203125</v>
      </c>
      <c r="FL74" s="9">
        <v>0</v>
      </c>
      <c r="FM74" s="9">
        <v>134226</v>
      </c>
      <c r="FN74" s="9">
        <v>236081</v>
      </c>
      <c r="FO74" s="9">
        <v>63305.80078125</v>
      </c>
      <c r="FP74" s="9">
        <v>143176</v>
      </c>
      <c r="FQ74" s="9">
        <v>20416.30078125</v>
      </c>
      <c r="FR74" s="9">
        <v>115311</v>
      </c>
      <c r="FS74" s="9">
        <v>75793.3984375</v>
      </c>
      <c r="FT74" s="9">
        <v>39078</v>
      </c>
      <c r="FU74" s="9">
        <v>162586</v>
      </c>
      <c r="FV74" s="9">
        <v>0</v>
      </c>
      <c r="FW74" s="9">
        <v>0</v>
      </c>
      <c r="FX74" s="9">
        <v>0</v>
      </c>
      <c r="FY74" s="9">
        <v>0</v>
      </c>
      <c r="FZ74" s="9">
        <v>0</v>
      </c>
      <c r="GA74" s="9">
        <v>0</v>
      </c>
      <c r="GB74" s="9">
        <v>60917.8984375</v>
      </c>
      <c r="GC74" s="9">
        <v>0</v>
      </c>
      <c r="GD74" s="9">
        <v>43022.3984375</v>
      </c>
      <c r="GE74" s="9">
        <v>78835.703125</v>
      </c>
      <c r="GF74" s="9">
        <v>23519.599609379999</v>
      </c>
      <c r="GG74" s="9">
        <v>63176.8984375</v>
      </c>
      <c r="GH74" s="9">
        <v>0</v>
      </c>
      <c r="GI74" s="9">
        <v>0</v>
      </c>
      <c r="GJ74" s="9">
        <v>0</v>
      </c>
      <c r="GK74" s="9">
        <v>0</v>
      </c>
      <c r="GL74" s="9">
        <v>0</v>
      </c>
      <c r="GM74" s="9">
        <v>0</v>
      </c>
      <c r="GN74" s="9">
        <v>0</v>
      </c>
      <c r="GO74" s="9">
        <v>0</v>
      </c>
      <c r="GP74" s="9">
        <v>0</v>
      </c>
      <c r="GQ74" s="9">
        <v>0</v>
      </c>
      <c r="GR74" s="9">
        <v>0</v>
      </c>
      <c r="GS74" s="9">
        <v>0</v>
      </c>
      <c r="GT74" s="9">
        <v>0</v>
      </c>
      <c r="GU74" s="9">
        <v>0</v>
      </c>
      <c r="GV74" s="9">
        <v>0</v>
      </c>
      <c r="GW74" s="9">
        <v>0</v>
      </c>
      <c r="GX74" s="9">
        <v>0</v>
      </c>
      <c r="GY74" s="9">
        <v>0</v>
      </c>
      <c r="GZ74" s="9">
        <v>0</v>
      </c>
      <c r="HA74" s="9">
        <v>0</v>
      </c>
      <c r="HB74" s="9">
        <v>0</v>
      </c>
      <c r="HC74" s="9">
        <v>0</v>
      </c>
      <c r="HD74" s="9">
        <v>0</v>
      </c>
      <c r="HE74" s="9">
        <v>0</v>
      </c>
      <c r="HF74" s="9">
        <v>0</v>
      </c>
      <c r="HG74" s="9">
        <v>0</v>
      </c>
      <c r="HH74" s="9">
        <v>0</v>
      </c>
      <c r="HI74" s="9">
        <v>0</v>
      </c>
      <c r="HJ74" s="9">
        <v>0</v>
      </c>
      <c r="HK74" s="9">
        <v>0</v>
      </c>
      <c r="HL74" s="9">
        <v>0</v>
      </c>
      <c r="HM74" s="9">
        <v>0</v>
      </c>
      <c r="HN74" s="9">
        <v>0</v>
      </c>
      <c r="HO74" s="9">
        <v>0</v>
      </c>
      <c r="HP74" s="9">
        <v>0</v>
      </c>
      <c r="HQ74" s="9">
        <v>0</v>
      </c>
      <c r="HR74" s="9">
        <v>0</v>
      </c>
      <c r="HS74" s="9">
        <v>0</v>
      </c>
      <c r="HT74" s="9">
        <v>0</v>
      </c>
      <c r="HU74" s="9">
        <v>0</v>
      </c>
      <c r="HV74" s="9">
        <v>0</v>
      </c>
      <c r="HW74" s="9">
        <v>0</v>
      </c>
      <c r="HX74" s="9">
        <v>0</v>
      </c>
      <c r="HY74" s="9">
        <v>0</v>
      </c>
      <c r="HZ74" s="9">
        <v>0</v>
      </c>
      <c r="IA74" s="9">
        <v>0</v>
      </c>
      <c r="IB74" s="9">
        <v>0</v>
      </c>
      <c r="IC74" s="9">
        <v>0</v>
      </c>
      <c r="ID74" s="9">
        <v>0</v>
      </c>
      <c r="IE74" s="9">
        <v>0</v>
      </c>
      <c r="IF74" s="9">
        <v>0</v>
      </c>
      <c r="IG74" s="9">
        <v>0</v>
      </c>
      <c r="IH74" s="9">
        <v>0</v>
      </c>
      <c r="II74" s="9">
        <v>0</v>
      </c>
      <c r="IJ74" s="9">
        <v>0</v>
      </c>
      <c r="IK74" s="9">
        <v>0</v>
      </c>
      <c r="IL74" s="9">
        <v>0</v>
      </c>
      <c r="IM74" s="9">
        <v>0</v>
      </c>
      <c r="IO74">
        <f t="shared" si="125"/>
        <v>302559</v>
      </c>
      <c r="IP74">
        <f t="shared" si="126"/>
        <v>33562.80078125</v>
      </c>
      <c r="IQ74">
        <f t="shared" si="127"/>
        <v>75088.796875</v>
      </c>
      <c r="IR74">
        <f t="shared" si="128"/>
        <v>32731.400390629999</v>
      </c>
      <c r="IS74">
        <f t="shared" si="129"/>
        <v>271915</v>
      </c>
      <c r="IT74">
        <f t="shared" si="130"/>
        <v>214860</v>
      </c>
      <c r="IU74">
        <f t="shared" si="131"/>
        <v>580398</v>
      </c>
      <c r="IV74">
        <f t="shared" si="132"/>
        <v>261625</v>
      </c>
      <c r="IW74">
        <f t="shared" si="133"/>
        <v>584051</v>
      </c>
      <c r="IX74">
        <f t="shared" si="134"/>
        <v>167904</v>
      </c>
      <c r="IY74">
        <f t="shared" si="135"/>
        <v>314538</v>
      </c>
      <c r="IZ74">
        <f t="shared" si="136"/>
        <v>279400</v>
      </c>
      <c r="JA74">
        <f t="shared" si="137"/>
        <v>342599</v>
      </c>
      <c r="JB74">
        <f t="shared" si="138"/>
        <v>636165</v>
      </c>
      <c r="JC74">
        <f t="shared" si="139"/>
        <v>534675</v>
      </c>
      <c r="JD74">
        <f t="shared" si="140"/>
        <v>463569</v>
      </c>
      <c r="JE74">
        <f t="shared" si="141"/>
        <v>447675</v>
      </c>
      <c r="JF74">
        <f t="shared" si="142"/>
        <v>295787</v>
      </c>
      <c r="JG74">
        <f t="shared" si="143"/>
        <v>434951</v>
      </c>
      <c r="JH74">
        <f t="shared" si="144"/>
        <v>328088</v>
      </c>
      <c r="JI74">
        <f t="shared" si="145"/>
        <v>166684</v>
      </c>
      <c r="JJ74">
        <f t="shared" si="146"/>
        <v>134360</v>
      </c>
      <c r="JK74">
        <f t="shared" si="147"/>
        <v>102877</v>
      </c>
      <c r="JL74">
        <f t="shared" si="148"/>
        <v>210399</v>
      </c>
      <c r="JM74">
        <f t="shared" si="149"/>
        <v>121307</v>
      </c>
      <c r="JN74">
        <f t="shared" si="150"/>
        <v>300751</v>
      </c>
      <c r="JO74">
        <f t="shared" si="151"/>
        <v>194706</v>
      </c>
      <c r="JP74">
        <f t="shared" si="152"/>
        <v>399652</v>
      </c>
      <c r="JQ74">
        <f t="shared" si="153"/>
        <v>386920</v>
      </c>
      <c r="JR74">
        <f t="shared" si="154"/>
        <v>436419</v>
      </c>
      <c r="JS74">
        <f t="shared" si="155"/>
        <v>152264</v>
      </c>
      <c r="JT74">
        <f t="shared" si="156"/>
        <v>171421</v>
      </c>
      <c r="JU74">
        <f t="shared" si="157"/>
        <v>21510.30078125</v>
      </c>
      <c r="JV74">
        <f t="shared" si="158"/>
        <v>205087</v>
      </c>
      <c r="JW74">
        <f t="shared" si="159"/>
        <v>33788.1015625</v>
      </c>
      <c r="JX74">
        <f t="shared" si="160"/>
        <v>54889.69921875</v>
      </c>
      <c r="JY74">
        <f t="shared" si="161"/>
        <v>58962.3984375</v>
      </c>
      <c r="JZ74">
        <f t="shared" si="162"/>
        <v>118712</v>
      </c>
      <c r="KA74">
        <f t="shared" si="163"/>
        <v>255516</v>
      </c>
      <c r="KB74">
        <f t="shared" si="164"/>
        <v>179110</v>
      </c>
      <c r="KC74">
        <f t="shared" si="165"/>
        <v>249059</v>
      </c>
      <c r="KD74">
        <f t="shared" si="166"/>
        <v>71486.296875</v>
      </c>
      <c r="KE74">
        <f t="shared" si="167"/>
        <v>72755.203125</v>
      </c>
      <c r="KF74" t="str">
        <f t="shared" si="168"/>
        <v/>
      </c>
      <c r="KG74">
        <f t="shared" si="169"/>
        <v>134226</v>
      </c>
      <c r="KH74">
        <f t="shared" si="170"/>
        <v>236081</v>
      </c>
      <c r="KI74">
        <f t="shared" si="171"/>
        <v>63305.80078125</v>
      </c>
      <c r="KJ74">
        <f t="shared" si="172"/>
        <v>143176</v>
      </c>
      <c r="KK74">
        <f t="shared" si="173"/>
        <v>20416.30078125</v>
      </c>
      <c r="KL74">
        <f t="shared" si="174"/>
        <v>115311</v>
      </c>
      <c r="KM74">
        <f t="shared" si="175"/>
        <v>75793.3984375</v>
      </c>
      <c r="KN74">
        <f t="shared" si="176"/>
        <v>39078</v>
      </c>
      <c r="KO74">
        <f t="shared" si="177"/>
        <v>162586</v>
      </c>
      <c r="KP74" t="str">
        <f t="shared" si="178"/>
        <v/>
      </c>
      <c r="KQ74" t="str">
        <f t="shared" si="179"/>
        <v/>
      </c>
      <c r="KR74" t="str">
        <f t="shared" si="180"/>
        <v/>
      </c>
      <c r="KS74" t="str">
        <f t="shared" si="181"/>
        <v/>
      </c>
      <c r="KT74" t="str">
        <f t="shared" si="182"/>
        <v/>
      </c>
      <c r="KU74" t="str">
        <f t="shared" si="183"/>
        <v/>
      </c>
      <c r="KV74">
        <f t="shared" si="184"/>
        <v>60917.8984375</v>
      </c>
      <c r="KW74" t="str">
        <f t="shared" si="185"/>
        <v/>
      </c>
      <c r="KX74">
        <f t="shared" si="186"/>
        <v>43022.3984375</v>
      </c>
      <c r="KY74">
        <f t="shared" si="187"/>
        <v>78835.703125</v>
      </c>
      <c r="KZ74">
        <f t="shared" si="188"/>
        <v>23519.599609379999</v>
      </c>
      <c r="LA74">
        <f t="shared" si="189"/>
        <v>63176.8984375</v>
      </c>
      <c r="LB74" t="str">
        <f t="shared" si="190"/>
        <v/>
      </c>
      <c r="LC74" t="str">
        <f t="shared" si="191"/>
        <v/>
      </c>
      <c r="LD74" t="str">
        <f t="shared" si="192"/>
        <v/>
      </c>
      <c r="LE74" t="str">
        <f t="shared" si="193"/>
        <v/>
      </c>
      <c r="LF74" t="str">
        <f t="shared" si="194"/>
        <v/>
      </c>
      <c r="LG74" t="str">
        <f t="shared" si="195"/>
        <v/>
      </c>
      <c r="LH74" t="str">
        <f t="shared" si="196"/>
        <v/>
      </c>
      <c r="LI74" t="str">
        <f t="shared" si="197"/>
        <v/>
      </c>
      <c r="LJ74" t="str">
        <f t="shared" si="198"/>
        <v/>
      </c>
      <c r="LK74" t="str">
        <f t="shared" si="199"/>
        <v/>
      </c>
      <c r="LL74" t="str">
        <f t="shared" si="200"/>
        <v/>
      </c>
      <c r="LM74" t="str">
        <f t="shared" si="201"/>
        <v/>
      </c>
      <c r="LN74" t="str">
        <f t="shared" si="202"/>
        <v/>
      </c>
      <c r="LO74" t="str">
        <f t="shared" si="203"/>
        <v/>
      </c>
      <c r="LP74" t="str">
        <f t="shared" si="204"/>
        <v/>
      </c>
      <c r="LQ74" t="str">
        <f t="shared" si="205"/>
        <v/>
      </c>
      <c r="LR74" t="str">
        <f t="shared" si="206"/>
        <v/>
      </c>
      <c r="LS74" t="str">
        <f t="shared" si="207"/>
        <v/>
      </c>
      <c r="LT74" t="str">
        <f t="shared" si="208"/>
        <v/>
      </c>
      <c r="LU74" t="str">
        <f t="shared" si="209"/>
        <v/>
      </c>
      <c r="LV74" t="str">
        <f t="shared" si="210"/>
        <v/>
      </c>
      <c r="LW74" t="str">
        <f t="shared" si="211"/>
        <v/>
      </c>
      <c r="LX74" t="str">
        <f t="shared" si="212"/>
        <v/>
      </c>
      <c r="LY74" t="str">
        <f t="shared" si="213"/>
        <v/>
      </c>
      <c r="LZ74" t="str">
        <f t="shared" si="214"/>
        <v/>
      </c>
      <c r="MA74" t="str">
        <f t="shared" si="215"/>
        <v/>
      </c>
      <c r="MB74" t="str">
        <f t="shared" si="216"/>
        <v/>
      </c>
      <c r="MC74" t="str">
        <f t="shared" si="217"/>
        <v/>
      </c>
      <c r="MD74" t="str">
        <f t="shared" si="218"/>
        <v/>
      </c>
      <c r="ME74" t="str">
        <f t="shared" si="219"/>
        <v/>
      </c>
      <c r="MF74" t="str">
        <f t="shared" si="220"/>
        <v/>
      </c>
      <c r="MG74" t="str">
        <f t="shared" si="221"/>
        <v/>
      </c>
      <c r="MH74" t="str">
        <f t="shared" si="222"/>
        <v/>
      </c>
      <c r="MI74" t="str">
        <f t="shared" si="223"/>
        <v/>
      </c>
      <c r="MJ74" t="str">
        <f t="shared" si="224"/>
        <v/>
      </c>
      <c r="MK74" t="str">
        <f t="shared" si="225"/>
        <v/>
      </c>
      <c r="ML74" t="str">
        <f t="shared" si="226"/>
        <v/>
      </c>
      <c r="MM74" t="str">
        <f t="shared" si="227"/>
        <v/>
      </c>
      <c r="MN74" t="str">
        <f t="shared" si="228"/>
        <v/>
      </c>
      <c r="MO74" t="str">
        <f t="shared" si="229"/>
        <v/>
      </c>
      <c r="MP74" t="str">
        <f t="shared" si="230"/>
        <v/>
      </c>
      <c r="MQ74" t="str">
        <f t="shared" si="231"/>
        <v/>
      </c>
      <c r="MR74" t="str">
        <f t="shared" si="232"/>
        <v/>
      </c>
      <c r="MS74" t="str">
        <f t="shared" si="233"/>
        <v/>
      </c>
      <c r="MT74" t="str">
        <f t="shared" si="234"/>
        <v/>
      </c>
      <c r="MU74" t="str">
        <f t="shared" si="235"/>
        <v/>
      </c>
      <c r="MV74" t="str">
        <f t="shared" si="236"/>
        <v/>
      </c>
      <c r="MW74" t="str">
        <f t="shared" si="237"/>
        <v/>
      </c>
      <c r="MX74" t="str">
        <f t="shared" si="238"/>
        <v/>
      </c>
      <c r="MY74" t="str">
        <f t="shared" si="239"/>
        <v/>
      </c>
      <c r="MZ74" t="str">
        <f t="shared" si="240"/>
        <v/>
      </c>
      <c r="NA74" t="str">
        <f t="shared" si="241"/>
        <v/>
      </c>
      <c r="NB74" t="str">
        <f t="shared" si="242"/>
        <v/>
      </c>
      <c r="NC74" t="str">
        <f t="shared" si="243"/>
        <v/>
      </c>
      <c r="ND74" t="str">
        <f t="shared" si="244"/>
        <v/>
      </c>
      <c r="NE74" t="str">
        <f t="shared" si="245"/>
        <v/>
      </c>
      <c r="NF74" t="str">
        <f t="shared" si="246"/>
        <v/>
      </c>
      <c r="NG74" t="str">
        <f t="shared" si="247"/>
        <v/>
      </c>
    </row>
    <row r="75" spans="1:371" x14ac:dyDescent="0.2">
      <c r="A75" s="7">
        <v>43647</v>
      </c>
      <c r="B75" s="9">
        <v>221991.65625</v>
      </c>
      <c r="C75" s="9">
        <v>31962.052734379999</v>
      </c>
      <c r="D75" s="9">
        <v>30591.51953125</v>
      </c>
      <c r="E75" s="9">
        <v>69231.6796875</v>
      </c>
      <c r="F75" s="9">
        <v>134522.40625</v>
      </c>
      <c r="G75" s="9">
        <v>271771.71875</v>
      </c>
      <c r="H75" s="9">
        <v>579754.125</v>
      </c>
      <c r="I75" s="9">
        <v>173550.609375</v>
      </c>
      <c r="J75" s="9">
        <v>428710.40625</v>
      </c>
      <c r="K75" s="9">
        <v>201334.25</v>
      </c>
      <c r="L75" s="9">
        <v>167454.65625</v>
      </c>
      <c r="M75" s="9">
        <v>186793.140625</v>
      </c>
      <c r="N75" s="9">
        <v>265477.71875</v>
      </c>
      <c r="O75" s="9">
        <v>467391.125</v>
      </c>
      <c r="P75" s="9">
        <v>339918.8125</v>
      </c>
      <c r="Q75" s="9">
        <v>375818.6875</v>
      </c>
      <c r="R75" s="9">
        <v>431721.28125</v>
      </c>
      <c r="S75" s="9">
        <v>343124.5</v>
      </c>
      <c r="T75" s="9">
        <v>478413</v>
      </c>
      <c r="U75" s="9">
        <v>379147.5</v>
      </c>
      <c r="V75" s="9">
        <v>71874.125</v>
      </c>
      <c r="W75" s="9">
        <v>115536.828125</v>
      </c>
      <c r="X75" s="9">
        <v>76015.59375</v>
      </c>
      <c r="Y75" s="9">
        <v>525247.125</v>
      </c>
      <c r="Z75" s="9">
        <v>207881.65625</v>
      </c>
      <c r="AA75" s="9">
        <v>534920.3125</v>
      </c>
      <c r="AB75" s="9">
        <v>331289.75</v>
      </c>
      <c r="AC75" s="9">
        <v>833507.25</v>
      </c>
      <c r="AD75" s="9">
        <v>339904.46875</v>
      </c>
      <c r="AE75" s="9">
        <v>464970.3125</v>
      </c>
      <c r="AF75" s="9">
        <v>270923.65625</v>
      </c>
      <c r="AG75" s="9">
        <v>254649.71875</v>
      </c>
      <c r="AH75" s="9">
        <v>87610.6796875</v>
      </c>
      <c r="AI75" s="9">
        <v>189324.109375</v>
      </c>
      <c r="AJ75" s="9">
        <v>16205.051757810001</v>
      </c>
      <c r="AK75" s="9">
        <v>164519.96875</v>
      </c>
      <c r="AL75" s="9">
        <v>70122.109375</v>
      </c>
      <c r="AM75" s="9">
        <v>78227.6015625</v>
      </c>
      <c r="AN75" s="9">
        <v>248835.921875</v>
      </c>
      <c r="AO75" s="9">
        <v>288959.71875</v>
      </c>
      <c r="AP75" s="9">
        <v>183593.125</v>
      </c>
      <c r="AQ75" s="9">
        <v>7639.8979492199996</v>
      </c>
      <c r="AR75" s="9">
        <v>89616.546875</v>
      </c>
      <c r="AS75" s="9">
        <v>0</v>
      </c>
      <c r="AT75" s="9">
        <v>173651.546875</v>
      </c>
      <c r="AU75" s="9">
        <v>313460.84375</v>
      </c>
      <c r="AV75" s="9">
        <v>62002.6640625</v>
      </c>
      <c r="AW75" s="9">
        <v>109936.8515625</v>
      </c>
      <c r="AX75" s="9">
        <v>127103.59375</v>
      </c>
      <c r="AY75" s="9">
        <v>14001.829101560001</v>
      </c>
      <c r="AZ75" s="9">
        <v>63303.1953125</v>
      </c>
      <c r="BA75" s="9">
        <v>9346.2392578100007</v>
      </c>
      <c r="BB75" s="9">
        <v>34070.078125</v>
      </c>
      <c r="BC75" s="9">
        <v>0</v>
      </c>
      <c r="BD75" s="9">
        <v>0</v>
      </c>
      <c r="BE75" s="9">
        <v>0</v>
      </c>
      <c r="BF75" s="9">
        <v>0</v>
      </c>
      <c r="BG75" s="9">
        <v>0</v>
      </c>
      <c r="BH75" s="9">
        <v>0</v>
      </c>
      <c r="BI75" s="9">
        <v>76167.4453125</v>
      </c>
      <c r="BJ75" s="9">
        <v>0</v>
      </c>
      <c r="BK75" s="9">
        <v>37300.34765625</v>
      </c>
      <c r="BL75" s="9">
        <v>49030.53125</v>
      </c>
      <c r="BM75" s="9">
        <v>4965.6997070300004</v>
      </c>
      <c r="BN75" s="9">
        <v>45786.42578125</v>
      </c>
      <c r="BO75" s="9">
        <v>0</v>
      </c>
      <c r="BP75" s="9">
        <v>0</v>
      </c>
      <c r="BQ75" s="9">
        <v>0</v>
      </c>
      <c r="BR75" s="9">
        <v>0</v>
      </c>
      <c r="BS75" s="9">
        <v>0</v>
      </c>
      <c r="BT75" s="9">
        <v>0</v>
      </c>
      <c r="BU75" s="9">
        <v>0</v>
      </c>
      <c r="BV75" s="9">
        <v>0</v>
      </c>
      <c r="BW75" s="9">
        <v>0</v>
      </c>
      <c r="BX75" s="9">
        <v>0</v>
      </c>
      <c r="BY75" s="9">
        <v>0</v>
      </c>
      <c r="BZ75" s="9">
        <v>0</v>
      </c>
      <c r="CA75" s="9">
        <v>0</v>
      </c>
      <c r="CB75" s="9">
        <v>0</v>
      </c>
      <c r="CC75" s="9">
        <v>0</v>
      </c>
      <c r="CD75" s="9">
        <v>0</v>
      </c>
      <c r="CE75" s="9">
        <v>0</v>
      </c>
      <c r="CF75" s="9">
        <v>0</v>
      </c>
      <c r="CG75" s="9">
        <v>0</v>
      </c>
      <c r="CH75" s="9">
        <v>0</v>
      </c>
      <c r="CI75" s="9">
        <v>0</v>
      </c>
      <c r="CJ75" s="9">
        <v>0</v>
      </c>
      <c r="CK75" s="9">
        <v>0</v>
      </c>
      <c r="CL75" s="9">
        <v>0</v>
      </c>
      <c r="CM75" s="9">
        <v>0</v>
      </c>
      <c r="CN75" s="9">
        <v>0</v>
      </c>
      <c r="CO75" s="9">
        <v>0</v>
      </c>
      <c r="CP75" s="9">
        <v>0</v>
      </c>
      <c r="CQ75" s="9">
        <v>0</v>
      </c>
      <c r="CR75" s="9">
        <v>0</v>
      </c>
      <c r="CS75" s="9">
        <v>0</v>
      </c>
      <c r="CT75" s="9">
        <v>0</v>
      </c>
      <c r="CU75" s="9">
        <v>0</v>
      </c>
      <c r="CV75" s="9">
        <v>0</v>
      </c>
      <c r="CW75" s="9">
        <v>0</v>
      </c>
      <c r="CX75" s="9">
        <v>0</v>
      </c>
      <c r="CY75" s="9">
        <v>0</v>
      </c>
      <c r="CZ75" s="9">
        <v>0</v>
      </c>
      <c r="DA75" s="9">
        <v>0</v>
      </c>
      <c r="DB75" s="9">
        <v>0</v>
      </c>
      <c r="DC75" s="9">
        <v>0</v>
      </c>
      <c r="DD75" s="9">
        <v>0</v>
      </c>
      <c r="DE75" s="9">
        <v>0</v>
      </c>
      <c r="DF75" s="9">
        <v>0</v>
      </c>
      <c r="DG75" s="9">
        <v>0</v>
      </c>
      <c r="DH75" s="9">
        <v>0</v>
      </c>
      <c r="DI75" s="9">
        <v>0</v>
      </c>
      <c r="DJ75" s="9">
        <v>0</v>
      </c>
      <c r="DK75" s="9">
        <v>0</v>
      </c>
      <c r="DL75" s="9">
        <v>0</v>
      </c>
      <c r="DM75" s="9">
        <v>0</v>
      </c>
      <c r="DN75" s="9">
        <v>0</v>
      </c>
      <c r="DO75" s="9">
        <v>0</v>
      </c>
      <c r="DP75" s="9">
        <v>0</v>
      </c>
      <c r="DQ75" s="9">
        <v>0</v>
      </c>
      <c r="DR75" s="9">
        <v>0</v>
      </c>
      <c r="DS75" s="9">
        <v>0</v>
      </c>
      <c r="DT75" s="9">
        <v>0</v>
      </c>
      <c r="DU75" s="9">
        <v>296541</v>
      </c>
      <c r="DV75" s="9">
        <v>32028.099609379999</v>
      </c>
      <c r="DW75" s="9">
        <v>71510.796875</v>
      </c>
      <c r="DX75" s="9">
        <v>33067.80078125</v>
      </c>
      <c r="DY75" s="9">
        <v>272412</v>
      </c>
      <c r="DZ75" s="9">
        <v>212273</v>
      </c>
      <c r="EA75" s="9">
        <v>567442</v>
      </c>
      <c r="EB75" s="9">
        <v>261732</v>
      </c>
      <c r="EC75" s="9">
        <v>585682</v>
      </c>
      <c r="ED75" s="9">
        <v>198581</v>
      </c>
      <c r="EE75" s="9">
        <v>325837</v>
      </c>
      <c r="EF75" s="9">
        <v>342927</v>
      </c>
      <c r="EG75" s="9">
        <v>347700</v>
      </c>
      <c r="EH75" s="9">
        <v>623993</v>
      </c>
      <c r="EI75" s="9">
        <v>529710</v>
      </c>
      <c r="EJ75" s="9">
        <v>472629</v>
      </c>
      <c r="EK75" s="9">
        <v>449396</v>
      </c>
      <c r="EL75" s="9">
        <v>297460</v>
      </c>
      <c r="EM75" s="9">
        <v>432222</v>
      </c>
      <c r="EN75" s="9">
        <v>356266</v>
      </c>
      <c r="EO75" s="9">
        <v>165256</v>
      </c>
      <c r="EP75" s="9">
        <v>144947</v>
      </c>
      <c r="EQ75" s="9">
        <v>106290</v>
      </c>
      <c r="ER75" s="9">
        <v>218185</v>
      </c>
      <c r="ES75" s="9">
        <v>126518</v>
      </c>
      <c r="ET75" s="9">
        <v>308397</v>
      </c>
      <c r="EU75" s="9">
        <v>191506</v>
      </c>
      <c r="EV75" s="9">
        <v>391831</v>
      </c>
      <c r="EW75" s="9">
        <v>395448</v>
      </c>
      <c r="EX75" s="9">
        <v>437058</v>
      </c>
      <c r="EY75" s="9">
        <v>167451</v>
      </c>
      <c r="EZ75" s="9">
        <v>148135</v>
      </c>
      <c r="FA75" s="9">
        <v>20438.900390629999</v>
      </c>
      <c r="FB75" s="9">
        <v>201341</v>
      </c>
      <c r="FC75" s="9">
        <v>32850.3984375</v>
      </c>
      <c r="FD75" s="9">
        <v>66204.796875</v>
      </c>
      <c r="FE75" s="9">
        <v>62163.30078125</v>
      </c>
      <c r="FF75" s="9">
        <v>107038</v>
      </c>
      <c r="FG75" s="9">
        <v>241890</v>
      </c>
      <c r="FH75" s="9">
        <v>192097</v>
      </c>
      <c r="FI75" s="9">
        <v>243157</v>
      </c>
      <c r="FJ75" s="9">
        <v>73011.6015625</v>
      </c>
      <c r="FK75" s="9">
        <v>70228.5</v>
      </c>
      <c r="FL75" s="9">
        <v>0</v>
      </c>
      <c r="FM75" s="9">
        <v>125278</v>
      </c>
      <c r="FN75" s="9">
        <v>230902</v>
      </c>
      <c r="FO75" s="9">
        <v>62764.69921875</v>
      </c>
      <c r="FP75" s="9">
        <v>139505</v>
      </c>
      <c r="FQ75" s="9">
        <v>21804.599609379999</v>
      </c>
      <c r="FR75" s="9">
        <v>126170</v>
      </c>
      <c r="FS75" s="9">
        <v>77930.296875</v>
      </c>
      <c r="FT75" s="9">
        <v>32594.599609379999</v>
      </c>
      <c r="FU75" s="9">
        <v>169683</v>
      </c>
      <c r="FV75" s="9">
        <v>0</v>
      </c>
      <c r="FW75" s="9">
        <v>0</v>
      </c>
      <c r="FX75" s="9">
        <v>0</v>
      </c>
      <c r="FY75" s="9">
        <v>0</v>
      </c>
      <c r="FZ75" s="9">
        <v>0</v>
      </c>
      <c r="GA75" s="9">
        <v>0</v>
      </c>
      <c r="GB75" s="9">
        <v>59638.69921875</v>
      </c>
      <c r="GC75" s="9">
        <v>0</v>
      </c>
      <c r="GD75" s="9">
        <v>61014.19921875</v>
      </c>
      <c r="GE75" s="9">
        <v>75018.6015625</v>
      </c>
      <c r="GF75" s="9">
        <v>16733.30078125</v>
      </c>
      <c r="GG75" s="9">
        <v>62516.6015625</v>
      </c>
      <c r="GH75" s="9">
        <v>0</v>
      </c>
      <c r="GI75" s="9">
        <v>0</v>
      </c>
      <c r="GJ75" s="9">
        <v>0</v>
      </c>
      <c r="GK75" s="9">
        <v>0</v>
      </c>
      <c r="GL75" s="9">
        <v>0</v>
      </c>
      <c r="GM75" s="9">
        <v>0</v>
      </c>
      <c r="GN75" s="9">
        <v>0</v>
      </c>
      <c r="GO75" s="9">
        <v>0</v>
      </c>
      <c r="GP75" s="9">
        <v>0</v>
      </c>
      <c r="GQ75" s="9">
        <v>0</v>
      </c>
      <c r="GR75" s="9">
        <v>0</v>
      </c>
      <c r="GS75" s="9">
        <v>0</v>
      </c>
      <c r="GT75" s="9">
        <v>0</v>
      </c>
      <c r="GU75" s="9">
        <v>0</v>
      </c>
      <c r="GV75" s="9">
        <v>0</v>
      </c>
      <c r="GW75" s="9">
        <v>0</v>
      </c>
      <c r="GX75" s="9">
        <v>0</v>
      </c>
      <c r="GY75" s="9">
        <v>0</v>
      </c>
      <c r="GZ75" s="9">
        <v>0</v>
      </c>
      <c r="HA75" s="9">
        <v>0</v>
      </c>
      <c r="HB75" s="9">
        <v>0</v>
      </c>
      <c r="HC75" s="9">
        <v>0</v>
      </c>
      <c r="HD75" s="9">
        <v>0</v>
      </c>
      <c r="HE75" s="9">
        <v>0</v>
      </c>
      <c r="HF75" s="9">
        <v>0</v>
      </c>
      <c r="HG75" s="9">
        <v>0</v>
      </c>
      <c r="HH75" s="9">
        <v>0</v>
      </c>
      <c r="HI75" s="9">
        <v>0</v>
      </c>
      <c r="HJ75" s="9">
        <v>0</v>
      </c>
      <c r="HK75" s="9">
        <v>0</v>
      </c>
      <c r="HL75" s="9">
        <v>0</v>
      </c>
      <c r="HM75" s="9">
        <v>0</v>
      </c>
      <c r="HN75" s="9">
        <v>0</v>
      </c>
      <c r="HO75" s="9">
        <v>0</v>
      </c>
      <c r="HP75" s="9">
        <v>0</v>
      </c>
      <c r="HQ75" s="9">
        <v>0</v>
      </c>
      <c r="HR75" s="9">
        <v>0</v>
      </c>
      <c r="HS75" s="9">
        <v>0</v>
      </c>
      <c r="HT75" s="9">
        <v>0</v>
      </c>
      <c r="HU75" s="9">
        <v>0</v>
      </c>
      <c r="HV75" s="9">
        <v>0</v>
      </c>
      <c r="HW75" s="9">
        <v>0</v>
      </c>
      <c r="HX75" s="9">
        <v>0</v>
      </c>
      <c r="HY75" s="9">
        <v>0</v>
      </c>
      <c r="HZ75" s="9">
        <v>0</v>
      </c>
      <c r="IA75" s="9">
        <v>0</v>
      </c>
      <c r="IB75" s="9">
        <v>0</v>
      </c>
      <c r="IC75" s="9">
        <v>0</v>
      </c>
      <c r="ID75" s="9">
        <v>0</v>
      </c>
      <c r="IE75" s="9">
        <v>0</v>
      </c>
      <c r="IF75" s="9">
        <v>0</v>
      </c>
      <c r="IG75" s="9">
        <v>0</v>
      </c>
      <c r="IH75" s="9">
        <v>0</v>
      </c>
      <c r="II75" s="9">
        <v>0</v>
      </c>
      <c r="IJ75" s="9">
        <v>0</v>
      </c>
      <c r="IK75" s="9">
        <v>0</v>
      </c>
      <c r="IL75" s="9">
        <v>0</v>
      </c>
      <c r="IM75" s="9">
        <v>0</v>
      </c>
      <c r="IO75">
        <f t="shared" si="125"/>
        <v>296541</v>
      </c>
      <c r="IP75">
        <f t="shared" si="126"/>
        <v>32028.099609379999</v>
      </c>
      <c r="IQ75">
        <f t="shared" si="127"/>
        <v>71510.796875</v>
      </c>
      <c r="IR75">
        <f t="shared" si="128"/>
        <v>33067.80078125</v>
      </c>
      <c r="IS75">
        <f t="shared" si="129"/>
        <v>272412</v>
      </c>
      <c r="IT75">
        <f t="shared" si="130"/>
        <v>212273</v>
      </c>
      <c r="IU75">
        <f t="shared" si="131"/>
        <v>567442</v>
      </c>
      <c r="IV75">
        <f t="shared" si="132"/>
        <v>261732</v>
      </c>
      <c r="IW75">
        <f t="shared" si="133"/>
        <v>585682</v>
      </c>
      <c r="IX75">
        <f t="shared" si="134"/>
        <v>198581</v>
      </c>
      <c r="IY75">
        <f t="shared" si="135"/>
        <v>325837</v>
      </c>
      <c r="IZ75">
        <f t="shared" si="136"/>
        <v>342927</v>
      </c>
      <c r="JA75">
        <f t="shared" si="137"/>
        <v>347700</v>
      </c>
      <c r="JB75">
        <f t="shared" si="138"/>
        <v>623993</v>
      </c>
      <c r="JC75">
        <f t="shared" si="139"/>
        <v>529710</v>
      </c>
      <c r="JD75">
        <f t="shared" si="140"/>
        <v>472629</v>
      </c>
      <c r="JE75">
        <f t="shared" si="141"/>
        <v>449396</v>
      </c>
      <c r="JF75">
        <f t="shared" si="142"/>
        <v>297460</v>
      </c>
      <c r="JG75">
        <f t="shared" si="143"/>
        <v>432222</v>
      </c>
      <c r="JH75">
        <f t="shared" si="144"/>
        <v>356266</v>
      </c>
      <c r="JI75">
        <f t="shared" si="145"/>
        <v>165256</v>
      </c>
      <c r="JJ75">
        <f t="shared" si="146"/>
        <v>144947</v>
      </c>
      <c r="JK75">
        <f t="shared" si="147"/>
        <v>106290</v>
      </c>
      <c r="JL75">
        <f t="shared" si="148"/>
        <v>218185</v>
      </c>
      <c r="JM75">
        <f t="shared" si="149"/>
        <v>126518</v>
      </c>
      <c r="JN75">
        <f t="shared" si="150"/>
        <v>308397</v>
      </c>
      <c r="JO75">
        <f t="shared" si="151"/>
        <v>191506</v>
      </c>
      <c r="JP75">
        <f t="shared" si="152"/>
        <v>391831</v>
      </c>
      <c r="JQ75">
        <f t="shared" si="153"/>
        <v>395448</v>
      </c>
      <c r="JR75">
        <f t="shared" si="154"/>
        <v>437058</v>
      </c>
      <c r="JS75">
        <f t="shared" si="155"/>
        <v>167451</v>
      </c>
      <c r="JT75">
        <f t="shared" si="156"/>
        <v>148135</v>
      </c>
      <c r="JU75">
        <f t="shared" si="157"/>
        <v>20438.900390629999</v>
      </c>
      <c r="JV75">
        <f t="shared" si="158"/>
        <v>201341</v>
      </c>
      <c r="JW75">
        <f t="shared" si="159"/>
        <v>32850.3984375</v>
      </c>
      <c r="JX75">
        <f t="shared" si="160"/>
        <v>66204.796875</v>
      </c>
      <c r="JY75">
        <f t="shared" si="161"/>
        <v>62163.30078125</v>
      </c>
      <c r="JZ75">
        <f t="shared" si="162"/>
        <v>107038</v>
      </c>
      <c r="KA75">
        <f t="shared" si="163"/>
        <v>241890</v>
      </c>
      <c r="KB75">
        <f t="shared" si="164"/>
        <v>192097</v>
      </c>
      <c r="KC75">
        <f t="shared" si="165"/>
        <v>243157</v>
      </c>
      <c r="KD75">
        <f t="shared" si="166"/>
        <v>73011.6015625</v>
      </c>
      <c r="KE75">
        <f t="shared" si="167"/>
        <v>70228.5</v>
      </c>
      <c r="KF75" t="str">
        <f t="shared" si="168"/>
        <v/>
      </c>
      <c r="KG75">
        <f t="shared" si="169"/>
        <v>125278</v>
      </c>
      <c r="KH75">
        <f t="shared" si="170"/>
        <v>230902</v>
      </c>
      <c r="KI75">
        <f t="shared" si="171"/>
        <v>62764.69921875</v>
      </c>
      <c r="KJ75">
        <f t="shared" si="172"/>
        <v>139505</v>
      </c>
      <c r="KK75">
        <f t="shared" si="173"/>
        <v>21804.599609379999</v>
      </c>
      <c r="KL75">
        <f t="shared" si="174"/>
        <v>126170</v>
      </c>
      <c r="KM75">
        <f t="shared" si="175"/>
        <v>77930.296875</v>
      </c>
      <c r="KN75">
        <f t="shared" si="176"/>
        <v>32594.599609379999</v>
      </c>
      <c r="KO75">
        <f t="shared" si="177"/>
        <v>169683</v>
      </c>
      <c r="KP75" t="str">
        <f t="shared" si="178"/>
        <v/>
      </c>
      <c r="KQ75" t="str">
        <f t="shared" si="179"/>
        <v/>
      </c>
      <c r="KR75" t="str">
        <f t="shared" si="180"/>
        <v/>
      </c>
      <c r="KS75" t="str">
        <f t="shared" si="181"/>
        <v/>
      </c>
      <c r="KT75" t="str">
        <f t="shared" si="182"/>
        <v/>
      </c>
      <c r="KU75" t="str">
        <f t="shared" si="183"/>
        <v/>
      </c>
      <c r="KV75">
        <f t="shared" si="184"/>
        <v>59638.69921875</v>
      </c>
      <c r="KW75" t="str">
        <f t="shared" si="185"/>
        <v/>
      </c>
      <c r="KX75">
        <f t="shared" si="186"/>
        <v>61014.19921875</v>
      </c>
      <c r="KY75">
        <f t="shared" si="187"/>
        <v>75018.6015625</v>
      </c>
      <c r="KZ75">
        <f t="shared" si="188"/>
        <v>16733.30078125</v>
      </c>
      <c r="LA75">
        <f t="shared" si="189"/>
        <v>62516.6015625</v>
      </c>
      <c r="LB75" t="str">
        <f t="shared" si="190"/>
        <v/>
      </c>
      <c r="LC75" t="str">
        <f t="shared" si="191"/>
        <v/>
      </c>
      <c r="LD75" t="str">
        <f t="shared" si="192"/>
        <v/>
      </c>
      <c r="LE75" t="str">
        <f t="shared" si="193"/>
        <v/>
      </c>
      <c r="LF75" t="str">
        <f t="shared" si="194"/>
        <v/>
      </c>
      <c r="LG75" t="str">
        <f t="shared" si="195"/>
        <v/>
      </c>
      <c r="LH75" t="str">
        <f t="shared" si="196"/>
        <v/>
      </c>
      <c r="LI75" t="str">
        <f t="shared" si="197"/>
        <v/>
      </c>
      <c r="LJ75" t="str">
        <f t="shared" si="198"/>
        <v/>
      </c>
      <c r="LK75" t="str">
        <f t="shared" si="199"/>
        <v/>
      </c>
      <c r="LL75" t="str">
        <f t="shared" si="200"/>
        <v/>
      </c>
      <c r="LM75" t="str">
        <f t="shared" si="201"/>
        <v/>
      </c>
      <c r="LN75" t="str">
        <f t="shared" si="202"/>
        <v/>
      </c>
      <c r="LO75" t="str">
        <f t="shared" si="203"/>
        <v/>
      </c>
      <c r="LP75" t="str">
        <f t="shared" si="204"/>
        <v/>
      </c>
      <c r="LQ75" t="str">
        <f t="shared" si="205"/>
        <v/>
      </c>
      <c r="LR75" t="str">
        <f t="shared" si="206"/>
        <v/>
      </c>
      <c r="LS75" t="str">
        <f t="shared" si="207"/>
        <v/>
      </c>
      <c r="LT75" t="str">
        <f t="shared" si="208"/>
        <v/>
      </c>
      <c r="LU75" t="str">
        <f t="shared" si="209"/>
        <v/>
      </c>
      <c r="LV75" t="str">
        <f t="shared" si="210"/>
        <v/>
      </c>
      <c r="LW75" t="str">
        <f t="shared" si="211"/>
        <v/>
      </c>
      <c r="LX75" t="str">
        <f t="shared" si="212"/>
        <v/>
      </c>
      <c r="LY75" t="str">
        <f t="shared" si="213"/>
        <v/>
      </c>
      <c r="LZ75" t="str">
        <f t="shared" si="214"/>
        <v/>
      </c>
      <c r="MA75" t="str">
        <f t="shared" si="215"/>
        <v/>
      </c>
      <c r="MB75" t="str">
        <f t="shared" si="216"/>
        <v/>
      </c>
      <c r="MC75" t="str">
        <f t="shared" si="217"/>
        <v/>
      </c>
      <c r="MD75" t="str">
        <f t="shared" si="218"/>
        <v/>
      </c>
      <c r="ME75" t="str">
        <f t="shared" si="219"/>
        <v/>
      </c>
      <c r="MF75" t="str">
        <f t="shared" si="220"/>
        <v/>
      </c>
      <c r="MG75" t="str">
        <f t="shared" si="221"/>
        <v/>
      </c>
      <c r="MH75" t="str">
        <f t="shared" si="222"/>
        <v/>
      </c>
      <c r="MI75" t="str">
        <f t="shared" si="223"/>
        <v/>
      </c>
      <c r="MJ75" t="str">
        <f t="shared" si="224"/>
        <v/>
      </c>
      <c r="MK75" t="str">
        <f t="shared" si="225"/>
        <v/>
      </c>
      <c r="ML75" t="str">
        <f t="shared" si="226"/>
        <v/>
      </c>
      <c r="MM75" t="str">
        <f t="shared" si="227"/>
        <v/>
      </c>
      <c r="MN75" t="str">
        <f t="shared" si="228"/>
        <v/>
      </c>
      <c r="MO75" t="str">
        <f t="shared" si="229"/>
        <v/>
      </c>
      <c r="MP75" t="str">
        <f t="shared" si="230"/>
        <v/>
      </c>
      <c r="MQ75" t="str">
        <f t="shared" si="231"/>
        <v/>
      </c>
      <c r="MR75" t="str">
        <f t="shared" si="232"/>
        <v/>
      </c>
      <c r="MS75" t="str">
        <f t="shared" si="233"/>
        <v/>
      </c>
      <c r="MT75" t="str">
        <f t="shared" si="234"/>
        <v/>
      </c>
      <c r="MU75" t="str">
        <f t="shared" si="235"/>
        <v/>
      </c>
      <c r="MV75" t="str">
        <f t="shared" si="236"/>
        <v/>
      </c>
      <c r="MW75" t="str">
        <f t="shared" si="237"/>
        <v/>
      </c>
      <c r="MX75" t="str">
        <f t="shared" si="238"/>
        <v/>
      </c>
      <c r="MY75" t="str">
        <f t="shared" si="239"/>
        <v/>
      </c>
      <c r="MZ75" t="str">
        <f t="shared" si="240"/>
        <v/>
      </c>
      <c r="NA75" t="str">
        <f t="shared" si="241"/>
        <v/>
      </c>
      <c r="NB75" t="str">
        <f t="shared" si="242"/>
        <v/>
      </c>
      <c r="NC75" t="str">
        <f t="shared" si="243"/>
        <v/>
      </c>
      <c r="ND75" t="str">
        <f t="shared" si="244"/>
        <v/>
      </c>
      <c r="NE75" t="str">
        <f t="shared" si="245"/>
        <v/>
      </c>
      <c r="NF75" t="str">
        <f t="shared" si="246"/>
        <v/>
      </c>
      <c r="NG75" t="str">
        <f t="shared" si="247"/>
        <v/>
      </c>
    </row>
    <row r="76" spans="1:371" x14ac:dyDescent="0.2">
      <c r="A76" s="7">
        <v>43678</v>
      </c>
      <c r="B76" s="9">
        <v>217244.609375</v>
      </c>
      <c r="C76" s="9">
        <v>34437.67578125</v>
      </c>
      <c r="D76" s="9">
        <v>33388.22265625</v>
      </c>
      <c r="E76" s="9">
        <v>76086.890625</v>
      </c>
      <c r="F76" s="9">
        <v>153854.4375</v>
      </c>
      <c r="G76" s="9">
        <v>254175.046875</v>
      </c>
      <c r="H76" s="9">
        <v>578648.0625</v>
      </c>
      <c r="I76" s="9">
        <v>162619.984375</v>
      </c>
      <c r="J76" s="9">
        <v>438742.5</v>
      </c>
      <c r="K76" s="9">
        <v>219908.921875</v>
      </c>
      <c r="L76" s="9">
        <v>177784.421875</v>
      </c>
      <c r="M76" s="9">
        <v>179197.1875</v>
      </c>
      <c r="N76" s="9">
        <v>225001.90625</v>
      </c>
      <c r="O76" s="9">
        <v>461725.78125</v>
      </c>
      <c r="P76" s="9">
        <v>405231.75</v>
      </c>
      <c r="Q76" s="9">
        <v>384241.9375</v>
      </c>
      <c r="R76" s="9">
        <v>457250.625</v>
      </c>
      <c r="S76" s="9">
        <v>335305</v>
      </c>
      <c r="T76" s="9">
        <v>479257.875</v>
      </c>
      <c r="U76" s="9">
        <v>358417.625</v>
      </c>
      <c r="V76" s="9">
        <v>73699.8203125</v>
      </c>
      <c r="W76" s="9">
        <v>120286.953125</v>
      </c>
      <c r="X76" s="9">
        <v>87247.203125</v>
      </c>
      <c r="Y76" s="9">
        <v>527995.5</v>
      </c>
      <c r="Z76" s="9">
        <v>219960.859375</v>
      </c>
      <c r="AA76" s="9">
        <v>531597.25</v>
      </c>
      <c r="AB76" s="9">
        <v>337972.375</v>
      </c>
      <c r="AC76" s="9">
        <v>849854.875</v>
      </c>
      <c r="AD76" s="9">
        <v>275269.03125</v>
      </c>
      <c r="AE76" s="9">
        <v>470205.75</v>
      </c>
      <c r="AF76" s="9">
        <v>276900.0625</v>
      </c>
      <c r="AG76" s="9">
        <v>268662.65625</v>
      </c>
      <c r="AH76" s="9">
        <v>90744.65625</v>
      </c>
      <c r="AI76" s="9">
        <v>203611.1875</v>
      </c>
      <c r="AJ76" s="9">
        <v>18298.626953129999</v>
      </c>
      <c r="AK76" s="9">
        <v>157458.265625</v>
      </c>
      <c r="AL76" s="9">
        <v>74612.53125</v>
      </c>
      <c r="AM76" s="9">
        <v>94037.4921875</v>
      </c>
      <c r="AN76" s="9">
        <v>257815.40625</v>
      </c>
      <c r="AO76" s="9">
        <v>310129.96875</v>
      </c>
      <c r="AP76" s="9">
        <v>202519.390625</v>
      </c>
      <c r="AQ76" s="9">
        <v>8072.8842773400002</v>
      </c>
      <c r="AR76" s="9">
        <v>96524.78125</v>
      </c>
      <c r="AS76" s="9">
        <v>0</v>
      </c>
      <c r="AT76" s="9">
        <v>194548.15625</v>
      </c>
      <c r="AU76" s="9">
        <v>291869.5625</v>
      </c>
      <c r="AV76" s="9">
        <v>68804.4453125</v>
      </c>
      <c r="AW76" s="9">
        <v>119022.03125</v>
      </c>
      <c r="AX76" s="9">
        <v>127822.6328125</v>
      </c>
      <c r="AY76" s="9">
        <v>15604.006835939999</v>
      </c>
      <c r="AZ76" s="9">
        <v>65469.05859375</v>
      </c>
      <c r="BA76" s="9">
        <v>9109.58984375</v>
      </c>
      <c r="BB76" s="9">
        <v>39674.69140625</v>
      </c>
      <c r="BC76" s="9">
        <v>0</v>
      </c>
      <c r="BD76" s="9">
        <v>0</v>
      </c>
      <c r="BE76" s="9">
        <v>0</v>
      </c>
      <c r="BF76" s="9">
        <v>0</v>
      </c>
      <c r="BG76" s="9">
        <v>0</v>
      </c>
      <c r="BH76" s="9">
        <v>0</v>
      </c>
      <c r="BI76" s="9">
        <v>70012.4453125</v>
      </c>
      <c r="BJ76" s="9">
        <v>0</v>
      </c>
      <c r="BK76" s="9">
        <v>37936.29296875</v>
      </c>
      <c r="BL76" s="9">
        <v>53878.37109375</v>
      </c>
      <c r="BM76" s="9">
        <v>5269.2348632800004</v>
      </c>
      <c r="BN76" s="9">
        <v>53789.671875</v>
      </c>
      <c r="BO76" s="9">
        <v>26208.537109379999</v>
      </c>
      <c r="BP76" s="9">
        <v>0</v>
      </c>
      <c r="BQ76" s="9">
        <v>0</v>
      </c>
      <c r="BR76" s="9">
        <v>0</v>
      </c>
      <c r="BS76" s="9">
        <v>0</v>
      </c>
      <c r="BT76" s="9">
        <v>0</v>
      </c>
      <c r="BU76" s="9">
        <v>0</v>
      </c>
      <c r="BV76" s="9">
        <v>0</v>
      </c>
      <c r="BW76" s="9">
        <v>0</v>
      </c>
      <c r="BX76" s="9">
        <v>0</v>
      </c>
      <c r="BY76" s="9">
        <v>0</v>
      </c>
      <c r="BZ76" s="9">
        <v>0</v>
      </c>
      <c r="CA76" s="9">
        <v>0</v>
      </c>
      <c r="CB76" s="9">
        <v>0</v>
      </c>
      <c r="CC76" s="9">
        <v>0</v>
      </c>
      <c r="CD76" s="9">
        <v>0</v>
      </c>
      <c r="CE76" s="9">
        <v>0</v>
      </c>
      <c r="CF76" s="9">
        <v>0</v>
      </c>
      <c r="CG76" s="9">
        <v>0</v>
      </c>
      <c r="CH76" s="9">
        <v>0</v>
      </c>
      <c r="CI76" s="9">
        <v>0</v>
      </c>
      <c r="CJ76" s="9">
        <v>0</v>
      </c>
      <c r="CK76" s="9">
        <v>0</v>
      </c>
      <c r="CL76" s="9">
        <v>0</v>
      </c>
      <c r="CM76" s="9">
        <v>0</v>
      </c>
      <c r="CN76" s="9">
        <v>0</v>
      </c>
      <c r="CO76" s="9">
        <v>0</v>
      </c>
      <c r="CP76" s="9">
        <v>0</v>
      </c>
      <c r="CQ76" s="9">
        <v>0</v>
      </c>
      <c r="CR76" s="9">
        <v>0</v>
      </c>
      <c r="CS76" s="9">
        <v>0</v>
      </c>
      <c r="CT76" s="9">
        <v>0</v>
      </c>
      <c r="CU76" s="9">
        <v>0</v>
      </c>
      <c r="CV76" s="9">
        <v>0</v>
      </c>
      <c r="CW76" s="9">
        <v>0</v>
      </c>
      <c r="CX76" s="9">
        <v>0</v>
      </c>
      <c r="CY76" s="9">
        <v>0</v>
      </c>
      <c r="CZ76" s="9">
        <v>0</v>
      </c>
      <c r="DA76" s="9">
        <v>0</v>
      </c>
      <c r="DB76" s="9">
        <v>0</v>
      </c>
      <c r="DC76" s="9">
        <v>0</v>
      </c>
      <c r="DD76" s="9">
        <v>0</v>
      </c>
      <c r="DE76" s="9">
        <v>0</v>
      </c>
      <c r="DF76" s="9">
        <v>0</v>
      </c>
      <c r="DG76" s="9">
        <v>0</v>
      </c>
      <c r="DH76" s="9">
        <v>0</v>
      </c>
      <c r="DI76" s="9">
        <v>0</v>
      </c>
      <c r="DJ76" s="9">
        <v>0</v>
      </c>
      <c r="DK76" s="9">
        <v>0</v>
      </c>
      <c r="DL76" s="9">
        <v>0</v>
      </c>
      <c r="DM76" s="9">
        <v>0</v>
      </c>
      <c r="DN76" s="9">
        <v>0</v>
      </c>
      <c r="DO76" s="9">
        <v>0</v>
      </c>
      <c r="DP76" s="9">
        <v>0</v>
      </c>
      <c r="DQ76" s="9">
        <v>0</v>
      </c>
      <c r="DR76" s="9">
        <v>0</v>
      </c>
      <c r="DS76" s="9">
        <v>0</v>
      </c>
      <c r="DT76" s="9">
        <v>0</v>
      </c>
      <c r="DU76" s="9">
        <v>302749</v>
      </c>
      <c r="DV76" s="9">
        <v>32716.099609379999</v>
      </c>
      <c r="DW76" s="9">
        <v>78050.3984375</v>
      </c>
      <c r="DX76" s="9">
        <v>37054.8984375</v>
      </c>
      <c r="DY76" s="9">
        <v>307526</v>
      </c>
      <c r="DZ76" s="9">
        <v>233360</v>
      </c>
      <c r="EA76" s="9">
        <v>560126</v>
      </c>
      <c r="EB76" s="9">
        <v>267323</v>
      </c>
      <c r="EC76" s="9">
        <v>553102</v>
      </c>
      <c r="ED76" s="9">
        <v>227488</v>
      </c>
      <c r="EE76" s="9">
        <v>340120</v>
      </c>
      <c r="EF76" s="9">
        <v>277382</v>
      </c>
      <c r="EG76" s="9">
        <v>232377</v>
      </c>
      <c r="EH76" s="9">
        <v>592534</v>
      </c>
      <c r="EI76" s="9">
        <v>537461</v>
      </c>
      <c r="EJ76" s="9">
        <v>485797</v>
      </c>
      <c r="EK76" s="9">
        <v>431298</v>
      </c>
      <c r="EL76" s="9">
        <v>245009</v>
      </c>
      <c r="EM76" s="9">
        <v>413367</v>
      </c>
      <c r="EN76" s="9">
        <v>385532</v>
      </c>
      <c r="EO76" s="9">
        <v>172909</v>
      </c>
      <c r="EP76" s="9">
        <v>149993</v>
      </c>
      <c r="EQ76" s="9">
        <v>119407</v>
      </c>
      <c r="ER76" s="9">
        <v>231611</v>
      </c>
      <c r="ES76" s="9">
        <v>127917</v>
      </c>
      <c r="ET76" s="9">
        <v>317294</v>
      </c>
      <c r="EU76" s="9">
        <v>198176</v>
      </c>
      <c r="EV76" s="9">
        <v>399315</v>
      </c>
      <c r="EW76" s="9">
        <v>254179</v>
      </c>
      <c r="EX76" s="9">
        <v>433880</v>
      </c>
      <c r="EY76" s="9">
        <v>176851</v>
      </c>
      <c r="EZ76" s="9">
        <v>168083</v>
      </c>
      <c r="FA76" s="9">
        <v>23421.30078125</v>
      </c>
      <c r="FB76" s="9">
        <v>211369</v>
      </c>
      <c r="FC76" s="9">
        <v>35638.8984375</v>
      </c>
      <c r="FD76" s="9">
        <v>66826.8984375</v>
      </c>
      <c r="FE76" s="9">
        <v>64954.69921875</v>
      </c>
      <c r="FF76" s="9">
        <v>136993</v>
      </c>
      <c r="FG76" s="9">
        <v>269211</v>
      </c>
      <c r="FH76" s="9">
        <v>200609</v>
      </c>
      <c r="FI76" s="9">
        <v>265184</v>
      </c>
      <c r="FJ76" s="9">
        <v>80289.5</v>
      </c>
      <c r="FK76" s="9">
        <v>74701.703125</v>
      </c>
      <c r="FL76" s="9">
        <v>0</v>
      </c>
      <c r="FM76" s="9">
        <v>121014</v>
      </c>
      <c r="FN76" s="9">
        <v>214047</v>
      </c>
      <c r="FO76" s="9">
        <v>63904.19921875</v>
      </c>
      <c r="FP76" s="9">
        <v>144000</v>
      </c>
      <c r="FQ76" s="9">
        <v>27796.599609379999</v>
      </c>
      <c r="FR76" s="9">
        <v>125106</v>
      </c>
      <c r="FS76" s="9">
        <v>80696.1015625</v>
      </c>
      <c r="FT76" s="9">
        <v>28671.69921875</v>
      </c>
      <c r="FU76" s="9">
        <v>166410</v>
      </c>
      <c r="FV76" s="9">
        <v>0</v>
      </c>
      <c r="FW76" s="9">
        <v>0</v>
      </c>
      <c r="FX76" s="9">
        <v>0</v>
      </c>
      <c r="FY76" s="9">
        <v>0</v>
      </c>
      <c r="FZ76" s="9">
        <v>0</v>
      </c>
      <c r="GA76" s="9">
        <v>0</v>
      </c>
      <c r="GB76" s="9">
        <v>60079.80078125</v>
      </c>
      <c r="GC76" s="9">
        <v>0</v>
      </c>
      <c r="GD76" s="9">
        <v>63460.69921875</v>
      </c>
      <c r="GE76" s="9">
        <v>72220.796875</v>
      </c>
      <c r="GF76" s="9">
        <v>13813.5</v>
      </c>
      <c r="GG76" s="9">
        <v>58973.80078125</v>
      </c>
      <c r="GH76" s="9">
        <v>40102.1015625</v>
      </c>
      <c r="GI76" s="9">
        <v>0</v>
      </c>
      <c r="GJ76" s="9">
        <v>0</v>
      </c>
      <c r="GK76" s="9">
        <v>0</v>
      </c>
      <c r="GL76" s="9">
        <v>0</v>
      </c>
      <c r="GM76" s="9">
        <v>0</v>
      </c>
      <c r="GN76" s="9">
        <v>0</v>
      </c>
      <c r="GO76" s="9">
        <v>0</v>
      </c>
      <c r="GP76" s="9">
        <v>0</v>
      </c>
      <c r="GQ76" s="9">
        <v>0</v>
      </c>
      <c r="GR76" s="9">
        <v>0</v>
      </c>
      <c r="GS76" s="9">
        <v>0</v>
      </c>
      <c r="GT76" s="9">
        <v>0</v>
      </c>
      <c r="GU76" s="9">
        <v>0</v>
      </c>
      <c r="GV76" s="9">
        <v>0</v>
      </c>
      <c r="GW76" s="9">
        <v>0</v>
      </c>
      <c r="GX76" s="9">
        <v>0</v>
      </c>
      <c r="GY76" s="9">
        <v>0</v>
      </c>
      <c r="GZ76" s="9">
        <v>0</v>
      </c>
      <c r="HA76" s="9">
        <v>0</v>
      </c>
      <c r="HB76" s="9">
        <v>0</v>
      </c>
      <c r="HC76" s="9">
        <v>0</v>
      </c>
      <c r="HD76" s="9">
        <v>0</v>
      </c>
      <c r="HE76" s="9">
        <v>0</v>
      </c>
      <c r="HF76" s="9">
        <v>0</v>
      </c>
      <c r="HG76" s="9">
        <v>0</v>
      </c>
      <c r="HH76" s="9">
        <v>0</v>
      </c>
      <c r="HI76" s="9">
        <v>0</v>
      </c>
      <c r="HJ76" s="9">
        <v>0</v>
      </c>
      <c r="HK76" s="9">
        <v>0</v>
      </c>
      <c r="HL76" s="9">
        <v>0</v>
      </c>
      <c r="HM76" s="9">
        <v>0</v>
      </c>
      <c r="HN76" s="9">
        <v>0</v>
      </c>
      <c r="HO76" s="9">
        <v>0</v>
      </c>
      <c r="HP76" s="9">
        <v>0</v>
      </c>
      <c r="HQ76" s="9">
        <v>0</v>
      </c>
      <c r="HR76" s="9">
        <v>0</v>
      </c>
      <c r="HS76" s="9">
        <v>0</v>
      </c>
      <c r="HT76" s="9">
        <v>0</v>
      </c>
      <c r="HU76" s="9">
        <v>0</v>
      </c>
      <c r="HV76" s="9">
        <v>0</v>
      </c>
      <c r="HW76" s="9">
        <v>0</v>
      </c>
      <c r="HX76" s="9">
        <v>0</v>
      </c>
      <c r="HY76" s="9">
        <v>0</v>
      </c>
      <c r="HZ76" s="9">
        <v>0</v>
      </c>
      <c r="IA76" s="9">
        <v>0</v>
      </c>
      <c r="IB76" s="9">
        <v>0</v>
      </c>
      <c r="IC76" s="9">
        <v>0</v>
      </c>
      <c r="ID76" s="9">
        <v>0</v>
      </c>
      <c r="IE76" s="9">
        <v>0</v>
      </c>
      <c r="IF76" s="9">
        <v>0</v>
      </c>
      <c r="IG76" s="9">
        <v>0</v>
      </c>
      <c r="IH76" s="9">
        <v>0</v>
      </c>
      <c r="II76" s="9">
        <v>0</v>
      </c>
      <c r="IJ76" s="9">
        <v>0</v>
      </c>
      <c r="IK76" s="9">
        <v>0</v>
      </c>
      <c r="IL76" s="9">
        <v>0</v>
      </c>
      <c r="IM76" s="9">
        <v>0</v>
      </c>
      <c r="IO76">
        <f t="shared" si="125"/>
        <v>302749</v>
      </c>
      <c r="IP76">
        <f t="shared" si="126"/>
        <v>32716.099609379999</v>
      </c>
      <c r="IQ76">
        <f t="shared" si="127"/>
        <v>78050.3984375</v>
      </c>
      <c r="IR76">
        <f t="shared" si="128"/>
        <v>37054.8984375</v>
      </c>
      <c r="IS76">
        <f t="shared" si="129"/>
        <v>307526</v>
      </c>
      <c r="IT76">
        <f t="shared" si="130"/>
        <v>233360</v>
      </c>
      <c r="IU76">
        <f t="shared" si="131"/>
        <v>560126</v>
      </c>
      <c r="IV76">
        <f t="shared" si="132"/>
        <v>267323</v>
      </c>
      <c r="IW76">
        <f t="shared" si="133"/>
        <v>553102</v>
      </c>
      <c r="IX76">
        <f t="shared" si="134"/>
        <v>227488</v>
      </c>
      <c r="IY76">
        <f t="shared" si="135"/>
        <v>340120</v>
      </c>
      <c r="IZ76">
        <f t="shared" si="136"/>
        <v>277382</v>
      </c>
      <c r="JA76">
        <f t="shared" si="137"/>
        <v>232377</v>
      </c>
      <c r="JB76">
        <f t="shared" si="138"/>
        <v>592534</v>
      </c>
      <c r="JC76">
        <f t="shared" si="139"/>
        <v>537461</v>
      </c>
      <c r="JD76">
        <f t="shared" si="140"/>
        <v>485797</v>
      </c>
      <c r="JE76">
        <f t="shared" si="141"/>
        <v>431298</v>
      </c>
      <c r="JF76">
        <f t="shared" si="142"/>
        <v>245009</v>
      </c>
      <c r="JG76">
        <f t="shared" si="143"/>
        <v>413367</v>
      </c>
      <c r="JH76">
        <f t="shared" si="144"/>
        <v>385532</v>
      </c>
      <c r="JI76">
        <f t="shared" si="145"/>
        <v>172909</v>
      </c>
      <c r="JJ76">
        <f t="shared" si="146"/>
        <v>149993</v>
      </c>
      <c r="JK76">
        <f t="shared" si="147"/>
        <v>119407</v>
      </c>
      <c r="JL76">
        <f t="shared" si="148"/>
        <v>231611</v>
      </c>
      <c r="JM76">
        <f t="shared" si="149"/>
        <v>127917</v>
      </c>
      <c r="JN76">
        <f t="shared" si="150"/>
        <v>317294</v>
      </c>
      <c r="JO76">
        <f t="shared" si="151"/>
        <v>198176</v>
      </c>
      <c r="JP76">
        <f t="shared" si="152"/>
        <v>399315</v>
      </c>
      <c r="JQ76">
        <f t="shared" si="153"/>
        <v>254179</v>
      </c>
      <c r="JR76">
        <f t="shared" si="154"/>
        <v>433880</v>
      </c>
      <c r="JS76">
        <f t="shared" si="155"/>
        <v>176851</v>
      </c>
      <c r="JT76">
        <f t="shared" si="156"/>
        <v>168083</v>
      </c>
      <c r="JU76">
        <f t="shared" si="157"/>
        <v>23421.30078125</v>
      </c>
      <c r="JV76">
        <f t="shared" si="158"/>
        <v>211369</v>
      </c>
      <c r="JW76">
        <f t="shared" si="159"/>
        <v>35638.8984375</v>
      </c>
      <c r="JX76">
        <f t="shared" si="160"/>
        <v>66826.8984375</v>
      </c>
      <c r="JY76">
        <f t="shared" si="161"/>
        <v>64954.69921875</v>
      </c>
      <c r="JZ76">
        <f t="shared" si="162"/>
        <v>136993</v>
      </c>
      <c r="KA76">
        <f t="shared" si="163"/>
        <v>269211</v>
      </c>
      <c r="KB76">
        <f t="shared" si="164"/>
        <v>200609</v>
      </c>
      <c r="KC76">
        <f t="shared" si="165"/>
        <v>265184</v>
      </c>
      <c r="KD76">
        <f t="shared" si="166"/>
        <v>80289.5</v>
      </c>
      <c r="KE76">
        <f t="shared" si="167"/>
        <v>74701.703125</v>
      </c>
      <c r="KF76" t="str">
        <f t="shared" si="168"/>
        <v/>
      </c>
      <c r="KG76">
        <f t="shared" si="169"/>
        <v>121014</v>
      </c>
      <c r="KH76">
        <f t="shared" si="170"/>
        <v>214047</v>
      </c>
      <c r="KI76">
        <f t="shared" si="171"/>
        <v>63904.19921875</v>
      </c>
      <c r="KJ76">
        <f t="shared" si="172"/>
        <v>144000</v>
      </c>
      <c r="KK76">
        <f t="shared" si="173"/>
        <v>27796.599609379999</v>
      </c>
      <c r="KL76">
        <f t="shared" si="174"/>
        <v>125106</v>
      </c>
      <c r="KM76">
        <f t="shared" si="175"/>
        <v>80696.1015625</v>
      </c>
      <c r="KN76">
        <f t="shared" si="176"/>
        <v>28671.69921875</v>
      </c>
      <c r="KO76">
        <f t="shared" si="177"/>
        <v>166410</v>
      </c>
      <c r="KP76" t="str">
        <f t="shared" si="178"/>
        <v/>
      </c>
      <c r="KQ76" t="str">
        <f t="shared" si="179"/>
        <v/>
      </c>
      <c r="KR76" t="str">
        <f t="shared" si="180"/>
        <v/>
      </c>
      <c r="KS76" t="str">
        <f t="shared" si="181"/>
        <v/>
      </c>
      <c r="KT76" t="str">
        <f t="shared" si="182"/>
        <v/>
      </c>
      <c r="KU76" t="str">
        <f t="shared" si="183"/>
        <v/>
      </c>
      <c r="KV76">
        <f t="shared" si="184"/>
        <v>60079.80078125</v>
      </c>
      <c r="KW76" t="str">
        <f t="shared" si="185"/>
        <v/>
      </c>
      <c r="KX76">
        <f t="shared" si="186"/>
        <v>63460.69921875</v>
      </c>
      <c r="KY76">
        <f t="shared" si="187"/>
        <v>72220.796875</v>
      </c>
      <c r="KZ76">
        <f t="shared" si="188"/>
        <v>13813.5</v>
      </c>
      <c r="LA76">
        <f t="shared" si="189"/>
        <v>58973.80078125</v>
      </c>
      <c r="LB76">
        <f t="shared" si="190"/>
        <v>40102.1015625</v>
      </c>
      <c r="LC76" t="str">
        <f t="shared" si="191"/>
        <v/>
      </c>
      <c r="LD76" t="str">
        <f t="shared" si="192"/>
        <v/>
      </c>
      <c r="LE76" t="str">
        <f t="shared" si="193"/>
        <v/>
      </c>
      <c r="LF76" t="str">
        <f t="shared" si="194"/>
        <v/>
      </c>
      <c r="LG76" t="str">
        <f t="shared" si="195"/>
        <v/>
      </c>
      <c r="LH76" t="str">
        <f t="shared" si="196"/>
        <v/>
      </c>
      <c r="LI76" t="str">
        <f t="shared" si="197"/>
        <v/>
      </c>
      <c r="LJ76" t="str">
        <f t="shared" si="198"/>
        <v/>
      </c>
      <c r="LK76" t="str">
        <f t="shared" si="199"/>
        <v/>
      </c>
      <c r="LL76" t="str">
        <f t="shared" si="200"/>
        <v/>
      </c>
      <c r="LM76" t="str">
        <f t="shared" si="201"/>
        <v/>
      </c>
      <c r="LN76" t="str">
        <f t="shared" si="202"/>
        <v/>
      </c>
      <c r="LO76" t="str">
        <f t="shared" si="203"/>
        <v/>
      </c>
      <c r="LP76" t="str">
        <f t="shared" si="204"/>
        <v/>
      </c>
      <c r="LQ76" t="str">
        <f t="shared" si="205"/>
        <v/>
      </c>
      <c r="LR76" t="str">
        <f t="shared" si="206"/>
        <v/>
      </c>
      <c r="LS76" t="str">
        <f t="shared" si="207"/>
        <v/>
      </c>
      <c r="LT76" t="str">
        <f t="shared" si="208"/>
        <v/>
      </c>
      <c r="LU76" t="str">
        <f t="shared" si="209"/>
        <v/>
      </c>
      <c r="LV76" t="str">
        <f t="shared" si="210"/>
        <v/>
      </c>
      <c r="LW76" t="str">
        <f t="shared" si="211"/>
        <v/>
      </c>
      <c r="LX76" t="str">
        <f t="shared" si="212"/>
        <v/>
      </c>
      <c r="LY76" t="str">
        <f t="shared" si="213"/>
        <v/>
      </c>
      <c r="LZ76" t="str">
        <f t="shared" si="214"/>
        <v/>
      </c>
      <c r="MA76" t="str">
        <f t="shared" si="215"/>
        <v/>
      </c>
      <c r="MB76" t="str">
        <f t="shared" si="216"/>
        <v/>
      </c>
      <c r="MC76" t="str">
        <f t="shared" si="217"/>
        <v/>
      </c>
      <c r="MD76" t="str">
        <f t="shared" si="218"/>
        <v/>
      </c>
      <c r="ME76" t="str">
        <f t="shared" si="219"/>
        <v/>
      </c>
      <c r="MF76" t="str">
        <f t="shared" si="220"/>
        <v/>
      </c>
      <c r="MG76" t="str">
        <f t="shared" si="221"/>
        <v/>
      </c>
      <c r="MH76" t="str">
        <f t="shared" si="222"/>
        <v/>
      </c>
      <c r="MI76" t="str">
        <f t="shared" si="223"/>
        <v/>
      </c>
      <c r="MJ76" t="str">
        <f t="shared" si="224"/>
        <v/>
      </c>
      <c r="MK76" t="str">
        <f t="shared" si="225"/>
        <v/>
      </c>
      <c r="ML76" t="str">
        <f t="shared" si="226"/>
        <v/>
      </c>
      <c r="MM76" t="str">
        <f t="shared" si="227"/>
        <v/>
      </c>
      <c r="MN76" t="str">
        <f t="shared" si="228"/>
        <v/>
      </c>
      <c r="MO76" t="str">
        <f t="shared" si="229"/>
        <v/>
      </c>
      <c r="MP76" t="str">
        <f t="shared" si="230"/>
        <v/>
      </c>
      <c r="MQ76" t="str">
        <f t="shared" si="231"/>
        <v/>
      </c>
      <c r="MR76" t="str">
        <f t="shared" si="232"/>
        <v/>
      </c>
      <c r="MS76" t="str">
        <f t="shared" si="233"/>
        <v/>
      </c>
      <c r="MT76" t="str">
        <f t="shared" si="234"/>
        <v/>
      </c>
      <c r="MU76" t="str">
        <f t="shared" si="235"/>
        <v/>
      </c>
      <c r="MV76" t="str">
        <f t="shared" si="236"/>
        <v/>
      </c>
      <c r="MW76" t="str">
        <f t="shared" si="237"/>
        <v/>
      </c>
      <c r="MX76" t="str">
        <f t="shared" si="238"/>
        <v/>
      </c>
      <c r="MY76" t="str">
        <f t="shared" si="239"/>
        <v/>
      </c>
      <c r="MZ76" t="str">
        <f t="shared" si="240"/>
        <v/>
      </c>
      <c r="NA76" t="str">
        <f t="shared" si="241"/>
        <v/>
      </c>
      <c r="NB76" t="str">
        <f t="shared" si="242"/>
        <v/>
      </c>
      <c r="NC76" t="str">
        <f t="shared" si="243"/>
        <v/>
      </c>
      <c r="ND76" t="str">
        <f t="shared" si="244"/>
        <v/>
      </c>
      <c r="NE76" t="str">
        <f t="shared" si="245"/>
        <v/>
      </c>
      <c r="NF76" t="str">
        <f t="shared" si="246"/>
        <v/>
      </c>
      <c r="NG76" t="str">
        <f t="shared" si="247"/>
        <v/>
      </c>
    </row>
    <row r="77" spans="1:371" x14ac:dyDescent="0.2">
      <c r="A77" s="7">
        <v>43709</v>
      </c>
      <c r="B77" s="9">
        <v>181702.65625</v>
      </c>
      <c r="C77" s="9">
        <v>36323.03125</v>
      </c>
      <c r="D77" s="9">
        <v>36403.06640625</v>
      </c>
      <c r="E77" s="9">
        <v>79896.046875</v>
      </c>
      <c r="F77" s="9">
        <v>129723.4140625</v>
      </c>
      <c r="G77" s="9">
        <v>182783.703125</v>
      </c>
      <c r="H77" s="9">
        <v>493250.375</v>
      </c>
      <c r="I77" s="9">
        <v>113863.5625</v>
      </c>
      <c r="J77" s="9">
        <v>372857.46875</v>
      </c>
      <c r="K77" s="9">
        <v>260618.4375</v>
      </c>
      <c r="L77" s="9">
        <v>188328.5</v>
      </c>
      <c r="M77" s="9">
        <v>126532.28125</v>
      </c>
      <c r="N77" s="9">
        <v>297335.8125</v>
      </c>
      <c r="O77" s="9">
        <v>381002.59375</v>
      </c>
      <c r="P77" s="9">
        <v>318906.03125</v>
      </c>
      <c r="Q77" s="9">
        <v>263615.875</v>
      </c>
      <c r="R77" s="9">
        <v>460904.3125</v>
      </c>
      <c r="S77" s="9">
        <v>335902.90625</v>
      </c>
      <c r="T77" s="9">
        <v>472096.78125</v>
      </c>
      <c r="U77" s="9">
        <v>343912.1875</v>
      </c>
      <c r="V77" s="9">
        <v>78543.6484375</v>
      </c>
      <c r="W77" s="9">
        <v>119255.6875</v>
      </c>
      <c r="X77" s="9">
        <v>88333.765625</v>
      </c>
      <c r="Y77" s="9">
        <v>597220.25</v>
      </c>
      <c r="Z77" s="9">
        <v>216948.03125</v>
      </c>
      <c r="AA77" s="9">
        <v>537521.875</v>
      </c>
      <c r="AB77" s="9">
        <v>348396.59375</v>
      </c>
      <c r="AC77" s="9">
        <v>846036.625</v>
      </c>
      <c r="AD77" s="9">
        <v>283457.71875</v>
      </c>
      <c r="AE77" s="9">
        <v>374917.71875</v>
      </c>
      <c r="AF77" s="9">
        <v>282609.4375</v>
      </c>
      <c r="AG77" s="9">
        <v>290901.96875</v>
      </c>
      <c r="AH77" s="9">
        <v>114519.984375</v>
      </c>
      <c r="AI77" s="9">
        <v>199722.03125</v>
      </c>
      <c r="AJ77" s="9">
        <v>22563.201171879999</v>
      </c>
      <c r="AK77" s="9">
        <v>158346.640625</v>
      </c>
      <c r="AL77" s="9">
        <v>75909.84375</v>
      </c>
      <c r="AM77" s="9">
        <v>106883.0859375</v>
      </c>
      <c r="AN77" s="9">
        <v>290242.65625</v>
      </c>
      <c r="AO77" s="9">
        <v>341274.78125</v>
      </c>
      <c r="AP77" s="9">
        <v>210097.703125</v>
      </c>
      <c r="AQ77" s="9">
        <v>8364.2763671899993</v>
      </c>
      <c r="AR77" s="9">
        <v>108651.390625</v>
      </c>
      <c r="AS77" s="9">
        <v>0</v>
      </c>
      <c r="AT77" s="9">
        <v>187431.0625</v>
      </c>
      <c r="AU77" s="9">
        <v>279092.09375</v>
      </c>
      <c r="AV77" s="9">
        <v>68158.671875</v>
      </c>
      <c r="AW77" s="9">
        <v>125964.3203125</v>
      </c>
      <c r="AX77" s="9">
        <v>120503.859375</v>
      </c>
      <c r="AY77" s="9">
        <v>16675.818359379999</v>
      </c>
      <c r="AZ77" s="9">
        <v>70868.375</v>
      </c>
      <c r="BA77" s="9">
        <v>9597.2041015600007</v>
      </c>
      <c r="BB77" s="9">
        <v>46242.97265625</v>
      </c>
      <c r="BC77" s="9">
        <v>0</v>
      </c>
      <c r="BD77" s="9">
        <v>0</v>
      </c>
      <c r="BE77" s="9">
        <v>0</v>
      </c>
      <c r="BF77" s="9">
        <v>0</v>
      </c>
      <c r="BG77" s="9">
        <v>0</v>
      </c>
      <c r="BH77" s="9">
        <v>0</v>
      </c>
      <c r="BI77" s="9">
        <v>69497.4609375</v>
      </c>
      <c r="BJ77" s="9">
        <v>0</v>
      </c>
      <c r="BK77" s="9">
        <v>39083.296875</v>
      </c>
      <c r="BL77" s="9">
        <v>62475.65234375</v>
      </c>
      <c r="BM77" s="9">
        <v>5347.4096679699996</v>
      </c>
      <c r="BN77" s="9">
        <v>66720.4921875</v>
      </c>
      <c r="BO77" s="9">
        <v>36501.41796875</v>
      </c>
      <c r="BP77" s="9">
        <v>0</v>
      </c>
      <c r="BQ77" s="9">
        <v>0</v>
      </c>
      <c r="BR77" s="9">
        <v>0</v>
      </c>
      <c r="BS77" s="9">
        <v>0</v>
      </c>
      <c r="BT77" s="9">
        <v>0</v>
      </c>
      <c r="BU77" s="9">
        <v>0</v>
      </c>
      <c r="BV77" s="9">
        <v>0</v>
      </c>
      <c r="BW77" s="9">
        <v>0</v>
      </c>
      <c r="BX77" s="9">
        <v>0</v>
      </c>
      <c r="BY77" s="9">
        <v>0</v>
      </c>
      <c r="BZ77" s="9">
        <v>0</v>
      </c>
      <c r="CA77" s="9">
        <v>0</v>
      </c>
      <c r="CB77" s="9">
        <v>0</v>
      </c>
      <c r="CC77" s="9">
        <v>0</v>
      </c>
      <c r="CD77" s="9">
        <v>0</v>
      </c>
      <c r="CE77" s="9">
        <v>0</v>
      </c>
      <c r="CF77" s="9">
        <v>0</v>
      </c>
      <c r="CG77" s="9">
        <v>0</v>
      </c>
      <c r="CH77" s="9">
        <v>0</v>
      </c>
      <c r="CI77" s="9">
        <v>0</v>
      </c>
      <c r="CJ77" s="9">
        <v>0</v>
      </c>
      <c r="CK77" s="9">
        <v>0</v>
      </c>
      <c r="CL77" s="9">
        <v>0</v>
      </c>
      <c r="CM77" s="9">
        <v>0</v>
      </c>
      <c r="CN77" s="9">
        <v>0</v>
      </c>
      <c r="CO77" s="9">
        <v>0</v>
      </c>
      <c r="CP77" s="9">
        <v>0</v>
      </c>
      <c r="CQ77" s="9">
        <v>0</v>
      </c>
      <c r="CR77" s="9">
        <v>0</v>
      </c>
      <c r="CS77" s="9">
        <v>0</v>
      </c>
      <c r="CT77" s="9">
        <v>0</v>
      </c>
      <c r="CU77" s="9">
        <v>0</v>
      </c>
      <c r="CV77" s="9">
        <v>0</v>
      </c>
      <c r="CW77" s="9">
        <v>0</v>
      </c>
      <c r="CX77" s="9">
        <v>0</v>
      </c>
      <c r="CY77" s="9">
        <v>0</v>
      </c>
      <c r="CZ77" s="9">
        <v>0</v>
      </c>
      <c r="DA77" s="9">
        <v>0</v>
      </c>
      <c r="DB77" s="9">
        <v>0</v>
      </c>
      <c r="DC77" s="9">
        <v>0</v>
      </c>
      <c r="DD77" s="9">
        <v>0</v>
      </c>
      <c r="DE77" s="9">
        <v>0</v>
      </c>
      <c r="DF77" s="9">
        <v>0</v>
      </c>
      <c r="DG77" s="9">
        <v>0</v>
      </c>
      <c r="DH77" s="9">
        <v>0</v>
      </c>
      <c r="DI77" s="9">
        <v>0</v>
      </c>
      <c r="DJ77" s="9">
        <v>0</v>
      </c>
      <c r="DK77" s="9">
        <v>0</v>
      </c>
      <c r="DL77" s="9">
        <v>0</v>
      </c>
      <c r="DM77" s="9">
        <v>0</v>
      </c>
      <c r="DN77" s="9">
        <v>0</v>
      </c>
      <c r="DO77" s="9">
        <v>0</v>
      </c>
      <c r="DP77" s="9">
        <v>0</v>
      </c>
      <c r="DQ77" s="9">
        <v>0</v>
      </c>
      <c r="DR77" s="9">
        <v>0</v>
      </c>
      <c r="DS77" s="9">
        <v>0</v>
      </c>
      <c r="DT77" s="9">
        <v>0</v>
      </c>
      <c r="DU77" s="9">
        <v>210993</v>
      </c>
      <c r="DV77" s="9">
        <v>33284.80078125</v>
      </c>
      <c r="DW77" s="9">
        <v>80446.6015625</v>
      </c>
      <c r="DX77" s="9">
        <v>41372.30078125</v>
      </c>
      <c r="DY77" s="9">
        <v>218537</v>
      </c>
      <c r="DZ77" s="9">
        <v>188512</v>
      </c>
      <c r="EA77" s="9">
        <v>475146</v>
      </c>
      <c r="EB77" s="9">
        <v>209067</v>
      </c>
      <c r="EC77" s="9">
        <v>332528</v>
      </c>
      <c r="ED77" s="9">
        <v>177921</v>
      </c>
      <c r="EE77" s="9">
        <v>287935</v>
      </c>
      <c r="EF77" s="9">
        <v>260771</v>
      </c>
      <c r="EG77" s="9">
        <v>329970</v>
      </c>
      <c r="EH77" s="9">
        <v>356083</v>
      </c>
      <c r="EI77" s="9">
        <v>362619</v>
      </c>
      <c r="EJ77" s="9">
        <v>296365</v>
      </c>
      <c r="EK77" s="9">
        <v>451383</v>
      </c>
      <c r="EL77" s="9">
        <v>287827</v>
      </c>
      <c r="EM77" s="9">
        <v>426274</v>
      </c>
      <c r="EN77" s="9">
        <v>370471</v>
      </c>
      <c r="EO77" s="9">
        <v>186638</v>
      </c>
      <c r="EP77" s="9">
        <v>164073</v>
      </c>
      <c r="EQ77" s="9">
        <v>119529</v>
      </c>
      <c r="ER77" s="9">
        <v>257263</v>
      </c>
      <c r="ES77" s="9">
        <v>149524</v>
      </c>
      <c r="ET77" s="9">
        <v>328326</v>
      </c>
      <c r="EU77" s="9">
        <v>207734</v>
      </c>
      <c r="EV77" s="9">
        <v>417481</v>
      </c>
      <c r="EW77" s="9">
        <v>298680</v>
      </c>
      <c r="EX77" s="9">
        <v>352851</v>
      </c>
      <c r="EY77" s="9">
        <v>185643</v>
      </c>
      <c r="EZ77" s="9">
        <v>206670</v>
      </c>
      <c r="FA77" s="9">
        <v>24889.69921875</v>
      </c>
      <c r="FB77" s="9">
        <v>216075</v>
      </c>
      <c r="FC77" s="9">
        <v>43921.69921875</v>
      </c>
      <c r="FD77" s="9">
        <v>68631.796875</v>
      </c>
      <c r="FE77" s="9">
        <v>66306.3984375</v>
      </c>
      <c r="FF77" s="9">
        <v>149965</v>
      </c>
      <c r="FG77" s="9">
        <v>305693</v>
      </c>
      <c r="FH77" s="9">
        <v>205504</v>
      </c>
      <c r="FI77" s="9">
        <v>280154</v>
      </c>
      <c r="FJ77" s="9">
        <v>84002.703125</v>
      </c>
      <c r="FK77" s="9">
        <v>84129.8984375</v>
      </c>
      <c r="FL77" s="9">
        <v>0</v>
      </c>
      <c r="FM77" s="9">
        <v>130804</v>
      </c>
      <c r="FN77" s="9">
        <v>203253</v>
      </c>
      <c r="FO77" s="9">
        <v>66491.6015625</v>
      </c>
      <c r="FP77" s="9">
        <v>148301</v>
      </c>
      <c r="FQ77" s="9">
        <v>35971.80078125</v>
      </c>
      <c r="FR77" s="9">
        <v>134937</v>
      </c>
      <c r="FS77" s="9">
        <v>86026.296875</v>
      </c>
      <c r="FT77" s="9">
        <v>31647.5</v>
      </c>
      <c r="FU77" s="9">
        <v>176269</v>
      </c>
      <c r="FV77" s="9">
        <v>0</v>
      </c>
      <c r="FW77" s="9">
        <v>0</v>
      </c>
      <c r="FX77" s="9">
        <v>0</v>
      </c>
      <c r="FY77" s="9">
        <v>0</v>
      </c>
      <c r="FZ77" s="9">
        <v>0</v>
      </c>
      <c r="GA77" s="9">
        <v>0</v>
      </c>
      <c r="GB77" s="9">
        <v>58966.69921875</v>
      </c>
      <c r="GC77" s="9">
        <v>0</v>
      </c>
      <c r="GD77" s="9">
        <v>65960.6015625</v>
      </c>
      <c r="GE77" s="9">
        <v>72632.5</v>
      </c>
      <c r="GF77" s="9">
        <v>12936.59960938</v>
      </c>
      <c r="GG77" s="9">
        <v>56724.3984375</v>
      </c>
      <c r="GH77" s="9">
        <v>45907.6015625</v>
      </c>
      <c r="GI77" s="9">
        <v>0</v>
      </c>
      <c r="GJ77" s="9">
        <v>0</v>
      </c>
      <c r="GK77" s="9">
        <v>0</v>
      </c>
      <c r="GL77" s="9">
        <v>0</v>
      </c>
      <c r="GM77" s="9">
        <v>0</v>
      </c>
      <c r="GN77" s="9">
        <v>0</v>
      </c>
      <c r="GO77" s="9">
        <v>0</v>
      </c>
      <c r="GP77" s="9">
        <v>0</v>
      </c>
      <c r="GQ77" s="9">
        <v>0</v>
      </c>
      <c r="GR77" s="9">
        <v>0</v>
      </c>
      <c r="GS77" s="9">
        <v>0</v>
      </c>
      <c r="GT77" s="9">
        <v>0</v>
      </c>
      <c r="GU77" s="9">
        <v>0</v>
      </c>
      <c r="GV77" s="9">
        <v>0</v>
      </c>
      <c r="GW77" s="9">
        <v>0</v>
      </c>
      <c r="GX77" s="9">
        <v>0</v>
      </c>
      <c r="GY77" s="9">
        <v>0</v>
      </c>
      <c r="GZ77" s="9">
        <v>0</v>
      </c>
      <c r="HA77" s="9">
        <v>0</v>
      </c>
      <c r="HB77" s="9">
        <v>0</v>
      </c>
      <c r="HC77" s="9">
        <v>0</v>
      </c>
      <c r="HD77" s="9">
        <v>0</v>
      </c>
      <c r="HE77" s="9">
        <v>0</v>
      </c>
      <c r="HF77" s="9">
        <v>0</v>
      </c>
      <c r="HG77" s="9">
        <v>0</v>
      </c>
      <c r="HH77" s="9">
        <v>0</v>
      </c>
      <c r="HI77" s="9">
        <v>0</v>
      </c>
      <c r="HJ77" s="9">
        <v>0</v>
      </c>
      <c r="HK77" s="9">
        <v>0</v>
      </c>
      <c r="HL77" s="9">
        <v>0</v>
      </c>
      <c r="HM77" s="9">
        <v>0</v>
      </c>
      <c r="HN77" s="9">
        <v>0</v>
      </c>
      <c r="HO77" s="9">
        <v>0</v>
      </c>
      <c r="HP77" s="9">
        <v>0</v>
      </c>
      <c r="HQ77" s="9">
        <v>0</v>
      </c>
      <c r="HR77" s="9">
        <v>0</v>
      </c>
      <c r="HS77" s="9">
        <v>0</v>
      </c>
      <c r="HT77" s="9">
        <v>0</v>
      </c>
      <c r="HU77" s="9">
        <v>0</v>
      </c>
      <c r="HV77" s="9">
        <v>0</v>
      </c>
      <c r="HW77" s="9">
        <v>0</v>
      </c>
      <c r="HX77" s="9">
        <v>0</v>
      </c>
      <c r="HY77" s="9">
        <v>0</v>
      </c>
      <c r="HZ77" s="9">
        <v>0</v>
      </c>
      <c r="IA77" s="9">
        <v>0</v>
      </c>
      <c r="IB77" s="9">
        <v>0</v>
      </c>
      <c r="IC77" s="9">
        <v>0</v>
      </c>
      <c r="ID77" s="9">
        <v>0</v>
      </c>
      <c r="IE77" s="9">
        <v>0</v>
      </c>
      <c r="IF77" s="9">
        <v>0</v>
      </c>
      <c r="IG77" s="9">
        <v>0</v>
      </c>
      <c r="IH77" s="9">
        <v>0</v>
      </c>
      <c r="II77" s="9">
        <v>0</v>
      </c>
      <c r="IJ77" s="9">
        <v>0</v>
      </c>
      <c r="IK77" s="9">
        <v>0</v>
      </c>
      <c r="IL77" s="9">
        <v>0</v>
      </c>
      <c r="IM77" s="9">
        <v>0</v>
      </c>
      <c r="IO77">
        <f t="shared" si="125"/>
        <v>210993</v>
      </c>
      <c r="IP77">
        <f t="shared" si="126"/>
        <v>33284.80078125</v>
      </c>
      <c r="IQ77">
        <f t="shared" si="127"/>
        <v>80446.6015625</v>
      </c>
      <c r="IR77">
        <f t="shared" si="128"/>
        <v>41372.30078125</v>
      </c>
      <c r="IS77">
        <f t="shared" si="129"/>
        <v>218537</v>
      </c>
      <c r="IT77">
        <f t="shared" si="130"/>
        <v>188512</v>
      </c>
      <c r="IU77">
        <f t="shared" si="131"/>
        <v>475146</v>
      </c>
      <c r="IV77">
        <f t="shared" si="132"/>
        <v>209067</v>
      </c>
      <c r="IW77">
        <f t="shared" si="133"/>
        <v>332528</v>
      </c>
      <c r="IX77">
        <f t="shared" si="134"/>
        <v>177921</v>
      </c>
      <c r="IY77">
        <f t="shared" si="135"/>
        <v>287935</v>
      </c>
      <c r="IZ77">
        <f t="shared" si="136"/>
        <v>260771</v>
      </c>
      <c r="JA77">
        <f t="shared" si="137"/>
        <v>329970</v>
      </c>
      <c r="JB77">
        <f t="shared" si="138"/>
        <v>356083</v>
      </c>
      <c r="JC77">
        <f t="shared" si="139"/>
        <v>362619</v>
      </c>
      <c r="JD77">
        <f t="shared" si="140"/>
        <v>296365</v>
      </c>
      <c r="JE77">
        <f t="shared" si="141"/>
        <v>451383</v>
      </c>
      <c r="JF77">
        <f t="shared" si="142"/>
        <v>287827</v>
      </c>
      <c r="JG77">
        <f t="shared" si="143"/>
        <v>426274</v>
      </c>
      <c r="JH77">
        <f t="shared" si="144"/>
        <v>370471</v>
      </c>
      <c r="JI77">
        <f t="shared" si="145"/>
        <v>186638</v>
      </c>
      <c r="JJ77">
        <f t="shared" si="146"/>
        <v>164073</v>
      </c>
      <c r="JK77">
        <f t="shared" si="147"/>
        <v>119529</v>
      </c>
      <c r="JL77">
        <f t="shared" si="148"/>
        <v>257263</v>
      </c>
      <c r="JM77">
        <f t="shared" si="149"/>
        <v>149524</v>
      </c>
      <c r="JN77">
        <f t="shared" si="150"/>
        <v>328326</v>
      </c>
      <c r="JO77">
        <f t="shared" si="151"/>
        <v>207734</v>
      </c>
      <c r="JP77">
        <f t="shared" si="152"/>
        <v>417481</v>
      </c>
      <c r="JQ77">
        <f t="shared" si="153"/>
        <v>298680</v>
      </c>
      <c r="JR77">
        <f t="shared" si="154"/>
        <v>352851</v>
      </c>
      <c r="JS77">
        <f t="shared" si="155"/>
        <v>185643</v>
      </c>
      <c r="JT77">
        <f t="shared" si="156"/>
        <v>206670</v>
      </c>
      <c r="JU77">
        <f t="shared" si="157"/>
        <v>24889.69921875</v>
      </c>
      <c r="JV77">
        <f t="shared" si="158"/>
        <v>216075</v>
      </c>
      <c r="JW77">
        <f t="shared" si="159"/>
        <v>43921.69921875</v>
      </c>
      <c r="JX77">
        <f t="shared" si="160"/>
        <v>68631.796875</v>
      </c>
      <c r="JY77">
        <f t="shared" si="161"/>
        <v>66306.3984375</v>
      </c>
      <c r="JZ77">
        <f t="shared" si="162"/>
        <v>149965</v>
      </c>
      <c r="KA77">
        <f t="shared" si="163"/>
        <v>305693</v>
      </c>
      <c r="KB77">
        <f t="shared" si="164"/>
        <v>205504</v>
      </c>
      <c r="KC77">
        <f t="shared" si="165"/>
        <v>280154</v>
      </c>
      <c r="KD77">
        <f t="shared" si="166"/>
        <v>84002.703125</v>
      </c>
      <c r="KE77">
        <f t="shared" si="167"/>
        <v>84129.8984375</v>
      </c>
      <c r="KF77" t="str">
        <f t="shared" si="168"/>
        <v/>
      </c>
      <c r="KG77">
        <f t="shared" si="169"/>
        <v>130804</v>
      </c>
      <c r="KH77">
        <f t="shared" si="170"/>
        <v>203253</v>
      </c>
      <c r="KI77">
        <f t="shared" si="171"/>
        <v>66491.6015625</v>
      </c>
      <c r="KJ77">
        <f t="shared" si="172"/>
        <v>148301</v>
      </c>
      <c r="KK77">
        <f t="shared" si="173"/>
        <v>35971.80078125</v>
      </c>
      <c r="KL77">
        <f t="shared" si="174"/>
        <v>134937</v>
      </c>
      <c r="KM77">
        <f t="shared" si="175"/>
        <v>86026.296875</v>
      </c>
      <c r="KN77">
        <f t="shared" si="176"/>
        <v>31647.5</v>
      </c>
      <c r="KO77">
        <f t="shared" si="177"/>
        <v>176269</v>
      </c>
      <c r="KP77" t="str">
        <f t="shared" si="178"/>
        <v/>
      </c>
      <c r="KQ77" t="str">
        <f t="shared" si="179"/>
        <v/>
      </c>
      <c r="KR77" t="str">
        <f t="shared" si="180"/>
        <v/>
      </c>
      <c r="KS77" t="str">
        <f t="shared" si="181"/>
        <v/>
      </c>
      <c r="KT77" t="str">
        <f t="shared" si="182"/>
        <v/>
      </c>
      <c r="KU77" t="str">
        <f t="shared" si="183"/>
        <v/>
      </c>
      <c r="KV77">
        <f t="shared" si="184"/>
        <v>58966.69921875</v>
      </c>
      <c r="KW77" t="str">
        <f t="shared" si="185"/>
        <v/>
      </c>
      <c r="KX77">
        <f t="shared" si="186"/>
        <v>65960.6015625</v>
      </c>
      <c r="KY77">
        <f t="shared" si="187"/>
        <v>72632.5</v>
      </c>
      <c r="KZ77">
        <f t="shared" si="188"/>
        <v>12936.59960938</v>
      </c>
      <c r="LA77">
        <f t="shared" si="189"/>
        <v>56724.3984375</v>
      </c>
      <c r="LB77">
        <f t="shared" si="190"/>
        <v>45907.6015625</v>
      </c>
      <c r="LC77" t="str">
        <f t="shared" si="191"/>
        <v/>
      </c>
      <c r="LD77" t="str">
        <f t="shared" si="192"/>
        <v/>
      </c>
      <c r="LE77" t="str">
        <f t="shared" si="193"/>
        <v/>
      </c>
      <c r="LF77" t="str">
        <f t="shared" si="194"/>
        <v/>
      </c>
      <c r="LG77" t="str">
        <f t="shared" si="195"/>
        <v/>
      </c>
      <c r="LH77" t="str">
        <f t="shared" si="196"/>
        <v/>
      </c>
      <c r="LI77" t="str">
        <f t="shared" si="197"/>
        <v/>
      </c>
      <c r="LJ77" t="str">
        <f t="shared" si="198"/>
        <v/>
      </c>
      <c r="LK77" t="str">
        <f t="shared" si="199"/>
        <v/>
      </c>
      <c r="LL77" t="str">
        <f t="shared" si="200"/>
        <v/>
      </c>
      <c r="LM77" t="str">
        <f t="shared" si="201"/>
        <v/>
      </c>
      <c r="LN77" t="str">
        <f t="shared" si="202"/>
        <v/>
      </c>
      <c r="LO77" t="str">
        <f t="shared" si="203"/>
        <v/>
      </c>
      <c r="LP77" t="str">
        <f t="shared" si="204"/>
        <v/>
      </c>
      <c r="LQ77" t="str">
        <f t="shared" si="205"/>
        <v/>
      </c>
      <c r="LR77" t="str">
        <f t="shared" si="206"/>
        <v/>
      </c>
      <c r="LS77" t="str">
        <f t="shared" si="207"/>
        <v/>
      </c>
      <c r="LT77" t="str">
        <f t="shared" si="208"/>
        <v/>
      </c>
      <c r="LU77" t="str">
        <f t="shared" si="209"/>
        <v/>
      </c>
      <c r="LV77" t="str">
        <f t="shared" si="210"/>
        <v/>
      </c>
      <c r="LW77" t="str">
        <f t="shared" si="211"/>
        <v/>
      </c>
      <c r="LX77" t="str">
        <f t="shared" si="212"/>
        <v/>
      </c>
      <c r="LY77" t="str">
        <f t="shared" si="213"/>
        <v/>
      </c>
      <c r="LZ77" t="str">
        <f t="shared" si="214"/>
        <v/>
      </c>
      <c r="MA77" t="str">
        <f t="shared" si="215"/>
        <v/>
      </c>
      <c r="MB77" t="str">
        <f t="shared" si="216"/>
        <v/>
      </c>
      <c r="MC77" t="str">
        <f t="shared" si="217"/>
        <v/>
      </c>
      <c r="MD77" t="str">
        <f t="shared" si="218"/>
        <v/>
      </c>
      <c r="ME77" t="str">
        <f t="shared" si="219"/>
        <v/>
      </c>
      <c r="MF77" t="str">
        <f t="shared" si="220"/>
        <v/>
      </c>
      <c r="MG77" t="str">
        <f t="shared" si="221"/>
        <v/>
      </c>
      <c r="MH77" t="str">
        <f t="shared" si="222"/>
        <v/>
      </c>
      <c r="MI77" t="str">
        <f t="shared" si="223"/>
        <v/>
      </c>
      <c r="MJ77" t="str">
        <f t="shared" si="224"/>
        <v/>
      </c>
      <c r="MK77" t="str">
        <f t="shared" si="225"/>
        <v/>
      </c>
      <c r="ML77" t="str">
        <f t="shared" si="226"/>
        <v/>
      </c>
      <c r="MM77" t="str">
        <f t="shared" si="227"/>
        <v/>
      </c>
      <c r="MN77" t="str">
        <f t="shared" si="228"/>
        <v/>
      </c>
      <c r="MO77" t="str">
        <f t="shared" si="229"/>
        <v/>
      </c>
      <c r="MP77" t="str">
        <f t="shared" si="230"/>
        <v/>
      </c>
      <c r="MQ77" t="str">
        <f t="shared" si="231"/>
        <v/>
      </c>
      <c r="MR77" t="str">
        <f t="shared" si="232"/>
        <v/>
      </c>
      <c r="MS77" t="str">
        <f t="shared" si="233"/>
        <v/>
      </c>
      <c r="MT77" t="str">
        <f t="shared" si="234"/>
        <v/>
      </c>
      <c r="MU77" t="str">
        <f t="shared" si="235"/>
        <v/>
      </c>
      <c r="MV77" t="str">
        <f t="shared" si="236"/>
        <v/>
      </c>
      <c r="MW77" t="str">
        <f t="shared" si="237"/>
        <v/>
      </c>
      <c r="MX77" t="str">
        <f t="shared" si="238"/>
        <v/>
      </c>
      <c r="MY77" t="str">
        <f t="shared" si="239"/>
        <v/>
      </c>
      <c r="MZ77" t="str">
        <f t="shared" si="240"/>
        <v/>
      </c>
      <c r="NA77" t="str">
        <f t="shared" si="241"/>
        <v/>
      </c>
      <c r="NB77" t="str">
        <f t="shared" si="242"/>
        <v/>
      </c>
      <c r="NC77" t="str">
        <f t="shared" si="243"/>
        <v/>
      </c>
      <c r="ND77" t="str">
        <f t="shared" si="244"/>
        <v/>
      </c>
      <c r="NE77" t="str">
        <f t="shared" si="245"/>
        <v/>
      </c>
      <c r="NF77" t="str">
        <f t="shared" si="246"/>
        <v/>
      </c>
      <c r="NG77" t="str">
        <f t="shared" si="247"/>
        <v/>
      </c>
    </row>
    <row r="78" spans="1:371" x14ac:dyDescent="0.2">
      <c r="A78" s="7">
        <v>43739</v>
      </c>
      <c r="B78" s="9">
        <v>228929.90625</v>
      </c>
      <c r="C78" s="9">
        <v>35925.17578125</v>
      </c>
      <c r="D78" s="9">
        <v>44085.78125</v>
      </c>
      <c r="E78" s="9">
        <v>78125.6484375</v>
      </c>
      <c r="F78" s="9">
        <v>130019.7578125</v>
      </c>
      <c r="G78" s="9">
        <v>264121.5</v>
      </c>
      <c r="H78" s="9">
        <v>428950.90625</v>
      </c>
      <c r="I78" s="9">
        <v>97370.8828125</v>
      </c>
      <c r="J78" s="9">
        <v>336055.03125</v>
      </c>
      <c r="K78" s="9">
        <v>219622.75</v>
      </c>
      <c r="L78" s="9">
        <v>183262.765625</v>
      </c>
      <c r="M78" s="9">
        <v>140975.171875</v>
      </c>
      <c r="N78" s="9">
        <v>307067.34375</v>
      </c>
      <c r="O78" s="9">
        <v>386758.6875</v>
      </c>
      <c r="P78" s="9">
        <v>309365.15625</v>
      </c>
      <c r="Q78" s="9">
        <v>315372.15625</v>
      </c>
      <c r="R78" s="9">
        <v>476197.84375</v>
      </c>
      <c r="S78" s="9">
        <v>351069.1875</v>
      </c>
      <c r="T78" s="9">
        <v>469460.65625</v>
      </c>
      <c r="U78" s="9">
        <v>392801.0625</v>
      </c>
      <c r="V78" s="9">
        <v>77628</v>
      </c>
      <c r="W78" s="9">
        <v>109563.7578125</v>
      </c>
      <c r="X78" s="9">
        <v>92134.8359375</v>
      </c>
      <c r="Y78" s="9">
        <v>634161.6875</v>
      </c>
      <c r="Z78" s="9">
        <v>224312.78125</v>
      </c>
      <c r="AA78" s="9">
        <v>553050.1875</v>
      </c>
      <c r="AB78" s="9">
        <v>370130.15625</v>
      </c>
      <c r="AC78" s="9">
        <v>855345.5</v>
      </c>
      <c r="AD78" s="9">
        <v>273141.28125</v>
      </c>
      <c r="AE78" s="9">
        <v>381695.4375</v>
      </c>
      <c r="AF78" s="9">
        <v>199227.78125</v>
      </c>
      <c r="AG78" s="9">
        <v>320780.875</v>
      </c>
      <c r="AH78" s="9">
        <v>109626.3515625</v>
      </c>
      <c r="AI78" s="9">
        <v>199622.359375</v>
      </c>
      <c r="AJ78" s="9">
        <v>25590.94140625</v>
      </c>
      <c r="AK78" s="9">
        <v>151431.015625</v>
      </c>
      <c r="AL78" s="9">
        <v>0</v>
      </c>
      <c r="AM78" s="9">
        <v>113491.875</v>
      </c>
      <c r="AN78" s="9">
        <v>287128.46875</v>
      </c>
      <c r="AO78" s="9">
        <v>358638.3125</v>
      </c>
      <c r="AP78" s="9">
        <v>207186.4375</v>
      </c>
      <c r="AQ78" s="9">
        <v>9886.5205078100007</v>
      </c>
      <c r="AR78" s="9">
        <v>56935.453125</v>
      </c>
      <c r="AS78" s="9">
        <v>0</v>
      </c>
      <c r="AT78" s="9">
        <v>173858.875</v>
      </c>
      <c r="AU78" s="9">
        <v>265159.96875</v>
      </c>
      <c r="AV78" s="9">
        <v>67487.765625</v>
      </c>
      <c r="AW78" s="9">
        <v>121287.7265625</v>
      </c>
      <c r="AX78" s="9">
        <v>124555.9453125</v>
      </c>
      <c r="AY78" s="9">
        <v>16607.48046875</v>
      </c>
      <c r="AZ78" s="9">
        <v>73367.953125</v>
      </c>
      <c r="BA78" s="9">
        <v>7875.9702148400002</v>
      </c>
      <c r="BB78" s="9">
        <v>52440.7109375</v>
      </c>
      <c r="BC78" s="9">
        <v>0</v>
      </c>
      <c r="BD78" s="9">
        <v>0</v>
      </c>
      <c r="BE78" s="9">
        <v>0</v>
      </c>
      <c r="BF78" s="9">
        <v>0</v>
      </c>
      <c r="BG78" s="9">
        <v>0</v>
      </c>
      <c r="BH78" s="9">
        <v>0</v>
      </c>
      <c r="BI78" s="9">
        <v>62296.86328125</v>
      </c>
      <c r="BJ78" s="9">
        <v>0</v>
      </c>
      <c r="BK78" s="9">
        <v>43732.19140625</v>
      </c>
      <c r="BL78" s="9">
        <v>73470.859375</v>
      </c>
      <c r="BM78" s="9">
        <v>4181.6616210900002</v>
      </c>
      <c r="BN78" s="9">
        <v>100908.546875</v>
      </c>
      <c r="BO78" s="9">
        <v>30995.48046875</v>
      </c>
      <c r="BP78" s="9">
        <v>0</v>
      </c>
      <c r="BQ78" s="9">
        <v>0</v>
      </c>
      <c r="BR78" s="9">
        <v>0</v>
      </c>
      <c r="BS78" s="9">
        <v>0</v>
      </c>
      <c r="BT78" s="9">
        <v>0</v>
      </c>
      <c r="BU78" s="9">
        <v>0</v>
      </c>
      <c r="BV78" s="9">
        <v>0</v>
      </c>
      <c r="BW78" s="9">
        <v>0</v>
      </c>
      <c r="BX78" s="9">
        <v>0</v>
      </c>
      <c r="BY78" s="9">
        <v>0</v>
      </c>
      <c r="BZ78" s="9">
        <v>0</v>
      </c>
      <c r="CA78" s="9">
        <v>0</v>
      </c>
      <c r="CB78" s="9">
        <v>0</v>
      </c>
      <c r="CC78" s="9">
        <v>0</v>
      </c>
      <c r="CD78" s="9">
        <v>0</v>
      </c>
      <c r="CE78" s="9">
        <v>0</v>
      </c>
      <c r="CF78" s="9">
        <v>0</v>
      </c>
      <c r="CG78" s="9">
        <v>0</v>
      </c>
      <c r="CH78" s="9">
        <v>0</v>
      </c>
      <c r="CI78" s="9">
        <v>0</v>
      </c>
      <c r="CJ78" s="9">
        <v>0</v>
      </c>
      <c r="CK78" s="9">
        <v>0</v>
      </c>
      <c r="CL78" s="9">
        <v>0</v>
      </c>
      <c r="CM78" s="9">
        <v>0</v>
      </c>
      <c r="CN78" s="9">
        <v>0</v>
      </c>
      <c r="CO78" s="9">
        <v>0</v>
      </c>
      <c r="CP78" s="9">
        <v>0</v>
      </c>
      <c r="CQ78" s="9">
        <v>0</v>
      </c>
      <c r="CR78" s="9">
        <v>0</v>
      </c>
      <c r="CS78" s="9">
        <v>0</v>
      </c>
      <c r="CT78" s="9">
        <v>0</v>
      </c>
      <c r="CU78" s="9">
        <v>0</v>
      </c>
      <c r="CV78" s="9">
        <v>0</v>
      </c>
      <c r="CW78" s="9">
        <v>0</v>
      </c>
      <c r="CX78" s="9">
        <v>0</v>
      </c>
      <c r="CY78" s="9">
        <v>0</v>
      </c>
      <c r="CZ78" s="9">
        <v>0</v>
      </c>
      <c r="DA78" s="9">
        <v>0</v>
      </c>
      <c r="DB78" s="9">
        <v>0</v>
      </c>
      <c r="DC78" s="9">
        <v>0</v>
      </c>
      <c r="DD78" s="9">
        <v>0</v>
      </c>
      <c r="DE78" s="9">
        <v>0</v>
      </c>
      <c r="DF78" s="9">
        <v>0</v>
      </c>
      <c r="DG78" s="9">
        <v>0</v>
      </c>
      <c r="DH78" s="9">
        <v>0</v>
      </c>
      <c r="DI78" s="9">
        <v>0</v>
      </c>
      <c r="DJ78" s="9">
        <v>0</v>
      </c>
      <c r="DK78" s="9">
        <v>0</v>
      </c>
      <c r="DL78" s="9">
        <v>0</v>
      </c>
      <c r="DM78" s="9">
        <v>0</v>
      </c>
      <c r="DN78" s="9">
        <v>0</v>
      </c>
      <c r="DO78" s="9">
        <v>0</v>
      </c>
      <c r="DP78" s="9">
        <v>0</v>
      </c>
      <c r="DQ78" s="9">
        <v>0</v>
      </c>
      <c r="DR78" s="9">
        <v>0</v>
      </c>
      <c r="DS78" s="9">
        <v>0</v>
      </c>
      <c r="DT78" s="9">
        <v>0</v>
      </c>
      <c r="DU78" s="9">
        <v>309704</v>
      </c>
      <c r="DV78" s="9">
        <v>36890.1015625</v>
      </c>
      <c r="DW78" s="9">
        <v>91920.1015625</v>
      </c>
      <c r="DX78" s="9">
        <v>48788.80078125</v>
      </c>
      <c r="DY78" s="9">
        <v>194646</v>
      </c>
      <c r="DZ78" s="9">
        <v>234426</v>
      </c>
      <c r="EA78" s="9">
        <v>476357</v>
      </c>
      <c r="EB78" s="9">
        <v>184588</v>
      </c>
      <c r="EC78" s="9">
        <v>364394</v>
      </c>
      <c r="ED78" s="9">
        <v>181210</v>
      </c>
      <c r="EE78" s="9">
        <v>199596</v>
      </c>
      <c r="EF78" s="9">
        <v>251808</v>
      </c>
      <c r="EG78" s="9">
        <v>346127</v>
      </c>
      <c r="EH78" s="9">
        <v>363746</v>
      </c>
      <c r="EI78" s="9">
        <v>375877</v>
      </c>
      <c r="EJ78" s="9">
        <v>391576</v>
      </c>
      <c r="EK78" s="9">
        <v>468859</v>
      </c>
      <c r="EL78" s="9">
        <v>303488</v>
      </c>
      <c r="EM78" s="9">
        <v>432770</v>
      </c>
      <c r="EN78" s="9">
        <v>362414</v>
      </c>
      <c r="EO78" s="9">
        <v>187886</v>
      </c>
      <c r="EP78" s="9">
        <v>158083</v>
      </c>
      <c r="EQ78" s="9">
        <v>125493</v>
      </c>
      <c r="ER78" s="9">
        <v>265110</v>
      </c>
      <c r="ES78" s="9">
        <v>170766</v>
      </c>
      <c r="ET78" s="9">
        <v>325828</v>
      </c>
      <c r="EU78" s="9">
        <v>205313</v>
      </c>
      <c r="EV78" s="9">
        <v>532533</v>
      </c>
      <c r="EW78" s="9">
        <v>317928</v>
      </c>
      <c r="EX78" s="9">
        <v>331513</v>
      </c>
      <c r="EY78" s="9">
        <v>174040</v>
      </c>
      <c r="EZ78" s="9">
        <v>219441</v>
      </c>
      <c r="FA78" s="9">
        <v>31318</v>
      </c>
      <c r="FB78" s="9">
        <v>212049</v>
      </c>
      <c r="FC78" s="9">
        <v>53299.30078125</v>
      </c>
      <c r="FD78" s="9">
        <v>57087.5</v>
      </c>
      <c r="FE78" s="9">
        <v>0</v>
      </c>
      <c r="FF78" s="9">
        <v>165303</v>
      </c>
      <c r="FG78" s="9">
        <v>317628</v>
      </c>
      <c r="FH78" s="9">
        <v>199548</v>
      </c>
      <c r="FI78" s="9">
        <v>280504</v>
      </c>
      <c r="FJ78" s="9">
        <v>89876.8984375</v>
      </c>
      <c r="FK78" s="9">
        <v>62334.3984375</v>
      </c>
      <c r="FL78" s="9">
        <v>0</v>
      </c>
      <c r="FM78" s="9">
        <v>127754</v>
      </c>
      <c r="FN78" s="9">
        <v>176520</v>
      </c>
      <c r="FO78" s="9">
        <v>65626.203125</v>
      </c>
      <c r="FP78" s="9">
        <v>143384</v>
      </c>
      <c r="FQ78" s="9">
        <v>38580.6015625</v>
      </c>
      <c r="FR78" s="9">
        <v>126746</v>
      </c>
      <c r="FS78" s="9">
        <v>86329.1015625</v>
      </c>
      <c r="FT78" s="9">
        <v>27389.900390629999</v>
      </c>
      <c r="FU78" s="9">
        <v>173011</v>
      </c>
      <c r="FV78" s="9">
        <v>0</v>
      </c>
      <c r="FW78" s="9">
        <v>0</v>
      </c>
      <c r="FX78" s="9">
        <v>0</v>
      </c>
      <c r="FY78" s="9">
        <v>0</v>
      </c>
      <c r="FZ78" s="9">
        <v>0</v>
      </c>
      <c r="GA78" s="9">
        <v>0</v>
      </c>
      <c r="GB78" s="9">
        <v>55560</v>
      </c>
      <c r="GC78" s="9">
        <v>0</v>
      </c>
      <c r="GD78" s="9">
        <v>66813.6015625</v>
      </c>
      <c r="GE78" s="9">
        <v>68279.796875</v>
      </c>
      <c r="GF78" s="9">
        <v>10866.200195310001</v>
      </c>
      <c r="GG78" s="9">
        <v>62794.69921875</v>
      </c>
      <c r="GH78" s="9">
        <v>24129.69921875</v>
      </c>
      <c r="GI78" s="9">
        <v>0</v>
      </c>
      <c r="GJ78" s="9">
        <v>0</v>
      </c>
      <c r="GK78" s="9">
        <v>0</v>
      </c>
      <c r="GL78" s="9">
        <v>0</v>
      </c>
      <c r="GM78" s="9">
        <v>0</v>
      </c>
      <c r="GN78" s="9">
        <v>0</v>
      </c>
      <c r="GO78" s="9">
        <v>0</v>
      </c>
      <c r="GP78" s="9">
        <v>0</v>
      </c>
      <c r="GQ78" s="9">
        <v>0</v>
      </c>
      <c r="GR78" s="9">
        <v>0</v>
      </c>
      <c r="GS78" s="9">
        <v>0</v>
      </c>
      <c r="GT78" s="9">
        <v>0</v>
      </c>
      <c r="GU78" s="9">
        <v>0</v>
      </c>
      <c r="GV78" s="9">
        <v>0</v>
      </c>
      <c r="GW78" s="9">
        <v>0</v>
      </c>
      <c r="GX78" s="9">
        <v>0</v>
      </c>
      <c r="GY78" s="9">
        <v>0</v>
      </c>
      <c r="GZ78" s="9">
        <v>0</v>
      </c>
      <c r="HA78" s="9">
        <v>0</v>
      </c>
      <c r="HB78" s="9">
        <v>0</v>
      </c>
      <c r="HC78" s="9">
        <v>0</v>
      </c>
      <c r="HD78" s="9">
        <v>0</v>
      </c>
      <c r="HE78" s="9">
        <v>0</v>
      </c>
      <c r="HF78" s="9">
        <v>0</v>
      </c>
      <c r="HG78" s="9">
        <v>0</v>
      </c>
      <c r="HH78" s="9">
        <v>0</v>
      </c>
      <c r="HI78" s="9">
        <v>0</v>
      </c>
      <c r="HJ78" s="9">
        <v>0</v>
      </c>
      <c r="HK78" s="9">
        <v>0</v>
      </c>
      <c r="HL78" s="9">
        <v>0</v>
      </c>
      <c r="HM78" s="9">
        <v>0</v>
      </c>
      <c r="HN78" s="9">
        <v>0</v>
      </c>
      <c r="HO78" s="9">
        <v>0</v>
      </c>
      <c r="HP78" s="9">
        <v>0</v>
      </c>
      <c r="HQ78" s="9">
        <v>0</v>
      </c>
      <c r="HR78" s="9">
        <v>0</v>
      </c>
      <c r="HS78" s="9">
        <v>0</v>
      </c>
      <c r="HT78" s="9">
        <v>0</v>
      </c>
      <c r="HU78" s="9">
        <v>0</v>
      </c>
      <c r="HV78" s="9">
        <v>0</v>
      </c>
      <c r="HW78" s="9">
        <v>0</v>
      </c>
      <c r="HX78" s="9">
        <v>0</v>
      </c>
      <c r="HY78" s="9">
        <v>0</v>
      </c>
      <c r="HZ78" s="9">
        <v>0</v>
      </c>
      <c r="IA78" s="9">
        <v>0</v>
      </c>
      <c r="IB78" s="9">
        <v>0</v>
      </c>
      <c r="IC78" s="9">
        <v>0</v>
      </c>
      <c r="ID78" s="9">
        <v>0</v>
      </c>
      <c r="IE78" s="9">
        <v>0</v>
      </c>
      <c r="IF78" s="9">
        <v>0</v>
      </c>
      <c r="IG78" s="9">
        <v>0</v>
      </c>
      <c r="IH78" s="9">
        <v>0</v>
      </c>
      <c r="II78" s="9">
        <v>0</v>
      </c>
      <c r="IJ78" s="9">
        <v>0</v>
      </c>
      <c r="IK78" s="9">
        <v>0</v>
      </c>
      <c r="IL78" s="9">
        <v>0</v>
      </c>
      <c r="IM78" s="9">
        <v>0</v>
      </c>
      <c r="IO78">
        <f t="shared" si="125"/>
        <v>309704</v>
      </c>
      <c r="IP78">
        <f t="shared" si="126"/>
        <v>36890.1015625</v>
      </c>
      <c r="IQ78">
        <f t="shared" si="127"/>
        <v>91920.1015625</v>
      </c>
      <c r="IR78">
        <f t="shared" si="128"/>
        <v>48788.80078125</v>
      </c>
      <c r="IS78">
        <f t="shared" si="129"/>
        <v>194646</v>
      </c>
      <c r="IT78">
        <f t="shared" si="130"/>
        <v>234426</v>
      </c>
      <c r="IU78">
        <f t="shared" si="131"/>
        <v>476357</v>
      </c>
      <c r="IV78">
        <f t="shared" si="132"/>
        <v>184588</v>
      </c>
      <c r="IW78">
        <f t="shared" si="133"/>
        <v>364394</v>
      </c>
      <c r="IX78">
        <f t="shared" si="134"/>
        <v>181210</v>
      </c>
      <c r="IY78">
        <f t="shared" si="135"/>
        <v>199596</v>
      </c>
      <c r="IZ78">
        <f t="shared" si="136"/>
        <v>251808</v>
      </c>
      <c r="JA78">
        <f t="shared" si="137"/>
        <v>346127</v>
      </c>
      <c r="JB78">
        <f t="shared" si="138"/>
        <v>363746</v>
      </c>
      <c r="JC78">
        <f t="shared" si="139"/>
        <v>375877</v>
      </c>
      <c r="JD78">
        <f t="shared" si="140"/>
        <v>391576</v>
      </c>
      <c r="JE78">
        <f t="shared" si="141"/>
        <v>468859</v>
      </c>
      <c r="JF78">
        <f t="shared" si="142"/>
        <v>303488</v>
      </c>
      <c r="JG78">
        <f t="shared" si="143"/>
        <v>432770</v>
      </c>
      <c r="JH78">
        <f t="shared" si="144"/>
        <v>362414</v>
      </c>
      <c r="JI78">
        <f t="shared" si="145"/>
        <v>187886</v>
      </c>
      <c r="JJ78">
        <f t="shared" si="146"/>
        <v>158083</v>
      </c>
      <c r="JK78">
        <f t="shared" si="147"/>
        <v>125493</v>
      </c>
      <c r="JL78">
        <f t="shared" si="148"/>
        <v>265110</v>
      </c>
      <c r="JM78">
        <f t="shared" si="149"/>
        <v>170766</v>
      </c>
      <c r="JN78">
        <f t="shared" si="150"/>
        <v>325828</v>
      </c>
      <c r="JO78">
        <f t="shared" si="151"/>
        <v>205313</v>
      </c>
      <c r="JP78">
        <f t="shared" si="152"/>
        <v>532533</v>
      </c>
      <c r="JQ78">
        <f t="shared" si="153"/>
        <v>317928</v>
      </c>
      <c r="JR78">
        <f t="shared" si="154"/>
        <v>331513</v>
      </c>
      <c r="JS78">
        <f t="shared" si="155"/>
        <v>174040</v>
      </c>
      <c r="JT78">
        <f t="shared" si="156"/>
        <v>219441</v>
      </c>
      <c r="JU78">
        <f t="shared" si="157"/>
        <v>31318</v>
      </c>
      <c r="JV78">
        <f t="shared" si="158"/>
        <v>212049</v>
      </c>
      <c r="JW78">
        <f t="shared" si="159"/>
        <v>53299.30078125</v>
      </c>
      <c r="JX78">
        <f t="shared" si="160"/>
        <v>57087.5</v>
      </c>
      <c r="JY78" t="str">
        <f t="shared" si="161"/>
        <v/>
      </c>
      <c r="JZ78">
        <f t="shared" si="162"/>
        <v>165303</v>
      </c>
      <c r="KA78">
        <f t="shared" si="163"/>
        <v>317628</v>
      </c>
      <c r="KB78">
        <f t="shared" si="164"/>
        <v>199548</v>
      </c>
      <c r="KC78">
        <f t="shared" si="165"/>
        <v>280504</v>
      </c>
      <c r="KD78">
        <f t="shared" si="166"/>
        <v>89876.8984375</v>
      </c>
      <c r="KE78">
        <f t="shared" si="167"/>
        <v>62334.3984375</v>
      </c>
      <c r="KF78" t="str">
        <f t="shared" si="168"/>
        <v/>
      </c>
      <c r="KG78">
        <f t="shared" si="169"/>
        <v>127754</v>
      </c>
      <c r="KH78">
        <f t="shared" si="170"/>
        <v>176520</v>
      </c>
      <c r="KI78">
        <f t="shared" si="171"/>
        <v>65626.203125</v>
      </c>
      <c r="KJ78">
        <f t="shared" si="172"/>
        <v>143384</v>
      </c>
      <c r="KK78">
        <f t="shared" si="173"/>
        <v>38580.6015625</v>
      </c>
      <c r="KL78">
        <f t="shared" si="174"/>
        <v>126746</v>
      </c>
      <c r="KM78">
        <f t="shared" si="175"/>
        <v>86329.1015625</v>
      </c>
      <c r="KN78">
        <f t="shared" si="176"/>
        <v>27389.900390629999</v>
      </c>
      <c r="KO78">
        <f t="shared" si="177"/>
        <v>173011</v>
      </c>
      <c r="KP78" t="str">
        <f t="shared" si="178"/>
        <v/>
      </c>
      <c r="KQ78" t="str">
        <f t="shared" si="179"/>
        <v/>
      </c>
      <c r="KR78" t="str">
        <f t="shared" si="180"/>
        <v/>
      </c>
      <c r="KS78" t="str">
        <f t="shared" si="181"/>
        <v/>
      </c>
      <c r="KT78" t="str">
        <f t="shared" si="182"/>
        <v/>
      </c>
      <c r="KU78" t="str">
        <f t="shared" si="183"/>
        <v/>
      </c>
      <c r="KV78">
        <f t="shared" si="184"/>
        <v>55560</v>
      </c>
      <c r="KW78" t="str">
        <f t="shared" si="185"/>
        <v/>
      </c>
      <c r="KX78">
        <f t="shared" si="186"/>
        <v>66813.6015625</v>
      </c>
      <c r="KY78">
        <f t="shared" si="187"/>
        <v>68279.796875</v>
      </c>
      <c r="KZ78">
        <f t="shared" si="188"/>
        <v>10866.200195310001</v>
      </c>
      <c r="LA78">
        <f t="shared" si="189"/>
        <v>62794.69921875</v>
      </c>
      <c r="LB78">
        <f t="shared" si="190"/>
        <v>24129.69921875</v>
      </c>
      <c r="LC78" t="str">
        <f t="shared" si="191"/>
        <v/>
      </c>
      <c r="LD78" t="str">
        <f t="shared" si="192"/>
        <v/>
      </c>
      <c r="LE78" t="str">
        <f t="shared" si="193"/>
        <v/>
      </c>
      <c r="LF78" t="str">
        <f t="shared" si="194"/>
        <v/>
      </c>
      <c r="LG78" t="str">
        <f t="shared" si="195"/>
        <v/>
      </c>
      <c r="LH78" t="str">
        <f t="shared" si="196"/>
        <v/>
      </c>
      <c r="LI78" t="str">
        <f t="shared" si="197"/>
        <v/>
      </c>
      <c r="LJ78" t="str">
        <f t="shared" si="198"/>
        <v/>
      </c>
      <c r="LK78" t="str">
        <f t="shared" si="199"/>
        <v/>
      </c>
      <c r="LL78" t="str">
        <f t="shared" si="200"/>
        <v/>
      </c>
      <c r="LM78" t="str">
        <f t="shared" si="201"/>
        <v/>
      </c>
      <c r="LN78" t="str">
        <f t="shared" si="202"/>
        <v/>
      </c>
      <c r="LO78" t="str">
        <f t="shared" si="203"/>
        <v/>
      </c>
      <c r="LP78" t="str">
        <f t="shared" si="204"/>
        <v/>
      </c>
      <c r="LQ78" t="str">
        <f t="shared" si="205"/>
        <v/>
      </c>
      <c r="LR78" t="str">
        <f t="shared" si="206"/>
        <v/>
      </c>
      <c r="LS78" t="str">
        <f t="shared" si="207"/>
        <v/>
      </c>
      <c r="LT78" t="str">
        <f t="shared" si="208"/>
        <v/>
      </c>
      <c r="LU78" t="str">
        <f t="shared" si="209"/>
        <v/>
      </c>
      <c r="LV78" t="str">
        <f t="shared" si="210"/>
        <v/>
      </c>
      <c r="LW78" t="str">
        <f t="shared" si="211"/>
        <v/>
      </c>
      <c r="LX78" t="str">
        <f t="shared" si="212"/>
        <v/>
      </c>
      <c r="LY78" t="str">
        <f t="shared" si="213"/>
        <v/>
      </c>
      <c r="LZ78" t="str">
        <f t="shared" si="214"/>
        <v/>
      </c>
      <c r="MA78" t="str">
        <f t="shared" si="215"/>
        <v/>
      </c>
      <c r="MB78" t="str">
        <f t="shared" si="216"/>
        <v/>
      </c>
      <c r="MC78" t="str">
        <f t="shared" si="217"/>
        <v/>
      </c>
      <c r="MD78" t="str">
        <f t="shared" si="218"/>
        <v/>
      </c>
      <c r="ME78" t="str">
        <f t="shared" si="219"/>
        <v/>
      </c>
      <c r="MF78" t="str">
        <f t="shared" si="220"/>
        <v/>
      </c>
      <c r="MG78" t="str">
        <f t="shared" si="221"/>
        <v/>
      </c>
      <c r="MH78" t="str">
        <f t="shared" si="222"/>
        <v/>
      </c>
      <c r="MI78" t="str">
        <f t="shared" si="223"/>
        <v/>
      </c>
      <c r="MJ78" t="str">
        <f t="shared" si="224"/>
        <v/>
      </c>
      <c r="MK78" t="str">
        <f t="shared" si="225"/>
        <v/>
      </c>
      <c r="ML78" t="str">
        <f t="shared" si="226"/>
        <v/>
      </c>
      <c r="MM78" t="str">
        <f t="shared" si="227"/>
        <v/>
      </c>
      <c r="MN78" t="str">
        <f t="shared" si="228"/>
        <v/>
      </c>
      <c r="MO78" t="str">
        <f t="shared" si="229"/>
        <v/>
      </c>
      <c r="MP78" t="str">
        <f t="shared" si="230"/>
        <v/>
      </c>
      <c r="MQ78" t="str">
        <f t="shared" si="231"/>
        <v/>
      </c>
      <c r="MR78" t="str">
        <f t="shared" si="232"/>
        <v/>
      </c>
      <c r="MS78" t="str">
        <f t="shared" si="233"/>
        <v/>
      </c>
      <c r="MT78" t="str">
        <f t="shared" si="234"/>
        <v/>
      </c>
      <c r="MU78" t="str">
        <f t="shared" si="235"/>
        <v/>
      </c>
      <c r="MV78" t="str">
        <f t="shared" si="236"/>
        <v/>
      </c>
      <c r="MW78" t="str">
        <f t="shared" si="237"/>
        <v/>
      </c>
      <c r="MX78" t="str">
        <f t="shared" si="238"/>
        <v/>
      </c>
      <c r="MY78" t="str">
        <f t="shared" si="239"/>
        <v/>
      </c>
      <c r="MZ78" t="str">
        <f t="shared" si="240"/>
        <v/>
      </c>
      <c r="NA78" t="str">
        <f t="shared" si="241"/>
        <v/>
      </c>
      <c r="NB78" t="str">
        <f t="shared" si="242"/>
        <v/>
      </c>
      <c r="NC78" t="str">
        <f t="shared" si="243"/>
        <v/>
      </c>
      <c r="ND78" t="str">
        <f t="shared" si="244"/>
        <v/>
      </c>
      <c r="NE78" t="str">
        <f t="shared" si="245"/>
        <v/>
      </c>
      <c r="NF78" t="str">
        <f t="shared" si="246"/>
        <v/>
      </c>
      <c r="NG78" t="str">
        <f t="shared" si="247"/>
        <v/>
      </c>
    </row>
    <row r="79" spans="1:371" x14ac:dyDescent="0.2">
      <c r="A79" s="7">
        <v>43770</v>
      </c>
      <c r="B79" s="9">
        <v>243296.71875</v>
      </c>
      <c r="C79" s="9">
        <v>36488.96875</v>
      </c>
      <c r="D79" s="9">
        <v>47780.3125</v>
      </c>
      <c r="E79" s="9">
        <v>76756.859375</v>
      </c>
      <c r="F79" s="9">
        <v>142201.65625</v>
      </c>
      <c r="G79" s="9">
        <v>301053.875</v>
      </c>
      <c r="H79" s="9">
        <v>432095.59375</v>
      </c>
      <c r="I79" s="9">
        <v>105563.84375</v>
      </c>
      <c r="J79" s="9">
        <v>320540.3125</v>
      </c>
      <c r="K79" s="9">
        <v>223803.765625</v>
      </c>
      <c r="L79" s="9">
        <v>184338.5</v>
      </c>
      <c r="M79" s="9">
        <v>150542.09375</v>
      </c>
      <c r="N79" s="9">
        <v>298680.28125</v>
      </c>
      <c r="O79" s="9">
        <v>380373</v>
      </c>
      <c r="P79" s="9">
        <v>303587.3125</v>
      </c>
      <c r="Q79" s="9">
        <v>321037.4375</v>
      </c>
      <c r="R79" s="9">
        <v>489449.6875</v>
      </c>
      <c r="S79" s="9">
        <v>356503.1875</v>
      </c>
      <c r="T79" s="9">
        <v>473540.75</v>
      </c>
      <c r="U79" s="9">
        <v>355776.96875</v>
      </c>
      <c r="V79" s="9">
        <v>73164.4921875</v>
      </c>
      <c r="W79" s="9">
        <v>114548.15625</v>
      </c>
      <c r="X79" s="9">
        <v>95857.703125</v>
      </c>
      <c r="Y79" s="9">
        <v>647586.5</v>
      </c>
      <c r="Z79" s="9">
        <v>226788.5</v>
      </c>
      <c r="AA79" s="9">
        <v>557512.1875</v>
      </c>
      <c r="AB79" s="9">
        <v>373506.4375</v>
      </c>
      <c r="AC79" s="9">
        <v>886454.0625</v>
      </c>
      <c r="AD79" s="9">
        <v>271585.21875</v>
      </c>
      <c r="AE79" s="9">
        <v>390841.46875</v>
      </c>
      <c r="AF79" s="9">
        <v>282449.75</v>
      </c>
      <c r="AG79" s="9">
        <v>340778.25</v>
      </c>
      <c r="AH79" s="9">
        <v>109216.2734375</v>
      </c>
      <c r="AI79" s="9">
        <v>213661.15625</v>
      </c>
      <c r="AJ79" s="9">
        <v>28768.431640629999</v>
      </c>
      <c r="AK79" s="9">
        <v>95502.375</v>
      </c>
      <c r="AL79" s="9">
        <v>0</v>
      </c>
      <c r="AM79" s="9">
        <v>109509.1875</v>
      </c>
      <c r="AN79" s="9">
        <v>265399.15625</v>
      </c>
      <c r="AO79" s="9">
        <v>400803.375</v>
      </c>
      <c r="AP79" s="9">
        <v>221616.96875</v>
      </c>
      <c r="AQ79" s="9">
        <v>13627.16210938</v>
      </c>
      <c r="AR79" s="9">
        <v>67610.9296875</v>
      </c>
      <c r="AS79" s="9">
        <v>0</v>
      </c>
      <c r="AT79" s="9">
        <v>165550.4375</v>
      </c>
      <c r="AU79" s="9">
        <v>267628</v>
      </c>
      <c r="AV79" s="9">
        <v>71626.1796875</v>
      </c>
      <c r="AW79" s="9">
        <v>123440.046875</v>
      </c>
      <c r="AX79" s="9">
        <v>126249.7890625</v>
      </c>
      <c r="AY79" s="9">
        <v>23460.16015625</v>
      </c>
      <c r="AZ79" s="9">
        <v>74330.296875</v>
      </c>
      <c r="BA79" s="9">
        <v>8595.4384765600007</v>
      </c>
      <c r="BB79" s="9">
        <v>55921.8046875</v>
      </c>
      <c r="BC79" s="9">
        <v>0</v>
      </c>
      <c r="BD79" s="9">
        <v>0</v>
      </c>
      <c r="BE79" s="9">
        <v>0</v>
      </c>
      <c r="BF79" s="9">
        <v>0</v>
      </c>
      <c r="BG79" s="9">
        <v>0</v>
      </c>
      <c r="BH79" s="9">
        <v>0</v>
      </c>
      <c r="BI79" s="9">
        <v>55866.34765625</v>
      </c>
      <c r="BJ79" s="9">
        <v>0</v>
      </c>
      <c r="BK79" s="9">
        <v>53142.046875</v>
      </c>
      <c r="BL79" s="9">
        <v>86129.6796875</v>
      </c>
      <c r="BM79" s="9">
        <v>3770.4548339799999</v>
      </c>
      <c r="BN79" s="9">
        <v>64897.078125</v>
      </c>
      <c r="BO79" s="9">
        <v>39762.015625</v>
      </c>
      <c r="BP79" s="9">
        <v>0</v>
      </c>
      <c r="BQ79" s="9">
        <v>0</v>
      </c>
      <c r="BR79" s="9">
        <v>0</v>
      </c>
      <c r="BS79" s="9">
        <v>0</v>
      </c>
      <c r="BT79" s="9">
        <v>0</v>
      </c>
      <c r="BU79" s="9">
        <v>0</v>
      </c>
      <c r="BV79" s="9">
        <v>0</v>
      </c>
      <c r="BW79" s="9">
        <v>0</v>
      </c>
      <c r="BX79" s="9">
        <v>0</v>
      </c>
      <c r="BY79" s="9">
        <v>0</v>
      </c>
      <c r="BZ79" s="9">
        <v>0</v>
      </c>
      <c r="CA79" s="9">
        <v>0</v>
      </c>
      <c r="CB79" s="9">
        <v>0</v>
      </c>
      <c r="CC79" s="9">
        <v>0</v>
      </c>
      <c r="CD79" s="9">
        <v>0</v>
      </c>
      <c r="CE79" s="9">
        <v>0</v>
      </c>
      <c r="CF79" s="9">
        <v>0</v>
      </c>
      <c r="CG79" s="9">
        <v>0</v>
      </c>
      <c r="CH79" s="9">
        <v>0</v>
      </c>
      <c r="CI79" s="9">
        <v>0</v>
      </c>
      <c r="CJ79" s="9">
        <v>0</v>
      </c>
      <c r="CK79" s="9">
        <v>0</v>
      </c>
      <c r="CL79" s="9">
        <v>0</v>
      </c>
      <c r="CM79" s="9">
        <v>0</v>
      </c>
      <c r="CN79" s="9">
        <v>0</v>
      </c>
      <c r="CO79" s="9">
        <v>0</v>
      </c>
      <c r="CP79" s="9">
        <v>0</v>
      </c>
      <c r="CQ79" s="9">
        <v>0</v>
      </c>
      <c r="CR79" s="9">
        <v>0</v>
      </c>
      <c r="CS79" s="9">
        <v>0</v>
      </c>
      <c r="CT79" s="9">
        <v>0</v>
      </c>
      <c r="CU79" s="9">
        <v>0</v>
      </c>
      <c r="CV79" s="9">
        <v>0</v>
      </c>
      <c r="CW79" s="9">
        <v>0</v>
      </c>
      <c r="CX79" s="9">
        <v>0</v>
      </c>
      <c r="CY79" s="9">
        <v>0</v>
      </c>
      <c r="CZ79" s="9">
        <v>0</v>
      </c>
      <c r="DA79" s="9">
        <v>0</v>
      </c>
      <c r="DB79" s="9">
        <v>0</v>
      </c>
      <c r="DC79" s="9">
        <v>0</v>
      </c>
      <c r="DD79" s="9">
        <v>0</v>
      </c>
      <c r="DE79" s="9">
        <v>0</v>
      </c>
      <c r="DF79" s="9">
        <v>0</v>
      </c>
      <c r="DG79" s="9">
        <v>0</v>
      </c>
      <c r="DH79" s="9">
        <v>0</v>
      </c>
      <c r="DI79" s="9">
        <v>0</v>
      </c>
      <c r="DJ79" s="9">
        <v>0</v>
      </c>
      <c r="DK79" s="9">
        <v>0</v>
      </c>
      <c r="DL79" s="9">
        <v>0</v>
      </c>
      <c r="DM79" s="9">
        <v>0</v>
      </c>
      <c r="DN79" s="9">
        <v>0</v>
      </c>
      <c r="DO79" s="9">
        <v>0</v>
      </c>
      <c r="DP79" s="9">
        <v>0</v>
      </c>
      <c r="DQ79" s="9">
        <v>0</v>
      </c>
      <c r="DR79" s="9">
        <v>0</v>
      </c>
      <c r="DS79" s="9">
        <v>0</v>
      </c>
      <c r="DT79" s="9">
        <v>0</v>
      </c>
      <c r="DU79" s="9">
        <v>317679</v>
      </c>
      <c r="DV79" s="9">
        <v>39465.1015625</v>
      </c>
      <c r="DW79" s="9">
        <v>97638.3984375</v>
      </c>
      <c r="DX79" s="9">
        <v>50467.6015625</v>
      </c>
      <c r="DY79" s="9">
        <v>207174</v>
      </c>
      <c r="DZ79" s="9">
        <v>256518</v>
      </c>
      <c r="EA79" s="9">
        <v>492801</v>
      </c>
      <c r="EB79" s="9">
        <v>193748</v>
      </c>
      <c r="EC79" s="9">
        <v>334759</v>
      </c>
      <c r="ED79" s="9">
        <v>201441</v>
      </c>
      <c r="EE79" s="9">
        <v>226644</v>
      </c>
      <c r="EF79" s="9">
        <v>245450</v>
      </c>
      <c r="EG79" s="9">
        <v>359961</v>
      </c>
      <c r="EH79" s="9">
        <v>359316</v>
      </c>
      <c r="EI79" s="9">
        <v>406044</v>
      </c>
      <c r="EJ79" s="9">
        <v>403094</v>
      </c>
      <c r="EK79" s="9">
        <v>482637</v>
      </c>
      <c r="EL79" s="9">
        <v>310658</v>
      </c>
      <c r="EM79" s="9">
        <v>434410</v>
      </c>
      <c r="EN79" s="9">
        <v>356379</v>
      </c>
      <c r="EO79" s="9">
        <v>190145</v>
      </c>
      <c r="EP79" s="9">
        <v>193050</v>
      </c>
      <c r="EQ79" s="9">
        <v>126495</v>
      </c>
      <c r="ER79" s="9">
        <v>275966</v>
      </c>
      <c r="ES79" s="9">
        <v>175460</v>
      </c>
      <c r="ET79" s="9">
        <v>326881</v>
      </c>
      <c r="EU79" s="9">
        <v>202244</v>
      </c>
      <c r="EV79" s="9">
        <v>530159</v>
      </c>
      <c r="EW79" s="9">
        <v>318157</v>
      </c>
      <c r="EX79" s="9">
        <v>348399</v>
      </c>
      <c r="EY79" s="9">
        <v>109584</v>
      </c>
      <c r="EZ79" s="9">
        <v>239416</v>
      </c>
      <c r="FA79" s="9">
        <v>31410.900390629999</v>
      </c>
      <c r="FB79" s="9">
        <v>212426</v>
      </c>
      <c r="FC79" s="9">
        <v>56456.5</v>
      </c>
      <c r="FD79" s="9">
        <v>49410.69921875</v>
      </c>
      <c r="FE79" s="9">
        <v>0</v>
      </c>
      <c r="FF79" s="9">
        <v>170082</v>
      </c>
      <c r="FG79" s="9">
        <v>308100</v>
      </c>
      <c r="FH79" s="9">
        <v>221248</v>
      </c>
      <c r="FI79" s="9">
        <v>259244</v>
      </c>
      <c r="FJ79" s="9">
        <v>87123.703125</v>
      </c>
      <c r="FK79" s="9">
        <v>64788.6015625</v>
      </c>
      <c r="FL79" s="9">
        <v>0</v>
      </c>
      <c r="FM79" s="9">
        <v>119093</v>
      </c>
      <c r="FN79" s="9">
        <v>184926</v>
      </c>
      <c r="FO79" s="9">
        <v>67985.796875</v>
      </c>
      <c r="FP79" s="9">
        <v>142680</v>
      </c>
      <c r="FQ79" s="9">
        <v>38375.6015625</v>
      </c>
      <c r="FR79" s="9">
        <v>146411</v>
      </c>
      <c r="FS79" s="9">
        <v>88598.796875</v>
      </c>
      <c r="FT79" s="9">
        <v>26434.19921875</v>
      </c>
      <c r="FU79" s="9">
        <v>180248</v>
      </c>
      <c r="FV79" s="9">
        <v>0</v>
      </c>
      <c r="FW79" s="9">
        <v>0</v>
      </c>
      <c r="FX79" s="9">
        <v>0</v>
      </c>
      <c r="FY79" s="9">
        <v>0</v>
      </c>
      <c r="FZ79" s="9">
        <v>0</v>
      </c>
      <c r="GA79" s="9">
        <v>0</v>
      </c>
      <c r="GB79" s="9">
        <v>57921</v>
      </c>
      <c r="GC79" s="9">
        <v>0</v>
      </c>
      <c r="GD79" s="9">
        <v>64430.30078125</v>
      </c>
      <c r="GE79" s="9">
        <v>68071.296875</v>
      </c>
      <c r="GF79" s="9">
        <v>11208.5</v>
      </c>
      <c r="GG79" s="9">
        <v>58639.19921875</v>
      </c>
      <c r="GH79" s="9">
        <v>33916.8984375</v>
      </c>
      <c r="GI79" s="9">
        <v>0</v>
      </c>
      <c r="GJ79" s="9">
        <v>0</v>
      </c>
      <c r="GK79" s="9">
        <v>0</v>
      </c>
      <c r="GL79" s="9">
        <v>0</v>
      </c>
      <c r="GM79" s="9">
        <v>0</v>
      </c>
      <c r="GN79" s="9">
        <v>0</v>
      </c>
      <c r="GO79" s="9">
        <v>0</v>
      </c>
      <c r="GP79" s="9">
        <v>0</v>
      </c>
      <c r="GQ79" s="9">
        <v>0</v>
      </c>
      <c r="GR79" s="9">
        <v>0</v>
      </c>
      <c r="GS79" s="9">
        <v>0</v>
      </c>
      <c r="GT79" s="9">
        <v>0</v>
      </c>
      <c r="GU79" s="9">
        <v>0</v>
      </c>
      <c r="GV79" s="9">
        <v>0</v>
      </c>
      <c r="GW79" s="9">
        <v>0</v>
      </c>
      <c r="GX79" s="9">
        <v>0</v>
      </c>
      <c r="GY79" s="9">
        <v>0</v>
      </c>
      <c r="GZ79" s="9">
        <v>0</v>
      </c>
      <c r="HA79" s="9">
        <v>0</v>
      </c>
      <c r="HB79" s="9">
        <v>0</v>
      </c>
      <c r="HC79" s="9">
        <v>0</v>
      </c>
      <c r="HD79" s="9">
        <v>0</v>
      </c>
      <c r="HE79" s="9">
        <v>0</v>
      </c>
      <c r="HF79" s="9">
        <v>0</v>
      </c>
      <c r="HG79" s="9">
        <v>0</v>
      </c>
      <c r="HH79" s="9">
        <v>0</v>
      </c>
      <c r="HI79" s="9">
        <v>0</v>
      </c>
      <c r="HJ79" s="9">
        <v>0</v>
      </c>
      <c r="HK79" s="9">
        <v>0</v>
      </c>
      <c r="HL79" s="9">
        <v>0</v>
      </c>
      <c r="HM79" s="9">
        <v>0</v>
      </c>
      <c r="HN79" s="9">
        <v>0</v>
      </c>
      <c r="HO79" s="9">
        <v>0</v>
      </c>
      <c r="HP79" s="9">
        <v>0</v>
      </c>
      <c r="HQ79" s="9">
        <v>0</v>
      </c>
      <c r="HR79" s="9">
        <v>0</v>
      </c>
      <c r="HS79" s="9">
        <v>0</v>
      </c>
      <c r="HT79" s="9">
        <v>0</v>
      </c>
      <c r="HU79" s="9">
        <v>0</v>
      </c>
      <c r="HV79" s="9">
        <v>0</v>
      </c>
      <c r="HW79" s="9">
        <v>0</v>
      </c>
      <c r="HX79" s="9">
        <v>0</v>
      </c>
      <c r="HY79" s="9">
        <v>0</v>
      </c>
      <c r="HZ79" s="9">
        <v>0</v>
      </c>
      <c r="IA79" s="9">
        <v>0</v>
      </c>
      <c r="IB79" s="9">
        <v>0</v>
      </c>
      <c r="IC79" s="9">
        <v>0</v>
      </c>
      <c r="ID79" s="9">
        <v>0</v>
      </c>
      <c r="IE79" s="9">
        <v>0</v>
      </c>
      <c r="IF79" s="9">
        <v>0</v>
      </c>
      <c r="IG79" s="9">
        <v>0</v>
      </c>
      <c r="IH79" s="9">
        <v>0</v>
      </c>
      <c r="II79" s="9">
        <v>0</v>
      </c>
      <c r="IJ79" s="9">
        <v>0</v>
      </c>
      <c r="IK79" s="9">
        <v>0</v>
      </c>
      <c r="IL79" s="9">
        <v>0</v>
      </c>
      <c r="IM79" s="9">
        <v>0</v>
      </c>
      <c r="IO79">
        <f t="shared" si="125"/>
        <v>317679</v>
      </c>
      <c r="IP79">
        <f t="shared" si="126"/>
        <v>39465.1015625</v>
      </c>
      <c r="IQ79">
        <f t="shared" si="127"/>
        <v>97638.3984375</v>
      </c>
      <c r="IR79">
        <f t="shared" si="128"/>
        <v>50467.6015625</v>
      </c>
      <c r="IS79">
        <f t="shared" si="129"/>
        <v>207174</v>
      </c>
      <c r="IT79">
        <f t="shared" si="130"/>
        <v>256518</v>
      </c>
      <c r="IU79">
        <f t="shared" si="131"/>
        <v>492801</v>
      </c>
      <c r="IV79">
        <f t="shared" si="132"/>
        <v>193748</v>
      </c>
      <c r="IW79">
        <f t="shared" si="133"/>
        <v>334759</v>
      </c>
      <c r="IX79">
        <f t="shared" si="134"/>
        <v>201441</v>
      </c>
      <c r="IY79">
        <f t="shared" si="135"/>
        <v>226644</v>
      </c>
      <c r="IZ79">
        <f t="shared" si="136"/>
        <v>245450</v>
      </c>
      <c r="JA79">
        <f t="shared" si="137"/>
        <v>359961</v>
      </c>
      <c r="JB79">
        <f t="shared" si="138"/>
        <v>359316</v>
      </c>
      <c r="JC79">
        <f t="shared" si="139"/>
        <v>406044</v>
      </c>
      <c r="JD79">
        <f t="shared" si="140"/>
        <v>403094</v>
      </c>
      <c r="JE79">
        <f t="shared" si="141"/>
        <v>482637</v>
      </c>
      <c r="JF79">
        <f t="shared" si="142"/>
        <v>310658</v>
      </c>
      <c r="JG79">
        <f t="shared" si="143"/>
        <v>434410</v>
      </c>
      <c r="JH79">
        <f t="shared" si="144"/>
        <v>356379</v>
      </c>
      <c r="JI79">
        <f t="shared" si="145"/>
        <v>190145</v>
      </c>
      <c r="JJ79">
        <f t="shared" si="146"/>
        <v>193050</v>
      </c>
      <c r="JK79">
        <f t="shared" si="147"/>
        <v>126495</v>
      </c>
      <c r="JL79">
        <f t="shared" si="148"/>
        <v>275966</v>
      </c>
      <c r="JM79">
        <f t="shared" si="149"/>
        <v>175460</v>
      </c>
      <c r="JN79">
        <f t="shared" si="150"/>
        <v>326881</v>
      </c>
      <c r="JO79">
        <f t="shared" si="151"/>
        <v>202244</v>
      </c>
      <c r="JP79">
        <f t="shared" si="152"/>
        <v>530159</v>
      </c>
      <c r="JQ79">
        <f t="shared" si="153"/>
        <v>318157</v>
      </c>
      <c r="JR79">
        <f t="shared" si="154"/>
        <v>348399</v>
      </c>
      <c r="JS79">
        <f t="shared" si="155"/>
        <v>109584</v>
      </c>
      <c r="JT79">
        <f t="shared" si="156"/>
        <v>239416</v>
      </c>
      <c r="JU79">
        <f t="shared" si="157"/>
        <v>31410.900390629999</v>
      </c>
      <c r="JV79">
        <f t="shared" si="158"/>
        <v>212426</v>
      </c>
      <c r="JW79">
        <f t="shared" si="159"/>
        <v>56456.5</v>
      </c>
      <c r="JX79">
        <f t="shared" si="160"/>
        <v>49410.69921875</v>
      </c>
      <c r="JY79" t="str">
        <f t="shared" si="161"/>
        <v/>
      </c>
      <c r="JZ79">
        <f t="shared" si="162"/>
        <v>170082</v>
      </c>
      <c r="KA79">
        <f t="shared" si="163"/>
        <v>308100</v>
      </c>
      <c r="KB79">
        <f t="shared" si="164"/>
        <v>221248</v>
      </c>
      <c r="KC79">
        <f t="shared" si="165"/>
        <v>259244</v>
      </c>
      <c r="KD79">
        <f t="shared" si="166"/>
        <v>87123.703125</v>
      </c>
      <c r="KE79">
        <f t="shared" si="167"/>
        <v>64788.6015625</v>
      </c>
      <c r="KF79" t="str">
        <f t="shared" si="168"/>
        <v/>
      </c>
      <c r="KG79">
        <f t="shared" si="169"/>
        <v>119093</v>
      </c>
      <c r="KH79">
        <f t="shared" si="170"/>
        <v>184926</v>
      </c>
      <c r="KI79">
        <f t="shared" si="171"/>
        <v>67985.796875</v>
      </c>
      <c r="KJ79">
        <f t="shared" si="172"/>
        <v>142680</v>
      </c>
      <c r="KK79">
        <f t="shared" si="173"/>
        <v>38375.6015625</v>
      </c>
      <c r="KL79">
        <f t="shared" si="174"/>
        <v>146411</v>
      </c>
      <c r="KM79">
        <f t="shared" si="175"/>
        <v>88598.796875</v>
      </c>
      <c r="KN79">
        <f t="shared" si="176"/>
        <v>26434.19921875</v>
      </c>
      <c r="KO79">
        <f t="shared" si="177"/>
        <v>180248</v>
      </c>
      <c r="KP79" t="str">
        <f t="shared" si="178"/>
        <v/>
      </c>
      <c r="KQ79" t="str">
        <f t="shared" si="179"/>
        <v/>
      </c>
      <c r="KR79" t="str">
        <f t="shared" si="180"/>
        <v/>
      </c>
      <c r="KS79" t="str">
        <f t="shared" si="181"/>
        <v/>
      </c>
      <c r="KT79" t="str">
        <f t="shared" si="182"/>
        <v/>
      </c>
      <c r="KU79" t="str">
        <f t="shared" si="183"/>
        <v/>
      </c>
      <c r="KV79">
        <f t="shared" si="184"/>
        <v>57921</v>
      </c>
      <c r="KW79" t="str">
        <f t="shared" si="185"/>
        <v/>
      </c>
      <c r="KX79">
        <f t="shared" si="186"/>
        <v>64430.30078125</v>
      </c>
      <c r="KY79">
        <f t="shared" si="187"/>
        <v>68071.296875</v>
      </c>
      <c r="KZ79">
        <f t="shared" si="188"/>
        <v>11208.5</v>
      </c>
      <c r="LA79">
        <f t="shared" si="189"/>
        <v>58639.19921875</v>
      </c>
      <c r="LB79">
        <f t="shared" si="190"/>
        <v>33916.8984375</v>
      </c>
      <c r="LC79" t="str">
        <f t="shared" si="191"/>
        <v/>
      </c>
      <c r="LD79" t="str">
        <f t="shared" si="192"/>
        <v/>
      </c>
      <c r="LE79" t="str">
        <f t="shared" si="193"/>
        <v/>
      </c>
      <c r="LF79" t="str">
        <f t="shared" si="194"/>
        <v/>
      </c>
      <c r="LG79" t="str">
        <f t="shared" si="195"/>
        <v/>
      </c>
      <c r="LH79" t="str">
        <f t="shared" si="196"/>
        <v/>
      </c>
      <c r="LI79" t="str">
        <f t="shared" si="197"/>
        <v/>
      </c>
      <c r="LJ79" t="str">
        <f t="shared" si="198"/>
        <v/>
      </c>
      <c r="LK79" t="str">
        <f t="shared" si="199"/>
        <v/>
      </c>
      <c r="LL79" t="str">
        <f t="shared" si="200"/>
        <v/>
      </c>
      <c r="LM79" t="str">
        <f t="shared" si="201"/>
        <v/>
      </c>
      <c r="LN79" t="str">
        <f t="shared" si="202"/>
        <v/>
      </c>
      <c r="LO79" t="str">
        <f t="shared" si="203"/>
        <v/>
      </c>
      <c r="LP79" t="str">
        <f t="shared" si="204"/>
        <v/>
      </c>
      <c r="LQ79" t="str">
        <f t="shared" si="205"/>
        <v/>
      </c>
      <c r="LR79" t="str">
        <f t="shared" si="206"/>
        <v/>
      </c>
      <c r="LS79" t="str">
        <f t="shared" si="207"/>
        <v/>
      </c>
      <c r="LT79" t="str">
        <f t="shared" si="208"/>
        <v/>
      </c>
      <c r="LU79" t="str">
        <f t="shared" si="209"/>
        <v/>
      </c>
      <c r="LV79" t="str">
        <f t="shared" si="210"/>
        <v/>
      </c>
      <c r="LW79" t="str">
        <f t="shared" si="211"/>
        <v/>
      </c>
      <c r="LX79" t="str">
        <f t="shared" si="212"/>
        <v/>
      </c>
      <c r="LY79" t="str">
        <f t="shared" si="213"/>
        <v/>
      </c>
      <c r="LZ79" t="str">
        <f t="shared" si="214"/>
        <v/>
      </c>
      <c r="MA79" t="str">
        <f t="shared" si="215"/>
        <v/>
      </c>
      <c r="MB79" t="str">
        <f t="shared" si="216"/>
        <v/>
      </c>
      <c r="MC79" t="str">
        <f t="shared" si="217"/>
        <v/>
      </c>
      <c r="MD79" t="str">
        <f t="shared" si="218"/>
        <v/>
      </c>
      <c r="ME79" t="str">
        <f t="shared" si="219"/>
        <v/>
      </c>
      <c r="MF79" t="str">
        <f t="shared" si="220"/>
        <v/>
      </c>
      <c r="MG79" t="str">
        <f t="shared" si="221"/>
        <v/>
      </c>
      <c r="MH79" t="str">
        <f t="shared" si="222"/>
        <v/>
      </c>
      <c r="MI79" t="str">
        <f t="shared" si="223"/>
        <v/>
      </c>
      <c r="MJ79" t="str">
        <f t="shared" si="224"/>
        <v/>
      </c>
      <c r="MK79" t="str">
        <f t="shared" si="225"/>
        <v/>
      </c>
      <c r="ML79" t="str">
        <f t="shared" si="226"/>
        <v/>
      </c>
      <c r="MM79" t="str">
        <f t="shared" si="227"/>
        <v/>
      </c>
      <c r="MN79" t="str">
        <f t="shared" si="228"/>
        <v/>
      </c>
      <c r="MO79" t="str">
        <f t="shared" si="229"/>
        <v/>
      </c>
      <c r="MP79" t="str">
        <f t="shared" si="230"/>
        <v/>
      </c>
      <c r="MQ79" t="str">
        <f t="shared" si="231"/>
        <v/>
      </c>
      <c r="MR79" t="str">
        <f t="shared" si="232"/>
        <v/>
      </c>
      <c r="MS79" t="str">
        <f t="shared" si="233"/>
        <v/>
      </c>
      <c r="MT79" t="str">
        <f t="shared" si="234"/>
        <v/>
      </c>
      <c r="MU79" t="str">
        <f t="shared" si="235"/>
        <v/>
      </c>
      <c r="MV79" t="str">
        <f t="shared" si="236"/>
        <v/>
      </c>
      <c r="MW79" t="str">
        <f t="shared" si="237"/>
        <v/>
      </c>
      <c r="MX79" t="str">
        <f t="shared" si="238"/>
        <v/>
      </c>
      <c r="MY79" t="str">
        <f t="shared" si="239"/>
        <v/>
      </c>
      <c r="MZ79" t="str">
        <f t="shared" si="240"/>
        <v/>
      </c>
      <c r="NA79" t="str">
        <f t="shared" si="241"/>
        <v/>
      </c>
      <c r="NB79" t="str">
        <f t="shared" si="242"/>
        <v/>
      </c>
      <c r="NC79" t="str">
        <f t="shared" si="243"/>
        <v/>
      </c>
      <c r="ND79" t="str">
        <f t="shared" si="244"/>
        <v/>
      </c>
      <c r="NE79" t="str">
        <f t="shared" si="245"/>
        <v/>
      </c>
      <c r="NF79" t="str">
        <f t="shared" si="246"/>
        <v/>
      </c>
      <c r="NG79" t="str">
        <f t="shared" si="247"/>
        <v/>
      </c>
    </row>
    <row r="80" spans="1:371" x14ac:dyDescent="0.2">
      <c r="A80" s="7">
        <v>43800</v>
      </c>
      <c r="B80" s="9">
        <v>246580.96875</v>
      </c>
      <c r="C80" s="9">
        <v>33621.76953125</v>
      </c>
      <c r="D80" s="9">
        <v>48454.21875</v>
      </c>
      <c r="E80" s="9">
        <v>77387.8359375</v>
      </c>
      <c r="F80" s="9">
        <v>143627.78125</v>
      </c>
      <c r="G80" s="9">
        <v>345846</v>
      </c>
      <c r="H80" s="9">
        <v>455841.90625</v>
      </c>
      <c r="I80" s="9">
        <v>110297.515625</v>
      </c>
      <c r="J80" s="9">
        <v>345834.5</v>
      </c>
      <c r="K80" s="9">
        <v>227097.484375</v>
      </c>
      <c r="L80" s="9">
        <v>192599.21875</v>
      </c>
      <c r="M80" s="9">
        <v>160365.234375</v>
      </c>
      <c r="N80" s="9">
        <v>308264.90625</v>
      </c>
      <c r="O80" s="9">
        <v>427286.46875</v>
      </c>
      <c r="P80" s="9">
        <v>306769.8125</v>
      </c>
      <c r="Q80" s="9">
        <v>326041.125</v>
      </c>
      <c r="R80" s="9">
        <v>495530.96875</v>
      </c>
      <c r="S80" s="9">
        <v>370054.125</v>
      </c>
      <c r="T80" s="9">
        <v>482980.8125</v>
      </c>
      <c r="U80" s="9">
        <v>353659.71875</v>
      </c>
      <c r="V80" s="9">
        <v>68743.9765625</v>
      </c>
      <c r="W80" s="9">
        <v>139260.375</v>
      </c>
      <c r="X80" s="9">
        <v>83887.7421875</v>
      </c>
      <c r="Y80" s="9">
        <v>660766.1875</v>
      </c>
      <c r="Z80" s="9">
        <v>235333.078125</v>
      </c>
      <c r="AA80" s="9">
        <v>576379.3125</v>
      </c>
      <c r="AB80" s="9">
        <v>348122.25</v>
      </c>
      <c r="AC80" s="9">
        <v>893775.875</v>
      </c>
      <c r="AD80" s="9">
        <v>279130.03125</v>
      </c>
      <c r="AE80" s="9">
        <v>445553.9375</v>
      </c>
      <c r="AF80" s="9">
        <v>292611.0625</v>
      </c>
      <c r="AG80" s="9">
        <v>355458.375</v>
      </c>
      <c r="AH80" s="9">
        <v>102369.7421875</v>
      </c>
      <c r="AI80" s="9">
        <v>192792.9375</v>
      </c>
      <c r="AJ80" s="9">
        <v>31265.70703125</v>
      </c>
      <c r="AK80" s="9">
        <v>104275.8515625</v>
      </c>
      <c r="AL80" s="9">
        <v>0</v>
      </c>
      <c r="AM80" s="9">
        <v>96917.1015625</v>
      </c>
      <c r="AN80" s="9">
        <v>266108.90625</v>
      </c>
      <c r="AO80" s="9">
        <v>407704.46875</v>
      </c>
      <c r="AP80" s="9">
        <v>225235.015625</v>
      </c>
      <c r="AQ80" s="9">
        <v>18736.51953125</v>
      </c>
      <c r="AR80" s="9">
        <v>76028.171875</v>
      </c>
      <c r="AS80" s="9">
        <v>0</v>
      </c>
      <c r="AT80" s="9">
        <v>161676.609375</v>
      </c>
      <c r="AU80" s="9">
        <v>300697.21875</v>
      </c>
      <c r="AV80" s="9">
        <v>75763.6328125</v>
      </c>
      <c r="AW80" s="9">
        <v>131486.640625</v>
      </c>
      <c r="AX80" s="9">
        <v>132364.671875</v>
      </c>
      <c r="AY80" s="9">
        <v>27265.2109375</v>
      </c>
      <c r="AZ80" s="9">
        <v>72134.5</v>
      </c>
      <c r="BA80" s="9">
        <v>8004.5766601599998</v>
      </c>
      <c r="BB80" s="9">
        <v>60650.98046875</v>
      </c>
      <c r="BC80" s="9">
        <v>0</v>
      </c>
      <c r="BD80" s="9">
        <v>0</v>
      </c>
      <c r="BE80" s="9">
        <v>0</v>
      </c>
      <c r="BF80" s="9">
        <v>0</v>
      </c>
      <c r="BG80" s="9">
        <v>0</v>
      </c>
      <c r="BH80" s="9">
        <v>0</v>
      </c>
      <c r="BI80" s="9">
        <v>48419.86328125</v>
      </c>
      <c r="BJ80" s="9">
        <v>0</v>
      </c>
      <c r="BK80" s="9">
        <v>53469.546875</v>
      </c>
      <c r="BL80" s="9">
        <v>90005.984375</v>
      </c>
      <c r="BM80" s="9">
        <v>3602.7475585900002</v>
      </c>
      <c r="BN80" s="9">
        <v>112581.03125</v>
      </c>
      <c r="BO80" s="9">
        <v>33832.48046875</v>
      </c>
      <c r="BP80" s="9">
        <v>0</v>
      </c>
      <c r="BQ80" s="9">
        <v>0</v>
      </c>
      <c r="BR80" s="9">
        <v>0</v>
      </c>
      <c r="BS80" s="9">
        <v>0</v>
      </c>
      <c r="BT80" s="9">
        <v>0</v>
      </c>
      <c r="BU80" s="9">
        <v>0</v>
      </c>
      <c r="BV80" s="9">
        <v>0</v>
      </c>
      <c r="BW80" s="9">
        <v>0</v>
      </c>
      <c r="BX80" s="9">
        <v>0</v>
      </c>
      <c r="BY80" s="9">
        <v>0</v>
      </c>
      <c r="BZ80" s="9">
        <v>0</v>
      </c>
      <c r="CA80" s="9">
        <v>0</v>
      </c>
      <c r="CB80" s="9">
        <v>0</v>
      </c>
      <c r="CC80" s="9">
        <v>0</v>
      </c>
      <c r="CD80" s="9">
        <v>0</v>
      </c>
      <c r="CE80" s="9">
        <v>0</v>
      </c>
      <c r="CF80" s="9">
        <v>0</v>
      </c>
      <c r="CG80" s="9">
        <v>0</v>
      </c>
      <c r="CH80" s="9">
        <v>0</v>
      </c>
      <c r="CI80" s="9">
        <v>0</v>
      </c>
      <c r="CJ80" s="9">
        <v>0</v>
      </c>
      <c r="CK80" s="9">
        <v>0</v>
      </c>
      <c r="CL80" s="9">
        <v>0</v>
      </c>
      <c r="CM80" s="9">
        <v>0</v>
      </c>
      <c r="CN80" s="9">
        <v>0</v>
      </c>
      <c r="CO80" s="9">
        <v>0</v>
      </c>
      <c r="CP80" s="9">
        <v>0</v>
      </c>
      <c r="CQ80" s="9">
        <v>0</v>
      </c>
      <c r="CR80" s="9">
        <v>0</v>
      </c>
      <c r="CS80" s="9">
        <v>0</v>
      </c>
      <c r="CT80" s="9">
        <v>0</v>
      </c>
      <c r="CU80" s="9">
        <v>0</v>
      </c>
      <c r="CV80" s="9">
        <v>0</v>
      </c>
      <c r="CW80" s="9">
        <v>0</v>
      </c>
      <c r="CX80" s="9">
        <v>0</v>
      </c>
      <c r="CY80" s="9">
        <v>0</v>
      </c>
      <c r="CZ80" s="9">
        <v>0</v>
      </c>
      <c r="DA80" s="9">
        <v>0</v>
      </c>
      <c r="DB80" s="9">
        <v>0</v>
      </c>
      <c r="DC80" s="9">
        <v>0</v>
      </c>
      <c r="DD80" s="9">
        <v>0</v>
      </c>
      <c r="DE80" s="9">
        <v>0</v>
      </c>
      <c r="DF80" s="9">
        <v>0</v>
      </c>
      <c r="DG80" s="9">
        <v>0</v>
      </c>
      <c r="DH80" s="9">
        <v>0</v>
      </c>
      <c r="DI80" s="9">
        <v>0</v>
      </c>
      <c r="DJ80" s="9">
        <v>0</v>
      </c>
      <c r="DK80" s="9">
        <v>0</v>
      </c>
      <c r="DL80" s="9">
        <v>0</v>
      </c>
      <c r="DM80" s="9">
        <v>0</v>
      </c>
      <c r="DN80" s="9">
        <v>0</v>
      </c>
      <c r="DO80" s="9">
        <v>0</v>
      </c>
      <c r="DP80" s="9">
        <v>0</v>
      </c>
      <c r="DQ80" s="9">
        <v>0</v>
      </c>
      <c r="DR80" s="9">
        <v>0</v>
      </c>
      <c r="DS80" s="9">
        <v>0</v>
      </c>
      <c r="DT80" s="9">
        <v>0</v>
      </c>
      <c r="DU80" s="9">
        <v>321654</v>
      </c>
      <c r="DV80" s="9">
        <v>37389</v>
      </c>
      <c r="DW80" s="9">
        <v>99539.6015625</v>
      </c>
      <c r="DX80" s="9">
        <v>51423.3984375</v>
      </c>
      <c r="DY80" s="9">
        <v>218125</v>
      </c>
      <c r="DZ80" s="9">
        <v>283785</v>
      </c>
      <c r="EA80" s="9">
        <v>471959</v>
      </c>
      <c r="EB80" s="9">
        <v>193294</v>
      </c>
      <c r="EC80" s="9">
        <v>361184</v>
      </c>
      <c r="ED80" s="9">
        <v>224057</v>
      </c>
      <c r="EE80" s="9">
        <v>193212</v>
      </c>
      <c r="EF80" s="9">
        <v>254826</v>
      </c>
      <c r="EG80" s="9">
        <v>374997</v>
      </c>
      <c r="EH80" s="9">
        <v>417134</v>
      </c>
      <c r="EI80" s="9">
        <v>409577</v>
      </c>
      <c r="EJ80" s="9">
        <v>425978</v>
      </c>
      <c r="EK80" s="9">
        <v>486537</v>
      </c>
      <c r="EL80" s="9">
        <v>324408</v>
      </c>
      <c r="EM80" s="9">
        <v>430788</v>
      </c>
      <c r="EN80" s="9">
        <v>380748</v>
      </c>
      <c r="EO80" s="9">
        <v>191110</v>
      </c>
      <c r="EP80" s="9">
        <v>232633</v>
      </c>
      <c r="EQ80" s="9">
        <v>61932.5</v>
      </c>
      <c r="ER80" s="9">
        <v>284871</v>
      </c>
      <c r="ES80" s="9">
        <v>179168</v>
      </c>
      <c r="ET80" s="9">
        <v>327263</v>
      </c>
      <c r="EU80" s="9">
        <v>199327</v>
      </c>
      <c r="EV80" s="9">
        <v>524532</v>
      </c>
      <c r="EW80" s="9">
        <v>310472</v>
      </c>
      <c r="EX80" s="9">
        <v>346651</v>
      </c>
      <c r="EY80" s="9">
        <v>152288</v>
      </c>
      <c r="EZ80" s="9">
        <v>241170</v>
      </c>
      <c r="FA80" s="9">
        <v>35062.5</v>
      </c>
      <c r="FB80" s="9">
        <v>192544</v>
      </c>
      <c r="FC80" s="9">
        <v>58236</v>
      </c>
      <c r="FD80" s="9">
        <v>49974.19921875</v>
      </c>
      <c r="FE80" s="9">
        <v>0</v>
      </c>
      <c r="FF80" s="9">
        <v>163754</v>
      </c>
      <c r="FG80" s="9">
        <v>295013</v>
      </c>
      <c r="FH80" s="9">
        <v>210216</v>
      </c>
      <c r="FI80" s="9">
        <v>256525</v>
      </c>
      <c r="FJ80" s="9">
        <v>92465</v>
      </c>
      <c r="FK80" s="9">
        <v>66585.796875</v>
      </c>
      <c r="FL80" s="9">
        <v>0</v>
      </c>
      <c r="FM80" s="9">
        <v>104706</v>
      </c>
      <c r="FN80" s="9">
        <v>173916</v>
      </c>
      <c r="FO80" s="9">
        <v>66446.1015625</v>
      </c>
      <c r="FP80" s="9">
        <v>138588</v>
      </c>
      <c r="FQ80" s="9">
        <v>37707.80078125</v>
      </c>
      <c r="FR80" s="9">
        <v>162456</v>
      </c>
      <c r="FS80" s="9">
        <v>85838.703125</v>
      </c>
      <c r="FT80" s="9">
        <v>26966.80078125</v>
      </c>
      <c r="FU80" s="9">
        <v>179903</v>
      </c>
      <c r="FV80" s="9">
        <v>0</v>
      </c>
      <c r="FW80" s="9">
        <v>0</v>
      </c>
      <c r="FX80" s="9">
        <v>0</v>
      </c>
      <c r="FY80" s="9">
        <v>0</v>
      </c>
      <c r="FZ80" s="9">
        <v>0</v>
      </c>
      <c r="GA80" s="9">
        <v>0</v>
      </c>
      <c r="GB80" s="9">
        <v>55241.3984375</v>
      </c>
      <c r="GC80" s="9">
        <v>0</v>
      </c>
      <c r="GD80" s="9">
        <v>63640.30078125</v>
      </c>
      <c r="GE80" s="9">
        <v>66799.5</v>
      </c>
      <c r="GF80" s="9">
        <v>11118.90039063</v>
      </c>
      <c r="GG80" s="9">
        <v>60068.19921875</v>
      </c>
      <c r="GH80" s="9">
        <v>27986.19921875</v>
      </c>
      <c r="GI80" s="9">
        <v>0</v>
      </c>
      <c r="GJ80" s="9">
        <v>0</v>
      </c>
      <c r="GK80" s="9">
        <v>0</v>
      </c>
      <c r="GL80" s="9">
        <v>0</v>
      </c>
      <c r="GM80" s="9">
        <v>0</v>
      </c>
      <c r="GN80" s="9">
        <v>0</v>
      </c>
      <c r="GO80" s="9">
        <v>0</v>
      </c>
      <c r="GP80" s="9">
        <v>0</v>
      </c>
      <c r="GQ80" s="9">
        <v>0</v>
      </c>
      <c r="GR80" s="9">
        <v>0</v>
      </c>
      <c r="GS80" s="9">
        <v>0</v>
      </c>
      <c r="GT80" s="9">
        <v>0</v>
      </c>
      <c r="GU80" s="9">
        <v>0</v>
      </c>
      <c r="GV80" s="9">
        <v>0</v>
      </c>
      <c r="GW80" s="9">
        <v>0</v>
      </c>
      <c r="GX80" s="9">
        <v>0</v>
      </c>
      <c r="GY80" s="9">
        <v>0</v>
      </c>
      <c r="GZ80" s="9">
        <v>0</v>
      </c>
      <c r="HA80" s="9">
        <v>0</v>
      </c>
      <c r="HB80" s="9">
        <v>0</v>
      </c>
      <c r="HC80" s="9">
        <v>0</v>
      </c>
      <c r="HD80" s="9">
        <v>0</v>
      </c>
      <c r="HE80" s="9">
        <v>0</v>
      </c>
      <c r="HF80" s="9">
        <v>0</v>
      </c>
      <c r="HG80" s="9">
        <v>0</v>
      </c>
      <c r="HH80" s="9">
        <v>0</v>
      </c>
      <c r="HI80" s="9">
        <v>0</v>
      </c>
      <c r="HJ80" s="9">
        <v>0</v>
      </c>
      <c r="HK80" s="9">
        <v>0</v>
      </c>
      <c r="HL80" s="9">
        <v>0</v>
      </c>
      <c r="HM80" s="9">
        <v>0</v>
      </c>
      <c r="HN80" s="9">
        <v>0</v>
      </c>
      <c r="HO80" s="9">
        <v>0</v>
      </c>
      <c r="HP80" s="9">
        <v>0</v>
      </c>
      <c r="HQ80" s="9">
        <v>0</v>
      </c>
      <c r="HR80" s="9">
        <v>0</v>
      </c>
      <c r="HS80" s="9">
        <v>0</v>
      </c>
      <c r="HT80" s="9">
        <v>0</v>
      </c>
      <c r="HU80" s="9">
        <v>0</v>
      </c>
      <c r="HV80" s="9">
        <v>0</v>
      </c>
      <c r="HW80" s="9">
        <v>0</v>
      </c>
      <c r="HX80" s="9">
        <v>0</v>
      </c>
      <c r="HY80" s="9">
        <v>0</v>
      </c>
      <c r="HZ80" s="9">
        <v>0</v>
      </c>
      <c r="IA80" s="9">
        <v>0</v>
      </c>
      <c r="IB80" s="9">
        <v>0</v>
      </c>
      <c r="IC80" s="9">
        <v>0</v>
      </c>
      <c r="ID80" s="9">
        <v>0</v>
      </c>
      <c r="IE80" s="9">
        <v>0</v>
      </c>
      <c r="IF80" s="9">
        <v>0</v>
      </c>
      <c r="IG80" s="9">
        <v>0</v>
      </c>
      <c r="IH80" s="9">
        <v>0</v>
      </c>
      <c r="II80" s="9">
        <v>0</v>
      </c>
      <c r="IJ80" s="9">
        <v>0</v>
      </c>
      <c r="IK80" s="9">
        <v>0</v>
      </c>
      <c r="IL80" s="9">
        <v>0</v>
      </c>
      <c r="IM80" s="9">
        <v>0</v>
      </c>
      <c r="IO80">
        <f t="shared" si="125"/>
        <v>321654</v>
      </c>
      <c r="IP80">
        <f t="shared" si="126"/>
        <v>37389</v>
      </c>
      <c r="IQ80">
        <f t="shared" si="127"/>
        <v>99539.6015625</v>
      </c>
      <c r="IR80">
        <f t="shared" si="128"/>
        <v>51423.3984375</v>
      </c>
      <c r="IS80">
        <f t="shared" si="129"/>
        <v>218125</v>
      </c>
      <c r="IT80">
        <f t="shared" si="130"/>
        <v>283785</v>
      </c>
      <c r="IU80">
        <f t="shared" si="131"/>
        <v>471959</v>
      </c>
      <c r="IV80">
        <f t="shared" si="132"/>
        <v>193294</v>
      </c>
      <c r="IW80">
        <f t="shared" si="133"/>
        <v>361184</v>
      </c>
      <c r="IX80">
        <f t="shared" si="134"/>
        <v>224057</v>
      </c>
      <c r="IY80">
        <f t="shared" si="135"/>
        <v>193212</v>
      </c>
      <c r="IZ80">
        <f t="shared" si="136"/>
        <v>254826</v>
      </c>
      <c r="JA80">
        <f t="shared" si="137"/>
        <v>374997</v>
      </c>
      <c r="JB80">
        <f t="shared" si="138"/>
        <v>417134</v>
      </c>
      <c r="JC80">
        <f t="shared" si="139"/>
        <v>409577</v>
      </c>
      <c r="JD80">
        <f t="shared" si="140"/>
        <v>425978</v>
      </c>
      <c r="JE80">
        <f t="shared" si="141"/>
        <v>486537</v>
      </c>
      <c r="JF80">
        <f t="shared" si="142"/>
        <v>324408</v>
      </c>
      <c r="JG80">
        <f t="shared" si="143"/>
        <v>430788</v>
      </c>
      <c r="JH80">
        <f t="shared" si="144"/>
        <v>380748</v>
      </c>
      <c r="JI80">
        <f t="shared" si="145"/>
        <v>191110</v>
      </c>
      <c r="JJ80">
        <f t="shared" si="146"/>
        <v>232633</v>
      </c>
      <c r="JK80">
        <f t="shared" si="147"/>
        <v>61932.5</v>
      </c>
      <c r="JL80">
        <f t="shared" si="148"/>
        <v>284871</v>
      </c>
      <c r="JM80">
        <f t="shared" si="149"/>
        <v>179168</v>
      </c>
      <c r="JN80">
        <f t="shared" si="150"/>
        <v>327263</v>
      </c>
      <c r="JO80">
        <f t="shared" si="151"/>
        <v>199327</v>
      </c>
      <c r="JP80">
        <f t="shared" si="152"/>
        <v>524532</v>
      </c>
      <c r="JQ80">
        <f t="shared" si="153"/>
        <v>310472</v>
      </c>
      <c r="JR80">
        <f t="shared" si="154"/>
        <v>346651</v>
      </c>
      <c r="JS80">
        <f t="shared" si="155"/>
        <v>152288</v>
      </c>
      <c r="JT80">
        <f t="shared" si="156"/>
        <v>241170</v>
      </c>
      <c r="JU80">
        <f t="shared" si="157"/>
        <v>35062.5</v>
      </c>
      <c r="JV80">
        <f t="shared" si="158"/>
        <v>192544</v>
      </c>
      <c r="JW80">
        <f t="shared" si="159"/>
        <v>58236</v>
      </c>
      <c r="JX80">
        <f t="shared" si="160"/>
        <v>49974.19921875</v>
      </c>
      <c r="JY80" t="str">
        <f t="shared" si="161"/>
        <v/>
      </c>
      <c r="JZ80">
        <f t="shared" si="162"/>
        <v>163754</v>
      </c>
      <c r="KA80">
        <f t="shared" si="163"/>
        <v>295013</v>
      </c>
      <c r="KB80">
        <f t="shared" si="164"/>
        <v>210216</v>
      </c>
      <c r="KC80">
        <f t="shared" si="165"/>
        <v>256525</v>
      </c>
      <c r="KD80">
        <f t="shared" si="166"/>
        <v>92465</v>
      </c>
      <c r="KE80">
        <f t="shared" si="167"/>
        <v>66585.796875</v>
      </c>
      <c r="KF80" t="str">
        <f t="shared" si="168"/>
        <v/>
      </c>
      <c r="KG80">
        <f t="shared" si="169"/>
        <v>104706</v>
      </c>
      <c r="KH80">
        <f t="shared" si="170"/>
        <v>173916</v>
      </c>
      <c r="KI80">
        <f t="shared" si="171"/>
        <v>66446.1015625</v>
      </c>
      <c r="KJ80">
        <f t="shared" si="172"/>
        <v>138588</v>
      </c>
      <c r="KK80">
        <f t="shared" si="173"/>
        <v>37707.80078125</v>
      </c>
      <c r="KL80">
        <f t="shared" si="174"/>
        <v>162456</v>
      </c>
      <c r="KM80">
        <f t="shared" si="175"/>
        <v>85838.703125</v>
      </c>
      <c r="KN80">
        <f t="shared" si="176"/>
        <v>26966.80078125</v>
      </c>
      <c r="KO80">
        <f t="shared" si="177"/>
        <v>179903</v>
      </c>
      <c r="KP80" t="str">
        <f t="shared" si="178"/>
        <v/>
      </c>
      <c r="KQ80" t="str">
        <f t="shared" si="179"/>
        <v/>
      </c>
      <c r="KR80" t="str">
        <f t="shared" si="180"/>
        <v/>
      </c>
      <c r="KS80" t="str">
        <f t="shared" si="181"/>
        <v/>
      </c>
      <c r="KT80" t="str">
        <f t="shared" si="182"/>
        <v/>
      </c>
      <c r="KU80" t="str">
        <f t="shared" si="183"/>
        <v/>
      </c>
      <c r="KV80">
        <f t="shared" si="184"/>
        <v>55241.3984375</v>
      </c>
      <c r="KW80" t="str">
        <f t="shared" si="185"/>
        <v/>
      </c>
      <c r="KX80">
        <f t="shared" si="186"/>
        <v>63640.30078125</v>
      </c>
      <c r="KY80">
        <f t="shared" si="187"/>
        <v>66799.5</v>
      </c>
      <c r="KZ80">
        <f t="shared" si="188"/>
        <v>11118.90039063</v>
      </c>
      <c r="LA80">
        <f t="shared" si="189"/>
        <v>60068.19921875</v>
      </c>
      <c r="LB80">
        <f t="shared" si="190"/>
        <v>27986.19921875</v>
      </c>
      <c r="LC80" t="str">
        <f t="shared" si="191"/>
        <v/>
      </c>
      <c r="LD80" t="str">
        <f t="shared" si="192"/>
        <v/>
      </c>
      <c r="LE80" t="str">
        <f t="shared" si="193"/>
        <v/>
      </c>
      <c r="LF80" t="str">
        <f t="shared" si="194"/>
        <v/>
      </c>
      <c r="LG80" t="str">
        <f t="shared" si="195"/>
        <v/>
      </c>
      <c r="LH80" t="str">
        <f t="shared" si="196"/>
        <v/>
      </c>
      <c r="LI80" t="str">
        <f t="shared" si="197"/>
        <v/>
      </c>
      <c r="LJ80" t="str">
        <f t="shared" si="198"/>
        <v/>
      </c>
      <c r="LK80" t="str">
        <f t="shared" si="199"/>
        <v/>
      </c>
      <c r="LL80" t="str">
        <f t="shared" si="200"/>
        <v/>
      </c>
      <c r="LM80" t="str">
        <f t="shared" si="201"/>
        <v/>
      </c>
      <c r="LN80" t="str">
        <f t="shared" si="202"/>
        <v/>
      </c>
      <c r="LO80" t="str">
        <f t="shared" si="203"/>
        <v/>
      </c>
      <c r="LP80" t="str">
        <f t="shared" si="204"/>
        <v/>
      </c>
      <c r="LQ80" t="str">
        <f t="shared" si="205"/>
        <v/>
      </c>
      <c r="LR80" t="str">
        <f t="shared" si="206"/>
        <v/>
      </c>
      <c r="LS80" t="str">
        <f t="shared" si="207"/>
        <v/>
      </c>
      <c r="LT80" t="str">
        <f t="shared" si="208"/>
        <v/>
      </c>
      <c r="LU80" t="str">
        <f t="shared" si="209"/>
        <v/>
      </c>
      <c r="LV80" t="str">
        <f t="shared" si="210"/>
        <v/>
      </c>
      <c r="LW80" t="str">
        <f t="shared" si="211"/>
        <v/>
      </c>
      <c r="LX80" t="str">
        <f t="shared" si="212"/>
        <v/>
      </c>
      <c r="LY80" t="str">
        <f t="shared" si="213"/>
        <v/>
      </c>
      <c r="LZ80" t="str">
        <f t="shared" si="214"/>
        <v/>
      </c>
      <c r="MA80" t="str">
        <f t="shared" si="215"/>
        <v/>
      </c>
      <c r="MB80" t="str">
        <f t="shared" si="216"/>
        <v/>
      </c>
      <c r="MC80" t="str">
        <f t="shared" si="217"/>
        <v/>
      </c>
      <c r="MD80" t="str">
        <f t="shared" si="218"/>
        <v/>
      </c>
      <c r="ME80" t="str">
        <f t="shared" si="219"/>
        <v/>
      </c>
      <c r="MF80" t="str">
        <f t="shared" si="220"/>
        <v/>
      </c>
      <c r="MG80" t="str">
        <f t="shared" si="221"/>
        <v/>
      </c>
      <c r="MH80" t="str">
        <f t="shared" si="222"/>
        <v/>
      </c>
      <c r="MI80" t="str">
        <f t="shared" si="223"/>
        <v/>
      </c>
      <c r="MJ80" t="str">
        <f t="shared" si="224"/>
        <v/>
      </c>
      <c r="MK80" t="str">
        <f t="shared" si="225"/>
        <v/>
      </c>
      <c r="ML80" t="str">
        <f t="shared" si="226"/>
        <v/>
      </c>
      <c r="MM80" t="str">
        <f t="shared" si="227"/>
        <v/>
      </c>
      <c r="MN80" t="str">
        <f t="shared" si="228"/>
        <v/>
      </c>
      <c r="MO80" t="str">
        <f t="shared" si="229"/>
        <v/>
      </c>
      <c r="MP80" t="str">
        <f t="shared" si="230"/>
        <v/>
      </c>
      <c r="MQ80" t="str">
        <f t="shared" si="231"/>
        <v/>
      </c>
      <c r="MR80" t="str">
        <f t="shared" si="232"/>
        <v/>
      </c>
      <c r="MS80" t="str">
        <f t="shared" si="233"/>
        <v/>
      </c>
      <c r="MT80" t="str">
        <f t="shared" si="234"/>
        <v/>
      </c>
      <c r="MU80" t="str">
        <f t="shared" si="235"/>
        <v/>
      </c>
      <c r="MV80" t="str">
        <f t="shared" si="236"/>
        <v/>
      </c>
      <c r="MW80" t="str">
        <f t="shared" si="237"/>
        <v/>
      </c>
      <c r="MX80" t="str">
        <f t="shared" si="238"/>
        <v/>
      </c>
      <c r="MY80" t="str">
        <f t="shared" si="239"/>
        <v/>
      </c>
      <c r="MZ80" t="str">
        <f t="shared" si="240"/>
        <v/>
      </c>
      <c r="NA80" t="str">
        <f t="shared" si="241"/>
        <v/>
      </c>
      <c r="NB80" t="str">
        <f t="shared" si="242"/>
        <v/>
      </c>
      <c r="NC80" t="str">
        <f t="shared" si="243"/>
        <v/>
      </c>
      <c r="ND80" t="str">
        <f t="shared" si="244"/>
        <v/>
      </c>
      <c r="NE80" t="str">
        <f t="shared" si="245"/>
        <v/>
      </c>
      <c r="NF80" t="str">
        <f t="shared" si="246"/>
        <v/>
      </c>
      <c r="NG80" t="str">
        <f t="shared" si="247"/>
        <v/>
      </c>
    </row>
    <row r="81" spans="1:371" x14ac:dyDescent="0.2">
      <c r="A81" s="7">
        <v>43831</v>
      </c>
      <c r="B81" s="9">
        <v>241590.546875</v>
      </c>
      <c r="C81" s="9">
        <v>41407.38671875</v>
      </c>
      <c r="D81" s="9">
        <v>50239.25390625</v>
      </c>
      <c r="E81" s="9">
        <v>78513.0234375</v>
      </c>
      <c r="F81" s="9">
        <v>140042.4375</v>
      </c>
      <c r="G81" s="9">
        <v>347445.78125</v>
      </c>
      <c r="H81" s="9">
        <v>462536.4375</v>
      </c>
      <c r="I81" s="9">
        <v>107999.78125</v>
      </c>
      <c r="J81" s="9">
        <v>343600.84375</v>
      </c>
      <c r="K81" s="9">
        <v>232824.71875</v>
      </c>
      <c r="L81" s="9">
        <v>186679.703125</v>
      </c>
      <c r="M81" s="9">
        <v>159591.375</v>
      </c>
      <c r="N81" s="9">
        <v>344844.875</v>
      </c>
      <c r="O81" s="9">
        <v>447080.125</v>
      </c>
      <c r="P81" s="9">
        <v>319115.4375</v>
      </c>
      <c r="Q81" s="9">
        <v>354868.03125</v>
      </c>
      <c r="R81" s="9">
        <v>501654.6875</v>
      </c>
      <c r="S81" s="9">
        <v>389486.4375</v>
      </c>
      <c r="T81" s="9">
        <v>478142.4375</v>
      </c>
      <c r="U81" s="9">
        <v>372433.03125</v>
      </c>
      <c r="V81" s="9">
        <v>71748.3515625</v>
      </c>
      <c r="W81" s="9">
        <v>150061.46875</v>
      </c>
      <c r="X81" s="9">
        <v>84284.7109375</v>
      </c>
      <c r="Y81" s="9">
        <v>648241.875</v>
      </c>
      <c r="Z81" s="9">
        <v>247836.890625</v>
      </c>
      <c r="AA81" s="9">
        <v>580349.25</v>
      </c>
      <c r="AB81" s="9">
        <v>348323.3125</v>
      </c>
      <c r="AC81" s="9">
        <v>781267.8125</v>
      </c>
      <c r="AD81" s="9">
        <v>273674.65625</v>
      </c>
      <c r="AE81" s="9">
        <v>441266.03125</v>
      </c>
      <c r="AF81" s="9">
        <v>296407.25</v>
      </c>
      <c r="AG81" s="9">
        <v>364082.15625</v>
      </c>
      <c r="AH81" s="9">
        <v>106060.3046875</v>
      </c>
      <c r="AI81" s="9">
        <v>195924.71875</v>
      </c>
      <c r="AJ81" s="9">
        <v>34924.5</v>
      </c>
      <c r="AK81" s="9">
        <v>119747.0390625</v>
      </c>
      <c r="AL81" s="9">
        <v>0</v>
      </c>
      <c r="AM81" s="9">
        <v>94319.140625</v>
      </c>
      <c r="AN81" s="9">
        <v>259352.140625</v>
      </c>
      <c r="AO81" s="9">
        <v>430440.78125</v>
      </c>
      <c r="AP81" s="9">
        <v>249430.96875</v>
      </c>
      <c r="AQ81" s="9">
        <v>22241.9765625</v>
      </c>
      <c r="AR81" s="9">
        <v>73308.2109375</v>
      </c>
      <c r="AS81" s="9">
        <v>0</v>
      </c>
      <c r="AT81" s="9">
        <v>131838.78125</v>
      </c>
      <c r="AU81" s="9">
        <v>283371.90625</v>
      </c>
      <c r="AV81" s="9">
        <v>76108.0546875</v>
      </c>
      <c r="AW81" s="9">
        <v>131636.03125</v>
      </c>
      <c r="AX81" s="9">
        <v>129846.9921875</v>
      </c>
      <c r="AY81" s="9">
        <v>27707.845703129999</v>
      </c>
      <c r="AZ81" s="9">
        <v>76332.0546875</v>
      </c>
      <c r="BA81" s="9">
        <v>7128.1044921900002</v>
      </c>
      <c r="BB81" s="9">
        <v>59429.234375</v>
      </c>
      <c r="BC81" s="9">
        <v>0</v>
      </c>
      <c r="BD81" s="9">
        <v>0</v>
      </c>
      <c r="BE81" s="9">
        <v>0</v>
      </c>
      <c r="BF81" s="9">
        <v>0</v>
      </c>
      <c r="BG81" s="9">
        <v>0</v>
      </c>
      <c r="BH81" s="9">
        <v>0</v>
      </c>
      <c r="BI81" s="9">
        <v>40896.2890625</v>
      </c>
      <c r="BJ81" s="9">
        <v>0</v>
      </c>
      <c r="BK81" s="9">
        <v>53125.0703125</v>
      </c>
      <c r="BL81" s="9">
        <v>94744.5703125</v>
      </c>
      <c r="BM81" s="9">
        <v>4089.3132324200001</v>
      </c>
      <c r="BN81" s="9">
        <v>119161.3125</v>
      </c>
      <c r="BO81" s="9">
        <v>35042.27734375</v>
      </c>
      <c r="BP81" s="9">
        <v>0</v>
      </c>
      <c r="BQ81" s="9">
        <v>0</v>
      </c>
      <c r="BR81" s="9">
        <v>81101.578125</v>
      </c>
      <c r="BS81" s="9">
        <v>0</v>
      </c>
      <c r="BT81" s="9">
        <v>0</v>
      </c>
      <c r="BU81" s="9">
        <v>0</v>
      </c>
      <c r="BV81" s="9">
        <v>0</v>
      </c>
      <c r="BW81" s="9">
        <v>0</v>
      </c>
      <c r="BX81" s="9">
        <v>0</v>
      </c>
      <c r="BY81" s="9">
        <v>0</v>
      </c>
      <c r="BZ81" s="9">
        <v>0</v>
      </c>
      <c r="CA81" s="9">
        <v>0</v>
      </c>
      <c r="CB81" s="9">
        <v>0</v>
      </c>
      <c r="CC81" s="9">
        <v>0</v>
      </c>
      <c r="CD81" s="9">
        <v>0</v>
      </c>
      <c r="CE81" s="9">
        <v>0</v>
      </c>
      <c r="CF81" s="9">
        <v>0</v>
      </c>
      <c r="CG81" s="9">
        <v>0</v>
      </c>
      <c r="CH81" s="9">
        <v>0</v>
      </c>
      <c r="CI81" s="9">
        <v>0</v>
      </c>
      <c r="CJ81" s="9">
        <v>0</v>
      </c>
      <c r="CK81" s="9">
        <v>0</v>
      </c>
      <c r="CL81" s="9">
        <v>0</v>
      </c>
      <c r="CM81" s="9">
        <v>0</v>
      </c>
      <c r="CN81" s="9">
        <v>0</v>
      </c>
      <c r="CO81" s="9">
        <v>0</v>
      </c>
      <c r="CP81" s="9">
        <v>0</v>
      </c>
      <c r="CQ81" s="9">
        <v>0</v>
      </c>
      <c r="CR81" s="9">
        <v>0</v>
      </c>
      <c r="CS81" s="9">
        <v>0</v>
      </c>
      <c r="CT81" s="9">
        <v>0</v>
      </c>
      <c r="CU81" s="9">
        <v>0</v>
      </c>
      <c r="CV81" s="9">
        <v>0</v>
      </c>
      <c r="CW81" s="9">
        <v>0</v>
      </c>
      <c r="CX81" s="9">
        <v>0</v>
      </c>
      <c r="CY81" s="9">
        <v>0</v>
      </c>
      <c r="CZ81" s="9">
        <v>0</v>
      </c>
      <c r="DA81" s="9">
        <v>0</v>
      </c>
      <c r="DB81" s="9">
        <v>0</v>
      </c>
      <c r="DC81" s="9">
        <v>0</v>
      </c>
      <c r="DD81" s="9">
        <v>0</v>
      </c>
      <c r="DE81" s="9">
        <v>0</v>
      </c>
      <c r="DF81" s="9">
        <v>0</v>
      </c>
      <c r="DG81" s="9">
        <v>0</v>
      </c>
      <c r="DH81" s="9">
        <v>0</v>
      </c>
      <c r="DI81" s="9">
        <v>0</v>
      </c>
      <c r="DJ81" s="9">
        <v>0</v>
      </c>
      <c r="DK81" s="9">
        <v>0</v>
      </c>
      <c r="DL81" s="9">
        <v>0</v>
      </c>
      <c r="DM81" s="9">
        <v>0</v>
      </c>
      <c r="DN81" s="9">
        <v>0</v>
      </c>
      <c r="DO81" s="9">
        <v>0</v>
      </c>
      <c r="DP81" s="9">
        <v>0</v>
      </c>
      <c r="DQ81" s="9">
        <v>0</v>
      </c>
      <c r="DR81" s="9">
        <v>0</v>
      </c>
      <c r="DS81" s="9">
        <v>0</v>
      </c>
      <c r="DT81" s="9">
        <v>0</v>
      </c>
      <c r="DU81" s="9">
        <v>325450</v>
      </c>
      <c r="DV81" s="9">
        <v>39154.19921875</v>
      </c>
      <c r="DW81" s="9">
        <v>99181.203125</v>
      </c>
      <c r="DX81" s="9">
        <v>53451.3984375</v>
      </c>
      <c r="DY81" s="9">
        <v>186051</v>
      </c>
      <c r="DZ81" s="9">
        <v>286551</v>
      </c>
      <c r="EA81" s="9">
        <v>451665</v>
      </c>
      <c r="EB81" s="9">
        <v>185047</v>
      </c>
      <c r="EC81" s="9">
        <v>291480</v>
      </c>
      <c r="ED81" s="9">
        <v>211407</v>
      </c>
      <c r="EE81" s="9">
        <v>183537</v>
      </c>
      <c r="EF81" s="9">
        <v>256427</v>
      </c>
      <c r="EG81" s="9">
        <v>373696</v>
      </c>
      <c r="EH81" s="9">
        <v>418058</v>
      </c>
      <c r="EI81" s="9">
        <v>437134</v>
      </c>
      <c r="EJ81" s="9">
        <v>454933</v>
      </c>
      <c r="EK81" s="9">
        <v>492494</v>
      </c>
      <c r="EL81" s="9">
        <v>336674</v>
      </c>
      <c r="EM81" s="9">
        <v>387845</v>
      </c>
      <c r="EN81" s="9">
        <v>394743</v>
      </c>
      <c r="EO81" s="9">
        <v>187906</v>
      </c>
      <c r="EP81" s="9">
        <v>225637</v>
      </c>
      <c r="EQ81" s="9">
        <v>89933.8984375</v>
      </c>
      <c r="ER81" s="9">
        <v>292309</v>
      </c>
      <c r="ES81" s="9">
        <v>185022</v>
      </c>
      <c r="ET81" s="9">
        <v>330345</v>
      </c>
      <c r="EU81" s="9">
        <v>190623</v>
      </c>
      <c r="EV81" s="9">
        <v>356560</v>
      </c>
      <c r="EW81" s="9">
        <v>296780</v>
      </c>
      <c r="EX81" s="9">
        <v>341730</v>
      </c>
      <c r="EY81" s="9">
        <v>161340</v>
      </c>
      <c r="EZ81" s="9">
        <v>246603</v>
      </c>
      <c r="FA81" s="9">
        <v>33137</v>
      </c>
      <c r="FB81" s="9">
        <v>184979</v>
      </c>
      <c r="FC81" s="9">
        <v>67542</v>
      </c>
      <c r="FD81" s="9">
        <v>49365.5</v>
      </c>
      <c r="FE81" s="9">
        <v>0</v>
      </c>
      <c r="FF81" s="9">
        <v>169096</v>
      </c>
      <c r="FG81" s="9">
        <v>280769</v>
      </c>
      <c r="FH81" s="9">
        <v>215253</v>
      </c>
      <c r="FI81" s="9">
        <v>268654</v>
      </c>
      <c r="FJ81" s="9">
        <v>98233.703125</v>
      </c>
      <c r="FK81" s="9">
        <v>66601.3984375</v>
      </c>
      <c r="FL81" s="9">
        <v>0</v>
      </c>
      <c r="FM81" s="9">
        <v>107128</v>
      </c>
      <c r="FN81" s="9">
        <v>193496</v>
      </c>
      <c r="FO81" s="9">
        <v>67620.796875</v>
      </c>
      <c r="FP81" s="9">
        <v>136617</v>
      </c>
      <c r="FQ81" s="9">
        <v>33936.6015625</v>
      </c>
      <c r="FR81" s="9">
        <v>166066</v>
      </c>
      <c r="FS81" s="9">
        <v>88125.296875</v>
      </c>
      <c r="FT81" s="9">
        <v>28073.900390629999</v>
      </c>
      <c r="FU81" s="9">
        <v>187511</v>
      </c>
      <c r="FV81" s="9">
        <v>0</v>
      </c>
      <c r="FW81" s="9">
        <v>0</v>
      </c>
      <c r="FX81" s="9">
        <v>0</v>
      </c>
      <c r="FY81" s="9">
        <v>0</v>
      </c>
      <c r="FZ81" s="9">
        <v>0</v>
      </c>
      <c r="GA81" s="9">
        <v>0</v>
      </c>
      <c r="GB81" s="9">
        <v>58093.19921875</v>
      </c>
      <c r="GC81" s="9">
        <v>0</v>
      </c>
      <c r="GD81" s="9">
        <v>67930</v>
      </c>
      <c r="GE81" s="9">
        <v>67749.6015625</v>
      </c>
      <c r="GF81" s="9">
        <v>9952.6103515600007</v>
      </c>
      <c r="GG81" s="9">
        <v>65188.8984375</v>
      </c>
      <c r="GH81" s="9">
        <v>26265.19921875</v>
      </c>
      <c r="GI81" s="9">
        <v>0</v>
      </c>
      <c r="GJ81" s="9">
        <v>0</v>
      </c>
      <c r="GK81" s="9">
        <v>50431.19921875</v>
      </c>
      <c r="GL81" s="9">
        <v>0</v>
      </c>
      <c r="GM81" s="9">
        <v>0</v>
      </c>
      <c r="GN81" s="9">
        <v>0</v>
      </c>
      <c r="GO81" s="9">
        <v>0</v>
      </c>
      <c r="GP81" s="9">
        <v>0</v>
      </c>
      <c r="GQ81" s="9">
        <v>0</v>
      </c>
      <c r="GR81" s="9">
        <v>0</v>
      </c>
      <c r="GS81" s="9">
        <v>0</v>
      </c>
      <c r="GT81" s="9">
        <v>0</v>
      </c>
      <c r="GU81" s="9">
        <v>0</v>
      </c>
      <c r="GV81" s="9">
        <v>0</v>
      </c>
      <c r="GW81" s="9">
        <v>0</v>
      </c>
      <c r="GX81" s="9">
        <v>0</v>
      </c>
      <c r="GY81" s="9">
        <v>0</v>
      </c>
      <c r="GZ81" s="9">
        <v>0</v>
      </c>
      <c r="HA81" s="9">
        <v>0</v>
      </c>
      <c r="HB81" s="9">
        <v>0</v>
      </c>
      <c r="HC81" s="9">
        <v>0</v>
      </c>
      <c r="HD81" s="9">
        <v>0</v>
      </c>
      <c r="HE81" s="9">
        <v>0</v>
      </c>
      <c r="HF81" s="9">
        <v>0</v>
      </c>
      <c r="HG81" s="9">
        <v>0</v>
      </c>
      <c r="HH81" s="9">
        <v>0</v>
      </c>
      <c r="HI81" s="9">
        <v>0</v>
      </c>
      <c r="HJ81" s="9">
        <v>0</v>
      </c>
      <c r="HK81" s="9">
        <v>0</v>
      </c>
      <c r="HL81" s="9">
        <v>0</v>
      </c>
      <c r="HM81" s="9">
        <v>0</v>
      </c>
      <c r="HN81" s="9">
        <v>0</v>
      </c>
      <c r="HO81" s="9">
        <v>0</v>
      </c>
      <c r="HP81" s="9">
        <v>0</v>
      </c>
      <c r="HQ81" s="9">
        <v>0</v>
      </c>
      <c r="HR81" s="9">
        <v>0</v>
      </c>
      <c r="HS81" s="9">
        <v>0</v>
      </c>
      <c r="HT81" s="9">
        <v>0</v>
      </c>
      <c r="HU81" s="9">
        <v>0</v>
      </c>
      <c r="HV81" s="9">
        <v>0</v>
      </c>
      <c r="HW81" s="9">
        <v>0</v>
      </c>
      <c r="HX81" s="9">
        <v>0</v>
      </c>
      <c r="HY81" s="9">
        <v>0</v>
      </c>
      <c r="HZ81" s="9">
        <v>0</v>
      </c>
      <c r="IA81" s="9">
        <v>0</v>
      </c>
      <c r="IB81" s="9">
        <v>0</v>
      </c>
      <c r="IC81" s="9">
        <v>0</v>
      </c>
      <c r="ID81" s="9">
        <v>0</v>
      </c>
      <c r="IE81" s="9">
        <v>0</v>
      </c>
      <c r="IF81" s="9">
        <v>0</v>
      </c>
      <c r="IG81" s="9">
        <v>0</v>
      </c>
      <c r="IH81" s="9">
        <v>0</v>
      </c>
      <c r="II81" s="9">
        <v>0</v>
      </c>
      <c r="IJ81" s="9">
        <v>0</v>
      </c>
      <c r="IK81" s="9">
        <v>0</v>
      </c>
      <c r="IL81" s="9">
        <v>0</v>
      </c>
      <c r="IM81" s="9">
        <v>0</v>
      </c>
      <c r="IO81">
        <f t="shared" si="125"/>
        <v>325450</v>
      </c>
      <c r="IP81">
        <f t="shared" si="126"/>
        <v>39154.19921875</v>
      </c>
      <c r="IQ81">
        <f t="shared" si="127"/>
        <v>99181.203125</v>
      </c>
      <c r="IR81">
        <f t="shared" si="128"/>
        <v>53451.3984375</v>
      </c>
      <c r="IS81">
        <f t="shared" si="129"/>
        <v>186051</v>
      </c>
      <c r="IT81">
        <f t="shared" si="130"/>
        <v>286551</v>
      </c>
      <c r="IU81">
        <f t="shared" si="131"/>
        <v>451665</v>
      </c>
      <c r="IV81">
        <f t="shared" si="132"/>
        <v>185047</v>
      </c>
      <c r="IW81">
        <f t="shared" si="133"/>
        <v>291480</v>
      </c>
      <c r="IX81">
        <f t="shared" si="134"/>
        <v>211407</v>
      </c>
      <c r="IY81">
        <f t="shared" si="135"/>
        <v>183537</v>
      </c>
      <c r="IZ81">
        <f t="shared" si="136"/>
        <v>256427</v>
      </c>
      <c r="JA81">
        <f t="shared" si="137"/>
        <v>373696</v>
      </c>
      <c r="JB81">
        <f t="shared" si="138"/>
        <v>418058</v>
      </c>
      <c r="JC81">
        <f t="shared" si="139"/>
        <v>437134</v>
      </c>
      <c r="JD81">
        <f t="shared" si="140"/>
        <v>454933</v>
      </c>
      <c r="JE81">
        <f t="shared" si="141"/>
        <v>492494</v>
      </c>
      <c r="JF81">
        <f t="shared" si="142"/>
        <v>336674</v>
      </c>
      <c r="JG81">
        <f t="shared" si="143"/>
        <v>387845</v>
      </c>
      <c r="JH81">
        <f t="shared" si="144"/>
        <v>394743</v>
      </c>
      <c r="JI81">
        <f t="shared" si="145"/>
        <v>187906</v>
      </c>
      <c r="JJ81">
        <f t="shared" si="146"/>
        <v>225637</v>
      </c>
      <c r="JK81">
        <f t="shared" si="147"/>
        <v>89933.8984375</v>
      </c>
      <c r="JL81">
        <f t="shared" si="148"/>
        <v>292309</v>
      </c>
      <c r="JM81">
        <f t="shared" si="149"/>
        <v>185022</v>
      </c>
      <c r="JN81">
        <f t="shared" si="150"/>
        <v>330345</v>
      </c>
      <c r="JO81">
        <f t="shared" si="151"/>
        <v>190623</v>
      </c>
      <c r="JP81">
        <f t="shared" si="152"/>
        <v>356560</v>
      </c>
      <c r="JQ81">
        <f t="shared" si="153"/>
        <v>296780</v>
      </c>
      <c r="JR81">
        <f t="shared" si="154"/>
        <v>341730</v>
      </c>
      <c r="JS81">
        <f t="shared" si="155"/>
        <v>161340</v>
      </c>
      <c r="JT81">
        <f t="shared" si="156"/>
        <v>246603</v>
      </c>
      <c r="JU81">
        <f t="shared" si="157"/>
        <v>33137</v>
      </c>
      <c r="JV81">
        <f t="shared" si="158"/>
        <v>184979</v>
      </c>
      <c r="JW81">
        <f t="shared" si="159"/>
        <v>67542</v>
      </c>
      <c r="JX81">
        <f t="shared" si="160"/>
        <v>49365.5</v>
      </c>
      <c r="JY81" t="str">
        <f t="shared" si="161"/>
        <v/>
      </c>
      <c r="JZ81">
        <f t="shared" si="162"/>
        <v>169096</v>
      </c>
      <c r="KA81">
        <f t="shared" si="163"/>
        <v>280769</v>
      </c>
      <c r="KB81">
        <f t="shared" si="164"/>
        <v>215253</v>
      </c>
      <c r="KC81">
        <f t="shared" si="165"/>
        <v>268654</v>
      </c>
      <c r="KD81">
        <f t="shared" si="166"/>
        <v>98233.703125</v>
      </c>
      <c r="KE81">
        <f t="shared" si="167"/>
        <v>66601.3984375</v>
      </c>
      <c r="KF81" t="str">
        <f t="shared" si="168"/>
        <v/>
      </c>
      <c r="KG81">
        <f t="shared" si="169"/>
        <v>107128</v>
      </c>
      <c r="KH81">
        <f t="shared" si="170"/>
        <v>193496</v>
      </c>
      <c r="KI81">
        <f t="shared" si="171"/>
        <v>67620.796875</v>
      </c>
      <c r="KJ81">
        <f t="shared" si="172"/>
        <v>136617</v>
      </c>
      <c r="KK81">
        <f t="shared" si="173"/>
        <v>33936.6015625</v>
      </c>
      <c r="KL81">
        <f t="shared" si="174"/>
        <v>166066</v>
      </c>
      <c r="KM81">
        <f t="shared" si="175"/>
        <v>88125.296875</v>
      </c>
      <c r="KN81">
        <f t="shared" si="176"/>
        <v>28073.900390629999</v>
      </c>
      <c r="KO81">
        <f t="shared" si="177"/>
        <v>187511</v>
      </c>
      <c r="KP81" t="str">
        <f t="shared" si="178"/>
        <v/>
      </c>
      <c r="KQ81" t="str">
        <f t="shared" si="179"/>
        <v/>
      </c>
      <c r="KR81" t="str">
        <f t="shared" si="180"/>
        <v/>
      </c>
      <c r="KS81" t="str">
        <f t="shared" si="181"/>
        <v/>
      </c>
      <c r="KT81" t="str">
        <f t="shared" si="182"/>
        <v/>
      </c>
      <c r="KU81" t="str">
        <f t="shared" si="183"/>
        <v/>
      </c>
      <c r="KV81">
        <f t="shared" si="184"/>
        <v>58093.19921875</v>
      </c>
      <c r="KW81" t="str">
        <f t="shared" si="185"/>
        <v/>
      </c>
      <c r="KX81">
        <f t="shared" si="186"/>
        <v>67930</v>
      </c>
      <c r="KY81">
        <f t="shared" si="187"/>
        <v>67749.6015625</v>
      </c>
      <c r="KZ81">
        <f t="shared" si="188"/>
        <v>9952.6103515600007</v>
      </c>
      <c r="LA81">
        <f t="shared" si="189"/>
        <v>65188.8984375</v>
      </c>
      <c r="LB81">
        <f t="shared" si="190"/>
        <v>26265.19921875</v>
      </c>
      <c r="LC81" t="str">
        <f t="shared" si="191"/>
        <v/>
      </c>
      <c r="LD81" t="str">
        <f t="shared" si="192"/>
        <v/>
      </c>
      <c r="LE81">
        <f t="shared" si="193"/>
        <v>50431.19921875</v>
      </c>
      <c r="LF81" t="str">
        <f t="shared" si="194"/>
        <v/>
      </c>
      <c r="LG81" t="str">
        <f t="shared" si="195"/>
        <v/>
      </c>
      <c r="LH81" t="str">
        <f t="shared" si="196"/>
        <v/>
      </c>
      <c r="LI81" t="str">
        <f t="shared" si="197"/>
        <v/>
      </c>
      <c r="LJ81" t="str">
        <f t="shared" si="198"/>
        <v/>
      </c>
      <c r="LK81" t="str">
        <f t="shared" si="199"/>
        <v/>
      </c>
      <c r="LL81" t="str">
        <f t="shared" si="200"/>
        <v/>
      </c>
      <c r="LM81" t="str">
        <f t="shared" si="201"/>
        <v/>
      </c>
      <c r="LN81" t="str">
        <f t="shared" si="202"/>
        <v/>
      </c>
      <c r="LO81" t="str">
        <f t="shared" si="203"/>
        <v/>
      </c>
      <c r="LP81" t="str">
        <f t="shared" si="204"/>
        <v/>
      </c>
      <c r="LQ81" t="str">
        <f t="shared" si="205"/>
        <v/>
      </c>
      <c r="LR81" t="str">
        <f t="shared" si="206"/>
        <v/>
      </c>
      <c r="LS81" t="str">
        <f t="shared" si="207"/>
        <v/>
      </c>
      <c r="LT81" t="str">
        <f t="shared" si="208"/>
        <v/>
      </c>
      <c r="LU81" t="str">
        <f t="shared" si="209"/>
        <v/>
      </c>
      <c r="LV81" t="str">
        <f t="shared" si="210"/>
        <v/>
      </c>
      <c r="LW81" t="str">
        <f t="shared" si="211"/>
        <v/>
      </c>
      <c r="LX81" t="str">
        <f t="shared" si="212"/>
        <v/>
      </c>
      <c r="LY81" t="str">
        <f t="shared" si="213"/>
        <v/>
      </c>
      <c r="LZ81" t="str">
        <f t="shared" si="214"/>
        <v/>
      </c>
      <c r="MA81" t="str">
        <f t="shared" si="215"/>
        <v/>
      </c>
      <c r="MB81" t="str">
        <f t="shared" si="216"/>
        <v/>
      </c>
      <c r="MC81" t="str">
        <f t="shared" si="217"/>
        <v/>
      </c>
      <c r="MD81" t="str">
        <f t="shared" si="218"/>
        <v/>
      </c>
      <c r="ME81" t="str">
        <f t="shared" si="219"/>
        <v/>
      </c>
      <c r="MF81" t="str">
        <f t="shared" si="220"/>
        <v/>
      </c>
      <c r="MG81" t="str">
        <f t="shared" si="221"/>
        <v/>
      </c>
      <c r="MH81" t="str">
        <f t="shared" si="222"/>
        <v/>
      </c>
      <c r="MI81" t="str">
        <f t="shared" si="223"/>
        <v/>
      </c>
      <c r="MJ81" t="str">
        <f t="shared" si="224"/>
        <v/>
      </c>
      <c r="MK81" t="str">
        <f t="shared" si="225"/>
        <v/>
      </c>
      <c r="ML81" t="str">
        <f t="shared" si="226"/>
        <v/>
      </c>
      <c r="MM81" t="str">
        <f t="shared" si="227"/>
        <v/>
      </c>
      <c r="MN81" t="str">
        <f t="shared" si="228"/>
        <v/>
      </c>
      <c r="MO81" t="str">
        <f t="shared" si="229"/>
        <v/>
      </c>
      <c r="MP81" t="str">
        <f t="shared" si="230"/>
        <v/>
      </c>
      <c r="MQ81" t="str">
        <f t="shared" si="231"/>
        <v/>
      </c>
      <c r="MR81" t="str">
        <f t="shared" si="232"/>
        <v/>
      </c>
      <c r="MS81" t="str">
        <f t="shared" si="233"/>
        <v/>
      </c>
      <c r="MT81" t="str">
        <f t="shared" si="234"/>
        <v/>
      </c>
      <c r="MU81" t="str">
        <f t="shared" si="235"/>
        <v/>
      </c>
      <c r="MV81" t="str">
        <f t="shared" si="236"/>
        <v/>
      </c>
      <c r="MW81" t="str">
        <f t="shared" si="237"/>
        <v/>
      </c>
      <c r="MX81" t="str">
        <f t="shared" si="238"/>
        <v/>
      </c>
      <c r="MY81" t="str">
        <f t="shared" si="239"/>
        <v/>
      </c>
      <c r="MZ81" t="str">
        <f t="shared" si="240"/>
        <v/>
      </c>
      <c r="NA81" t="str">
        <f t="shared" si="241"/>
        <v/>
      </c>
      <c r="NB81" t="str">
        <f t="shared" si="242"/>
        <v/>
      </c>
      <c r="NC81" t="str">
        <f t="shared" si="243"/>
        <v/>
      </c>
      <c r="ND81" t="str">
        <f t="shared" si="244"/>
        <v/>
      </c>
      <c r="NE81" t="str">
        <f t="shared" si="245"/>
        <v/>
      </c>
      <c r="NF81" t="str">
        <f t="shared" si="246"/>
        <v/>
      </c>
      <c r="NG81" t="str">
        <f t="shared" si="247"/>
        <v/>
      </c>
    </row>
    <row r="82" spans="1:371" x14ac:dyDescent="0.2">
      <c r="A82" s="7">
        <v>43862</v>
      </c>
      <c r="B82" s="9">
        <v>238094.953125</v>
      </c>
      <c r="C82" s="9">
        <v>40872.08203125</v>
      </c>
      <c r="D82" s="9">
        <v>31053.869140629999</v>
      </c>
      <c r="E82" s="9">
        <v>78846.46875</v>
      </c>
      <c r="F82" s="9">
        <v>129914.4140625</v>
      </c>
      <c r="G82" s="9">
        <v>276060.25</v>
      </c>
      <c r="H82" s="9">
        <v>339735.40625</v>
      </c>
      <c r="I82" s="9">
        <v>108942.09375</v>
      </c>
      <c r="J82" s="9">
        <v>259155.171875</v>
      </c>
      <c r="K82" s="9">
        <v>234742.65625</v>
      </c>
      <c r="L82" s="9">
        <v>167057.15625</v>
      </c>
      <c r="M82" s="9">
        <v>173594.28125</v>
      </c>
      <c r="N82" s="9">
        <v>272599.21875</v>
      </c>
      <c r="O82" s="9">
        <v>430127.84375</v>
      </c>
      <c r="P82" s="9">
        <v>261043.03125</v>
      </c>
      <c r="Q82" s="9">
        <v>340416.4375</v>
      </c>
      <c r="R82" s="9">
        <v>513379.75</v>
      </c>
      <c r="S82" s="9">
        <v>394061.25</v>
      </c>
      <c r="T82" s="9">
        <v>483109.09375</v>
      </c>
      <c r="U82" s="9">
        <v>462875.34375</v>
      </c>
      <c r="V82" s="9">
        <v>101163.6484375</v>
      </c>
      <c r="W82" s="9">
        <v>154703.1875</v>
      </c>
      <c r="X82" s="9">
        <v>85445.7109375</v>
      </c>
      <c r="Y82" s="9">
        <v>480733.78125</v>
      </c>
      <c r="Z82" s="9">
        <v>238217.671875</v>
      </c>
      <c r="AA82" s="9">
        <v>579199.0625</v>
      </c>
      <c r="AB82" s="9">
        <v>371746.9375</v>
      </c>
      <c r="AC82" s="9">
        <v>846619.625</v>
      </c>
      <c r="AD82" s="9">
        <v>218317.09375</v>
      </c>
      <c r="AE82" s="9">
        <v>461383.96875</v>
      </c>
      <c r="AF82" s="9">
        <v>302808.75</v>
      </c>
      <c r="AG82" s="9">
        <v>368972.65625</v>
      </c>
      <c r="AH82" s="9">
        <v>144637.234375</v>
      </c>
      <c r="AI82" s="9">
        <v>170010.53125</v>
      </c>
      <c r="AJ82" s="9">
        <v>27541.212890629999</v>
      </c>
      <c r="AK82" s="9">
        <v>138160.5</v>
      </c>
      <c r="AL82" s="9">
        <v>0</v>
      </c>
      <c r="AM82" s="9">
        <v>100510.890625</v>
      </c>
      <c r="AN82" s="9">
        <v>269053.75</v>
      </c>
      <c r="AO82" s="9">
        <v>446727.53125</v>
      </c>
      <c r="AP82" s="9">
        <v>280021.1875</v>
      </c>
      <c r="AQ82" s="9">
        <v>22477.71875</v>
      </c>
      <c r="AR82" s="9">
        <v>75669.46875</v>
      </c>
      <c r="AS82" s="9">
        <v>0</v>
      </c>
      <c r="AT82" s="9">
        <v>144179.625</v>
      </c>
      <c r="AU82" s="9">
        <v>290805.25</v>
      </c>
      <c r="AV82" s="9">
        <v>78461.359375</v>
      </c>
      <c r="AW82" s="9">
        <v>133407</v>
      </c>
      <c r="AX82" s="9">
        <v>139039.75</v>
      </c>
      <c r="AY82" s="9">
        <v>25377.748046879999</v>
      </c>
      <c r="AZ82" s="9">
        <v>82935.953125</v>
      </c>
      <c r="BA82" s="9">
        <v>6393.6191406300004</v>
      </c>
      <c r="BB82" s="9">
        <v>68416.109375</v>
      </c>
      <c r="BC82" s="9">
        <v>0</v>
      </c>
      <c r="BD82" s="9">
        <v>0</v>
      </c>
      <c r="BE82" s="9">
        <v>0</v>
      </c>
      <c r="BF82" s="9">
        <v>0</v>
      </c>
      <c r="BG82" s="9">
        <v>0</v>
      </c>
      <c r="BH82" s="9">
        <v>0</v>
      </c>
      <c r="BI82" s="9">
        <v>36624.6953125</v>
      </c>
      <c r="BJ82" s="9">
        <v>0</v>
      </c>
      <c r="BK82" s="9">
        <v>75060.5625</v>
      </c>
      <c r="BL82" s="9">
        <v>98051.3515625</v>
      </c>
      <c r="BM82" s="9">
        <v>3104.6892089799999</v>
      </c>
      <c r="BN82" s="9">
        <v>98506.1796875</v>
      </c>
      <c r="BO82" s="9">
        <v>29662.8671875</v>
      </c>
      <c r="BP82" s="9">
        <v>0</v>
      </c>
      <c r="BQ82" s="9">
        <v>0</v>
      </c>
      <c r="BR82" s="9">
        <v>105642.171875</v>
      </c>
      <c r="BS82" s="9">
        <v>72924.875</v>
      </c>
      <c r="BT82" s="9">
        <v>68958.75</v>
      </c>
      <c r="BU82" s="9">
        <v>119522.265625</v>
      </c>
      <c r="BV82" s="9">
        <v>0</v>
      </c>
      <c r="BW82" s="9">
        <v>0</v>
      </c>
      <c r="BX82" s="9">
        <v>0</v>
      </c>
      <c r="BY82" s="9">
        <v>0</v>
      </c>
      <c r="BZ82" s="9">
        <v>0</v>
      </c>
      <c r="CA82" s="9">
        <v>0</v>
      </c>
      <c r="CB82" s="9">
        <v>0</v>
      </c>
      <c r="CC82" s="9">
        <v>0</v>
      </c>
      <c r="CD82" s="9">
        <v>0</v>
      </c>
      <c r="CE82" s="9">
        <v>0</v>
      </c>
      <c r="CF82" s="9">
        <v>0</v>
      </c>
      <c r="CG82" s="9">
        <v>0</v>
      </c>
      <c r="CH82" s="9">
        <v>0</v>
      </c>
      <c r="CI82" s="9">
        <v>0</v>
      </c>
      <c r="CJ82" s="9">
        <v>0</v>
      </c>
      <c r="CK82" s="9">
        <v>0</v>
      </c>
      <c r="CL82" s="9">
        <v>0</v>
      </c>
      <c r="CM82" s="9">
        <v>0</v>
      </c>
      <c r="CN82" s="9">
        <v>0</v>
      </c>
      <c r="CO82" s="9">
        <v>0</v>
      </c>
      <c r="CP82" s="9">
        <v>0</v>
      </c>
      <c r="CQ82" s="9">
        <v>0</v>
      </c>
      <c r="CR82" s="9">
        <v>0</v>
      </c>
      <c r="CS82" s="9">
        <v>0</v>
      </c>
      <c r="CT82" s="9">
        <v>0</v>
      </c>
      <c r="CU82" s="9">
        <v>0</v>
      </c>
      <c r="CV82" s="9">
        <v>0</v>
      </c>
      <c r="CW82" s="9">
        <v>0</v>
      </c>
      <c r="CX82" s="9">
        <v>0</v>
      </c>
      <c r="CY82" s="9">
        <v>0</v>
      </c>
      <c r="CZ82" s="9">
        <v>0</v>
      </c>
      <c r="DA82" s="9">
        <v>0</v>
      </c>
      <c r="DB82" s="9">
        <v>0</v>
      </c>
      <c r="DC82" s="9">
        <v>0</v>
      </c>
      <c r="DD82" s="9">
        <v>0</v>
      </c>
      <c r="DE82" s="9">
        <v>0</v>
      </c>
      <c r="DF82" s="9">
        <v>0</v>
      </c>
      <c r="DG82" s="9">
        <v>0</v>
      </c>
      <c r="DH82" s="9">
        <v>0</v>
      </c>
      <c r="DI82" s="9">
        <v>0</v>
      </c>
      <c r="DJ82" s="9">
        <v>0</v>
      </c>
      <c r="DK82" s="9">
        <v>0</v>
      </c>
      <c r="DL82" s="9">
        <v>0</v>
      </c>
      <c r="DM82" s="9">
        <v>0</v>
      </c>
      <c r="DN82" s="9">
        <v>0</v>
      </c>
      <c r="DO82" s="9">
        <v>0</v>
      </c>
      <c r="DP82" s="9">
        <v>0</v>
      </c>
      <c r="DQ82" s="9">
        <v>0</v>
      </c>
      <c r="DR82" s="9">
        <v>0</v>
      </c>
      <c r="DS82" s="9">
        <v>0</v>
      </c>
      <c r="DT82" s="9">
        <v>0</v>
      </c>
      <c r="DU82" s="9">
        <v>324686</v>
      </c>
      <c r="DV82" s="9">
        <v>42309.1015625</v>
      </c>
      <c r="DW82" s="9">
        <v>50408.1015625</v>
      </c>
      <c r="DX82" s="9">
        <v>55601.69921875</v>
      </c>
      <c r="DY82" s="9">
        <v>204001</v>
      </c>
      <c r="DZ82" s="9">
        <v>278804</v>
      </c>
      <c r="EA82" s="9">
        <v>436792</v>
      </c>
      <c r="EB82" s="9">
        <v>187956</v>
      </c>
      <c r="EC82" s="9">
        <v>271669</v>
      </c>
      <c r="ED82" s="9">
        <v>327954</v>
      </c>
      <c r="EE82" s="9">
        <v>159915</v>
      </c>
      <c r="EF82" s="9">
        <v>258370</v>
      </c>
      <c r="EG82" s="9">
        <v>324781</v>
      </c>
      <c r="EH82" s="9">
        <v>428429</v>
      </c>
      <c r="EI82" s="9">
        <v>377847</v>
      </c>
      <c r="EJ82" s="9">
        <v>435850</v>
      </c>
      <c r="EK82" s="9">
        <v>490404</v>
      </c>
      <c r="EL82" s="9">
        <v>341197</v>
      </c>
      <c r="EM82" s="9">
        <v>391978</v>
      </c>
      <c r="EN82" s="9">
        <v>404147</v>
      </c>
      <c r="EO82" s="9">
        <v>210270</v>
      </c>
      <c r="EP82" s="9">
        <v>232697</v>
      </c>
      <c r="EQ82" s="9">
        <v>95422.3984375</v>
      </c>
      <c r="ER82" s="9">
        <v>226728</v>
      </c>
      <c r="ES82" s="9">
        <v>181298</v>
      </c>
      <c r="ET82" s="9">
        <v>345184</v>
      </c>
      <c r="EU82" s="9">
        <v>217064</v>
      </c>
      <c r="EV82" s="9">
        <v>425832</v>
      </c>
      <c r="EW82" s="9">
        <v>274095</v>
      </c>
      <c r="EX82" s="9">
        <v>320544</v>
      </c>
      <c r="EY82" s="9">
        <v>165937</v>
      </c>
      <c r="EZ82" s="9">
        <v>248645</v>
      </c>
      <c r="FA82" s="9">
        <v>40034.30078125</v>
      </c>
      <c r="FB82" s="9">
        <v>139000</v>
      </c>
      <c r="FC82" s="9">
        <v>64956.5</v>
      </c>
      <c r="FD82" s="9">
        <v>52972.80078125</v>
      </c>
      <c r="FE82" s="9">
        <v>0</v>
      </c>
      <c r="FF82" s="9">
        <v>181985</v>
      </c>
      <c r="FG82" s="9">
        <v>271787</v>
      </c>
      <c r="FH82" s="9">
        <v>223188</v>
      </c>
      <c r="FI82" s="9">
        <v>290707</v>
      </c>
      <c r="FJ82" s="9">
        <v>98018.796875</v>
      </c>
      <c r="FK82" s="9">
        <v>64424.1015625</v>
      </c>
      <c r="FL82" s="9">
        <v>0</v>
      </c>
      <c r="FM82" s="9">
        <v>112885</v>
      </c>
      <c r="FN82" s="9">
        <v>186228</v>
      </c>
      <c r="FO82" s="9">
        <v>67987.8984375</v>
      </c>
      <c r="FP82" s="9">
        <v>136788</v>
      </c>
      <c r="FQ82" s="9">
        <v>31057.400390629999</v>
      </c>
      <c r="FR82" s="9">
        <v>160932</v>
      </c>
      <c r="FS82" s="9">
        <v>90716.5</v>
      </c>
      <c r="FT82" s="9">
        <v>24035.400390629999</v>
      </c>
      <c r="FU82" s="9">
        <v>218208</v>
      </c>
      <c r="FV82" s="9">
        <v>0</v>
      </c>
      <c r="FW82" s="9">
        <v>0</v>
      </c>
      <c r="FX82" s="9">
        <v>0</v>
      </c>
      <c r="FY82" s="9">
        <v>0</v>
      </c>
      <c r="FZ82" s="9">
        <v>0</v>
      </c>
      <c r="GA82" s="9">
        <v>0</v>
      </c>
      <c r="GB82" s="9">
        <v>59518.80078125</v>
      </c>
      <c r="GC82" s="9">
        <v>0</v>
      </c>
      <c r="GD82" s="9">
        <v>88968.3984375</v>
      </c>
      <c r="GE82" s="9">
        <v>68431</v>
      </c>
      <c r="GF82" s="9">
        <v>12307.200195310001</v>
      </c>
      <c r="GG82" s="9">
        <v>66090.796875</v>
      </c>
      <c r="GH82" s="9">
        <v>26212.19921875</v>
      </c>
      <c r="GI82" s="9">
        <v>0</v>
      </c>
      <c r="GJ82" s="9">
        <v>0</v>
      </c>
      <c r="GK82" s="9">
        <v>60691.8984375</v>
      </c>
      <c r="GL82" s="9">
        <v>58649.19921875</v>
      </c>
      <c r="GM82" s="9">
        <v>59952.1015625</v>
      </c>
      <c r="GN82" s="9">
        <v>44600.6015625</v>
      </c>
      <c r="GO82" s="9">
        <v>0</v>
      </c>
      <c r="GP82" s="9">
        <v>0</v>
      </c>
      <c r="GQ82" s="9">
        <v>0</v>
      </c>
      <c r="GR82" s="9">
        <v>0</v>
      </c>
      <c r="GS82" s="9">
        <v>0</v>
      </c>
      <c r="GT82" s="9">
        <v>0</v>
      </c>
      <c r="GU82" s="9">
        <v>0</v>
      </c>
      <c r="GV82" s="9">
        <v>0</v>
      </c>
      <c r="GW82" s="9">
        <v>0</v>
      </c>
      <c r="GX82" s="9">
        <v>0</v>
      </c>
      <c r="GY82" s="9">
        <v>0</v>
      </c>
      <c r="GZ82" s="9">
        <v>0</v>
      </c>
      <c r="HA82" s="9">
        <v>0</v>
      </c>
      <c r="HB82" s="9">
        <v>0</v>
      </c>
      <c r="HC82" s="9">
        <v>0</v>
      </c>
      <c r="HD82" s="9">
        <v>0</v>
      </c>
      <c r="HE82" s="9">
        <v>0</v>
      </c>
      <c r="HF82" s="9">
        <v>0</v>
      </c>
      <c r="HG82" s="9">
        <v>0</v>
      </c>
      <c r="HH82" s="9">
        <v>0</v>
      </c>
      <c r="HI82" s="9">
        <v>0</v>
      </c>
      <c r="HJ82" s="9">
        <v>0</v>
      </c>
      <c r="HK82" s="9">
        <v>0</v>
      </c>
      <c r="HL82" s="9">
        <v>0</v>
      </c>
      <c r="HM82" s="9">
        <v>0</v>
      </c>
      <c r="HN82" s="9">
        <v>0</v>
      </c>
      <c r="HO82" s="9">
        <v>0</v>
      </c>
      <c r="HP82" s="9">
        <v>0</v>
      </c>
      <c r="HQ82" s="9">
        <v>0</v>
      </c>
      <c r="HR82" s="9">
        <v>0</v>
      </c>
      <c r="HS82" s="9">
        <v>0</v>
      </c>
      <c r="HT82" s="9">
        <v>0</v>
      </c>
      <c r="HU82" s="9">
        <v>0</v>
      </c>
      <c r="HV82" s="9">
        <v>0</v>
      </c>
      <c r="HW82" s="9">
        <v>0</v>
      </c>
      <c r="HX82" s="9">
        <v>0</v>
      </c>
      <c r="HY82" s="9">
        <v>0</v>
      </c>
      <c r="HZ82" s="9">
        <v>0</v>
      </c>
      <c r="IA82" s="9">
        <v>0</v>
      </c>
      <c r="IB82" s="9">
        <v>0</v>
      </c>
      <c r="IC82" s="9">
        <v>0</v>
      </c>
      <c r="ID82" s="9">
        <v>0</v>
      </c>
      <c r="IE82" s="9">
        <v>0</v>
      </c>
      <c r="IF82" s="9">
        <v>0</v>
      </c>
      <c r="IG82" s="9">
        <v>0</v>
      </c>
      <c r="IH82" s="9">
        <v>0</v>
      </c>
      <c r="II82" s="9">
        <v>0</v>
      </c>
      <c r="IJ82" s="9">
        <v>0</v>
      </c>
      <c r="IK82" s="9">
        <v>0</v>
      </c>
      <c r="IL82" s="9">
        <v>0</v>
      </c>
      <c r="IM82" s="9">
        <v>0</v>
      </c>
      <c r="IO82">
        <f t="shared" si="125"/>
        <v>324686</v>
      </c>
      <c r="IP82">
        <f t="shared" si="126"/>
        <v>42309.1015625</v>
      </c>
      <c r="IQ82">
        <f t="shared" si="127"/>
        <v>50408.1015625</v>
      </c>
      <c r="IR82">
        <f t="shared" si="128"/>
        <v>55601.69921875</v>
      </c>
      <c r="IS82">
        <f t="shared" si="129"/>
        <v>204001</v>
      </c>
      <c r="IT82">
        <f t="shared" si="130"/>
        <v>278804</v>
      </c>
      <c r="IU82">
        <f t="shared" si="131"/>
        <v>436792</v>
      </c>
      <c r="IV82">
        <f t="shared" si="132"/>
        <v>187956</v>
      </c>
      <c r="IW82">
        <f t="shared" si="133"/>
        <v>271669</v>
      </c>
      <c r="IX82">
        <f t="shared" si="134"/>
        <v>327954</v>
      </c>
      <c r="IY82">
        <f t="shared" si="135"/>
        <v>159915</v>
      </c>
      <c r="IZ82">
        <f t="shared" si="136"/>
        <v>258370</v>
      </c>
      <c r="JA82">
        <f t="shared" si="137"/>
        <v>324781</v>
      </c>
      <c r="JB82">
        <f t="shared" si="138"/>
        <v>428429</v>
      </c>
      <c r="JC82">
        <f t="shared" si="139"/>
        <v>377847</v>
      </c>
      <c r="JD82">
        <f t="shared" si="140"/>
        <v>435850</v>
      </c>
      <c r="JE82">
        <f t="shared" si="141"/>
        <v>490404</v>
      </c>
      <c r="JF82">
        <f t="shared" si="142"/>
        <v>341197</v>
      </c>
      <c r="JG82">
        <f t="shared" si="143"/>
        <v>391978</v>
      </c>
      <c r="JH82">
        <f t="shared" si="144"/>
        <v>404147</v>
      </c>
      <c r="JI82">
        <f t="shared" si="145"/>
        <v>210270</v>
      </c>
      <c r="JJ82">
        <f t="shared" si="146"/>
        <v>232697</v>
      </c>
      <c r="JK82">
        <f t="shared" si="147"/>
        <v>95422.3984375</v>
      </c>
      <c r="JL82">
        <f t="shared" si="148"/>
        <v>226728</v>
      </c>
      <c r="JM82">
        <f t="shared" si="149"/>
        <v>181298</v>
      </c>
      <c r="JN82">
        <f t="shared" si="150"/>
        <v>345184</v>
      </c>
      <c r="JO82">
        <f t="shared" si="151"/>
        <v>217064</v>
      </c>
      <c r="JP82">
        <f t="shared" si="152"/>
        <v>425832</v>
      </c>
      <c r="JQ82">
        <f t="shared" si="153"/>
        <v>274095</v>
      </c>
      <c r="JR82">
        <f t="shared" si="154"/>
        <v>320544</v>
      </c>
      <c r="JS82">
        <f t="shared" si="155"/>
        <v>165937</v>
      </c>
      <c r="JT82">
        <f t="shared" si="156"/>
        <v>248645</v>
      </c>
      <c r="JU82">
        <f t="shared" si="157"/>
        <v>40034.30078125</v>
      </c>
      <c r="JV82">
        <f t="shared" si="158"/>
        <v>139000</v>
      </c>
      <c r="JW82">
        <f t="shared" si="159"/>
        <v>64956.5</v>
      </c>
      <c r="JX82">
        <f t="shared" si="160"/>
        <v>52972.80078125</v>
      </c>
      <c r="JY82" t="str">
        <f t="shared" si="161"/>
        <v/>
      </c>
      <c r="JZ82">
        <f t="shared" si="162"/>
        <v>181985</v>
      </c>
      <c r="KA82">
        <f t="shared" si="163"/>
        <v>271787</v>
      </c>
      <c r="KB82">
        <f t="shared" si="164"/>
        <v>223188</v>
      </c>
      <c r="KC82">
        <f t="shared" si="165"/>
        <v>290707</v>
      </c>
      <c r="KD82">
        <f t="shared" si="166"/>
        <v>98018.796875</v>
      </c>
      <c r="KE82">
        <f t="shared" si="167"/>
        <v>64424.1015625</v>
      </c>
      <c r="KF82" t="str">
        <f t="shared" si="168"/>
        <v/>
      </c>
      <c r="KG82">
        <f t="shared" si="169"/>
        <v>112885</v>
      </c>
      <c r="KH82">
        <f t="shared" si="170"/>
        <v>186228</v>
      </c>
      <c r="KI82">
        <f t="shared" si="171"/>
        <v>67987.8984375</v>
      </c>
      <c r="KJ82">
        <f t="shared" si="172"/>
        <v>136788</v>
      </c>
      <c r="KK82">
        <f t="shared" si="173"/>
        <v>31057.400390629999</v>
      </c>
      <c r="KL82">
        <f t="shared" si="174"/>
        <v>160932</v>
      </c>
      <c r="KM82">
        <f t="shared" si="175"/>
        <v>90716.5</v>
      </c>
      <c r="KN82">
        <f t="shared" si="176"/>
        <v>24035.400390629999</v>
      </c>
      <c r="KO82">
        <f t="shared" si="177"/>
        <v>218208</v>
      </c>
      <c r="KP82" t="str">
        <f t="shared" si="178"/>
        <v/>
      </c>
      <c r="KQ82" t="str">
        <f t="shared" si="179"/>
        <v/>
      </c>
      <c r="KR82" t="str">
        <f t="shared" si="180"/>
        <v/>
      </c>
      <c r="KS82" t="str">
        <f t="shared" si="181"/>
        <v/>
      </c>
      <c r="KT82" t="str">
        <f t="shared" si="182"/>
        <v/>
      </c>
      <c r="KU82" t="str">
        <f t="shared" si="183"/>
        <v/>
      </c>
      <c r="KV82">
        <f t="shared" si="184"/>
        <v>59518.80078125</v>
      </c>
      <c r="KW82" t="str">
        <f t="shared" si="185"/>
        <v/>
      </c>
      <c r="KX82">
        <f t="shared" si="186"/>
        <v>88968.3984375</v>
      </c>
      <c r="KY82">
        <f t="shared" si="187"/>
        <v>68431</v>
      </c>
      <c r="KZ82">
        <f t="shared" si="188"/>
        <v>12307.200195310001</v>
      </c>
      <c r="LA82">
        <f t="shared" si="189"/>
        <v>66090.796875</v>
      </c>
      <c r="LB82">
        <f t="shared" si="190"/>
        <v>26212.19921875</v>
      </c>
      <c r="LC82" t="str">
        <f t="shared" si="191"/>
        <v/>
      </c>
      <c r="LD82" t="str">
        <f t="shared" si="192"/>
        <v/>
      </c>
      <c r="LE82">
        <f t="shared" si="193"/>
        <v>60691.8984375</v>
      </c>
      <c r="LF82">
        <f t="shared" si="194"/>
        <v>58649.19921875</v>
      </c>
      <c r="LG82">
        <f t="shared" si="195"/>
        <v>59952.1015625</v>
      </c>
      <c r="LH82">
        <f t="shared" si="196"/>
        <v>44600.6015625</v>
      </c>
      <c r="LI82" t="str">
        <f t="shared" si="197"/>
        <v/>
      </c>
      <c r="LJ82" t="str">
        <f t="shared" si="198"/>
        <v/>
      </c>
      <c r="LK82" t="str">
        <f t="shared" si="199"/>
        <v/>
      </c>
      <c r="LL82" t="str">
        <f t="shared" si="200"/>
        <v/>
      </c>
      <c r="LM82" t="str">
        <f t="shared" si="201"/>
        <v/>
      </c>
      <c r="LN82" t="str">
        <f t="shared" si="202"/>
        <v/>
      </c>
      <c r="LO82" t="str">
        <f t="shared" si="203"/>
        <v/>
      </c>
      <c r="LP82" t="str">
        <f t="shared" si="204"/>
        <v/>
      </c>
      <c r="LQ82" t="str">
        <f t="shared" si="205"/>
        <v/>
      </c>
      <c r="LR82" t="str">
        <f t="shared" si="206"/>
        <v/>
      </c>
      <c r="LS82" t="str">
        <f t="shared" si="207"/>
        <v/>
      </c>
      <c r="LT82" t="str">
        <f t="shared" si="208"/>
        <v/>
      </c>
      <c r="LU82" t="str">
        <f t="shared" si="209"/>
        <v/>
      </c>
      <c r="LV82" t="str">
        <f t="shared" si="210"/>
        <v/>
      </c>
      <c r="LW82" t="str">
        <f t="shared" si="211"/>
        <v/>
      </c>
      <c r="LX82" t="str">
        <f t="shared" si="212"/>
        <v/>
      </c>
      <c r="LY82" t="str">
        <f t="shared" si="213"/>
        <v/>
      </c>
      <c r="LZ82" t="str">
        <f t="shared" si="214"/>
        <v/>
      </c>
      <c r="MA82" t="str">
        <f t="shared" si="215"/>
        <v/>
      </c>
      <c r="MB82" t="str">
        <f t="shared" si="216"/>
        <v/>
      </c>
      <c r="MC82" t="str">
        <f t="shared" si="217"/>
        <v/>
      </c>
      <c r="MD82" t="str">
        <f t="shared" si="218"/>
        <v/>
      </c>
      <c r="ME82" t="str">
        <f t="shared" si="219"/>
        <v/>
      </c>
      <c r="MF82" t="str">
        <f t="shared" si="220"/>
        <v/>
      </c>
      <c r="MG82" t="str">
        <f t="shared" si="221"/>
        <v/>
      </c>
      <c r="MH82" t="str">
        <f t="shared" si="222"/>
        <v/>
      </c>
      <c r="MI82" t="str">
        <f t="shared" si="223"/>
        <v/>
      </c>
      <c r="MJ82" t="str">
        <f t="shared" si="224"/>
        <v/>
      </c>
      <c r="MK82" t="str">
        <f t="shared" si="225"/>
        <v/>
      </c>
      <c r="ML82" t="str">
        <f t="shared" si="226"/>
        <v/>
      </c>
      <c r="MM82" t="str">
        <f t="shared" si="227"/>
        <v/>
      </c>
      <c r="MN82" t="str">
        <f t="shared" si="228"/>
        <v/>
      </c>
      <c r="MO82" t="str">
        <f t="shared" si="229"/>
        <v/>
      </c>
      <c r="MP82" t="str">
        <f t="shared" si="230"/>
        <v/>
      </c>
      <c r="MQ82" t="str">
        <f t="shared" si="231"/>
        <v/>
      </c>
      <c r="MR82" t="str">
        <f t="shared" si="232"/>
        <v/>
      </c>
      <c r="MS82" t="str">
        <f t="shared" si="233"/>
        <v/>
      </c>
      <c r="MT82" t="str">
        <f t="shared" si="234"/>
        <v/>
      </c>
      <c r="MU82" t="str">
        <f t="shared" si="235"/>
        <v/>
      </c>
      <c r="MV82" t="str">
        <f t="shared" si="236"/>
        <v/>
      </c>
      <c r="MW82" t="str">
        <f t="shared" si="237"/>
        <v/>
      </c>
      <c r="MX82" t="str">
        <f t="shared" si="238"/>
        <v/>
      </c>
      <c r="MY82" t="str">
        <f t="shared" si="239"/>
        <v/>
      </c>
      <c r="MZ82" t="str">
        <f t="shared" si="240"/>
        <v/>
      </c>
      <c r="NA82" t="str">
        <f t="shared" si="241"/>
        <v/>
      </c>
      <c r="NB82" t="str">
        <f t="shared" si="242"/>
        <v/>
      </c>
      <c r="NC82" t="str">
        <f t="shared" si="243"/>
        <v/>
      </c>
      <c r="ND82" t="str">
        <f t="shared" si="244"/>
        <v/>
      </c>
      <c r="NE82" t="str">
        <f t="shared" si="245"/>
        <v/>
      </c>
      <c r="NF82" t="str">
        <f t="shared" si="246"/>
        <v/>
      </c>
      <c r="NG82" t="str">
        <f t="shared" si="247"/>
        <v/>
      </c>
    </row>
    <row r="83" spans="1:371" x14ac:dyDescent="0.2">
      <c r="A83" s="7">
        <v>43891</v>
      </c>
      <c r="B83" s="9">
        <v>246528.90625</v>
      </c>
      <c r="C83" s="9">
        <v>42317.84765625</v>
      </c>
      <c r="D83" s="9">
        <v>44323.3046875</v>
      </c>
      <c r="E83" s="9">
        <v>74474.625</v>
      </c>
      <c r="F83" s="9">
        <v>132115.875</v>
      </c>
      <c r="G83" s="9">
        <v>244576.09375</v>
      </c>
      <c r="H83" s="9">
        <v>353577.65625</v>
      </c>
      <c r="I83" s="9">
        <v>123763.625</v>
      </c>
      <c r="J83" s="9">
        <v>254745.828125</v>
      </c>
      <c r="K83" s="9">
        <v>253527.171875</v>
      </c>
      <c r="L83" s="9">
        <v>173689.03125</v>
      </c>
      <c r="M83" s="9">
        <v>152245.21875</v>
      </c>
      <c r="N83" s="9">
        <v>266091.21875</v>
      </c>
      <c r="O83" s="9">
        <v>434715.15625</v>
      </c>
      <c r="P83" s="9">
        <v>268354.125</v>
      </c>
      <c r="Q83" s="9">
        <v>340007.46875</v>
      </c>
      <c r="R83" s="9">
        <v>512033.1875</v>
      </c>
      <c r="S83" s="9">
        <v>406425.9375</v>
      </c>
      <c r="T83" s="9">
        <v>502848.59375</v>
      </c>
      <c r="U83" s="9">
        <v>419874.9375</v>
      </c>
      <c r="V83" s="9">
        <v>78552.1484375</v>
      </c>
      <c r="W83" s="9">
        <v>163198.984375</v>
      </c>
      <c r="X83" s="9">
        <v>86542.9140625</v>
      </c>
      <c r="Y83" s="9">
        <v>578008.25</v>
      </c>
      <c r="Z83" s="9">
        <v>236700.296875</v>
      </c>
      <c r="AA83" s="9">
        <v>552246.125</v>
      </c>
      <c r="AB83" s="9">
        <v>375955.34375</v>
      </c>
      <c r="AC83" s="9">
        <v>858362.5625</v>
      </c>
      <c r="AD83" s="9">
        <v>151900.921875</v>
      </c>
      <c r="AE83" s="9">
        <v>455436.375</v>
      </c>
      <c r="AF83" s="9">
        <v>311168.0625</v>
      </c>
      <c r="AG83" s="9">
        <v>369324.1875</v>
      </c>
      <c r="AH83" s="9">
        <v>124194.5859375</v>
      </c>
      <c r="AI83" s="9">
        <v>212547.953125</v>
      </c>
      <c r="AJ83" s="9">
        <v>34129.54296875</v>
      </c>
      <c r="AK83" s="9">
        <v>148566.125</v>
      </c>
      <c r="AL83" s="9">
        <v>0</v>
      </c>
      <c r="AM83" s="9">
        <v>70913.796875</v>
      </c>
      <c r="AN83" s="9">
        <v>259391.65625</v>
      </c>
      <c r="AO83" s="9">
        <v>408429.6875</v>
      </c>
      <c r="AP83" s="9">
        <v>291973.625</v>
      </c>
      <c r="AQ83" s="9">
        <v>22698.115234379999</v>
      </c>
      <c r="AR83" s="9">
        <v>85854.375</v>
      </c>
      <c r="AS83" s="9">
        <v>0</v>
      </c>
      <c r="AT83" s="9">
        <v>128023.015625</v>
      </c>
      <c r="AU83" s="9">
        <v>288097.65625</v>
      </c>
      <c r="AV83" s="9">
        <v>72764.4609375</v>
      </c>
      <c r="AW83" s="9">
        <v>142170.53125</v>
      </c>
      <c r="AX83" s="9">
        <v>114975.5</v>
      </c>
      <c r="AY83" s="9">
        <v>22571.87109375</v>
      </c>
      <c r="AZ83" s="9">
        <v>92013.9375</v>
      </c>
      <c r="BA83" s="9">
        <v>6464.50390625</v>
      </c>
      <c r="BB83" s="9">
        <v>85665.3046875</v>
      </c>
      <c r="BC83" s="9">
        <v>0</v>
      </c>
      <c r="BD83" s="9">
        <v>0</v>
      </c>
      <c r="BE83" s="9">
        <v>0</v>
      </c>
      <c r="BF83" s="9">
        <v>0</v>
      </c>
      <c r="BG83" s="9">
        <v>0</v>
      </c>
      <c r="BH83" s="9">
        <v>0</v>
      </c>
      <c r="BI83" s="9">
        <v>33310.671875</v>
      </c>
      <c r="BJ83" s="9">
        <v>0</v>
      </c>
      <c r="BK83" s="9">
        <v>69435.3671875</v>
      </c>
      <c r="BL83" s="9">
        <v>101200.4140625</v>
      </c>
      <c r="BM83" s="9">
        <v>3529.6879882799999</v>
      </c>
      <c r="BN83" s="9">
        <v>108453.625</v>
      </c>
      <c r="BO83" s="9">
        <v>38180.71484375</v>
      </c>
      <c r="BP83" s="9">
        <v>0</v>
      </c>
      <c r="BQ83" s="9">
        <v>0</v>
      </c>
      <c r="BR83" s="9">
        <v>147159.515625</v>
      </c>
      <c r="BS83" s="9">
        <v>78273.2734375</v>
      </c>
      <c r="BT83" s="9">
        <v>191305.0625</v>
      </c>
      <c r="BU83" s="9">
        <v>230042.203125</v>
      </c>
      <c r="BV83" s="9">
        <v>54594.6328125</v>
      </c>
      <c r="BW83" s="9">
        <v>98351.1796875</v>
      </c>
      <c r="BX83" s="9">
        <v>71649.765625</v>
      </c>
      <c r="BY83" s="9">
        <v>0</v>
      </c>
      <c r="BZ83" s="9">
        <v>0</v>
      </c>
      <c r="CA83" s="9">
        <v>0</v>
      </c>
      <c r="CB83" s="9">
        <v>0</v>
      </c>
      <c r="CC83" s="9">
        <v>0</v>
      </c>
      <c r="CD83" s="9">
        <v>0</v>
      </c>
      <c r="CE83" s="9">
        <v>0</v>
      </c>
      <c r="CF83" s="9">
        <v>0</v>
      </c>
      <c r="CG83" s="9">
        <v>0</v>
      </c>
      <c r="CH83" s="9">
        <v>0</v>
      </c>
      <c r="CI83" s="9">
        <v>0</v>
      </c>
      <c r="CJ83" s="9">
        <v>0</v>
      </c>
      <c r="CK83" s="9">
        <v>0</v>
      </c>
      <c r="CL83" s="9">
        <v>0</v>
      </c>
      <c r="CM83" s="9">
        <v>0</v>
      </c>
      <c r="CN83" s="9">
        <v>0</v>
      </c>
      <c r="CO83" s="9">
        <v>0</v>
      </c>
      <c r="CP83" s="9">
        <v>0</v>
      </c>
      <c r="CQ83" s="9">
        <v>0</v>
      </c>
      <c r="CR83" s="9">
        <v>0</v>
      </c>
      <c r="CS83" s="9">
        <v>0</v>
      </c>
      <c r="CT83" s="9">
        <v>0</v>
      </c>
      <c r="CU83" s="9">
        <v>0</v>
      </c>
      <c r="CV83" s="9">
        <v>0</v>
      </c>
      <c r="CW83" s="9">
        <v>0</v>
      </c>
      <c r="CX83" s="9">
        <v>0</v>
      </c>
      <c r="CY83" s="9">
        <v>0</v>
      </c>
      <c r="CZ83" s="9">
        <v>0</v>
      </c>
      <c r="DA83" s="9">
        <v>0</v>
      </c>
      <c r="DB83" s="9">
        <v>0</v>
      </c>
      <c r="DC83" s="9">
        <v>0</v>
      </c>
      <c r="DD83" s="9">
        <v>0</v>
      </c>
      <c r="DE83" s="9">
        <v>0</v>
      </c>
      <c r="DF83" s="9">
        <v>0</v>
      </c>
      <c r="DG83" s="9">
        <v>0</v>
      </c>
      <c r="DH83" s="9">
        <v>0</v>
      </c>
      <c r="DI83" s="9">
        <v>0</v>
      </c>
      <c r="DJ83" s="9">
        <v>0</v>
      </c>
      <c r="DK83" s="9">
        <v>0</v>
      </c>
      <c r="DL83" s="9">
        <v>0</v>
      </c>
      <c r="DM83" s="9">
        <v>0</v>
      </c>
      <c r="DN83" s="9">
        <v>0</v>
      </c>
      <c r="DO83" s="9">
        <v>0</v>
      </c>
      <c r="DP83" s="9">
        <v>0</v>
      </c>
      <c r="DQ83" s="9">
        <v>0</v>
      </c>
      <c r="DR83" s="9">
        <v>0</v>
      </c>
      <c r="DS83" s="9">
        <v>0</v>
      </c>
      <c r="DT83" s="9">
        <v>0</v>
      </c>
      <c r="DU83" s="9">
        <v>336239</v>
      </c>
      <c r="DV83" s="9">
        <v>53586.19921875</v>
      </c>
      <c r="DW83" s="9">
        <v>69935.5</v>
      </c>
      <c r="DX83" s="9">
        <v>61389.80078125</v>
      </c>
      <c r="DY83" s="9">
        <v>239642</v>
      </c>
      <c r="DZ83" s="9">
        <v>281682</v>
      </c>
      <c r="EA83" s="9">
        <v>463374</v>
      </c>
      <c r="EB83" s="9">
        <v>207517</v>
      </c>
      <c r="EC83" s="9">
        <v>292193</v>
      </c>
      <c r="ED83" s="9">
        <v>346900</v>
      </c>
      <c r="EE83" s="9">
        <v>181879</v>
      </c>
      <c r="EF83" s="9">
        <v>262428</v>
      </c>
      <c r="EG83" s="9">
        <v>317146</v>
      </c>
      <c r="EH83" s="9">
        <v>409194</v>
      </c>
      <c r="EI83" s="9">
        <v>387127</v>
      </c>
      <c r="EJ83" s="9">
        <v>463649</v>
      </c>
      <c r="EK83" s="9">
        <v>510926</v>
      </c>
      <c r="EL83" s="9">
        <v>378051</v>
      </c>
      <c r="EM83" s="9">
        <v>449540</v>
      </c>
      <c r="EN83" s="9">
        <v>418109</v>
      </c>
      <c r="EO83" s="9">
        <v>187429</v>
      </c>
      <c r="EP83" s="9">
        <v>255721</v>
      </c>
      <c r="EQ83" s="9">
        <v>100913</v>
      </c>
      <c r="ER83" s="9">
        <v>251172</v>
      </c>
      <c r="ES83" s="9">
        <v>187937</v>
      </c>
      <c r="ET83" s="9">
        <v>355718</v>
      </c>
      <c r="EU83" s="9">
        <v>214173</v>
      </c>
      <c r="EV83" s="9">
        <v>418435</v>
      </c>
      <c r="EW83" s="9">
        <v>207994</v>
      </c>
      <c r="EX83" s="9">
        <v>327341</v>
      </c>
      <c r="EY83" s="9">
        <v>168336</v>
      </c>
      <c r="EZ83" s="9">
        <v>252821</v>
      </c>
      <c r="FA83" s="9">
        <v>39100.6015625</v>
      </c>
      <c r="FB83" s="9">
        <v>173744</v>
      </c>
      <c r="FC83" s="9">
        <v>96864.703125</v>
      </c>
      <c r="FD83" s="9">
        <v>53735.5</v>
      </c>
      <c r="FE83" s="9">
        <v>0</v>
      </c>
      <c r="FF83" s="9">
        <v>138962</v>
      </c>
      <c r="FG83" s="9">
        <v>229887</v>
      </c>
      <c r="FH83" s="9">
        <v>225454</v>
      </c>
      <c r="FI83" s="9">
        <v>287474</v>
      </c>
      <c r="FJ83" s="9">
        <v>99806.203125</v>
      </c>
      <c r="FK83" s="9">
        <v>60476.3984375</v>
      </c>
      <c r="FL83" s="9">
        <v>0</v>
      </c>
      <c r="FM83" s="9">
        <v>104854</v>
      </c>
      <c r="FN83" s="9">
        <v>193792</v>
      </c>
      <c r="FO83" s="9">
        <v>66908.8984375</v>
      </c>
      <c r="FP83" s="9">
        <v>138078</v>
      </c>
      <c r="FQ83" s="9">
        <v>24731.5</v>
      </c>
      <c r="FR83" s="9">
        <v>157405</v>
      </c>
      <c r="FS83" s="9">
        <v>94559.296875</v>
      </c>
      <c r="FT83" s="9">
        <v>23106</v>
      </c>
      <c r="FU83" s="9">
        <v>240947</v>
      </c>
      <c r="FV83" s="9">
        <v>0</v>
      </c>
      <c r="FW83" s="9">
        <v>0</v>
      </c>
      <c r="FX83" s="9">
        <v>0</v>
      </c>
      <c r="FY83" s="9">
        <v>0</v>
      </c>
      <c r="FZ83" s="9">
        <v>0</v>
      </c>
      <c r="GA83" s="9">
        <v>0</v>
      </c>
      <c r="GB83" s="9">
        <v>61462.80078125</v>
      </c>
      <c r="GC83" s="9">
        <v>0</v>
      </c>
      <c r="GD83" s="9">
        <v>95751.3984375</v>
      </c>
      <c r="GE83" s="9">
        <v>72009.1015625</v>
      </c>
      <c r="GF83" s="9">
        <v>9860.1904296899993</v>
      </c>
      <c r="GG83" s="9">
        <v>59994.19921875</v>
      </c>
      <c r="GH83" s="9">
        <v>28003.400390629999</v>
      </c>
      <c r="GI83" s="9">
        <v>0</v>
      </c>
      <c r="GJ83" s="9">
        <v>0</v>
      </c>
      <c r="GK83" s="9">
        <v>75171.203125</v>
      </c>
      <c r="GL83" s="9">
        <v>78654.203125</v>
      </c>
      <c r="GM83" s="9">
        <v>75746.6015625</v>
      </c>
      <c r="GN83" s="9">
        <v>56821.30078125</v>
      </c>
      <c r="GO83" s="9">
        <v>37751.19921875</v>
      </c>
      <c r="GP83" s="9">
        <v>52413.69921875</v>
      </c>
      <c r="GQ83" s="9">
        <v>51196.3984375</v>
      </c>
      <c r="GR83" s="9">
        <v>0</v>
      </c>
      <c r="GS83" s="9">
        <v>0</v>
      </c>
      <c r="GT83" s="9">
        <v>0</v>
      </c>
      <c r="GU83" s="9">
        <v>0</v>
      </c>
      <c r="GV83" s="9">
        <v>0</v>
      </c>
      <c r="GW83" s="9">
        <v>0</v>
      </c>
      <c r="GX83" s="9">
        <v>0</v>
      </c>
      <c r="GY83" s="9">
        <v>0</v>
      </c>
      <c r="GZ83" s="9">
        <v>0</v>
      </c>
      <c r="HA83" s="9">
        <v>0</v>
      </c>
      <c r="HB83" s="9">
        <v>0</v>
      </c>
      <c r="HC83" s="9">
        <v>0</v>
      </c>
      <c r="HD83" s="9">
        <v>0</v>
      </c>
      <c r="HE83" s="9">
        <v>0</v>
      </c>
      <c r="HF83" s="9">
        <v>0</v>
      </c>
      <c r="HG83" s="9">
        <v>0</v>
      </c>
      <c r="HH83" s="9">
        <v>0</v>
      </c>
      <c r="HI83" s="9">
        <v>0</v>
      </c>
      <c r="HJ83" s="9">
        <v>0</v>
      </c>
      <c r="HK83" s="9">
        <v>0</v>
      </c>
      <c r="HL83" s="9">
        <v>0</v>
      </c>
      <c r="HM83" s="9">
        <v>0</v>
      </c>
      <c r="HN83" s="9">
        <v>0</v>
      </c>
      <c r="HO83" s="9">
        <v>0</v>
      </c>
      <c r="HP83" s="9">
        <v>0</v>
      </c>
      <c r="HQ83" s="9">
        <v>0</v>
      </c>
      <c r="HR83" s="9">
        <v>0</v>
      </c>
      <c r="HS83" s="9">
        <v>0</v>
      </c>
      <c r="HT83" s="9">
        <v>0</v>
      </c>
      <c r="HU83" s="9">
        <v>0</v>
      </c>
      <c r="HV83" s="9">
        <v>0</v>
      </c>
      <c r="HW83" s="9">
        <v>0</v>
      </c>
      <c r="HX83" s="9">
        <v>0</v>
      </c>
      <c r="HY83" s="9">
        <v>0</v>
      </c>
      <c r="HZ83" s="9">
        <v>0</v>
      </c>
      <c r="IA83" s="9">
        <v>0</v>
      </c>
      <c r="IB83" s="9">
        <v>0</v>
      </c>
      <c r="IC83" s="9">
        <v>0</v>
      </c>
      <c r="ID83" s="9">
        <v>0</v>
      </c>
      <c r="IE83" s="9">
        <v>0</v>
      </c>
      <c r="IF83" s="9">
        <v>0</v>
      </c>
      <c r="IG83" s="9">
        <v>0</v>
      </c>
      <c r="IH83" s="9">
        <v>0</v>
      </c>
      <c r="II83" s="9">
        <v>0</v>
      </c>
      <c r="IJ83" s="9">
        <v>0</v>
      </c>
      <c r="IK83" s="9">
        <v>0</v>
      </c>
      <c r="IL83" s="9">
        <v>0</v>
      </c>
      <c r="IM83" s="9">
        <v>0</v>
      </c>
      <c r="IO83">
        <f t="shared" si="125"/>
        <v>336239</v>
      </c>
      <c r="IP83">
        <f t="shared" si="126"/>
        <v>53586.19921875</v>
      </c>
      <c r="IQ83">
        <f t="shared" si="127"/>
        <v>69935.5</v>
      </c>
      <c r="IR83">
        <f t="shared" si="128"/>
        <v>61389.80078125</v>
      </c>
      <c r="IS83">
        <f t="shared" si="129"/>
        <v>239642</v>
      </c>
      <c r="IT83">
        <f t="shared" si="130"/>
        <v>281682</v>
      </c>
      <c r="IU83">
        <f t="shared" si="131"/>
        <v>463374</v>
      </c>
      <c r="IV83">
        <f t="shared" si="132"/>
        <v>207517</v>
      </c>
      <c r="IW83">
        <f t="shared" si="133"/>
        <v>292193</v>
      </c>
      <c r="IX83">
        <f t="shared" si="134"/>
        <v>346900</v>
      </c>
      <c r="IY83">
        <f t="shared" si="135"/>
        <v>181879</v>
      </c>
      <c r="IZ83">
        <f t="shared" si="136"/>
        <v>262428</v>
      </c>
      <c r="JA83">
        <f t="shared" si="137"/>
        <v>317146</v>
      </c>
      <c r="JB83">
        <f t="shared" si="138"/>
        <v>409194</v>
      </c>
      <c r="JC83">
        <f t="shared" si="139"/>
        <v>387127</v>
      </c>
      <c r="JD83">
        <f t="shared" si="140"/>
        <v>463649</v>
      </c>
      <c r="JE83">
        <f t="shared" si="141"/>
        <v>510926</v>
      </c>
      <c r="JF83">
        <f t="shared" si="142"/>
        <v>378051</v>
      </c>
      <c r="JG83">
        <f t="shared" si="143"/>
        <v>449540</v>
      </c>
      <c r="JH83">
        <f t="shared" si="144"/>
        <v>418109</v>
      </c>
      <c r="JI83">
        <f t="shared" si="145"/>
        <v>187429</v>
      </c>
      <c r="JJ83">
        <f t="shared" si="146"/>
        <v>255721</v>
      </c>
      <c r="JK83">
        <f t="shared" si="147"/>
        <v>100913</v>
      </c>
      <c r="JL83">
        <f t="shared" si="148"/>
        <v>251172</v>
      </c>
      <c r="JM83">
        <f t="shared" si="149"/>
        <v>187937</v>
      </c>
      <c r="JN83">
        <f t="shared" si="150"/>
        <v>355718</v>
      </c>
      <c r="JO83">
        <f t="shared" si="151"/>
        <v>214173</v>
      </c>
      <c r="JP83">
        <f t="shared" si="152"/>
        <v>418435</v>
      </c>
      <c r="JQ83">
        <f t="shared" si="153"/>
        <v>207994</v>
      </c>
      <c r="JR83">
        <f t="shared" si="154"/>
        <v>327341</v>
      </c>
      <c r="JS83">
        <f t="shared" si="155"/>
        <v>168336</v>
      </c>
      <c r="JT83">
        <f t="shared" si="156"/>
        <v>252821</v>
      </c>
      <c r="JU83">
        <f t="shared" si="157"/>
        <v>39100.6015625</v>
      </c>
      <c r="JV83">
        <f t="shared" si="158"/>
        <v>173744</v>
      </c>
      <c r="JW83">
        <f t="shared" si="159"/>
        <v>96864.703125</v>
      </c>
      <c r="JX83">
        <f t="shared" si="160"/>
        <v>53735.5</v>
      </c>
      <c r="JY83" t="str">
        <f t="shared" si="161"/>
        <v/>
      </c>
      <c r="JZ83">
        <f t="shared" si="162"/>
        <v>138962</v>
      </c>
      <c r="KA83">
        <f t="shared" si="163"/>
        <v>229887</v>
      </c>
      <c r="KB83">
        <f t="shared" si="164"/>
        <v>225454</v>
      </c>
      <c r="KC83">
        <f t="shared" si="165"/>
        <v>287474</v>
      </c>
      <c r="KD83">
        <f t="shared" si="166"/>
        <v>99806.203125</v>
      </c>
      <c r="KE83">
        <f t="shared" si="167"/>
        <v>60476.3984375</v>
      </c>
      <c r="KF83" t="str">
        <f t="shared" si="168"/>
        <v/>
      </c>
      <c r="KG83">
        <f t="shared" si="169"/>
        <v>104854</v>
      </c>
      <c r="KH83">
        <f t="shared" si="170"/>
        <v>193792</v>
      </c>
      <c r="KI83">
        <f t="shared" si="171"/>
        <v>66908.8984375</v>
      </c>
      <c r="KJ83">
        <f t="shared" si="172"/>
        <v>138078</v>
      </c>
      <c r="KK83">
        <f t="shared" si="173"/>
        <v>24731.5</v>
      </c>
      <c r="KL83">
        <f t="shared" si="174"/>
        <v>157405</v>
      </c>
      <c r="KM83">
        <f t="shared" si="175"/>
        <v>94559.296875</v>
      </c>
      <c r="KN83">
        <f t="shared" si="176"/>
        <v>23106</v>
      </c>
      <c r="KO83">
        <f t="shared" si="177"/>
        <v>240947</v>
      </c>
      <c r="KP83" t="str">
        <f t="shared" si="178"/>
        <v/>
      </c>
      <c r="KQ83" t="str">
        <f t="shared" si="179"/>
        <v/>
      </c>
      <c r="KR83" t="str">
        <f t="shared" si="180"/>
        <v/>
      </c>
      <c r="KS83" t="str">
        <f t="shared" si="181"/>
        <v/>
      </c>
      <c r="KT83" t="str">
        <f t="shared" si="182"/>
        <v/>
      </c>
      <c r="KU83" t="str">
        <f t="shared" si="183"/>
        <v/>
      </c>
      <c r="KV83">
        <f t="shared" si="184"/>
        <v>61462.80078125</v>
      </c>
      <c r="KW83" t="str">
        <f t="shared" si="185"/>
        <v/>
      </c>
      <c r="KX83">
        <f t="shared" si="186"/>
        <v>95751.3984375</v>
      </c>
      <c r="KY83">
        <f t="shared" si="187"/>
        <v>72009.1015625</v>
      </c>
      <c r="KZ83">
        <f t="shared" si="188"/>
        <v>9860.1904296899993</v>
      </c>
      <c r="LA83">
        <f t="shared" si="189"/>
        <v>59994.19921875</v>
      </c>
      <c r="LB83">
        <f t="shared" si="190"/>
        <v>28003.400390629999</v>
      </c>
      <c r="LC83" t="str">
        <f t="shared" si="191"/>
        <v/>
      </c>
      <c r="LD83" t="str">
        <f t="shared" si="192"/>
        <v/>
      </c>
      <c r="LE83">
        <f t="shared" si="193"/>
        <v>75171.203125</v>
      </c>
      <c r="LF83">
        <f t="shared" si="194"/>
        <v>78654.203125</v>
      </c>
      <c r="LG83">
        <f t="shared" si="195"/>
        <v>75746.6015625</v>
      </c>
      <c r="LH83">
        <f t="shared" si="196"/>
        <v>56821.30078125</v>
      </c>
      <c r="LI83">
        <f t="shared" si="197"/>
        <v>37751.19921875</v>
      </c>
      <c r="LJ83">
        <f t="shared" si="198"/>
        <v>52413.69921875</v>
      </c>
      <c r="LK83">
        <f t="shared" si="199"/>
        <v>51196.3984375</v>
      </c>
      <c r="LL83" t="str">
        <f t="shared" si="200"/>
        <v/>
      </c>
      <c r="LM83" t="str">
        <f t="shared" si="201"/>
        <v/>
      </c>
      <c r="LN83" t="str">
        <f t="shared" si="202"/>
        <v/>
      </c>
      <c r="LO83" t="str">
        <f t="shared" si="203"/>
        <v/>
      </c>
      <c r="LP83" t="str">
        <f t="shared" si="204"/>
        <v/>
      </c>
      <c r="LQ83" t="str">
        <f t="shared" si="205"/>
        <v/>
      </c>
      <c r="LR83" t="str">
        <f t="shared" si="206"/>
        <v/>
      </c>
      <c r="LS83" t="str">
        <f t="shared" si="207"/>
        <v/>
      </c>
      <c r="LT83" t="str">
        <f t="shared" si="208"/>
        <v/>
      </c>
      <c r="LU83" t="str">
        <f t="shared" si="209"/>
        <v/>
      </c>
      <c r="LV83" t="str">
        <f t="shared" si="210"/>
        <v/>
      </c>
      <c r="LW83" t="str">
        <f t="shared" si="211"/>
        <v/>
      </c>
      <c r="LX83" t="str">
        <f t="shared" si="212"/>
        <v/>
      </c>
      <c r="LY83" t="str">
        <f t="shared" si="213"/>
        <v/>
      </c>
      <c r="LZ83" t="str">
        <f t="shared" si="214"/>
        <v/>
      </c>
      <c r="MA83" t="str">
        <f t="shared" si="215"/>
        <v/>
      </c>
      <c r="MB83" t="str">
        <f t="shared" si="216"/>
        <v/>
      </c>
      <c r="MC83" t="str">
        <f t="shared" si="217"/>
        <v/>
      </c>
      <c r="MD83" t="str">
        <f t="shared" si="218"/>
        <v/>
      </c>
      <c r="ME83" t="str">
        <f t="shared" si="219"/>
        <v/>
      </c>
      <c r="MF83" t="str">
        <f t="shared" si="220"/>
        <v/>
      </c>
      <c r="MG83" t="str">
        <f t="shared" si="221"/>
        <v/>
      </c>
      <c r="MH83" t="str">
        <f t="shared" si="222"/>
        <v/>
      </c>
      <c r="MI83" t="str">
        <f t="shared" si="223"/>
        <v/>
      </c>
      <c r="MJ83" t="str">
        <f t="shared" si="224"/>
        <v/>
      </c>
      <c r="MK83" t="str">
        <f t="shared" si="225"/>
        <v/>
      </c>
      <c r="ML83" t="str">
        <f t="shared" si="226"/>
        <v/>
      </c>
      <c r="MM83" t="str">
        <f t="shared" si="227"/>
        <v/>
      </c>
      <c r="MN83" t="str">
        <f t="shared" si="228"/>
        <v/>
      </c>
      <c r="MO83" t="str">
        <f t="shared" si="229"/>
        <v/>
      </c>
      <c r="MP83" t="str">
        <f t="shared" si="230"/>
        <v/>
      </c>
      <c r="MQ83" t="str">
        <f t="shared" si="231"/>
        <v/>
      </c>
      <c r="MR83" t="str">
        <f t="shared" si="232"/>
        <v/>
      </c>
      <c r="MS83" t="str">
        <f t="shared" si="233"/>
        <v/>
      </c>
      <c r="MT83" t="str">
        <f t="shared" si="234"/>
        <v/>
      </c>
      <c r="MU83" t="str">
        <f t="shared" si="235"/>
        <v/>
      </c>
      <c r="MV83" t="str">
        <f t="shared" si="236"/>
        <v/>
      </c>
      <c r="MW83" t="str">
        <f t="shared" si="237"/>
        <v/>
      </c>
      <c r="MX83" t="str">
        <f t="shared" si="238"/>
        <v/>
      </c>
      <c r="MY83" t="str">
        <f t="shared" si="239"/>
        <v/>
      </c>
      <c r="MZ83" t="str">
        <f t="shared" si="240"/>
        <v/>
      </c>
      <c r="NA83" t="str">
        <f t="shared" si="241"/>
        <v/>
      </c>
      <c r="NB83" t="str">
        <f t="shared" si="242"/>
        <v/>
      </c>
      <c r="NC83" t="str">
        <f t="shared" si="243"/>
        <v/>
      </c>
      <c r="ND83" t="str">
        <f t="shared" si="244"/>
        <v/>
      </c>
      <c r="NE83" t="str">
        <f t="shared" si="245"/>
        <v/>
      </c>
      <c r="NF83" t="str">
        <f t="shared" si="246"/>
        <v/>
      </c>
      <c r="NG83" t="str">
        <f t="shared" si="247"/>
        <v/>
      </c>
    </row>
    <row r="84" spans="1:371" x14ac:dyDescent="0.2">
      <c r="A84" s="7">
        <v>43922</v>
      </c>
      <c r="B84" s="9">
        <v>189592.765625</v>
      </c>
      <c r="C84" s="9">
        <v>48161.0234375</v>
      </c>
      <c r="D84" s="9">
        <v>47076.7890625</v>
      </c>
      <c r="E84" s="9">
        <v>72519.734375</v>
      </c>
      <c r="F84" s="9">
        <v>114190.2890625</v>
      </c>
      <c r="G84" s="9">
        <v>245197.53125</v>
      </c>
      <c r="H84" s="9">
        <v>344868.9375</v>
      </c>
      <c r="I84" s="9">
        <v>129383.421875</v>
      </c>
      <c r="J84" s="9">
        <v>262995</v>
      </c>
      <c r="K84" s="9">
        <v>256656.71875</v>
      </c>
      <c r="L84" s="9">
        <v>183800.1875</v>
      </c>
      <c r="M84" s="9">
        <v>147353.75</v>
      </c>
      <c r="N84" s="9">
        <v>262150.28125</v>
      </c>
      <c r="O84" s="9">
        <v>436284.28125</v>
      </c>
      <c r="P84" s="9">
        <v>287477.15625</v>
      </c>
      <c r="Q84" s="9">
        <v>345352.59375</v>
      </c>
      <c r="R84" s="9">
        <v>527172.875</v>
      </c>
      <c r="S84" s="9">
        <v>410507.46875</v>
      </c>
      <c r="T84" s="9">
        <v>515715.28125</v>
      </c>
      <c r="U84" s="9">
        <v>360411.3125</v>
      </c>
      <c r="V84" s="9">
        <v>66069.125</v>
      </c>
      <c r="W84" s="9">
        <v>159856.84375</v>
      </c>
      <c r="X84" s="9">
        <v>100728.9765625</v>
      </c>
      <c r="Y84" s="9">
        <v>645834.3125</v>
      </c>
      <c r="Z84" s="9">
        <v>265279.375</v>
      </c>
      <c r="AA84" s="9">
        <v>610132.8125</v>
      </c>
      <c r="AB84" s="9">
        <v>346271.8125</v>
      </c>
      <c r="AC84" s="9">
        <v>855792.8125</v>
      </c>
      <c r="AD84" s="9">
        <v>156847.40625</v>
      </c>
      <c r="AE84" s="9">
        <v>479308.53125</v>
      </c>
      <c r="AF84" s="9">
        <v>323454.4375</v>
      </c>
      <c r="AG84" s="9">
        <v>388046.5</v>
      </c>
      <c r="AH84" s="9">
        <v>121086.984375</v>
      </c>
      <c r="AI84" s="9">
        <v>228470.140625</v>
      </c>
      <c r="AJ84" s="9">
        <v>37285.28125</v>
      </c>
      <c r="AK84" s="9">
        <v>154204.578125</v>
      </c>
      <c r="AL84" s="9">
        <v>0</v>
      </c>
      <c r="AM84" s="9">
        <v>99290.0390625</v>
      </c>
      <c r="AN84" s="9">
        <v>286201.8125</v>
      </c>
      <c r="AO84" s="9">
        <v>350950.375</v>
      </c>
      <c r="AP84" s="9">
        <v>254482.125</v>
      </c>
      <c r="AQ84" s="9">
        <v>18392.68359375</v>
      </c>
      <c r="AR84" s="9">
        <v>98468.484375</v>
      </c>
      <c r="AS84" s="9">
        <v>0</v>
      </c>
      <c r="AT84" s="9">
        <v>124611.3671875</v>
      </c>
      <c r="AU84" s="9">
        <v>300664.625</v>
      </c>
      <c r="AV84" s="9">
        <v>72357.140625</v>
      </c>
      <c r="AW84" s="9">
        <v>147139.265625</v>
      </c>
      <c r="AX84" s="9">
        <v>110226.6796875</v>
      </c>
      <c r="AY84" s="9">
        <v>24966.193359379999</v>
      </c>
      <c r="AZ84" s="9">
        <v>92957.1328125</v>
      </c>
      <c r="BA84" s="9">
        <v>6496.8999023400002</v>
      </c>
      <c r="BB84" s="9">
        <v>91731</v>
      </c>
      <c r="BC84" s="9">
        <v>0</v>
      </c>
      <c r="BD84" s="9">
        <v>0</v>
      </c>
      <c r="BE84" s="9">
        <v>0</v>
      </c>
      <c r="BF84" s="9">
        <v>0</v>
      </c>
      <c r="BG84" s="9">
        <v>0</v>
      </c>
      <c r="BH84" s="9">
        <v>0</v>
      </c>
      <c r="BI84" s="9">
        <v>28481.828125</v>
      </c>
      <c r="BJ84" s="9">
        <v>0</v>
      </c>
      <c r="BK84" s="9">
        <v>64214.94921875</v>
      </c>
      <c r="BL84" s="9">
        <v>106288.1796875</v>
      </c>
      <c r="BM84" s="9">
        <v>3206.2055664099998</v>
      </c>
      <c r="BN84" s="9">
        <v>110173.421875</v>
      </c>
      <c r="BO84" s="9">
        <v>26307.013671879999</v>
      </c>
      <c r="BP84" s="9">
        <v>0</v>
      </c>
      <c r="BQ84" s="9">
        <v>0</v>
      </c>
      <c r="BR84" s="9">
        <v>195497.234375</v>
      </c>
      <c r="BS84" s="9">
        <v>75850.3203125</v>
      </c>
      <c r="BT84" s="9">
        <v>220838.765625</v>
      </c>
      <c r="BU84" s="9">
        <v>158092.734375</v>
      </c>
      <c r="BV84" s="9">
        <v>51816.80859375</v>
      </c>
      <c r="BW84" s="9">
        <v>196954.109375</v>
      </c>
      <c r="BX84" s="9">
        <v>102064.6015625</v>
      </c>
      <c r="BY84" s="9">
        <v>20051.609375</v>
      </c>
      <c r="BZ84" s="9">
        <v>74875.6640625</v>
      </c>
      <c r="CA84" s="9">
        <v>132318.609375</v>
      </c>
      <c r="CB84" s="9">
        <v>0</v>
      </c>
      <c r="CC84" s="9">
        <v>0</v>
      </c>
      <c r="CD84" s="9">
        <v>0</v>
      </c>
      <c r="CE84" s="9">
        <v>0</v>
      </c>
      <c r="CF84" s="9">
        <v>0</v>
      </c>
      <c r="CG84" s="9">
        <v>0</v>
      </c>
      <c r="CH84" s="9">
        <v>0</v>
      </c>
      <c r="CI84" s="9">
        <v>0</v>
      </c>
      <c r="CJ84" s="9">
        <v>0</v>
      </c>
      <c r="CK84" s="9">
        <v>0</v>
      </c>
      <c r="CL84" s="9">
        <v>0</v>
      </c>
      <c r="CM84" s="9">
        <v>0</v>
      </c>
      <c r="CN84" s="9">
        <v>0</v>
      </c>
      <c r="CO84" s="9">
        <v>0</v>
      </c>
      <c r="CP84" s="9">
        <v>0</v>
      </c>
      <c r="CQ84" s="9">
        <v>0</v>
      </c>
      <c r="CR84" s="9">
        <v>0</v>
      </c>
      <c r="CS84" s="9">
        <v>0</v>
      </c>
      <c r="CT84" s="9">
        <v>0</v>
      </c>
      <c r="CU84" s="9">
        <v>0</v>
      </c>
      <c r="CV84" s="9">
        <v>0</v>
      </c>
      <c r="CW84" s="9">
        <v>0</v>
      </c>
      <c r="CX84" s="9">
        <v>0</v>
      </c>
      <c r="CY84" s="9">
        <v>0</v>
      </c>
      <c r="CZ84" s="9">
        <v>0</v>
      </c>
      <c r="DA84" s="9">
        <v>0</v>
      </c>
      <c r="DB84" s="9">
        <v>0</v>
      </c>
      <c r="DC84" s="9">
        <v>0</v>
      </c>
      <c r="DD84" s="9">
        <v>0</v>
      </c>
      <c r="DE84" s="9">
        <v>0</v>
      </c>
      <c r="DF84" s="9">
        <v>0</v>
      </c>
      <c r="DG84" s="9">
        <v>0</v>
      </c>
      <c r="DH84" s="9">
        <v>0</v>
      </c>
      <c r="DI84" s="9">
        <v>0</v>
      </c>
      <c r="DJ84" s="9">
        <v>0</v>
      </c>
      <c r="DK84" s="9">
        <v>0</v>
      </c>
      <c r="DL84" s="9">
        <v>0</v>
      </c>
      <c r="DM84" s="9">
        <v>0</v>
      </c>
      <c r="DN84" s="9">
        <v>0</v>
      </c>
      <c r="DO84" s="9">
        <v>0</v>
      </c>
      <c r="DP84" s="9">
        <v>0</v>
      </c>
      <c r="DQ84" s="9">
        <v>0</v>
      </c>
      <c r="DR84" s="9">
        <v>0</v>
      </c>
      <c r="DS84" s="9">
        <v>0</v>
      </c>
      <c r="DT84" s="9">
        <v>0</v>
      </c>
      <c r="DU84" s="9">
        <v>208358</v>
      </c>
      <c r="DV84" s="9">
        <v>48953.30078125</v>
      </c>
      <c r="DW84" s="9">
        <v>70192.1015625</v>
      </c>
      <c r="DX84" s="9">
        <v>67522.3984375</v>
      </c>
      <c r="DY84" s="9">
        <v>197024</v>
      </c>
      <c r="DZ84" s="9">
        <v>282083</v>
      </c>
      <c r="EA84" s="9">
        <v>415271</v>
      </c>
      <c r="EB84" s="9">
        <v>207920</v>
      </c>
      <c r="EC84" s="9">
        <v>283163</v>
      </c>
      <c r="ED84" s="9">
        <v>338999</v>
      </c>
      <c r="EE84" s="9">
        <v>235186</v>
      </c>
      <c r="EF84" s="9">
        <v>253045</v>
      </c>
      <c r="EG84" s="9">
        <v>300601</v>
      </c>
      <c r="EH84" s="9">
        <v>412027</v>
      </c>
      <c r="EI84" s="9">
        <v>385778</v>
      </c>
      <c r="EJ84" s="9">
        <v>446361</v>
      </c>
      <c r="EK84" s="9">
        <v>506191</v>
      </c>
      <c r="EL84" s="9">
        <v>331374</v>
      </c>
      <c r="EM84" s="9">
        <v>441874</v>
      </c>
      <c r="EN84" s="9">
        <v>411344</v>
      </c>
      <c r="EO84" s="9">
        <v>191429</v>
      </c>
      <c r="EP84" s="9">
        <v>247175</v>
      </c>
      <c r="EQ84" s="9">
        <v>122822</v>
      </c>
      <c r="ER84" s="9">
        <v>271278</v>
      </c>
      <c r="ES84" s="9">
        <v>197937</v>
      </c>
      <c r="ET84" s="9">
        <v>370128</v>
      </c>
      <c r="EU84" s="9">
        <v>203385</v>
      </c>
      <c r="EV84" s="9">
        <v>551321</v>
      </c>
      <c r="EW84" s="9">
        <v>188703</v>
      </c>
      <c r="EX84" s="9">
        <v>321634</v>
      </c>
      <c r="EY84" s="9">
        <v>159955</v>
      </c>
      <c r="EZ84" s="9">
        <v>268151</v>
      </c>
      <c r="FA84" s="9">
        <v>36334.6015625</v>
      </c>
      <c r="FB84" s="9">
        <v>172205</v>
      </c>
      <c r="FC84" s="9">
        <v>99544.3984375</v>
      </c>
      <c r="FD84" s="9">
        <v>52567.1015625</v>
      </c>
      <c r="FE84" s="9">
        <v>0</v>
      </c>
      <c r="FF84" s="9">
        <v>178779</v>
      </c>
      <c r="FG84" s="9">
        <v>236786</v>
      </c>
      <c r="FH84" s="9">
        <v>212431</v>
      </c>
      <c r="FI84" s="9">
        <v>241829</v>
      </c>
      <c r="FJ84" s="9">
        <v>86750.203125</v>
      </c>
      <c r="FK84" s="9">
        <v>50688.5</v>
      </c>
      <c r="FL84" s="9">
        <v>0</v>
      </c>
      <c r="FM84" s="9">
        <v>93370.1015625</v>
      </c>
      <c r="FN84" s="9">
        <v>194030</v>
      </c>
      <c r="FO84" s="9">
        <v>68032</v>
      </c>
      <c r="FP84" s="9">
        <v>133061</v>
      </c>
      <c r="FQ84" s="9">
        <v>32320.80078125</v>
      </c>
      <c r="FR84" s="9">
        <v>147720</v>
      </c>
      <c r="FS84" s="9">
        <v>93037.296875</v>
      </c>
      <c r="FT84" s="9">
        <v>26104.400390629999</v>
      </c>
      <c r="FU84" s="9">
        <v>247659</v>
      </c>
      <c r="FV84" s="9">
        <v>0</v>
      </c>
      <c r="FW84" s="9">
        <v>0</v>
      </c>
      <c r="FX84" s="9">
        <v>0</v>
      </c>
      <c r="FY84" s="9">
        <v>0</v>
      </c>
      <c r="FZ84" s="9">
        <v>0</v>
      </c>
      <c r="GA84" s="9">
        <v>0</v>
      </c>
      <c r="GB84" s="9">
        <v>59565.19921875</v>
      </c>
      <c r="GC84" s="9">
        <v>0</v>
      </c>
      <c r="GD84" s="9">
        <v>101052</v>
      </c>
      <c r="GE84" s="9">
        <v>68363.203125</v>
      </c>
      <c r="GF84" s="9">
        <v>11964.700195310001</v>
      </c>
      <c r="GG84" s="9">
        <v>56507.69921875</v>
      </c>
      <c r="GH84" s="9">
        <v>18908.400390629999</v>
      </c>
      <c r="GI84" s="9">
        <v>0</v>
      </c>
      <c r="GJ84" s="9">
        <v>0</v>
      </c>
      <c r="GK84" s="9">
        <v>86419.796875</v>
      </c>
      <c r="GL84" s="9">
        <v>93058.203125</v>
      </c>
      <c r="GM84" s="9">
        <v>78226.5</v>
      </c>
      <c r="GN84" s="9">
        <v>65476.69921875</v>
      </c>
      <c r="GO84" s="9">
        <v>38469.80078125</v>
      </c>
      <c r="GP84" s="9">
        <v>66843.1015625</v>
      </c>
      <c r="GQ84" s="9">
        <v>43366.19921875</v>
      </c>
      <c r="GR84" s="9">
        <v>14689.59960938</v>
      </c>
      <c r="GS84" s="9">
        <v>39312.5</v>
      </c>
      <c r="GT84" s="9">
        <v>44393.3984375</v>
      </c>
      <c r="GU84" s="9">
        <v>0</v>
      </c>
      <c r="GV84" s="9">
        <v>0</v>
      </c>
      <c r="GW84" s="9">
        <v>0</v>
      </c>
      <c r="GX84" s="9">
        <v>0</v>
      </c>
      <c r="GY84" s="9">
        <v>0</v>
      </c>
      <c r="GZ84" s="9">
        <v>0</v>
      </c>
      <c r="HA84" s="9">
        <v>0</v>
      </c>
      <c r="HB84" s="9">
        <v>0</v>
      </c>
      <c r="HC84" s="9">
        <v>0</v>
      </c>
      <c r="HD84" s="9">
        <v>0</v>
      </c>
      <c r="HE84" s="9">
        <v>0</v>
      </c>
      <c r="HF84" s="9">
        <v>0</v>
      </c>
      <c r="HG84" s="9">
        <v>0</v>
      </c>
      <c r="HH84" s="9">
        <v>0</v>
      </c>
      <c r="HI84" s="9">
        <v>0</v>
      </c>
      <c r="HJ84" s="9">
        <v>0</v>
      </c>
      <c r="HK84" s="9">
        <v>0</v>
      </c>
      <c r="HL84" s="9">
        <v>0</v>
      </c>
      <c r="HM84" s="9">
        <v>0</v>
      </c>
      <c r="HN84" s="9">
        <v>0</v>
      </c>
      <c r="HO84" s="9">
        <v>0</v>
      </c>
      <c r="HP84" s="9">
        <v>0</v>
      </c>
      <c r="HQ84" s="9">
        <v>0</v>
      </c>
      <c r="HR84" s="9">
        <v>0</v>
      </c>
      <c r="HS84" s="9">
        <v>0</v>
      </c>
      <c r="HT84" s="9">
        <v>0</v>
      </c>
      <c r="HU84" s="9">
        <v>0</v>
      </c>
      <c r="HV84" s="9">
        <v>0</v>
      </c>
      <c r="HW84" s="9">
        <v>0</v>
      </c>
      <c r="HX84" s="9">
        <v>0</v>
      </c>
      <c r="HY84" s="9">
        <v>0</v>
      </c>
      <c r="HZ84" s="9">
        <v>0</v>
      </c>
      <c r="IA84" s="9">
        <v>0</v>
      </c>
      <c r="IB84" s="9">
        <v>0</v>
      </c>
      <c r="IC84" s="9">
        <v>0</v>
      </c>
      <c r="ID84" s="9">
        <v>0</v>
      </c>
      <c r="IE84" s="9">
        <v>0</v>
      </c>
      <c r="IF84" s="9">
        <v>0</v>
      </c>
      <c r="IG84" s="9">
        <v>0</v>
      </c>
      <c r="IH84" s="9">
        <v>0</v>
      </c>
      <c r="II84" s="9">
        <v>0</v>
      </c>
      <c r="IJ84" s="9">
        <v>0</v>
      </c>
      <c r="IK84" s="9">
        <v>0</v>
      </c>
      <c r="IL84" s="9">
        <v>0</v>
      </c>
      <c r="IM84" s="9">
        <v>0</v>
      </c>
      <c r="IO84">
        <f t="shared" si="125"/>
        <v>208358</v>
      </c>
      <c r="IP84">
        <f t="shared" si="126"/>
        <v>48953.30078125</v>
      </c>
      <c r="IQ84">
        <f t="shared" si="127"/>
        <v>70192.1015625</v>
      </c>
      <c r="IR84">
        <f t="shared" si="128"/>
        <v>67522.3984375</v>
      </c>
      <c r="IS84">
        <f t="shared" si="129"/>
        <v>197024</v>
      </c>
      <c r="IT84">
        <f t="shared" si="130"/>
        <v>282083</v>
      </c>
      <c r="IU84">
        <f t="shared" si="131"/>
        <v>415271</v>
      </c>
      <c r="IV84">
        <f t="shared" si="132"/>
        <v>207920</v>
      </c>
      <c r="IW84">
        <f t="shared" si="133"/>
        <v>283163</v>
      </c>
      <c r="IX84">
        <f t="shared" si="134"/>
        <v>338999</v>
      </c>
      <c r="IY84">
        <f t="shared" si="135"/>
        <v>235186</v>
      </c>
      <c r="IZ84">
        <f t="shared" si="136"/>
        <v>253045</v>
      </c>
      <c r="JA84">
        <f t="shared" si="137"/>
        <v>300601</v>
      </c>
      <c r="JB84">
        <f t="shared" si="138"/>
        <v>412027</v>
      </c>
      <c r="JC84">
        <f t="shared" si="139"/>
        <v>385778</v>
      </c>
      <c r="JD84">
        <f t="shared" si="140"/>
        <v>446361</v>
      </c>
      <c r="JE84">
        <f t="shared" si="141"/>
        <v>506191</v>
      </c>
      <c r="JF84">
        <f t="shared" si="142"/>
        <v>331374</v>
      </c>
      <c r="JG84">
        <f t="shared" si="143"/>
        <v>441874</v>
      </c>
      <c r="JH84">
        <f t="shared" si="144"/>
        <v>411344</v>
      </c>
      <c r="JI84">
        <f t="shared" si="145"/>
        <v>191429</v>
      </c>
      <c r="JJ84">
        <f t="shared" si="146"/>
        <v>247175</v>
      </c>
      <c r="JK84">
        <f t="shared" si="147"/>
        <v>122822</v>
      </c>
      <c r="JL84">
        <f t="shared" si="148"/>
        <v>271278</v>
      </c>
      <c r="JM84">
        <f t="shared" si="149"/>
        <v>197937</v>
      </c>
      <c r="JN84">
        <f t="shared" si="150"/>
        <v>370128</v>
      </c>
      <c r="JO84">
        <f t="shared" si="151"/>
        <v>203385</v>
      </c>
      <c r="JP84">
        <f t="shared" si="152"/>
        <v>551321</v>
      </c>
      <c r="JQ84">
        <f t="shared" si="153"/>
        <v>188703</v>
      </c>
      <c r="JR84">
        <f t="shared" si="154"/>
        <v>321634</v>
      </c>
      <c r="JS84">
        <f t="shared" si="155"/>
        <v>159955</v>
      </c>
      <c r="JT84">
        <f t="shared" si="156"/>
        <v>268151</v>
      </c>
      <c r="JU84">
        <f t="shared" si="157"/>
        <v>36334.6015625</v>
      </c>
      <c r="JV84">
        <f t="shared" si="158"/>
        <v>172205</v>
      </c>
      <c r="JW84">
        <f t="shared" si="159"/>
        <v>99544.3984375</v>
      </c>
      <c r="JX84">
        <f t="shared" si="160"/>
        <v>52567.1015625</v>
      </c>
      <c r="JY84" t="str">
        <f t="shared" si="161"/>
        <v/>
      </c>
      <c r="JZ84">
        <f t="shared" si="162"/>
        <v>178779</v>
      </c>
      <c r="KA84">
        <f t="shared" si="163"/>
        <v>236786</v>
      </c>
      <c r="KB84">
        <f t="shared" si="164"/>
        <v>212431</v>
      </c>
      <c r="KC84">
        <f t="shared" si="165"/>
        <v>241829</v>
      </c>
      <c r="KD84">
        <f t="shared" si="166"/>
        <v>86750.203125</v>
      </c>
      <c r="KE84">
        <f t="shared" si="167"/>
        <v>50688.5</v>
      </c>
      <c r="KF84" t="str">
        <f t="shared" si="168"/>
        <v/>
      </c>
      <c r="KG84">
        <f t="shared" si="169"/>
        <v>93370.1015625</v>
      </c>
      <c r="KH84">
        <f t="shared" si="170"/>
        <v>194030</v>
      </c>
      <c r="KI84">
        <f t="shared" si="171"/>
        <v>68032</v>
      </c>
      <c r="KJ84">
        <f t="shared" si="172"/>
        <v>133061</v>
      </c>
      <c r="KK84">
        <f t="shared" si="173"/>
        <v>32320.80078125</v>
      </c>
      <c r="KL84">
        <f t="shared" si="174"/>
        <v>147720</v>
      </c>
      <c r="KM84">
        <f t="shared" si="175"/>
        <v>93037.296875</v>
      </c>
      <c r="KN84">
        <f t="shared" si="176"/>
        <v>26104.400390629999</v>
      </c>
      <c r="KO84">
        <f t="shared" si="177"/>
        <v>247659</v>
      </c>
      <c r="KP84" t="str">
        <f t="shared" si="178"/>
        <v/>
      </c>
      <c r="KQ84" t="str">
        <f t="shared" si="179"/>
        <v/>
      </c>
      <c r="KR84" t="str">
        <f t="shared" si="180"/>
        <v/>
      </c>
      <c r="KS84" t="str">
        <f t="shared" si="181"/>
        <v/>
      </c>
      <c r="KT84" t="str">
        <f t="shared" si="182"/>
        <v/>
      </c>
      <c r="KU84" t="str">
        <f t="shared" si="183"/>
        <v/>
      </c>
      <c r="KV84">
        <f t="shared" si="184"/>
        <v>59565.19921875</v>
      </c>
      <c r="KW84" t="str">
        <f t="shared" si="185"/>
        <v/>
      </c>
      <c r="KX84">
        <f t="shared" si="186"/>
        <v>101052</v>
      </c>
      <c r="KY84">
        <f t="shared" si="187"/>
        <v>68363.203125</v>
      </c>
      <c r="KZ84">
        <f t="shared" si="188"/>
        <v>11964.700195310001</v>
      </c>
      <c r="LA84">
        <f t="shared" si="189"/>
        <v>56507.69921875</v>
      </c>
      <c r="LB84">
        <f t="shared" si="190"/>
        <v>18908.400390629999</v>
      </c>
      <c r="LC84" t="str">
        <f t="shared" si="191"/>
        <v/>
      </c>
      <c r="LD84" t="str">
        <f t="shared" si="192"/>
        <v/>
      </c>
      <c r="LE84">
        <f t="shared" si="193"/>
        <v>86419.796875</v>
      </c>
      <c r="LF84">
        <f t="shared" si="194"/>
        <v>93058.203125</v>
      </c>
      <c r="LG84">
        <f t="shared" si="195"/>
        <v>78226.5</v>
      </c>
      <c r="LH84">
        <f t="shared" si="196"/>
        <v>65476.69921875</v>
      </c>
      <c r="LI84">
        <f t="shared" si="197"/>
        <v>38469.80078125</v>
      </c>
      <c r="LJ84">
        <f t="shared" si="198"/>
        <v>66843.1015625</v>
      </c>
      <c r="LK84">
        <f t="shared" si="199"/>
        <v>43366.19921875</v>
      </c>
      <c r="LL84">
        <f t="shared" si="200"/>
        <v>14689.59960938</v>
      </c>
      <c r="LM84">
        <f t="shared" si="201"/>
        <v>39312.5</v>
      </c>
      <c r="LN84">
        <f t="shared" si="202"/>
        <v>44393.3984375</v>
      </c>
      <c r="LO84" t="str">
        <f t="shared" si="203"/>
        <v/>
      </c>
      <c r="LP84" t="str">
        <f t="shared" si="204"/>
        <v/>
      </c>
      <c r="LQ84" t="str">
        <f t="shared" si="205"/>
        <v/>
      </c>
      <c r="LR84" t="str">
        <f t="shared" si="206"/>
        <v/>
      </c>
      <c r="LS84" t="str">
        <f t="shared" si="207"/>
        <v/>
      </c>
      <c r="LT84" t="str">
        <f t="shared" si="208"/>
        <v/>
      </c>
      <c r="LU84" t="str">
        <f t="shared" si="209"/>
        <v/>
      </c>
      <c r="LV84" t="str">
        <f t="shared" si="210"/>
        <v/>
      </c>
      <c r="LW84" t="str">
        <f t="shared" si="211"/>
        <v/>
      </c>
      <c r="LX84" t="str">
        <f t="shared" si="212"/>
        <v/>
      </c>
      <c r="LY84" t="str">
        <f t="shared" si="213"/>
        <v/>
      </c>
      <c r="LZ84" t="str">
        <f t="shared" si="214"/>
        <v/>
      </c>
      <c r="MA84" t="str">
        <f t="shared" si="215"/>
        <v/>
      </c>
      <c r="MB84" t="str">
        <f t="shared" si="216"/>
        <v/>
      </c>
      <c r="MC84" t="str">
        <f t="shared" si="217"/>
        <v/>
      </c>
      <c r="MD84" t="str">
        <f t="shared" si="218"/>
        <v/>
      </c>
      <c r="ME84" t="str">
        <f t="shared" si="219"/>
        <v/>
      </c>
      <c r="MF84" t="str">
        <f t="shared" si="220"/>
        <v/>
      </c>
      <c r="MG84" t="str">
        <f t="shared" si="221"/>
        <v/>
      </c>
      <c r="MH84" t="str">
        <f t="shared" si="222"/>
        <v/>
      </c>
      <c r="MI84" t="str">
        <f t="shared" si="223"/>
        <v/>
      </c>
      <c r="MJ84" t="str">
        <f t="shared" si="224"/>
        <v/>
      </c>
      <c r="MK84" t="str">
        <f t="shared" si="225"/>
        <v/>
      </c>
      <c r="ML84" t="str">
        <f t="shared" si="226"/>
        <v/>
      </c>
      <c r="MM84" t="str">
        <f t="shared" si="227"/>
        <v/>
      </c>
      <c r="MN84" t="str">
        <f t="shared" si="228"/>
        <v/>
      </c>
      <c r="MO84" t="str">
        <f t="shared" si="229"/>
        <v/>
      </c>
      <c r="MP84" t="str">
        <f t="shared" si="230"/>
        <v/>
      </c>
      <c r="MQ84" t="str">
        <f t="shared" si="231"/>
        <v/>
      </c>
      <c r="MR84" t="str">
        <f t="shared" si="232"/>
        <v/>
      </c>
      <c r="MS84" t="str">
        <f t="shared" si="233"/>
        <v/>
      </c>
      <c r="MT84" t="str">
        <f t="shared" si="234"/>
        <v/>
      </c>
      <c r="MU84" t="str">
        <f t="shared" si="235"/>
        <v/>
      </c>
      <c r="MV84" t="str">
        <f t="shared" si="236"/>
        <v/>
      </c>
      <c r="MW84" t="str">
        <f t="shared" si="237"/>
        <v/>
      </c>
      <c r="MX84" t="str">
        <f t="shared" si="238"/>
        <v/>
      </c>
      <c r="MY84" t="str">
        <f t="shared" si="239"/>
        <v/>
      </c>
      <c r="MZ84" t="str">
        <f t="shared" si="240"/>
        <v/>
      </c>
      <c r="NA84" t="str">
        <f t="shared" si="241"/>
        <v/>
      </c>
      <c r="NB84" t="str">
        <f t="shared" si="242"/>
        <v/>
      </c>
      <c r="NC84" t="str">
        <f t="shared" si="243"/>
        <v/>
      </c>
      <c r="ND84" t="str">
        <f t="shared" si="244"/>
        <v/>
      </c>
      <c r="NE84" t="str">
        <f t="shared" si="245"/>
        <v/>
      </c>
      <c r="NF84" t="str">
        <f t="shared" si="246"/>
        <v/>
      </c>
      <c r="NG84" t="str">
        <f t="shared" si="247"/>
        <v/>
      </c>
    </row>
    <row r="85" spans="1:371" x14ac:dyDescent="0.2">
      <c r="A85" s="7">
        <v>43952</v>
      </c>
      <c r="B85" s="9">
        <v>246295.140625</v>
      </c>
      <c r="C85" s="9">
        <v>57636.33203125</v>
      </c>
      <c r="D85" s="9">
        <v>44258.24609375</v>
      </c>
      <c r="E85" s="9">
        <v>70014.5078125</v>
      </c>
      <c r="F85" s="9">
        <v>17836.287109379999</v>
      </c>
      <c r="G85" s="9">
        <v>250213.265625</v>
      </c>
      <c r="H85" s="9">
        <v>325852.3125</v>
      </c>
      <c r="I85" s="9">
        <v>119613.3125</v>
      </c>
      <c r="J85" s="9">
        <v>269138.78125</v>
      </c>
      <c r="K85" s="9">
        <v>252405.3125</v>
      </c>
      <c r="L85" s="9">
        <v>171814.734375</v>
      </c>
      <c r="M85" s="9">
        <v>149359.546875</v>
      </c>
      <c r="N85" s="9">
        <v>260827.703125</v>
      </c>
      <c r="O85" s="9">
        <v>463080.21875</v>
      </c>
      <c r="P85" s="9">
        <v>264522.1875</v>
      </c>
      <c r="Q85" s="9">
        <v>352107.1875</v>
      </c>
      <c r="R85" s="9">
        <v>528006.625</v>
      </c>
      <c r="S85" s="9">
        <v>412402.96875</v>
      </c>
      <c r="T85" s="9">
        <v>526067.0625</v>
      </c>
      <c r="U85" s="9">
        <v>383036.34375</v>
      </c>
      <c r="V85" s="9">
        <v>60688.5703125</v>
      </c>
      <c r="W85" s="9">
        <v>153829.34375</v>
      </c>
      <c r="X85" s="9">
        <v>146475.328125</v>
      </c>
      <c r="Y85" s="9">
        <v>698994.125</v>
      </c>
      <c r="Z85" s="9">
        <v>274687</v>
      </c>
      <c r="AA85" s="9">
        <v>744558.875</v>
      </c>
      <c r="AB85" s="9">
        <v>343556.5</v>
      </c>
      <c r="AC85" s="9">
        <v>836807.6875</v>
      </c>
      <c r="AD85" s="9">
        <v>133700.015625</v>
      </c>
      <c r="AE85" s="9">
        <v>487075.53125</v>
      </c>
      <c r="AF85" s="9">
        <v>327603.15625</v>
      </c>
      <c r="AG85" s="9">
        <v>337630.875</v>
      </c>
      <c r="AH85" s="9">
        <v>122221.1875</v>
      </c>
      <c r="AI85" s="9">
        <v>233567.265625</v>
      </c>
      <c r="AJ85" s="9">
        <v>48731.203125</v>
      </c>
      <c r="AK85" s="9">
        <v>156278.875</v>
      </c>
      <c r="AL85" s="9">
        <v>0</v>
      </c>
      <c r="AM85" s="9">
        <v>110429.421875</v>
      </c>
      <c r="AN85" s="9">
        <v>293619.84375</v>
      </c>
      <c r="AO85" s="9">
        <v>298399.9375</v>
      </c>
      <c r="AP85" s="9">
        <v>182839.796875</v>
      </c>
      <c r="AQ85" s="9">
        <v>21456.9453125</v>
      </c>
      <c r="AR85" s="9">
        <v>100611.6015625</v>
      </c>
      <c r="AS85" s="9">
        <v>0</v>
      </c>
      <c r="AT85" s="9">
        <v>132390.109375</v>
      </c>
      <c r="AU85" s="9">
        <v>305413.46875</v>
      </c>
      <c r="AV85" s="9">
        <v>68771.6484375</v>
      </c>
      <c r="AW85" s="9">
        <v>150431.140625</v>
      </c>
      <c r="AX85" s="9">
        <v>114734.4453125</v>
      </c>
      <c r="AY85" s="9">
        <v>28272.7109375</v>
      </c>
      <c r="AZ85" s="9">
        <v>102751.4609375</v>
      </c>
      <c r="BA85" s="9">
        <v>7480.4663085900002</v>
      </c>
      <c r="BB85" s="9">
        <v>105031.8671875</v>
      </c>
      <c r="BC85" s="9">
        <v>0</v>
      </c>
      <c r="BD85" s="9">
        <v>0</v>
      </c>
      <c r="BE85" s="9">
        <v>0</v>
      </c>
      <c r="BF85" s="9">
        <v>0</v>
      </c>
      <c r="BG85" s="9">
        <v>0</v>
      </c>
      <c r="BH85" s="9">
        <v>0</v>
      </c>
      <c r="BI85" s="9">
        <v>25694.376953129999</v>
      </c>
      <c r="BJ85" s="9">
        <v>0</v>
      </c>
      <c r="BK85" s="9">
        <v>63046.7109375</v>
      </c>
      <c r="BL85" s="9">
        <v>121396.8359375</v>
      </c>
      <c r="BM85" s="9">
        <v>3774.6491699200001</v>
      </c>
      <c r="BN85" s="9">
        <v>96306.359375</v>
      </c>
      <c r="BO85" s="9">
        <v>25316.453125</v>
      </c>
      <c r="BP85" s="9">
        <v>0</v>
      </c>
      <c r="BQ85" s="9">
        <v>0</v>
      </c>
      <c r="BR85" s="9">
        <v>162016.921875</v>
      </c>
      <c r="BS85" s="9">
        <v>57011.18359375</v>
      </c>
      <c r="BT85" s="9">
        <v>211156.890625</v>
      </c>
      <c r="BU85" s="9">
        <v>130229.0625</v>
      </c>
      <c r="BV85" s="9">
        <v>57334.75390625</v>
      </c>
      <c r="BW85" s="9">
        <v>284564.09375</v>
      </c>
      <c r="BX85" s="9">
        <v>105278.0546875</v>
      </c>
      <c r="BY85" s="9">
        <v>76524.21875</v>
      </c>
      <c r="BZ85" s="9">
        <v>157678.015625</v>
      </c>
      <c r="CA85" s="9">
        <v>123710.8203125</v>
      </c>
      <c r="CB85" s="9">
        <v>44926.16796875</v>
      </c>
      <c r="CC85" s="9">
        <v>42898.21875</v>
      </c>
      <c r="CD85" s="9">
        <v>79480.3046875</v>
      </c>
      <c r="CE85" s="9">
        <v>19378.7265625</v>
      </c>
      <c r="CF85" s="9">
        <v>0</v>
      </c>
      <c r="CG85" s="9">
        <v>0</v>
      </c>
      <c r="CH85" s="9">
        <v>0</v>
      </c>
      <c r="CI85" s="9">
        <v>0</v>
      </c>
      <c r="CJ85" s="9">
        <v>0</v>
      </c>
      <c r="CK85" s="9">
        <v>0</v>
      </c>
      <c r="CL85" s="9">
        <v>0</v>
      </c>
      <c r="CM85" s="9">
        <v>0</v>
      </c>
      <c r="CN85" s="9">
        <v>0</v>
      </c>
      <c r="CO85" s="9">
        <v>0</v>
      </c>
      <c r="CP85" s="9">
        <v>0</v>
      </c>
      <c r="CQ85" s="9">
        <v>0</v>
      </c>
      <c r="CR85" s="9">
        <v>0</v>
      </c>
      <c r="CS85" s="9">
        <v>0</v>
      </c>
      <c r="CT85" s="9">
        <v>0</v>
      </c>
      <c r="CU85" s="9">
        <v>0</v>
      </c>
      <c r="CV85" s="9">
        <v>0</v>
      </c>
      <c r="CW85" s="9">
        <v>0</v>
      </c>
      <c r="CX85" s="9">
        <v>0</v>
      </c>
      <c r="CY85" s="9">
        <v>0</v>
      </c>
      <c r="CZ85" s="9">
        <v>0</v>
      </c>
      <c r="DA85" s="9">
        <v>0</v>
      </c>
      <c r="DB85" s="9">
        <v>0</v>
      </c>
      <c r="DC85" s="9">
        <v>0</v>
      </c>
      <c r="DD85" s="9">
        <v>0</v>
      </c>
      <c r="DE85" s="9">
        <v>0</v>
      </c>
      <c r="DF85" s="9">
        <v>0</v>
      </c>
      <c r="DG85" s="9">
        <v>0</v>
      </c>
      <c r="DH85" s="9">
        <v>0</v>
      </c>
      <c r="DI85" s="9">
        <v>0</v>
      </c>
      <c r="DJ85" s="9">
        <v>0</v>
      </c>
      <c r="DK85" s="9">
        <v>0</v>
      </c>
      <c r="DL85" s="9">
        <v>0</v>
      </c>
      <c r="DM85" s="9">
        <v>0</v>
      </c>
      <c r="DN85" s="9">
        <v>0</v>
      </c>
      <c r="DO85" s="9">
        <v>0</v>
      </c>
      <c r="DP85" s="9">
        <v>0</v>
      </c>
      <c r="DQ85" s="9">
        <v>0</v>
      </c>
      <c r="DR85" s="9">
        <v>0</v>
      </c>
      <c r="DS85" s="9">
        <v>0</v>
      </c>
      <c r="DT85" s="9">
        <v>0</v>
      </c>
      <c r="DU85" s="9">
        <v>316388</v>
      </c>
      <c r="DV85" s="9">
        <v>52934.19921875</v>
      </c>
      <c r="DW85" s="9">
        <v>69890.203125</v>
      </c>
      <c r="DX85" s="9">
        <v>66619</v>
      </c>
      <c r="DY85" s="9">
        <v>23963.19921875</v>
      </c>
      <c r="DZ85" s="9">
        <v>269213</v>
      </c>
      <c r="EA85" s="9">
        <v>419616</v>
      </c>
      <c r="EB85" s="9">
        <v>202361</v>
      </c>
      <c r="EC85" s="9">
        <v>292967</v>
      </c>
      <c r="ED85" s="9">
        <v>401067</v>
      </c>
      <c r="EE85" s="9">
        <v>205424</v>
      </c>
      <c r="EF85" s="9">
        <v>243313</v>
      </c>
      <c r="EG85" s="9">
        <v>311341</v>
      </c>
      <c r="EH85" s="9">
        <v>500857</v>
      </c>
      <c r="EI85" s="9">
        <v>381542</v>
      </c>
      <c r="EJ85" s="9">
        <v>405525</v>
      </c>
      <c r="EK85" s="9">
        <v>510907</v>
      </c>
      <c r="EL85" s="9">
        <v>333088</v>
      </c>
      <c r="EM85" s="9">
        <v>442709</v>
      </c>
      <c r="EN85" s="9">
        <v>418286</v>
      </c>
      <c r="EO85" s="9">
        <v>194580</v>
      </c>
      <c r="EP85" s="9">
        <v>235069</v>
      </c>
      <c r="EQ85" s="9">
        <v>194882</v>
      </c>
      <c r="ER85" s="9">
        <v>270280</v>
      </c>
      <c r="ES85" s="9">
        <v>201333</v>
      </c>
      <c r="ET85" s="9">
        <v>436948</v>
      </c>
      <c r="EU85" s="9">
        <v>202779</v>
      </c>
      <c r="EV85" s="9">
        <v>545563</v>
      </c>
      <c r="EW85" s="9">
        <v>137221</v>
      </c>
      <c r="EX85" s="9">
        <v>341819</v>
      </c>
      <c r="EY85" s="9">
        <v>146238</v>
      </c>
      <c r="EZ85" s="9">
        <v>228930</v>
      </c>
      <c r="FA85" s="9">
        <v>42465.1015625</v>
      </c>
      <c r="FB85" s="9">
        <v>171998</v>
      </c>
      <c r="FC85" s="9">
        <v>141005</v>
      </c>
      <c r="FD85" s="9">
        <v>55247.80078125</v>
      </c>
      <c r="FE85" s="9">
        <v>0</v>
      </c>
      <c r="FF85" s="9">
        <v>195428</v>
      </c>
      <c r="FG85" s="9">
        <v>191456</v>
      </c>
      <c r="FH85" s="9">
        <v>181098</v>
      </c>
      <c r="FI85" s="9">
        <v>210822</v>
      </c>
      <c r="FJ85" s="9">
        <v>96144.296875</v>
      </c>
      <c r="FK85" s="9">
        <v>45445.6015625</v>
      </c>
      <c r="FL85" s="9">
        <v>0</v>
      </c>
      <c r="FM85" s="9">
        <v>100989</v>
      </c>
      <c r="FN85" s="9">
        <v>192560</v>
      </c>
      <c r="FO85" s="9">
        <v>73515.6015625</v>
      </c>
      <c r="FP85" s="9">
        <v>132619</v>
      </c>
      <c r="FQ85" s="9">
        <v>25679.599609379999</v>
      </c>
      <c r="FR85" s="9">
        <v>152949</v>
      </c>
      <c r="FS85" s="9">
        <v>97075.703125</v>
      </c>
      <c r="FT85" s="9">
        <v>22454.19921875</v>
      </c>
      <c r="FU85" s="9">
        <v>237882</v>
      </c>
      <c r="FV85" s="9">
        <v>0</v>
      </c>
      <c r="FW85" s="9">
        <v>0</v>
      </c>
      <c r="FX85" s="9">
        <v>0</v>
      </c>
      <c r="FY85" s="9">
        <v>0</v>
      </c>
      <c r="FZ85" s="9">
        <v>0</v>
      </c>
      <c r="GA85" s="9">
        <v>0</v>
      </c>
      <c r="GB85" s="9">
        <v>61126.1015625</v>
      </c>
      <c r="GC85" s="9">
        <v>0</v>
      </c>
      <c r="GD85" s="9">
        <v>87140</v>
      </c>
      <c r="GE85" s="9">
        <v>73593.1015625</v>
      </c>
      <c r="GF85" s="9">
        <v>7214</v>
      </c>
      <c r="GG85" s="9">
        <v>58570.1015625</v>
      </c>
      <c r="GH85" s="9">
        <v>20630.099609379999</v>
      </c>
      <c r="GI85" s="9">
        <v>0</v>
      </c>
      <c r="GJ85" s="9">
        <v>0</v>
      </c>
      <c r="GK85" s="9">
        <v>90790.8984375</v>
      </c>
      <c r="GL85" s="9">
        <v>103259</v>
      </c>
      <c r="GM85" s="9">
        <v>80899.203125</v>
      </c>
      <c r="GN85" s="9">
        <v>78048.8984375</v>
      </c>
      <c r="GO85" s="9">
        <v>50382.5</v>
      </c>
      <c r="GP85" s="9">
        <v>71269.5</v>
      </c>
      <c r="GQ85" s="9">
        <v>52089.1015625</v>
      </c>
      <c r="GR85" s="9">
        <v>67077</v>
      </c>
      <c r="GS85" s="9">
        <v>57580.1015625</v>
      </c>
      <c r="GT85" s="9">
        <v>39679.3984375</v>
      </c>
      <c r="GU85" s="9">
        <v>57346.19921875</v>
      </c>
      <c r="GV85" s="9">
        <v>70918.203125</v>
      </c>
      <c r="GW85" s="9">
        <v>48196.80078125</v>
      </c>
      <c r="GX85" s="9">
        <v>15711.299804689999</v>
      </c>
      <c r="GY85" s="9">
        <v>0</v>
      </c>
      <c r="GZ85" s="9">
        <v>0</v>
      </c>
      <c r="HA85" s="9">
        <v>0</v>
      </c>
      <c r="HB85" s="9">
        <v>0</v>
      </c>
      <c r="HC85" s="9">
        <v>0</v>
      </c>
      <c r="HD85" s="9">
        <v>0</v>
      </c>
      <c r="HE85" s="9">
        <v>0</v>
      </c>
      <c r="HF85" s="9">
        <v>0</v>
      </c>
      <c r="HG85" s="9">
        <v>0</v>
      </c>
      <c r="HH85" s="9">
        <v>0</v>
      </c>
      <c r="HI85" s="9">
        <v>0</v>
      </c>
      <c r="HJ85" s="9">
        <v>0</v>
      </c>
      <c r="HK85" s="9">
        <v>0</v>
      </c>
      <c r="HL85" s="9">
        <v>0</v>
      </c>
      <c r="HM85" s="9">
        <v>0</v>
      </c>
      <c r="HN85" s="9">
        <v>0</v>
      </c>
      <c r="HO85" s="9">
        <v>0</v>
      </c>
      <c r="HP85" s="9">
        <v>0</v>
      </c>
      <c r="HQ85" s="9">
        <v>0</v>
      </c>
      <c r="HR85" s="9">
        <v>0</v>
      </c>
      <c r="HS85" s="9">
        <v>0</v>
      </c>
      <c r="HT85" s="9">
        <v>0</v>
      </c>
      <c r="HU85" s="9">
        <v>0</v>
      </c>
      <c r="HV85" s="9">
        <v>0</v>
      </c>
      <c r="HW85" s="9">
        <v>0</v>
      </c>
      <c r="HX85" s="9">
        <v>0</v>
      </c>
      <c r="HY85" s="9">
        <v>0</v>
      </c>
      <c r="HZ85" s="9">
        <v>0</v>
      </c>
      <c r="IA85" s="9">
        <v>0</v>
      </c>
      <c r="IB85" s="9">
        <v>0</v>
      </c>
      <c r="IC85" s="9">
        <v>0</v>
      </c>
      <c r="ID85" s="9">
        <v>0</v>
      </c>
      <c r="IE85" s="9">
        <v>0</v>
      </c>
      <c r="IF85" s="9">
        <v>0</v>
      </c>
      <c r="IG85" s="9">
        <v>0</v>
      </c>
      <c r="IH85" s="9">
        <v>0</v>
      </c>
      <c r="II85" s="9">
        <v>0</v>
      </c>
      <c r="IJ85" s="9">
        <v>0</v>
      </c>
      <c r="IK85" s="9">
        <v>0</v>
      </c>
      <c r="IL85" s="9">
        <v>0</v>
      </c>
      <c r="IM85" s="9">
        <v>0</v>
      </c>
      <c r="IO85">
        <f t="shared" si="125"/>
        <v>316388</v>
      </c>
      <c r="IP85">
        <f t="shared" si="126"/>
        <v>52934.19921875</v>
      </c>
      <c r="IQ85">
        <f t="shared" si="127"/>
        <v>69890.203125</v>
      </c>
      <c r="IR85">
        <f t="shared" si="128"/>
        <v>66619</v>
      </c>
      <c r="IS85">
        <f t="shared" si="129"/>
        <v>23963.19921875</v>
      </c>
      <c r="IT85">
        <f t="shared" si="130"/>
        <v>269213</v>
      </c>
      <c r="IU85">
        <f t="shared" si="131"/>
        <v>419616</v>
      </c>
      <c r="IV85">
        <f t="shared" si="132"/>
        <v>202361</v>
      </c>
      <c r="IW85">
        <f t="shared" si="133"/>
        <v>292967</v>
      </c>
      <c r="IX85">
        <f t="shared" si="134"/>
        <v>401067</v>
      </c>
      <c r="IY85">
        <f t="shared" si="135"/>
        <v>205424</v>
      </c>
      <c r="IZ85">
        <f t="shared" si="136"/>
        <v>243313</v>
      </c>
      <c r="JA85">
        <f t="shared" si="137"/>
        <v>311341</v>
      </c>
      <c r="JB85">
        <f t="shared" si="138"/>
        <v>500857</v>
      </c>
      <c r="JC85">
        <f t="shared" si="139"/>
        <v>381542</v>
      </c>
      <c r="JD85">
        <f t="shared" si="140"/>
        <v>405525</v>
      </c>
      <c r="JE85">
        <f t="shared" si="141"/>
        <v>510907</v>
      </c>
      <c r="JF85">
        <f t="shared" si="142"/>
        <v>333088</v>
      </c>
      <c r="JG85">
        <f t="shared" si="143"/>
        <v>442709</v>
      </c>
      <c r="JH85">
        <f t="shared" si="144"/>
        <v>418286</v>
      </c>
      <c r="JI85">
        <f t="shared" si="145"/>
        <v>194580</v>
      </c>
      <c r="JJ85">
        <f t="shared" si="146"/>
        <v>235069</v>
      </c>
      <c r="JK85">
        <f t="shared" si="147"/>
        <v>194882</v>
      </c>
      <c r="JL85">
        <f t="shared" si="148"/>
        <v>270280</v>
      </c>
      <c r="JM85">
        <f t="shared" si="149"/>
        <v>201333</v>
      </c>
      <c r="JN85">
        <f t="shared" si="150"/>
        <v>436948</v>
      </c>
      <c r="JO85">
        <f t="shared" si="151"/>
        <v>202779</v>
      </c>
      <c r="JP85">
        <f t="shared" si="152"/>
        <v>545563</v>
      </c>
      <c r="JQ85">
        <f t="shared" si="153"/>
        <v>137221</v>
      </c>
      <c r="JR85">
        <f t="shared" si="154"/>
        <v>341819</v>
      </c>
      <c r="JS85">
        <f t="shared" si="155"/>
        <v>146238</v>
      </c>
      <c r="JT85">
        <f t="shared" si="156"/>
        <v>228930</v>
      </c>
      <c r="JU85">
        <f t="shared" si="157"/>
        <v>42465.1015625</v>
      </c>
      <c r="JV85">
        <f t="shared" si="158"/>
        <v>171998</v>
      </c>
      <c r="JW85">
        <f t="shared" si="159"/>
        <v>141005</v>
      </c>
      <c r="JX85">
        <f t="shared" si="160"/>
        <v>55247.80078125</v>
      </c>
      <c r="JY85" t="str">
        <f t="shared" si="161"/>
        <v/>
      </c>
      <c r="JZ85">
        <f t="shared" si="162"/>
        <v>195428</v>
      </c>
      <c r="KA85">
        <f t="shared" si="163"/>
        <v>191456</v>
      </c>
      <c r="KB85">
        <f t="shared" si="164"/>
        <v>181098</v>
      </c>
      <c r="KC85">
        <f t="shared" si="165"/>
        <v>210822</v>
      </c>
      <c r="KD85">
        <f t="shared" si="166"/>
        <v>96144.296875</v>
      </c>
      <c r="KE85">
        <f t="shared" si="167"/>
        <v>45445.6015625</v>
      </c>
      <c r="KF85" t="str">
        <f t="shared" si="168"/>
        <v/>
      </c>
      <c r="KG85">
        <f t="shared" si="169"/>
        <v>100989</v>
      </c>
      <c r="KH85">
        <f t="shared" si="170"/>
        <v>192560</v>
      </c>
      <c r="KI85">
        <f t="shared" si="171"/>
        <v>73515.6015625</v>
      </c>
      <c r="KJ85">
        <f t="shared" si="172"/>
        <v>132619</v>
      </c>
      <c r="KK85">
        <f t="shared" si="173"/>
        <v>25679.599609379999</v>
      </c>
      <c r="KL85">
        <f t="shared" si="174"/>
        <v>152949</v>
      </c>
      <c r="KM85">
        <f t="shared" si="175"/>
        <v>97075.703125</v>
      </c>
      <c r="KN85">
        <f t="shared" si="176"/>
        <v>22454.19921875</v>
      </c>
      <c r="KO85">
        <f t="shared" si="177"/>
        <v>237882</v>
      </c>
      <c r="KP85" t="str">
        <f t="shared" si="178"/>
        <v/>
      </c>
      <c r="KQ85" t="str">
        <f t="shared" si="179"/>
        <v/>
      </c>
      <c r="KR85" t="str">
        <f t="shared" si="180"/>
        <v/>
      </c>
      <c r="KS85" t="str">
        <f t="shared" si="181"/>
        <v/>
      </c>
      <c r="KT85" t="str">
        <f t="shared" si="182"/>
        <v/>
      </c>
      <c r="KU85" t="str">
        <f t="shared" si="183"/>
        <v/>
      </c>
      <c r="KV85">
        <f t="shared" si="184"/>
        <v>61126.1015625</v>
      </c>
      <c r="KW85" t="str">
        <f t="shared" si="185"/>
        <v/>
      </c>
      <c r="KX85">
        <f t="shared" si="186"/>
        <v>87140</v>
      </c>
      <c r="KY85">
        <f t="shared" si="187"/>
        <v>73593.1015625</v>
      </c>
      <c r="KZ85">
        <f t="shared" si="188"/>
        <v>7214</v>
      </c>
      <c r="LA85">
        <f t="shared" si="189"/>
        <v>58570.1015625</v>
      </c>
      <c r="LB85">
        <f t="shared" si="190"/>
        <v>20630.099609379999</v>
      </c>
      <c r="LC85" t="str">
        <f t="shared" si="191"/>
        <v/>
      </c>
      <c r="LD85" t="str">
        <f t="shared" si="192"/>
        <v/>
      </c>
      <c r="LE85">
        <f t="shared" si="193"/>
        <v>90790.8984375</v>
      </c>
      <c r="LF85">
        <f t="shared" si="194"/>
        <v>103259</v>
      </c>
      <c r="LG85">
        <f t="shared" si="195"/>
        <v>80899.203125</v>
      </c>
      <c r="LH85">
        <f t="shared" si="196"/>
        <v>78048.8984375</v>
      </c>
      <c r="LI85">
        <f t="shared" si="197"/>
        <v>50382.5</v>
      </c>
      <c r="LJ85">
        <f t="shared" si="198"/>
        <v>71269.5</v>
      </c>
      <c r="LK85">
        <f t="shared" si="199"/>
        <v>52089.1015625</v>
      </c>
      <c r="LL85">
        <f t="shared" si="200"/>
        <v>67077</v>
      </c>
      <c r="LM85">
        <f t="shared" si="201"/>
        <v>57580.1015625</v>
      </c>
      <c r="LN85">
        <f t="shared" si="202"/>
        <v>39679.3984375</v>
      </c>
      <c r="LO85">
        <f t="shared" si="203"/>
        <v>57346.19921875</v>
      </c>
      <c r="LP85">
        <f t="shared" si="204"/>
        <v>70918.203125</v>
      </c>
      <c r="LQ85">
        <f t="shared" si="205"/>
        <v>48196.80078125</v>
      </c>
      <c r="LR85">
        <f t="shared" si="206"/>
        <v>15711.299804689999</v>
      </c>
      <c r="LS85" t="str">
        <f t="shared" si="207"/>
        <v/>
      </c>
      <c r="LT85" t="str">
        <f t="shared" si="208"/>
        <v/>
      </c>
      <c r="LU85" t="str">
        <f t="shared" si="209"/>
        <v/>
      </c>
      <c r="LV85" t="str">
        <f t="shared" si="210"/>
        <v/>
      </c>
      <c r="LW85" t="str">
        <f t="shared" si="211"/>
        <v/>
      </c>
      <c r="LX85" t="str">
        <f t="shared" si="212"/>
        <v/>
      </c>
      <c r="LY85" t="str">
        <f t="shared" si="213"/>
        <v/>
      </c>
      <c r="LZ85" t="str">
        <f t="shared" si="214"/>
        <v/>
      </c>
      <c r="MA85" t="str">
        <f t="shared" si="215"/>
        <v/>
      </c>
      <c r="MB85" t="str">
        <f t="shared" si="216"/>
        <v/>
      </c>
      <c r="MC85" t="str">
        <f t="shared" si="217"/>
        <v/>
      </c>
      <c r="MD85" t="str">
        <f t="shared" si="218"/>
        <v/>
      </c>
      <c r="ME85" t="str">
        <f t="shared" si="219"/>
        <v/>
      </c>
      <c r="MF85" t="str">
        <f t="shared" si="220"/>
        <v/>
      </c>
      <c r="MG85" t="str">
        <f t="shared" si="221"/>
        <v/>
      </c>
      <c r="MH85" t="str">
        <f t="shared" si="222"/>
        <v/>
      </c>
      <c r="MI85" t="str">
        <f t="shared" si="223"/>
        <v/>
      </c>
      <c r="MJ85" t="str">
        <f t="shared" si="224"/>
        <v/>
      </c>
      <c r="MK85" t="str">
        <f t="shared" si="225"/>
        <v/>
      </c>
      <c r="ML85" t="str">
        <f t="shared" si="226"/>
        <v/>
      </c>
      <c r="MM85" t="str">
        <f t="shared" si="227"/>
        <v/>
      </c>
      <c r="MN85" t="str">
        <f t="shared" si="228"/>
        <v/>
      </c>
      <c r="MO85" t="str">
        <f t="shared" si="229"/>
        <v/>
      </c>
      <c r="MP85" t="str">
        <f t="shared" si="230"/>
        <v/>
      </c>
      <c r="MQ85" t="str">
        <f t="shared" si="231"/>
        <v/>
      </c>
      <c r="MR85" t="str">
        <f t="shared" si="232"/>
        <v/>
      </c>
      <c r="MS85" t="str">
        <f t="shared" si="233"/>
        <v/>
      </c>
      <c r="MT85" t="str">
        <f t="shared" si="234"/>
        <v/>
      </c>
      <c r="MU85" t="str">
        <f t="shared" si="235"/>
        <v/>
      </c>
      <c r="MV85" t="str">
        <f t="shared" si="236"/>
        <v/>
      </c>
      <c r="MW85" t="str">
        <f t="shared" si="237"/>
        <v/>
      </c>
      <c r="MX85" t="str">
        <f t="shared" si="238"/>
        <v/>
      </c>
      <c r="MY85" t="str">
        <f t="shared" si="239"/>
        <v/>
      </c>
      <c r="MZ85" t="str">
        <f t="shared" si="240"/>
        <v/>
      </c>
      <c r="NA85" t="str">
        <f t="shared" si="241"/>
        <v/>
      </c>
      <c r="NB85" t="str">
        <f t="shared" si="242"/>
        <v/>
      </c>
      <c r="NC85" t="str">
        <f t="shared" si="243"/>
        <v/>
      </c>
      <c r="ND85" t="str">
        <f t="shared" si="244"/>
        <v/>
      </c>
      <c r="NE85" t="str">
        <f t="shared" si="245"/>
        <v/>
      </c>
      <c r="NF85" t="str">
        <f t="shared" si="246"/>
        <v/>
      </c>
      <c r="NG85" t="str">
        <f t="shared" si="247"/>
        <v/>
      </c>
    </row>
    <row r="86" spans="1:371" x14ac:dyDescent="0.2">
      <c r="A86" s="7">
        <v>43983</v>
      </c>
      <c r="B86" s="9">
        <v>249211.5625</v>
      </c>
      <c r="C86" s="9">
        <v>64344.484375</v>
      </c>
      <c r="D86" s="9">
        <v>46186.86328125</v>
      </c>
      <c r="E86" s="9">
        <v>45271.30078125</v>
      </c>
      <c r="F86" s="9">
        <v>146764.578125</v>
      </c>
      <c r="G86" s="9">
        <v>247417.34375</v>
      </c>
      <c r="H86" s="9">
        <v>331823.0625</v>
      </c>
      <c r="I86" s="9">
        <v>122846.1484375</v>
      </c>
      <c r="J86" s="9">
        <v>246928.234375</v>
      </c>
      <c r="K86" s="9">
        <v>268847.75</v>
      </c>
      <c r="L86" s="9">
        <v>172994.21875</v>
      </c>
      <c r="M86" s="9">
        <v>113370.3671875</v>
      </c>
      <c r="N86" s="9">
        <v>263103.09375</v>
      </c>
      <c r="O86" s="9">
        <v>463972.3125</v>
      </c>
      <c r="P86" s="9">
        <v>200758.609375</v>
      </c>
      <c r="Q86" s="9">
        <v>358125.71875</v>
      </c>
      <c r="R86" s="9">
        <v>545947.5</v>
      </c>
      <c r="S86" s="9">
        <v>418366.875</v>
      </c>
      <c r="T86" s="9">
        <v>547370.1875</v>
      </c>
      <c r="U86" s="9">
        <v>404732</v>
      </c>
      <c r="V86" s="9">
        <v>56450.96484375</v>
      </c>
      <c r="W86" s="9">
        <v>152003.84375</v>
      </c>
      <c r="X86" s="9">
        <v>154542.21875</v>
      </c>
      <c r="Y86" s="9">
        <v>709183.0625</v>
      </c>
      <c r="Z86" s="9">
        <v>283799.21875</v>
      </c>
      <c r="AA86" s="9">
        <v>581936.625</v>
      </c>
      <c r="AB86" s="9">
        <v>345483</v>
      </c>
      <c r="AC86" s="9">
        <v>850189.9375</v>
      </c>
      <c r="AD86" s="9">
        <v>152439.21875</v>
      </c>
      <c r="AE86" s="9">
        <v>511866.1875</v>
      </c>
      <c r="AF86" s="9">
        <v>325011.1875</v>
      </c>
      <c r="AG86" s="9">
        <v>227868.6875</v>
      </c>
      <c r="AH86" s="9">
        <v>128149.8125</v>
      </c>
      <c r="AI86" s="9">
        <v>243554.90625</v>
      </c>
      <c r="AJ86" s="9">
        <v>53620.734375</v>
      </c>
      <c r="AK86" s="9">
        <v>106128.15625</v>
      </c>
      <c r="AL86" s="9">
        <v>0</v>
      </c>
      <c r="AM86" s="9">
        <v>92213.2109375</v>
      </c>
      <c r="AN86" s="9">
        <v>292510.5</v>
      </c>
      <c r="AO86" s="9">
        <v>280677.6875</v>
      </c>
      <c r="AP86" s="9">
        <v>165676.625</v>
      </c>
      <c r="AQ86" s="9">
        <v>24520.126953129999</v>
      </c>
      <c r="AR86" s="9">
        <v>73703.453125</v>
      </c>
      <c r="AS86" s="9">
        <v>0</v>
      </c>
      <c r="AT86" s="9">
        <v>108032.53125</v>
      </c>
      <c r="AU86" s="9">
        <v>308405.21875</v>
      </c>
      <c r="AV86" s="9">
        <v>69790.828125</v>
      </c>
      <c r="AW86" s="9">
        <v>149521.6875</v>
      </c>
      <c r="AX86" s="9">
        <v>110839.546875</v>
      </c>
      <c r="AY86" s="9">
        <v>21930.037109379999</v>
      </c>
      <c r="AZ86" s="9">
        <v>109316.9609375</v>
      </c>
      <c r="BA86" s="9">
        <v>4401.9682617199996</v>
      </c>
      <c r="BB86" s="9">
        <v>163546.953125</v>
      </c>
      <c r="BC86" s="9">
        <v>0</v>
      </c>
      <c r="BD86" s="9">
        <v>0</v>
      </c>
      <c r="BE86" s="9">
        <v>0</v>
      </c>
      <c r="BF86" s="9">
        <v>0</v>
      </c>
      <c r="BG86" s="9">
        <v>0</v>
      </c>
      <c r="BH86" s="9">
        <v>0</v>
      </c>
      <c r="BI86" s="9">
        <v>28125.841796879999</v>
      </c>
      <c r="BJ86" s="9">
        <v>0</v>
      </c>
      <c r="BK86" s="9">
        <v>105120.6171875</v>
      </c>
      <c r="BL86" s="9">
        <v>164979.203125</v>
      </c>
      <c r="BM86" s="9">
        <v>3806.7177734400002</v>
      </c>
      <c r="BN86" s="9">
        <v>50125.9765625</v>
      </c>
      <c r="BO86" s="9">
        <v>30497.072265629999</v>
      </c>
      <c r="BP86" s="9">
        <v>0</v>
      </c>
      <c r="BQ86" s="9">
        <v>0</v>
      </c>
      <c r="BR86" s="9">
        <v>126217.7421875</v>
      </c>
      <c r="BS86" s="9">
        <v>56988.97265625</v>
      </c>
      <c r="BT86" s="9">
        <v>211760.484375</v>
      </c>
      <c r="BU86" s="9">
        <v>100516.84375</v>
      </c>
      <c r="BV86" s="9">
        <v>87928.8515625</v>
      </c>
      <c r="BW86" s="9">
        <v>333549.375</v>
      </c>
      <c r="BX86" s="9">
        <v>118718.5078125</v>
      </c>
      <c r="BY86" s="9">
        <v>76369.328125</v>
      </c>
      <c r="BZ86" s="9">
        <v>144295.71875</v>
      </c>
      <c r="CA86" s="9">
        <v>108050.1796875</v>
      </c>
      <c r="CB86" s="9">
        <v>51638.59375</v>
      </c>
      <c r="CC86" s="9">
        <v>71127.375</v>
      </c>
      <c r="CD86" s="9">
        <v>123541.9453125</v>
      </c>
      <c r="CE86" s="9">
        <v>43906.515625</v>
      </c>
      <c r="CF86" s="9">
        <v>52693.3046875</v>
      </c>
      <c r="CG86" s="9">
        <v>123002.6953125</v>
      </c>
      <c r="CH86" s="9">
        <v>41946.5078125</v>
      </c>
      <c r="CI86" s="9">
        <v>67202.2734375</v>
      </c>
      <c r="CJ86" s="9">
        <v>0</v>
      </c>
      <c r="CK86" s="9">
        <v>0</v>
      </c>
      <c r="CL86" s="9">
        <v>0</v>
      </c>
      <c r="CM86" s="9">
        <v>0</v>
      </c>
      <c r="CN86" s="9">
        <v>0</v>
      </c>
      <c r="CO86" s="9">
        <v>0</v>
      </c>
      <c r="CP86" s="9">
        <v>0</v>
      </c>
      <c r="CQ86" s="9">
        <v>0</v>
      </c>
      <c r="CR86" s="9">
        <v>0</v>
      </c>
      <c r="CS86" s="9">
        <v>0</v>
      </c>
      <c r="CT86" s="9">
        <v>0</v>
      </c>
      <c r="CU86" s="9">
        <v>0</v>
      </c>
      <c r="CV86" s="9">
        <v>0</v>
      </c>
      <c r="CW86" s="9">
        <v>0</v>
      </c>
      <c r="CX86" s="9">
        <v>0</v>
      </c>
      <c r="CY86" s="9">
        <v>0</v>
      </c>
      <c r="CZ86" s="9">
        <v>0</v>
      </c>
      <c r="DA86" s="9">
        <v>0</v>
      </c>
      <c r="DB86" s="9">
        <v>0</v>
      </c>
      <c r="DC86" s="9">
        <v>0</v>
      </c>
      <c r="DD86" s="9">
        <v>0</v>
      </c>
      <c r="DE86" s="9">
        <v>0</v>
      </c>
      <c r="DF86" s="9">
        <v>0</v>
      </c>
      <c r="DG86" s="9">
        <v>0</v>
      </c>
      <c r="DH86" s="9">
        <v>0</v>
      </c>
      <c r="DI86" s="9">
        <v>0</v>
      </c>
      <c r="DJ86" s="9">
        <v>0</v>
      </c>
      <c r="DK86" s="9">
        <v>0</v>
      </c>
      <c r="DL86" s="9">
        <v>0</v>
      </c>
      <c r="DM86" s="9">
        <v>0</v>
      </c>
      <c r="DN86" s="9">
        <v>0</v>
      </c>
      <c r="DO86" s="9">
        <v>0</v>
      </c>
      <c r="DP86" s="9">
        <v>0</v>
      </c>
      <c r="DQ86" s="9">
        <v>0</v>
      </c>
      <c r="DR86" s="9">
        <v>0</v>
      </c>
      <c r="DS86" s="9">
        <v>0</v>
      </c>
      <c r="DT86" s="9">
        <v>0</v>
      </c>
      <c r="DU86" s="9">
        <v>333354</v>
      </c>
      <c r="DV86" s="9">
        <v>61685.5</v>
      </c>
      <c r="DW86" s="9">
        <v>71139.5</v>
      </c>
      <c r="DX86" s="9">
        <v>53377.5</v>
      </c>
      <c r="DY86" s="9">
        <v>216985</v>
      </c>
      <c r="DZ86" s="9">
        <v>257981</v>
      </c>
      <c r="EA86" s="9">
        <v>450969</v>
      </c>
      <c r="EB86" s="9">
        <v>193381</v>
      </c>
      <c r="EC86" s="9">
        <v>246840</v>
      </c>
      <c r="ED86" s="9">
        <v>430291</v>
      </c>
      <c r="EE86" s="9">
        <v>203761</v>
      </c>
      <c r="EF86" s="9">
        <v>226394</v>
      </c>
      <c r="EG86" s="9">
        <v>323024</v>
      </c>
      <c r="EH86" s="9">
        <v>377772</v>
      </c>
      <c r="EI86" s="9">
        <v>369823</v>
      </c>
      <c r="EJ86" s="9">
        <v>389051</v>
      </c>
      <c r="EK86" s="9">
        <v>516328</v>
      </c>
      <c r="EL86" s="9">
        <v>295285</v>
      </c>
      <c r="EM86" s="9">
        <v>450277</v>
      </c>
      <c r="EN86" s="9">
        <v>424276</v>
      </c>
      <c r="EO86" s="9">
        <v>197207</v>
      </c>
      <c r="EP86" s="9">
        <v>237602</v>
      </c>
      <c r="EQ86" s="9">
        <v>204381</v>
      </c>
      <c r="ER86" s="9">
        <v>300721</v>
      </c>
      <c r="ES86" s="9">
        <v>204686</v>
      </c>
      <c r="ET86" s="9">
        <v>270810</v>
      </c>
      <c r="EU86" s="9">
        <v>204269</v>
      </c>
      <c r="EV86" s="9">
        <v>572856</v>
      </c>
      <c r="EW86" s="9">
        <v>183085</v>
      </c>
      <c r="EX86" s="9">
        <v>343315</v>
      </c>
      <c r="EY86" s="9">
        <v>155666</v>
      </c>
      <c r="EZ86" s="9">
        <v>123797</v>
      </c>
      <c r="FA86" s="9">
        <v>47117.6015625</v>
      </c>
      <c r="FB86" s="9">
        <v>169947</v>
      </c>
      <c r="FC86" s="9">
        <v>146964</v>
      </c>
      <c r="FD86" s="9">
        <v>42116.1015625</v>
      </c>
      <c r="FE86" s="9">
        <v>0</v>
      </c>
      <c r="FF86" s="9">
        <v>194526</v>
      </c>
      <c r="FG86" s="9">
        <v>154685</v>
      </c>
      <c r="FH86" s="9">
        <v>179317</v>
      </c>
      <c r="FI86" s="9">
        <v>177751</v>
      </c>
      <c r="FJ86" s="9">
        <v>103233</v>
      </c>
      <c r="FK86" s="9">
        <v>45131.6015625</v>
      </c>
      <c r="FL86" s="9">
        <v>0</v>
      </c>
      <c r="FM86" s="9">
        <v>100029</v>
      </c>
      <c r="FN86" s="9">
        <v>195811</v>
      </c>
      <c r="FO86" s="9">
        <v>75484.296875</v>
      </c>
      <c r="FP86" s="9">
        <v>132844</v>
      </c>
      <c r="FQ86" s="9">
        <v>31978.400390629999</v>
      </c>
      <c r="FR86" s="9">
        <v>160162</v>
      </c>
      <c r="FS86" s="9">
        <v>97337.296875</v>
      </c>
      <c r="FT86" s="9">
        <v>19696.19921875</v>
      </c>
      <c r="FU86" s="9">
        <v>215550</v>
      </c>
      <c r="FV86" s="9">
        <v>0</v>
      </c>
      <c r="FW86" s="9">
        <v>0</v>
      </c>
      <c r="FX86" s="9">
        <v>0</v>
      </c>
      <c r="FY86" s="9">
        <v>0</v>
      </c>
      <c r="FZ86" s="9">
        <v>0</v>
      </c>
      <c r="GA86" s="9">
        <v>0</v>
      </c>
      <c r="GB86" s="9">
        <v>57760.8984375</v>
      </c>
      <c r="GC86" s="9">
        <v>0</v>
      </c>
      <c r="GD86" s="9">
        <v>89323.1015625</v>
      </c>
      <c r="GE86" s="9">
        <v>74392.296875</v>
      </c>
      <c r="GF86" s="9">
        <v>12134.59960938</v>
      </c>
      <c r="GG86" s="9">
        <v>61169.19921875</v>
      </c>
      <c r="GH86" s="9">
        <v>20002.5</v>
      </c>
      <c r="GI86" s="9">
        <v>0</v>
      </c>
      <c r="GJ86" s="9">
        <v>0</v>
      </c>
      <c r="GK86" s="9">
        <v>90916.703125</v>
      </c>
      <c r="GL86" s="9">
        <v>103191</v>
      </c>
      <c r="GM86" s="9">
        <v>92006.703125</v>
      </c>
      <c r="GN86" s="9">
        <v>80325.203125</v>
      </c>
      <c r="GO86" s="9">
        <v>52702.1015625</v>
      </c>
      <c r="GP86" s="9">
        <v>79455.5</v>
      </c>
      <c r="GQ86" s="9">
        <v>53390.5</v>
      </c>
      <c r="GR86" s="9">
        <v>78316.5</v>
      </c>
      <c r="GS86" s="9">
        <v>84480.203125</v>
      </c>
      <c r="GT86" s="9">
        <v>43844.6015625</v>
      </c>
      <c r="GU86" s="9">
        <v>93764.703125</v>
      </c>
      <c r="GV86" s="9">
        <v>121723</v>
      </c>
      <c r="GW86" s="9">
        <v>82857.5</v>
      </c>
      <c r="GX86" s="9">
        <v>8423.16015625</v>
      </c>
      <c r="GY86" s="9">
        <v>64472.30078125</v>
      </c>
      <c r="GZ86" s="9">
        <v>43233.1015625</v>
      </c>
      <c r="HA86" s="9">
        <v>17169.099609379999</v>
      </c>
      <c r="HB86" s="9">
        <v>63074.69921875</v>
      </c>
      <c r="HC86" s="9">
        <v>0</v>
      </c>
      <c r="HD86" s="9">
        <v>0</v>
      </c>
      <c r="HE86" s="9">
        <v>0</v>
      </c>
      <c r="HF86" s="9">
        <v>0</v>
      </c>
      <c r="HG86" s="9">
        <v>0</v>
      </c>
      <c r="HH86" s="9">
        <v>0</v>
      </c>
      <c r="HI86" s="9">
        <v>0</v>
      </c>
      <c r="HJ86" s="9">
        <v>0</v>
      </c>
      <c r="HK86" s="9">
        <v>0</v>
      </c>
      <c r="HL86" s="9">
        <v>0</v>
      </c>
      <c r="HM86" s="9">
        <v>0</v>
      </c>
      <c r="HN86" s="9">
        <v>0</v>
      </c>
      <c r="HO86" s="9">
        <v>0</v>
      </c>
      <c r="HP86" s="9">
        <v>0</v>
      </c>
      <c r="HQ86" s="9">
        <v>0</v>
      </c>
      <c r="HR86" s="9">
        <v>0</v>
      </c>
      <c r="HS86" s="9">
        <v>0</v>
      </c>
      <c r="HT86" s="9">
        <v>0</v>
      </c>
      <c r="HU86" s="9">
        <v>0</v>
      </c>
      <c r="HV86" s="9">
        <v>0</v>
      </c>
      <c r="HW86" s="9">
        <v>0</v>
      </c>
      <c r="HX86" s="9">
        <v>0</v>
      </c>
      <c r="HY86" s="9">
        <v>0</v>
      </c>
      <c r="HZ86" s="9">
        <v>0</v>
      </c>
      <c r="IA86" s="9">
        <v>0</v>
      </c>
      <c r="IB86" s="9">
        <v>0</v>
      </c>
      <c r="IC86" s="9">
        <v>0</v>
      </c>
      <c r="ID86" s="9">
        <v>0</v>
      </c>
      <c r="IE86" s="9">
        <v>0</v>
      </c>
      <c r="IF86" s="9">
        <v>0</v>
      </c>
      <c r="IG86" s="9">
        <v>0</v>
      </c>
      <c r="IH86" s="9">
        <v>0</v>
      </c>
      <c r="II86" s="9">
        <v>0</v>
      </c>
      <c r="IJ86" s="9">
        <v>0</v>
      </c>
      <c r="IK86" s="9">
        <v>0</v>
      </c>
      <c r="IL86" s="9">
        <v>0</v>
      </c>
      <c r="IM86" s="9">
        <v>0</v>
      </c>
      <c r="IO86">
        <f t="shared" si="125"/>
        <v>333354</v>
      </c>
      <c r="IP86">
        <f t="shared" si="126"/>
        <v>61685.5</v>
      </c>
      <c r="IQ86">
        <f t="shared" si="127"/>
        <v>71139.5</v>
      </c>
      <c r="IR86">
        <f t="shared" si="128"/>
        <v>53377.5</v>
      </c>
      <c r="IS86">
        <f t="shared" si="129"/>
        <v>216985</v>
      </c>
      <c r="IT86">
        <f t="shared" si="130"/>
        <v>257981</v>
      </c>
      <c r="IU86">
        <f t="shared" si="131"/>
        <v>450969</v>
      </c>
      <c r="IV86">
        <f t="shared" si="132"/>
        <v>193381</v>
      </c>
      <c r="IW86">
        <f t="shared" si="133"/>
        <v>246840</v>
      </c>
      <c r="IX86">
        <f t="shared" si="134"/>
        <v>430291</v>
      </c>
      <c r="IY86">
        <f t="shared" si="135"/>
        <v>203761</v>
      </c>
      <c r="IZ86">
        <f t="shared" si="136"/>
        <v>226394</v>
      </c>
      <c r="JA86">
        <f t="shared" si="137"/>
        <v>323024</v>
      </c>
      <c r="JB86">
        <f t="shared" si="138"/>
        <v>377772</v>
      </c>
      <c r="JC86">
        <f t="shared" si="139"/>
        <v>369823</v>
      </c>
      <c r="JD86">
        <f t="shared" si="140"/>
        <v>389051</v>
      </c>
      <c r="JE86">
        <f t="shared" si="141"/>
        <v>516328</v>
      </c>
      <c r="JF86">
        <f t="shared" si="142"/>
        <v>295285</v>
      </c>
      <c r="JG86">
        <f t="shared" si="143"/>
        <v>450277</v>
      </c>
      <c r="JH86">
        <f t="shared" si="144"/>
        <v>424276</v>
      </c>
      <c r="JI86">
        <f t="shared" si="145"/>
        <v>197207</v>
      </c>
      <c r="JJ86">
        <f t="shared" si="146"/>
        <v>237602</v>
      </c>
      <c r="JK86">
        <f t="shared" si="147"/>
        <v>204381</v>
      </c>
      <c r="JL86">
        <f t="shared" si="148"/>
        <v>300721</v>
      </c>
      <c r="JM86">
        <f t="shared" si="149"/>
        <v>204686</v>
      </c>
      <c r="JN86">
        <f t="shared" si="150"/>
        <v>270810</v>
      </c>
      <c r="JO86">
        <f t="shared" si="151"/>
        <v>204269</v>
      </c>
      <c r="JP86">
        <f t="shared" si="152"/>
        <v>572856</v>
      </c>
      <c r="JQ86">
        <f t="shared" si="153"/>
        <v>183085</v>
      </c>
      <c r="JR86">
        <f t="shared" si="154"/>
        <v>343315</v>
      </c>
      <c r="JS86">
        <f t="shared" si="155"/>
        <v>155666</v>
      </c>
      <c r="JT86">
        <f t="shared" si="156"/>
        <v>123797</v>
      </c>
      <c r="JU86">
        <f t="shared" si="157"/>
        <v>47117.6015625</v>
      </c>
      <c r="JV86">
        <f t="shared" si="158"/>
        <v>169947</v>
      </c>
      <c r="JW86">
        <f t="shared" si="159"/>
        <v>146964</v>
      </c>
      <c r="JX86">
        <f t="shared" si="160"/>
        <v>42116.1015625</v>
      </c>
      <c r="JY86" t="str">
        <f t="shared" si="161"/>
        <v/>
      </c>
      <c r="JZ86">
        <f t="shared" si="162"/>
        <v>194526</v>
      </c>
      <c r="KA86">
        <f t="shared" si="163"/>
        <v>154685</v>
      </c>
      <c r="KB86">
        <f t="shared" si="164"/>
        <v>179317</v>
      </c>
      <c r="KC86">
        <f t="shared" si="165"/>
        <v>177751</v>
      </c>
      <c r="KD86">
        <f t="shared" si="166"/>
        <v>103233</v>
      </c>
      <c r="KE86">
        <f t="shared" si="167"/>
        <v>45131.6015625</v>
      </c>
      <c r="KF86" t="str">
        <f t="shared" si="168"/>
        <v/>
      </c>
      <c r="KG86">
        <f t="shared" si="169"/>
        <v>100029</v>
      </c>
      <c r="KH86">
        <f t="shared" si="170"/>
        <v>195811</v>
      </c>
      <c r="KI86">
        <f t="shared" si="171"/>
        <v>75484.296875</v>
      </c>
      <c r="KJ86">
        <f t="shared" si="172"/>
        <v>132844</v>
      </c>
      <c r="KK86">
        <f t="shared" si="173"/>
        <v>31978.400390629999</v>
      </c>
      <c r="KL86">
        <f t="shared" si="174"/>
        <v>160162</v>
      </c>
      <c r="KM86">
        <f t="shared" si="175"/>
        <v>97337.296875</v>
      </c>
      <c r="KN86">
        <f t="shared" si="176"/>
        <v>19696.19921875</v>
      </c>
      <c r="KO86">
        <f t="shared" si="177"/>
        <v>215550</v>
      </c>
      <c r="KP86" t="str">
        <f t="shared" si="178"/>
        <v/>
      </c>
      <c r="KQ86" t="str">
        <f t="shared" si="179"/>
        <v/>
      </c>
      <c r="KR86" t="str">
        <f t="shared" si="180"/>
        <v/>
      </c>
      <c r="KS86" t="str">
        <f t="shared" si="181"/>
        <v/>
      </c>
      <c r="KT86" t="str">
        <f t="shared" si="182"/>
        <v/>
      </c>
      <c r="KU86" t="str">
        <f t="shared" si="183"/>
        <v/>
      </c>
      <c r="KV86">
        <f t="shared" si="184"/>
        <v>57760.8984375</v>
      </c>
      <c r="KW86" t="str">
        <f t="shared" si="185"/>
        <v/>
      </c>
      <c r="KX86">
        <f t="shared" si="186"/>
        <v>89323.1015625</v>
      </c>
      <c r="KY86">
        <f t="shared" si="187"/>
        <v>74392.296875</v>
      </c>
      <c r="KZ86">
        <f t="shared" si="188"/>
        <v>12134.59960938</v>
      </c>
      <c r="LA86">
        <f t="shared" si="189"/>
        <v>61169.19921875</v>
      </c>
      <c r="LB86">
        <f t="shared" si="190"/>
        <v>20002.5</v>
      </c>
      <c r="LC86" t="str">
        <f t="shared" si="191"/>
        <v/>
      </c>
      <c r="LD86" t="str">
        <f t="shared" si="192"/>
        <v/>
      </c>
      <c r="LE86">
        <f t="shared" si="193"/>
        <v>90916.703125</v>
      </c>
      <c r="LF86">
        <f t="shared" si="194"/>
        <v>103191</v>
      </c>
      <c r="LG86">
        <f t="shared" si="195"/>
        <v>92006.703125</v>
      </c>
      <c r="LH86">
        <f t="shared" si="196"/>
        <v>80325.203125</v>
      </c>
      <c r="LI86">
        <f t="shared" si="197"/>
        <v>52702.1015625</v>
      </c>
      <c r="LJ86">
        <f t="shared" si="198"/>
        <v>79455.5</v>
      </c>
      <c r="LK86">
        <f t="shared" si="199"/>
        <v>53390.5</v>
      </c>
      <c r="LL86">
        <f t="shared" si="200"/>
        <v>78316.5</v>
      </c>
      <c r="LM86">
        <f t="shared" si="201"/>
        <v>84480.203125</v>
      </c>
      <c r="LN86">
        <f t="shared" si="202"/>
        <v>43844.6015625</v>
      </c>
      <c r="LO86">
        <f t="shared" si="203"/>
        <v>93764.703125</v>
      </c>
      <c r="LP86">
        <f t="shared" si="204"/>
        <v>121723</v>
      </c>
      <c r="LQ86">
        <f t="shared" si="205"/>
        <v>82857.5</v>
      </c>
      <c r="LR86">
        <f t="shared" si="206"/>
        <v>8423.16015625</v>
      </c>
      <c r="LS86">
        <f t="shared" si="207"/>
        <v>64472.30078125</v>
      </c>
      <c r="LT86">
        <f t="shared" si="208"/>
        <v>43233.1015625</v>
      </c>
      <c r="LU86">
        <f t="shared" si="209"/>
        <v>17169.099609379999</v>
      </c>
      <c r="LV86">
        <f t="shared" si="210"/>
        <v>63074.69921875</v>
      </c>
      <c r="LW86" t="str">
        <f t="shared" si="211"/>
        <v/>
      </c>
      <c r="LX86" t="str">
        <f t="shared" si="212"/>
        <v/>
      </c>
      <c r="LY86" t="str">
        <f t="shared" si="213"/>
        <v/>
      </c>
      <c r="LZ86" t="str">
        <f t="shared" si="214"/>
        <v/>
      </c>
      <c r="MA86" t="str">
        <f t="shared" si="215"/>
        <v/>
      </c>
      <c r="MB86" t="str">
        <f t="shared" si="216"/>
        <v/>
      </c>
      <c r="MC86" t="str">
        <f t="shared" si="217"/>
        <v/>
      </c>
      <c r="MD86" t="str">
        <f t="shared" si="218"/>
        <v/>
      </c>
      <c r="ME86" t="str">
        <f t="shared" si="219"/>
        <v/>
      </c>
      <c r="MF86" t="str">
        <f t="shared" si="220"/>
        <v/>
      </c>
      <c r="MG86" t="str">
        <f t="shared" si="221"/>
        <v/>
      </c>
      <c r="MH86" t="str">
        <f t="shared" si="222"/>
        <v/>
      </c>
      <c r="MI86" t="str">
        <f t="shared" si="223"/>
        <v/>
      </c>
      <c r="MJ86" t="str">
        <f t="shared" si="224"/>
        <v/>
      </c>
      <c r="MK86" t="str">
        <f t="shared" si="225"/>
        <v/>
      </c>
      <c r="ML86" t="str">
        <f t="shared" si="226"/>
        <v/>
      </c>
      <c r="MM86" t="str">
        <f t="shared" si="227"/>
        <v/>
      </c>
      <c r="MN86" t="str">
        <f t="shared" si="228"/>
        <v/>
      </c>
      <c r="MO86" t="str">
        <f t="shared" si="229"/>
        <v/>
      </c>
      <c r="MP86" t="str">
        <f t="shared" si="230"/>
        <v/>
      </c>
      <c r="MQ86" t="str">
        <f t="shared" si="231"/>
        <v/>
      </c>
      <c r="MR86" t="str">
        <f t="shared" si="232"/>
        <v/>
      </c>
      <c r="MS86" t="str">
        <f t="shared" si="233"/>
        <v/>
      </c>
      <c r="MT86" t="str">
        <f t="shared" si="234"/>
        <v/>
      </c>
      <c r="MU86" t="str">
        <f t="shared" si="235"/>
        <v/>
      </c>
      <c r="MV86" t="str">
        <f t="shared" si="236"/>
        <v/>
      </c>
      <c r="MW86" t="str">
        <f t="shared" si="237"/>
        <v/>
      </c>
      <c r="MX86" t="str">
        <f t="shared" si="238"/>
        <v/>
      </c>
      <c r="MY86" t="str">
        <f t="shared" si="239"/>
        <v/>
      </c>
      <c r="MZ86" t="str">
        <f t="shared" si="240"/>
        <v/>
      </c>
      <c r="NA86" t="str">
        <f t="shared" si="241"/>
        <v/>
      </c>
      <c r="NB86" t="str">
        <f t="shared" si="242"/>
        <v/>
      </c>
      <c r="NC86" t="str">
        <f t="shared" si="243"/>
        <v/>
      </c>
      <c r="ND86" t="str">
        <f t="shared" si="244"/>
        <v/>
      </c>
      <c r="NE86" t="str">
        <f t="shared" si="245"/>
        <v/>
      </c>
      <c r="NF86" t="str">
        <f t="shared" si="246"/>
        <v/>
      </c>
      <c r="NG86" t="str">
        <f t="shared" si="247"/>
        <v/>
      </c>
    </row>
    <row r="87" spans="1:371" x14ac:dyDescent="0.2">
      <c r="A87" s="7">
        <v>44013</v>
      </c>
      <c r="B87" s="9">
        <v>221009.390625</v>
      </c>
      <c r="C87" s="9">
        <v>64023.4921875</v>
      </c>
      <c r="D87" s="9">
        <v>47410.6171875</v>
      </c>
      <c r="E87" s="9">
        <v>46783.8203125</v>
      </c>
      <c r="F87" s="9">
        <v>127718.34375</v>
      </c>
      <c r="G87" s="9">
        <v>256315.96875</v>
      </c>
      <c r="H87" s="9">
        <v>337603.65625</v>
      </c>
      <c r="I87" s="9">
        <v>132384.15625</v>
      </c>
      <c r="J87" s="9">
        <v>265231.6875</v>
      </c>
      <c r="K87" s="9">
        <v>259262.140625</v>
      </c>
      <c r="L87" s="9">
        <v>170505.5</v>
      </c>
      <c r="M87" s="9">
        <v>118233.765625</v>
      </c>
      <c r="N87" s="9">
        <v>309119.53125</v>
      </c>
      <c r="O87" s="9">
        <v>442440.03125</v>
      </c>
      <c r="P87" s="9">
        <v>217958.328125</v>
      </c>
      <c r="Q87" s="9">
        <v>362131.0625</v>
      </c>
      <c r="R87" s="9">
        <v>585369.9375</v>
      </c>
      <c r="S87" s="9">
        <v>500201.5</v>
      </c>
      <c r="T87" s="9">
        <v>556478.625</v>
      </c>
      <c r="U87" s="9">
        <v>411783.96875</v>
      </c>
      <c r="V87" s="9">
        <v>53080.40234375</v>
      </c>
      <c r="W87" s="9">
        <v>147272.71875</v>
      </c>
      <c r="X87" s="9">
        <v>159240.9375</v>
      </c>
      <c r="Y87" s="9">
        <v>695807.125</v>
      </c>
      <c r="Z87" s="9">
        <v>273954.8125</v>
      </c>
      <c r="AA87" s="9">
        <v>581715.1875</v>
      </c>
      <c r="AB87" s="9">
        <v>298046.59375</v>
      </c>
      <c r="AC87" s="9">
        <v>855009.3125</v>
      </c>
      <c r="AD87" s="9">
        <v>131149.65625</v>
      </c>
      <c r="AE87" s="9">
        <v>505347.25</v>
      </c>
      <c r="AF87" s="9">
        <v>336226.28125</v>
      </c>
      <c r="AG87" s="9">
        <v>235934.015625</v>
      </c>
      <c r="AH87" s="9">
        <v>127678.9765625</v>
      </c>
      <c r="AI87" s="9">
        <v>245460.09375</v>
      </c>
      <c r="AJ87" s="9">
        <v>61759.7109375</v>
      </c>
      <c r="AK87" s="9">
        <v>111845.5234375</v>
      </c>
      <c r="AL87" s="9">
        <v>0</v>
      </c>
      <c r="AM87" s="9">
        <v>97004.1015625</v>
      </c>
      <c r="AN87" s="9">
        <v>280318.90625</v>
      </c>
      <c r="AO87" s="9">
        <v>261721.34375</v>
      </c>
      <c r="AP87" s="9">
        <v>176795.609375</v>
      </c>
      <c r="AQ87" s="9">
        <v>21462.314453129999</v>
      </c>
      <c r="AR87" s="9">
        <v>85552.546875</v>
      </c>
      <c r="AS87" s="9">
        <v>0</v>
      </c>
      <c r="AT87" s="9">
        <v>116989.375</v>
      </c>
      <c r="AU87" s="9">
        <v>324214.96875</v>
      </c>
      <c r="AV87" s="9">
        <v>69136.1640625</v>
      </c>
      <c r="AW87" s="9">
        <v>140547.625</v>
      </c>
      <c r="AX87" s="9">
        <v>117475.34375</v>
      </c>
      <c r="AY87" s="9">
        <v>22679.396484379999</v>
      </c>
      <c r="AZ87" s="9">
        <v>112750.8828125</v>
      </c>
      <c r="BA87" s="9">
        <v>4242.12109375</v>
      </c>
      <c r="BB87" s="9">
        <v>130305.5390625</v>
      </c>
      <c r="BC87" s="9">
        <v>0</v>
      </c>
      <c r="BD87" s="9">
        <v>0</v>
      </c>
      <c r="BE87" s="9">
        <v>0</v>
      </c>
      <c r="BF87" s="9">
        <v>0</v>
      </c>
      <c r="BG87" s="9">
        <v>0</v>
      </c>
      <c r="BH87" s="9">
        <v>0</v>
      </c>
      <c r="BI87" s="9">
        <v>30100.126953129999</v>
      </c>
      <c r="BJ87" s="9">
        <v>0</v>
      </c>
      <c r="BK87" s="9">
        <v>86171.578125</v>
      </c>
      <c r="BL87" s="9">
        <v>144205.84375</v>
      </c>
      <c r="BM87" s="9">
        <v>3609.2741699200001</v>
      </c>
      <c r="BN87" s="9">
        <v>36786.578125</v>
      </c>
      <c r="BO87" s="9">
        <v>28662.64453125</v>
      </c>
      <c r="BP87" s="9">
        <v>0</v>
      </c>
      <c r="BQ87" s="9">
        <v>0</v>
      </c>
      <c r="BR87" s="9">
        <v>123192.90625</v>
      </c>
      <c r="BS87" s="9">
        <v>73536.1640625</v>
      </c>
      <c r="BT87" s="9">
        <v>215814.96875</v>
      </c>
      <c r="BU87" s="9">
        <v>96010.65625</v>
      </c>
      <c r="BV87" s="9">
        <v>131984.53125</v>
      </c>
      <c r="BW87" s="9">
        <v>393087.5625</v>
      </c>
      <c r="BX87" s="9">
        <v>96777.1953125</v>
      </c>
      <c r="BY87" s="9">
        <v>92622.421875</v>
      </c>
      <c r="BZ87" s="9">
        <v>136989.28125</v>
      </c>
      <c r="CA87" s="9">
        <v>151810.6875</v>
      </c>
      <c r="CB87" s="9">
        <v>181985.34375</v>
      </c>
      <c r="CC87" s="9">
        <v>86081.7265625</v>
      </c>
      <c r="CD87" s="9">
        <v>84650.1875</v>
      </c>
      <c r="CE87" s="9">
        <v>16881.78515625</v>
      </c>
      <c r="CF87" s="9">
        <v>89242.9140625</v>
      </c>
      <c r="CG87" s="9">
        <v>112149.234375</v>
      </c>
      <c r="CH87" s="9">
        <v>40622.58984375</v>
      </c>
      <c r="CI87" s="9">
        <v>60200.91015625</v>
      </c>
      <c r="CJ87" s="9">
        <v>65655.6875</v>
      </c>
      <c r="CK87" s="9">
        <v>39304.17578125</v>
      </c>
      <c r="CL87" s="9">
        <v>67989.0234375</v>
      </c>
      <c r="CM87" s="9">
        <v>26162.04296875</v>
      </c>
      <c r="CN87" s="9">
        <v>48228.35546875</v>
      </c>
      <c r="CO87" s="9">
        <v>26758.451171879999</v>
      </c>
      <c r="CP87" s="9">
        <v>10022.08984375</v>
      </c>
      <c r="CQ87" s="9">
        <v>56625.6640625</v>
      </c>
      <c r="CR87" s="9">
        <v>0</v>
      </c>
      <c r="CS87" s="9">
        <v>0</v>
      </c>
      <c r="CT87" s="9">
        <v>0</v>
      </c>
      <c r="CU87" s="9">
        <v>0</v>
      </c>
      <c r="CV87" s="9">
        <v>0</v>
      </c>
      <c r="CW87" s="9">
        <v>0</v>
      </c>
      <c r="CX87" s="9">
        <v>0</v>
      </c>
      <c r="CY87" s="9">
        <v>0</v>
      </c>
      <c r="CZ87" s="9">
        <v>0</v>
      </c>
      <c r="DA87" s="9">
        <v>0</v>
      </c>
      <c r="DB87" s="9">
        <v>0</v>
      </c>
      <c r="DC87" s="9">
        <v>0</v>
      </c>
      <c r="DD87" s="9">
        <v>0</v>
      </c>
      <c r="DE87" s="9">
        <v>0</v>
      </c>
      <c r="DF87" s="9">
        <v>0</v>
      </c>
      <c r="DG87" s="9">
        <v>0</v>
      </c>
      <c r="DH87" s="9">
        <v>0</v>
      </c>
      <c r="DI87" s="9">
        <v>0</v>
      </c>
      <c r="DJ87" s="9">
        <v>0</v>
      </c>
      <c r="DK87" s="9">
        <v>0</v>
      </c>
      <c r="DL87" s="9">
        <v>0</v>
      </c>
      <c r="DM87" s="9">
        <v>0</v>
      </c>
      <c r="DN87" s="9">
        <v>0</v>
      </c>
      <c r="DO87" s="9">
        <v>0</v>
      </c>
      <c r="DP87" s="9">
        <v>0</v>
      </c>
      <c r="DQ87" s="9">
        <v>0</v>
      </c>
      <c r="DR87" s="9">
        <v>0</v>
      </c>
      <c r="DS87" s="9">
        <v>0</v>
      </c>
      <c r="DT87" s="9">
        <v>0</v>
      </c>
      <c r="DU87" s="9">
        <v>310969</v>
      </c>
      <c r="DV87" s="9">
        <v>67956</v>
      </c>
      <c r="DW87" s="9">
        <v>73707.703125</v>
      </c>
      <c r="DX87" s="9">
        <v>50177.5</v>
      </c>
      <c r="DY87" s="9">
        <v>190266</v>
      </c>
      <c r="DZ87" s="9">
        <v>251528</v>
      </c>
      <c r="EA87" s="9">
        <v>421034</v>
      </c>
      <c r="EB87" s="9">
        <v>214342</v>
      </c>
      <c r="EC87" s="9">
        <v>291297</v>
      </c>
      <c r="ED87" s="9">
        <v>388115</v>
      </c>
      <c r="EE87" s="9">
        <v>255429</v>
      </c>
      <c r="EF87" s="9">
        <v>231888</v>
      </c>
      <c r="EG87" s="9">
        <v>393250</v>
      </c>
      <c r="EH87" s="9">
        <v>415996</v>
      </c>
      <c r="EI87" s="9">
        <v>403152</v>
      </c>
      <c r="EJ87" s="9">
        <v>392390</v>
      </c>
      <c r="EK87" s="9">
        <v>573156</v>
      </c>
      <c r="EL87" s="9">
        <v>425555</v>
      </c>
      <c r="EM87" s="9">
        <v>479182</v>
      </c>
      <c r="EN87" s="9">
        <v>471786</v>
      </c>
      <c r="EO87" s="9">
        <v>205081</v>
      </c>
      <c r="EP87" s="9">
        <v>245006</v>
      </c>
      <c r="EQ87" s="9">
        <v>215584</v>
      </c>
      <c r="ER87" s="9">
        <v>305539</v>
      </c>
      <c r="ES87" s="9">
        <v>193403</v>
      </c>
      <c r="ET87" s="9">
        <v>313828</v>
      </c>
      <c r="EU87" s="9">
        <v>205703</v>
      </c>
      <c r="EV87" s="9">
        <v>591617</v>
      </c>
      <c r="EW87" s="9">
        <v>177968</v>
      </c>
      <c r="EX87" s="9">
        <v>355428</v>
      </c>
      <c r="EY87" s="9">
        <v>159867</v>
      </c>
      <c r="EZ87" s="9">
        <v>125149</v>
      </c>
      <c r="FA87" s="9">
        <v>49510.1015625</v>
      </c>
      <c r="FB87" s="9">
        <v>175010</v>
      </c>
      <c r="FC87" s="9">
        <v>151707</v>
      </c>
      <c r="FD87" s="9">
        <v>45219.3984375</v>
      </c>
      <c r="FE87" s="9">
        <v>0</v>
      </c>
      <c r="FF87" s="9">
        <v>201672</v>
      </c>
      <c r="FG87" s="9">
        <v>170854</v>
      </c>
      <c r="FH87" s="9">
        <v>176914</v>
      </c>
      <c r="FI87" s="9">
        <v>180309</v>
      </c>
      <c r="FJ87" s="9">
        <v>105363</v>
      </c>
      <c r="FK87" s="9">
        <v>44998</v>
      </c>
      <c r="FL87" s="9">
        <v>0</v>
      </c>
      <c r="FM87" s="9">
        <v>103835</v>
      </c>
      <c r="FN87" s="9">
        <v>202860</v>
      </c>
      <c r="FO87" s="9">
        <v>81795.796875</v>
      </c>
      <c r="FP87" s="9">
        <v>138075</v>
      </c>
      <c r="FQ87" s="9">
        <v>27897.099609379999</v>
      </c>
      <c r="FR87" s="9">
        <v>164392</v>
      </c>
      <c r="FS87" s="9">
        <v>100329</v>
      </c>
      <c r="FT87" s="9">
        <v>20217.099609379999</v>
      </c>
      <c r="FU87" s="9">
        <v>221244</v>
      </c>
      <c r="FV87" s="9">
        <v>0</v>
      </c>
      <c r="FW87" s="9">
        <v>0</v>
      </c>
      <c r="FX87" s="9">
        <v>0</v>
      </c>
      <c r="FY87" s="9">
        <v>0</v>
      </c>
      <c r="FZ87" s="9">
        <v>0</v>
      </c>
      <c r="GA87" s="9">
        <v>0</v>
      </c>
      <c r="GB87" s="9">
        <v>64757.19921875</v>
      </c>
      <c r="GC87" s="9">
        <v>0</v>
      </c>
      <c r="GD87" s="9">
        <v>91682.6015625</v>
      </c>
      <c r="GE87" s="9">
        <v>76357.3984375</v>
      </c>
      <c r="GF87" s="9">
        <v>12454.40039063</v>
      </c>
      <c r="GG87" s="9">
        <v>62784.1015625</v>
      </c>
      <c r="GH87" s="9">
        <v>18035.30078125</v>
      </c>
      <c r="GI87" s="9">
        <v>0</v>
      </c>
      <c r="GJ87" s="9">
        <v>0</v>
      </c>
      <c r="GK87" s="9">
        <v>92743.796875</v>
      </c>
      <c r="GL87" s="9">
        <v>118128</v>
      </c>
      <c r="GM87" s="9">
        <v>93358.3984375</v>
      </c>
      <c r="GN87" s="9">
        <v>87118.703125</v>
      </c>
      <c r="GO87" s="9">
        <v>66873</v>
      </c>
      <c r="GP87" s="9">
        <v>91619.5</v>
      </c>
      <c r="GQ87" s="9">
        <v>53254.69921875</v>
      </c>
      <c r="GR87" s="9">
        <v>98189</v>
      </c>
      <c r="GS87" s="9">
        <v>100639</v>
      </c>
      <c r="GT87" s="9">
        <v>48882.80078125</v>
      </c>
      <c r="GU87" s="9">
        <v>100246</v>
      </c>
      <c r="GV87" s="9">
        <v>187707</v>
      </c>
      <c r="GW87" s="9">
        <v>102909</v>
      </c>
      <c r="GX87" s="9">
        <v>8315.3896484399993</v>
      </c>
      <c r="GY87" s="9">
        <v>97179.703125</v>
      </c>
      <c r="GZ87" s="9">
        <v>63067.80078125</v>
      </c>
      <c r="HA87" s="9">
        <v>23587.80078125</v>
      </c>
      <c r="HB87" s="9">
        <v>72818.1015625</v>
      </c>
      <c r="HC87" s="9">
        <v>42921.8984375</v>
      </c>
      <c r="HD87" s="9">
        <v>92681.796875</v>
      </c>
      <c r="HE87" s="9">
        <v>58162</v>
      </c>
      <c r="HF87" s="9">
        <v>32856.30078125</v>
      </c>
      <c r="HG87" s="9">
        <v>49386.30078125</v>
      </c>
      <c r="HH87" s="9">
        <v>32100.80078125</v>
      </c>
      <c r="HI87" s="9">
        <v>6778.1699218800004</v>
      </c>
      <c r="HJ87" s="9">
        <v>42099.80078125</v>
      </c>
      <c r="HK87" s="9">
        <v>0</v>
      </c>
      <c r="HL87" s="9">
        <v>0</v>
      </c>
      <c r="HM87" s="9">
        <v>0</v>
      </c>
      <c r="HN87" s="9">
        <v>0</v>
      </c>
      <c r="HO87" s="9">
        <v>0</v>
      </c>
      <c r="HP87" s="9">
        <v>0</v>
      </c>
      <c r="HQ87" s="9">
        <v>0</v>
      </c>
      <c r="HR87" s="9">
        <v>0</v>
      </c>
      <c r="HS87" s="9">
        <v>0</v>
      </c>
      <c r="HT87" s="9">
        <v>0</v>
      </c>
      <c r="HU87" s="9">
        <v>0</v>
      </c>
      <c r="HV87" s="9">
        <v>0</v>
      </c>
      <c r="HW87" s="9">
        <v>0</v>
      </c>
      <c r="HX87" s="9">
        <v>0</v>
      </c>
      <c r="HY87" s="9">
        <v>0</v>
      </c>
      <c r="HZ87" s="9">
        <v>0</v>
      </c>
      <c r="IA87" s="9">
        <v>0</v>
      </c>
      <c r="IB87" s="9">
        <v>0</v>
      </c>
      <c r="IC87" s="9">
        <v>0</v>
      </c>
      <c r="ID87" s="9">
        <v>0</v>
      </c>
      <c r="IE87" s="9">
        <v>0</v>
      </c>
      <c r="IF87" s="9">
        <v>0</v>
      </c>
      <c r="IG87" s="9">
        <v>0</v>
      </c>
      <c r="IH87" s="9">
        <v>0</v>
      </c>
      <c r="II87" s="9">
        <v>0</v>
      </c>
      <c r="IJ87" s="9">
        <v>0</v>
      </c>
      <c r="IK87" s="9">
        <v>0</v>
      </c>
      <c r="IL87" s="9">
        <v>0</v>
      </c>
      <c r="IM87" s="9">
        <v>0</v>
      </c>
      <c r="IO87">
        <f t="shared" si="125"/>
        <v>310969</v>
      </c>
      <c r="IP87">
        <f t="shared" si="126"/>
        <v>67956</v>
      </c>
      <c r="IQ87">
        <f t="shared" si="127"/>
        <v>73707.703125</v>
      </c>
      <c r="IR87">
        <f t="shared" si="128"/>
        <v>50177.5</v>
      </c>
      <c r="IS87">
        <f t="shared" si="129"/>
        <v>190266</v>
      </c>
      <c r="IT87">
        <f t="shared" si="130"/>
        <v>251528</v>
      </c>
      <c r="IU87">
        <f t="shared" si="131"/>
        <v>421034</v>
      </c>
      <c r="IV87">
        <f t="shared" si="132"/>
        <v>214342</v>
      </c>
      <c r="IW87">
        <f t="shared" si="133"/>
        <v>291297</v>
      </c>
      <c r="IX87">
        <f t="shared" si="134"/>
        <v>388115</v>
      </c>
      <c r="IY87">
        <f t="shared" si="135"/>
        <v>255429</v>
      </c>
      <c r="IZ87">
        <f t="shared" si="136"/>
        <v>231888</v>
      </c>
      <c r="JA87">
        <f t="shared" si="137"/>
        <v>393250</v>
      </c>
      <c r="JB87">
        <f t="shared" si="138"/>
        <v>415996</v>
      </c>
      <c r="JC87">
        <f t="shared" si="139"/>
        <v>403152</v>
      </c>
      <c r="JD87">
        <f t="shared" si="140"/>
        <v>392390</v>
      </c>
      <c r="JE87">
        <f t="shared" si="141"/>
        <v>573156</v>
      </c>
      <c r="JF87">
        <f t="shared" si="142"/>
        <v>425555</v>
      </c>
      <c r="JG87">
        <f t="shared" si="143"/>
        <v>479182</v>
      </c>
      <c r="JH87">
        <f t="shared" si="144"/>
        <v>471786</v>
      </c>
      <c r="JI87">
        <f t="shared" si="145"/>
        <v>205081</v>
      </c>
      <c r="JJ87">
        <f t="shared" si="146"/>
        <v>245006</v>
      </c>
      <c r="JK87">
        <f t="shared" si="147"/>
        <v>215584</v>
      </c>
      <c r="JL87">
        <f t="shared" si="148"/>
        <v>305539</v>
      </c>
      <c r="JM87">
        <f t="shared" si="149"/>
        <v>193403</v>
      </c>
      <c r="JN87">
        <f t="shared" si="150"/>
        <v>313828</v>
      </c>
      <c r="JO87">
        <f t="shared" si="151"/>
        <v>205703</v>
      </c>
      <c r="JP87">
        <f t="shared" si="152"/>
        <v>591617</v>
      </c>
      <c r="JQ87">
        <f t="shared" si="153"/>
        <v>177968</v>
      </c>
      <c r="JR87">
        <f t="shared" si="154"/>
        <v>355428</v>
      </c>
      <c r="JS87">
        <f t="shared" si="155"/>
        <v>159867</v>
      </c>
      <c r="JT87">
        <f t="shared" si="156"/>
        <v>125149</v>
      </c>
      <c r="JU87">
        <f t="shared" si="157"/>
        <v>49510.1015625</v>
      </c>
      <c r="JV87">
        <f t="shared" si="158"/>
        <v>175010</v>
      </c>
      <c r="JW87">
        <f t="shared" si="159"/>
        <v>151707</v>
      </c>
      <c r="JX87">
        <f t="shared" si="160"/>
        <v>45219.3984375</v>
      </c>
      <c r="JY87" t="str">
        <f t="shared" si="161"/>
        <v/>
      </c>
      <c r="JZ87">
        <f t="shared" si="162"/>
        <v>201672</v>
      </c>
      <c r="KA87">
        <f t="shared" si="163"/>
        <v>170854</v>
      </c>
      <c r="KB87">
        <f t="shared" si="164"/>
        <v>176914</v>
      </c>
      <c r="KC87">
        <f t="shared" si="165"/>
        <v>180309</v>
      </c>
      <c r="KD87">
        <f t="shared" si="166"/>
        <v>105363</v>
      </c>
      <c r="KE87">
        <f t="shared" si="167"/>
        <v>44998</v>
      </c>
      <c r="KF87" t="str">
        <f t="shared" si="168"/>
        <v/>
      </c>
      <c r="KG87">
        <f t="shared" si="169"/>
        <v>103835</v>
      </c>
      <c r="KH87">
        <f t="shared" si="170"/>
        <v>202860</v>
      </c>
      <c r="KI87">
        <f t="shared" si="171"/>
        <v>81795.796875</v>
      </c>
      <c r="KJ87">
        <f t="shared" si="172"/>
        <v>138075</v>
      </c>
      <c r="KK87">
        <f t="shared" si="173"/>
        <v>27897.099609379999</v>
      </c>
      <c r="KL87">
        <f t="shared" si="174"/>
        <v>164392</v>
      </c>
      <c r="KM87">
        <f t="shared" si="175"/>
        <v>100329</v>
      </c>
      <c r="KN87">
        <f t="shared" si="176"/>
        <v>20217.099609379999</v>
      </c>
      <c r="KO87">
        <f t="shared" si="177"/>
        <v>221244</v>
      </c>
      <c r="KP87" t="str">
        <f t="shared" si="178"/>
        <v/>
      </c>
      <c r="KQ87" t="str">
        <f t="shared" si="179"/>
        <v/>
      </c>
      <c r="KR87" t="str">
        <f t="shared" si="180"/>
        <v/>
      </c>
      <c r="KS87" t="str">
        <f t="shared" si="181"/>
        <v/>
      </c>
      <c r="KT87" t="str">
        <f t="shared" si="182"/>
        <v/>
      </c>
      <c r="KU87" t="str">
        <f t="shared" si="183"/>
        <v/>
      </c>
      <c r="KV87">
        <f t="shared" si="184"/>
        <v>64757.19921875</v>
      </c>
      <c r="KW87" t="str">
        <f t="shared" si="185"/>
        <v/>
      </c>
      <c r="KX87">
        <f t="shared" si="186"/>
        <v>91682.6015625</v>
      </c>
      <c r="KY87">
        <f t="shared" si="187"/>
        <v>76357.3984375</v>
      </c>
      <c r="KZ87">
        <f t="shared" si="188"/>
        <v>12454.40039063</v>
      </c>
      <c r="LA87">
        <f t="shared" si="189"/>
        <v>62784.1015625</v>
      </c>
      <c r="LB87">
        <f t="shared" si="190"/>
        <v>18035.30078125</v>
      </c>
      <c r="LC87" t="str">
        <f t="shared" si="191"/>
        <v/>
      </c>
      <c r="LD87" t="str">
        <f t="shared" si="192"/>
        <v/>
      </c>
      <c r="LE87">
        <f t="shared" si="193"/>
        <v>92743.796875</v>
      </c>
      <c r="LF87">
        <f t="shared" si="194"/>
        <v>118128</v>
      </c>
      <c r="LG87">
        <f t="shared" si="195"/>
        <v>93358.3984375</v>
      </c>
      <c r="LH87">
        <f t="shared" si="196"/>
        <v>87118.703125</v>
      </c>
      <c r="LI87">
        <f t="shared" si="197"/>
        <v>66873</v>
      </c>
      <c r="LJ87">
        <f t="shared" si="198"/>
        <v>91619.5</v>
      </c>
      <c r="LK87">
        <f t="shared" si="199"/>
        <v>53254.69921875</v>
      </c>
      <c r="LL87">
        <f t="shared" si="200"/>
        <v>98189</v>
      </c>
      <c r="LM87">
        <f t="shared" si="201"/>
        <v>100639</v>
      </c>
      <c r="LN87">
        <f t="shared" si="202"/>
        <v>48882.80078125</v>
      </c>
      <c r="LO87">
        <f t="shared" si="203"/>
        <v>100246</v>
      </c>
      <c r="LP87">
        <f t="shared" si="204"/>
        <v>187707</v>
      </c>
      <c r="LQ87">
        <f t="shared" si="205"/>
        <v>102909</v>
      </c>
      <c r="LR87">
        <f t="shared" si="206"/>
        <v>8315.3896484399993</v>
      </c>
      <c r="LS87">
        <f t="shared" si="207"/>
        <v>97179.703125</v>
      </c>
      <c r="LT87">
        <f t="shared" si="208"/>
        <v>63067.80078125</v>
      </c>
      <c r="LU87">
        <f t="shared" si="209"/>
        <v>23587.80078125</v>
      </c>
      <c r="LV87">
        <f t="shared" si="210"/>
        <v>72818.1015625</v>
      </c>
      <c r="LW87">
        <f t="shared" si="211"/>
        <v>42921.8984375</v>
      </c>
      <c r="LX87">
        <f t="shared" si="212"/>
        <v>92681.796875</v>
      </c>
      <c r="LY87">
        <f t="shared" si="213"/>
        <v>58162</v>
      </c>
      <c r="LZ87">
        <f t="shared" si="214"/>
        <v>32856.30078125</v>
      </c>
      <c r="MA87">
        <f t="shared" si="215"/>
        <v>49386.30078125</v>
      </c>
      <c r="MB87">
        <f t="shared" si="216"/>
        <v>32100.80078125</v>
      </c>
      <c r="MC87">
        <f t="shared" si="217"/>
        <v>6778.1699218800004</v>
      </c>
      <c r="MD87">
        <f t="shared" si="218"/>
        <v>42099.80078125</v>
      </c>
      <c r="ME87" t="str">
        <f t="shared" si="219"/>
        <v/>
      </c>
      <c r="MF87" t="str">
        <f t="shared" si="220"/>
        <v/>
      </c>
      <c r="MG87" t="str">
        <f t="shared" si="221"/>
        <v/>
      </c>
      <c r="MH87" t="str">
        <f t="shared" si="222"/>
        <v/>
      </c>
      <c r="MI87" t="str">
        <f t="shared" si="223"/>
        <v/>
      </c>
      <c r="MJ87" t="str">
        <f t="shared" si="224"/>
        <v/>
      </c>
      <c r="MK87" t="str">
        <f t="shared" si="225"/>
        <v/>
      </c>
      <c r="ML87" t="str">
        <f t="shared" si="226"/>
        <v/>
      </c>
      <c r="MM87" t="str">
        <f t="shared" si="227"/>
        <v/>
      </c>
      <c r="MN87" t="str">
        <f t="shared" si="228"/>
        <v/>
      </c>
      <c r="MO87" t="str">
        <f t="shared" si="229"/>
        <v/>
      </c>
      <c r="MP87" t="str">
        <f t="shared" si="230"/>
        <v/>
      </c>
      <c r="MQ87" t="str">
        <f t="shared" si="231"/>
        <v/>
      </c>
      <c r="MR87" t="str">
        <f t="shared" si="232"/>
        <v/>
      </c>
      <c r="MS87" t="str">
        <f t="shared" si="233"/>
        <v/>
      </c>
      <c r="MT87" t="str">
        <f t="shared" si="234"/>
        <v/>
      </c>
      <c r="MU87" t="str">
        <f t="shared" si="235"/>
        <v/>
      </c>
      <c r="MV87" t="str">
        <f t="shared" si="236"/>
        <v/>
      </c>
      <c r="MW87" t="str">
        <f t="shared" si="237"/>
        <v/>
      </c>
      <c r="MX87" t="str">
        <f t="shared" si="238"/>
        <v/>
      </c>
      <c r="MY87" t="str">
        <f t="shared" si="239"/>
        <v/>
      </c>
      <c r="MZ87" t="str">
        <f t="shared" si="240"/>
        <v/>
      </c>
      <c r="NA87" t="str">
        <f t="shared" si="241"/>
        <v/>
      </c>
      <c r="NB87" t="str">
        <f t="shared" si="242"/>
        <v/>
      </c>
      <c r="NC87" t="str">
        <f t="shared" si="243"/>
        <v/>
      </c>
      <c r="ND87" t="str">
        <f t="shared" si="244"/>
        <v/>
      </c>
      <c r="NE87" t="str">
        <f t="shared" si="245"/>
        <v/>
      </c>
      <c r="NF87" t="str">
        <f t="shared" si="246"/>
        <v/>
      </c>
      <c r="NG87" t="str">
        <f t="shared" si="247"/>
        <v/>
      </c>
    </row>
    <row r="88" spans="1:371" x14ac:dyDescent="0.2">
      <c r="A88" s="7">
        <v>44044</v>
      </c>
      <c r="B88" s="9">
        <v>154018.421875</v>
      </c>
      <c r="C88" s="9">
        <v>60506.78125</v>
      </c>
      <c r="D88" s="9">
        <v>42973.4921875</v>
      </c>
      <c r="E88" s="9">
        <v>51352.4921875</v>
      </c>
      <c r="F88" s="9">
        <v>120480.546875</v>
      </c>
      <c r="G88" s="9">
        <v>262832.96875</v>
      </c>
      <c r="H88" s="9">
        <v>367578.875</v>
      </c>
      <c r="I88" s="9">
        <v>136518.703125</v>
      </c>
      <c r="J88" s="9">
        <v>253010.984375</v>
      </c>
      <c r="K88" s="9">
        <v>260262.34375</v>
      </c>
      <c r="L88" s="9">
        <v>174999.3125</v>
      </c>
      <c r="M88" s="9">
        <v>122165.0546875</v>
      </c>
      <c r="N88" s="9">
        <v>308729.3125</v>
      </c>
      <c r="O88" s="9">
        <v>452217.28125</v>
      </c>
      <c r="P88" s="9">
        <v>224399.453125</v>
      </c>
      <c r="Q88" s="9">
        <v>360647.75</v>
      </c>
      <c r="R88" s="9">
        <v>580178.625</v>
      </c>
      <c r="S88" s="9">
        <v>479333.53125</v>
      </c>
      <c r="T88" s="9">
        <v>571183</v>
      </c>
      <c r="U88" s="9">
        <v>497229.5625</v>
      </c>
      <c r="V88" s="9">
        <v>52640.44140625</v>
      </c>
      <c r="W88" s="9">
        <v>155626.609375</v>
      </c>
      <c r="X88" s="9">
        <v>178177.25</v>
      </c>
      <c r="Y88" s="9">
        <v>667850.625</v>
      </c>
      <c r="Z88" s="9">
        <v>276348.96875</v>
      </c>
      <c r="AA88" s="9">
        <v>560841.5</v>
      </c>
      <c r="AB88" s="9">
        <v>257228.484375</v>
      </c>
      <c r="AC88" s="9">
        <v>857535.625</v>
      </c>
      <c r="AD88" s="9">
        <v>127990.5</v>
      </c>
      <c r="AE88" s="9">
        <v>469109.625</v>
      </c>
      <c r="AF88" s="9">
        <v>346325.4375</v>
      </c>
      <c r="AG88" s="9">
        <v>238195.890625</v>
      </c>
      <c r="AH88" s="9">
        <v>155928.875</v>
      </c>
      <c r="AI88" s="9">
        <v>255898.546875</v>
      </c>
      <c r="AJ88" s="9">
        <v>65663.6640625</v>
      </c>
      <c r="AK88" s="9">
        <v>101851.296875</v>
      </c>
      <c r="AL88" s="9">
        <v>0</v>
      </c>
      <c r="AM88" s="9">
        <v>98103.1875</v>
      </c>
      <c r="AN88" s="9">
        <v>281276.5625</v>
      </c>
      <c r="AO88" s="9">
        <v>232294.515625</v>
      </c>
      <c r="AP88" s="9">
        <v>171046.125</v>
      </c>
      <c r="AQ88" s="9">
        <v>22138.29296875</v>
      </c>
      <c r="AR88" s="9">
        <v>96265.6328125</v>
      </c>
      <c r="AS88" s="9">
        <v>0</v>
      </c>
      <c r="AT88" s="9">
        <v>125131.2578125</v>
      </c>
      <c r="AU88" s="9">
        <v>323538.75</v>
      </c>
      <c r="AV88" s="9">
        <v>62184.8359375</v>
      </c>
      <c r="AW88" s="9">
        <v>165688.21875</v>
      </c>
      <c r="AX88" s="9">
        <v>116876.4453125</v>
      </c>
      <c r="AY88" s="9">
        <v>30623.783203129999</v>
      </c>
      <c r="AZ88" s="9">
        <v>122305.21875</v>
      </c>
      <c r="BA88" s="9">
        <v>4173.1225585900002</v>
      </c>
      <c r="BB88" s="9">
        <v>130146.8125</v>
      </c>
      <c r="BC88" s="9">
        <v>0</v>
      </c>
      <c r="BD88" s="9">
        <v>0</v>
      </c>
      <c r="BE88" s="9">
        <v>0</v>
      </c>
      <c r="BF88" s="9">
        <v>0</v>
      </c>
      <c r="BG88" s="9">
        <v>0</v>
      </c>
      <c r="BH88" s="9">
        <v>0</v>
      </c>
      <c r="BI88" s="9">
        <v>29402.841796879999</v>
      </c>
      <c r="BJ88" s="9">
        <v>0</v>
      </c>
      <c r="BK88" s="9">
        <v>67102.8359375</v>
      </c>
      <c r="BL88" s="9">
        <v>138177.390625</v>
      </c>
      <c r="BM88" s="9">
        <v>3691.1337890599998</v>
      </c>
      <c r="BN88" s="9">
        <v>28671.919921879999</v>
      </c>
      <c r="BO88" s="9">
        <v>30061.84765625</v>
      </c>
      <c r="BP88" s="9">
        <v>0</v>
      </c>
      <c r="BQ88" s="9">
        <v>0</v>
      </c>
      <c r="BR88" s="9">
        <v>135739.53125</v>
      </c>
      <c r="BS88" s="9">
        <v>88256.9296875</v>
      </c>
      <c r="BT88" s="9">
        <v>227627.203125</v>
      </c>
      <c r="BU88" s="9">
        <v>86618.140625</v>
      </c>
      <c r="BV88" s="9">
        <v>168447.34375</v>
      </c>
      <c r="BW88" s="9">
        <v>417700.0625</v>
      </c>
      <c r="BX88" s="9">
        <v>85089.9453125</v>
      </c>
      <c r="BY88" s="9">
        <v>112664.7890625</v>
      </c>
      <c r="BZ88" s="9">
        <v>146791.359375</v>
      </c>
      <c r="CA88" s="9">
        <v>100319.0078125</v>
      </c>
      <c r="CB88" s="9">
        <v>274786.0625</v>
      </c>
      <c r="CC88" s="9">
        <v>93957.3125</v>
      </c>
      <c r="CD88" s="9">
        <v>66004.140625</v>
      </c>
      <c r="CE88" s="9">
        <v>7937.8579101599998</v>
      </c>
      <c r="CF88" s="9">
        <v>94882.203125</v>
      </c>
      <c r="CG88" s="9">
        <v>230166.390625</v>
      </c>
      <c r="CH88" s="9">
        <v>37848.9609375</v>
      </c>
      <c r="CI88" s="9">
        <v>54971.1953125</v>
      </c>
      <c r="CJ88" s="9">
        <v>63302.50390625</v>
      </c>
      <c r="CK88" s="9">
        <v>104788.71875</v>
      </c>
      <c r="CL88" s="9">
        <v>228946.03125</v>
      </c>
      <c r="CM88" s="9">
        <v>28545.923828129999</v>
      </c>
      <c r="CN88" s="9">
        <v>37610.30859375</v>
      </c>
      <c r="CO88" s="9">
        <v>30979.5703125</v>
      </c>
      <c r="CP88" s="9">
        <v>8526.66015625</v>
      </c>
      <c r="CQ88" s="9">
        <v>29916.23828125</v>
      </c>
      <c r="CR88" s="9">
        <v>102925.9296875</v>
      </c>
      <c r="CS88" s="9">
        <v>235658.203125</v>
      </c>
      <c r="CT88" s="9">
        <v>12162.60742188</v>
      </c>
      <c r="CU88" s="9">
        <v>70212.2890625</v>
      </c>
      <c r="CV88" s="9">
        <v>2609.9931640599998</v>
      </c>
      <c r="CW88" s="9">
        <v>0</v>
      </c>
      <c r="CX88" s="9">
        <v>0</v>
      </c>
      <c r="CY88" s="9">
        <v>0</v>
      </c>
      <c r="CZ88" s="9">
        <v>0</v>
      </c>
      <c r="DA88" s="9">
        <v>0</v>
      </c>
      <c r="DB88" s="9">
        <v>0</v>
      </c>
      <c r="DC88" s="9">
        <v>0</v>
      </c>
      <c r="DD88" s="9">
        <v>0</v>
      </c>
      <c r="DE88" s="9">
        <v>0</v>
      </c>
      <c r="DF88" s="9">
        <v>0</v>
      </c>
      <c r="DG88" s="9">
        <v>0</v>
      </c>
      <c r="DH88" s="9">
        <v>0</v>
      </c>
      <c r="DI88" s="9">
        <v>0</v>
      </c>
      <c r="DJ88" s="9">
        <v>0</v>
      </c>
      <c r="DK88" s="9">
        <v>0</v>
      </c>
      <c r="DL88" s="9">
        <v>0</v>
      </c>
      <c r="DM88" s="9">
        <v>0</v>
      </c>
      <c r="DN88" s="9">
        <v>0</v>
      </c>
      <c r="DO88" s="9">
        <v>0</v>
      </c>
      <c r="DP88" s="9">
        <v>0</v>
      </c>
      <c r="DQ88" s="9">
        <v>0</v>
      </c>
      <c r="DR88" s="9">
        <v>0</v>
      </c>
      <c r="DS88" s="9">
        <v>0</v>
      </c>
      <c r="DT88" s="9">
        <v>0</v>
      </c>
      <c r="DU88" s="9">
        <v>248189</v>
      </c>
      <c r="DV88" s="9">
        <v>65181.3984375</v>
      </c>
      <c r="DW88" s="9">
        <v>74609.796875</v>
      </c>
      <c r="DX88" s="9">
        <v>61952.8984375</v>
      </c>
      <c r="DY88" s="9">
        <v>193976</v>
      </c>
      <c r="DZ88" s="9">
        <v>243628</v>
      </c>
      <c r="EA88" s="9">
        <v>437075</v>
      </c>
      <c r="EB88" s="9">
        <v>224011</v>
      </c>
      <c r="EC88" s="9">
        <v>255806</v>
      </c>
      <c r="ED88" s="9">
        <v>401491</v>
      </c>
      <c r="EE88" s="9">
        <v>247833</v>
      </c>
      <c r="EF88" s="9">
        <v>231465</v>
      </c>
      <c r="EG88" s="9">
        <v>374327</v>
      </c>
      <c r="EH88" s="9">
        <v>422428</v>
      </c>
      <c r="EI88" s="9">
        <v>391401</v>
      </c>
      <c r="EJ88" s="9">
        <v>351262</v>
      </c>
      <c r="EK88" s="9">
        <v>567742</v>
      </c>
      <c r="EL88" s="9">
        <v>399808</v>
      </c>
      <c r="EM88" s="9">
        <v>476917</v>
      </c>
      <c r="EN88" s="9">
        <v>468629</v>
      </c>
      <c r="EO88" s="9">
        <v>208084</v>
      </c>
      <c r="EP88" s="9">
        <v>245048</v>
      </c>
      <c r="EQ88" s="9">
        <v>232590</v>
      </c>
      <c r="ER88" s="9">
        <v>294819</v>
      </c>
      <c r="ES88" s="9">
        <v>201233</v>
      </c>
      <c r="ET88" s="9">
        <v>314674</v>
      </c>
      <c r="EU88" s="9">
        <v>181509</v>
      </c>
      <c r="EV88" s="9">
        <v>579179</v>
      </c>
      <c r="EW88" s="9">
        <v>172401</v>
      </c>
      <c r="EX88" s="9">
        <v>369072</v>
      </c>
      <c r="EY88" s="9">
        <v>153261</v>
      </c>
      <c r="EZ88" s="9">
        <v>130068</v>
      </c>
      <c r="FA88" s="9">
        <v>55130.8984375</v>
      </c>
      <c r="FB88" s="9">
        <v>174730</v>
      </c>
      <c r="FC88" s="9">
        <v>116911</v>
      </c>
      <c r="FD88" s="9">
        <v>41547.30078125</v>
      </c>
      <c r="FE88" s="9">
        <v>0</v>
      </c>
      <c r="FF88" s="9">
        <v>196329</v>
      </c>
      <c r="FG88" s="9">
        <v>181277</v>
      </c>
      <c r="FH88" s="9">
        <v>175119</v>
      </c>
      <c r="FI88" s="9">
        <v>189831</v>
      </c>
      <c r="FJ88" s="9">
        <v>98410.296875</v>
      </c>
      <c r="FK88" s="9">
        <v>43142.3984375</v>
      </c>
      <c r="FL88" s="9">
        <v>0</v>
      </c>
      <c r="FM88" s="9">
        <v>106122</v>
      </c>
      <c r="FN88" s="9">
        <v>208122</v>
      </c>
      <c r="FO88" s="9">
        <v>84758</v>
      </c>
      <c r="FP88" s="9">
        <v>123659</v>
      </c>
      <c r="FQ88" s="9">
        <v>28376.80078125</v>
      </c>
      <c r="FR88" s="9">
        <v>163151</v>
      </c>
      <c r="FS88" s="9">
        <v>102438</v>
      </c>
      <c r="FT88" s="9">
        <v>20064.69921875</v>
      </c>
      <c r="FU88" s="9">
        <v>219574</v>
      </c>
      <c r="FV88" s="9">
        <v>0</v>
      </c>
      <c r="FW88" s="9">
        <v>0</v>
      </c>
      <c r="FX88" s="9">
        <v>0</v>
      </c>
      <c r="FY88" s="9">
        <v>0</v>
      </c>
      <c r="FZ88" s="9">
        <v>0</v>
      </c>
      <c r="GA88" s="9">
        <v>0</v>
      </c>
      <c r="GB88" s="9">
        <v>68201.8984375</v>
      </c>
      <c r="GC88" s="9">
        <v>0</v>
      </c>
      <c r="GD88" s="9">
        <v>90990.3984375</v>
      </c>
      <c r="GE88" s="9">
        <v>75781.1015625</v>
      </c>
      <c r="GF88" s="9">
        <v>12360.40039063</v>
      </c>
      <c r="GG88" s="9">
        <v>62310.19921875</v>
      </c>
      <c r="GH88" s="9">
        <v>16148</v>
      </c>
      <c r="GI88" s="9">
        <v>0</v>
      </c>
      <c r="GJ88" s="9">
        <v>0</v>
      </c>
      <c r="GK88" s="9">
        <v>92043.703125</v>
      </c>
      <c r="GL88" s="9">
        <v>124193</v>
      </c>
      <c r="GM88" s="9">
        <v>91076.203125</v>
      </c>
      <c r="GN88" s="9">
        <v>84463.703125</v>
      </c>
      <c r="GO88" s="9">
        <v>74227.5</v>
      </c>
      <c r="GP88" s="9">
        <v>96796.5</v>
      </c>
      <c r="GQ88" s="9">
        <v>55164.5</v>
      </c>
      <c r="GR88" s="9">
        <v>107939</v>
      </c>
      <c r="GS88" s="9">
        <v>103747</v>
      </c>
      <c r="GT88" s="9">
        <v>58787.30078125</v>
      </c>
      <c r="GU88" s="9">
        <v>95833.203125</v>
      </c>
      <c r="GV88" s="9">
        <v>212099</v>
      </c>
      <c r="GW88" s="9">
        <v>109002</v>
      </c>
      <c r="GX88" s="9">
        <v>4763.1298828099998</v>
      </c>
      <c r="GY88" s="9">
        <v>118377</v>
      </c>
      <c r="GZ88" s="9">
        <v>69430.8984375</v>
      </c>
      <c r="HA88" s="9">
        <v>21813.5</v>
      </c>
      <c r="HB88" s="9">
        <v>72744.3984375</v>
      </c>
      <c r="HC88" s="9">
        <v>60709.69921875</v>
      </c>
      <c r="HD88" s="9">
        <v>172666</v>
      </c>
      <c r="HE88" s="9">
        <v>69282.8984375</v>
      </c>
      <c r="HF88" s="9">
        <v>25424.099609379999</v>
      </c>
      <c r="HG88" s="9">
        <v>64098.30078125</v>
      </c>
      <c r="HH88" s="9">
        <v>38177.1015625</v>
      </c>
      <c r="HI88" s="9">
        <v>5718.5200195300004</v>
      </c>
      <c r="HJ88" s="9">
        <v>71343</v>
      </c>
      <c r="HK88" s="9">
        <v>90430.5</v>
      </c>
      <c r="HL88" s="9">
        <v>81104.8984375</v>
      </c>
      <c r="HM88" s="9">
        <v>15767.90039063</v>
      </c>
      <c r="HN88" s="9">
        <v>66059.1015625</v>
      </c>
      <c r="HO88" s="9">
        <v>15537.90039063</v>
      </c>
      <c r="HP88" s="9">
        <v>0</v>
      </c>
      <c r="HQ88" s="9">
        <v>0</v>
      </c>
      <c r="HR88" s="9">
        <v>0</v>
      </c>
      <c r="HS88" s="9">
        <v>0</v>
      </c>
      <c r="HT88" s="9">
        <v>0</v>
      </c>
      <c r="HU88" s="9">
        <v>0</v>
      </c>
      <c r="HV88" s="9">
        <v>0</v>
      </c>
      <c r="HW88" s="9">
        <v>0</v>
      </c>
      <c r="HX88" s="9">
        <v>0</v>
      </c>
      <c r="HY88" s="9">
        <v>0</v>
      </c>
      <c r="HZ88" s="9">
        <v>0</v>
      </c>
      <c r="IA88" s="9">
        <v>0</v>
      </c>
      <c r="IB88" s="9">
        <v>0</v>
      </c>
      <c r="IC88" s="9">
        <v>0</v>
      </c>
      <c r="ID88" s="9">
        <v>0</v>
      </c>
      <c r="IE88" s="9">
        <v>0</v>
      </c>
      <c r="IF88" s="9">
        <v>0</v>
      </c>
      <c r="IG88" s="9">
        <v>0</v>
      </c>
      <c r="IH88" s="9">
        <v>0</v>
      </c>
      <c r="II88" s="9">
        <v>0</v>
      </c>
      <c r="IJ88" s="9">
        <v>0</v>
      </c>
      <c r="IK88" s="9">
        <v>0</v>
      </c>
      <c r="IL88" s="9">
        <v>0</v>
      </c>
      <c r="IM88" s="9">
        <v>0</v>
      </c>
      <c r="IO88">
        <f t="shared" si="125"/>
        <v>248189</v>
      </c>
      <c r="IP88">
        <f t="shared" si="126"/>
        <v>65181.3984375</v>
      </c>
      <c r="IQ88">
        <f t="shared" si="127"/>
        <v>74609.796875</v>
      </c>
      <c r="IR88">
        <f t="shared" si="128"/>
        <v>61952.8984375</v>
      </c>
      <c r="IS88">
        <f t="shared" si="129"/>
        <v>193976</v>
      </c>
      <c r="IT88">
        <f t="shared" si="130"/>
        <v>243628</v>
      </c>
      <c r="IU88">
        <f t="shared" si="131"/>
        <v>437075</v>
      </c>
      <c r="IV88">
        <f t="shared" si="132"/>
        <v>224011</v>
      </c>
      <c r="IW88">
        <f t="shared" si="133"/>
        <v>255806</v>
      </c>
      <c r="IX88">
        <f t="shared" si="134"/>
        <v>401491</v>
      </c>
      <c r="IY88">
        <f t="shared" si="135"/>
        <v>247833</v>
      </c>
      <c r="IZ88">
        <f t="shared" si="136"/>
        <v>231465</v>
      </c>
      <c r="JA88">
        <f t="shared" si="137"/>
        <v>374327</v>
      </c>
      <c r="JB88">
        <f t="shared" si="138"/>
        <v>422428</v>
      </c>
      <c r="JC88">
        <f t="shared" si="139"/>
        <v>391401</v>
      </c>
      <c r="JD88">
        <f t="shared" si="140"/>
        <v>351262</v>
      </c>
      <c r="JE88">
        <f t="shared" si="141"/>
        <v>567742</v>
      </c>
      <c r="JF88">
        <f t="shared" si="142"/>
        <v>399808</v>
      </c>
      <c r="JG88">
        <f t="shared" si="143"/>
        <v>476917</v>
      </c>
      <c r="JH88">
        <f t="shared" si="144"/>
        <v>468629</v>
      </c>
      <c r="JI88">
        <f t="shared" si="145"/>
        <v>208084</v>
      </c>
      <c r="JJ88">
        <f t="shared" si="146"/>
        <v>245048</v>
      </c>
      <c r="JK88">
        <f t="shared" si="147"/>
        <v>232590</v>
      </c>
      <c r="JL88">
        <f t="shared" si="148"/>
        <v>294819</v>
      </c>
      <c r="JM88">
        <f t="shared" si="149"/>
        <v>201233</v>
      </c>
      <c r="JN88">
        <f t="shared" si="150"/>
        <v>314674</v>
      </c>
      <c r="JO88">
        <f t="shared" si="151"/>
        <v>181509</v>
      </c>
      <c r="JP88">
        <f t="shared" si="152"/>
        <v>579179</v>
      </c>
      <c r="JQ88">
        <f t="shared" si="153"/>
        <v>172401</v>
      </c>
      <c r="JR88">
        <f t="shared" si="154"/>
        <v>369072</v>
      </c>
      <c r="JS88">
        <f t="shared" si="155"/>
        <v>153261</v>
      </c>
      <c r="JT88">
        <f t="shared" si="156"/>
        <v>130068</v>
      </c>
      <c r="JU88">
        <f t="shared" si="157"/>
        <v>55130.8984375</v>
      </c>
      <c r="JV88">
        <f t="shared" si="158"/>
        <v>174730</v>
      </c>
      <c r="JW88">
        <f t="shared" si="159"/>
        <v>116911</v>
      </c>
      <c r="JX88">
        <f t="shared" si="160"/>
        <v>41547.30078125</v>
      </c>
      <c r="JY88" t="str">
        <f t="shared" si="161"/>
        <v/>
      </c>
      <c r="JZ88">
        <f t="shared" si="162"/>
        <v>196329</v>
      </c>
      <c r="KA88">
        <f t="shared" si="163"/>
        <v>181277</v>
      </c>
      <c r="KB88">
        <f t="shared" si="164"/>
        <v>175119</v>
      </c>
      <c r="KC88">
        <f t="shared" si="165"/>
        <v>189831</v>
      </c>
      <c r="KD88">
        <f t="shared" si="166"/>
        <v>98410.296875</v>
      </c>
      <c r="KE88">
        <f t="shared" si="167"/>
        <v>43142.3984375</v>
      </c>
      <c r="KF88" t="str">
        <f t="shared" si="168"/>
        <v/>
      </c>
      <c r="KG88">
        <f t="shared" si="169"/>
        <v>106122</v>
      </c>
      <c r="KH88">
        <f t="shared" si="170"/>
        <v>208122</v>
      </c>
      <c r="KI88">
        <f t="shared" si="171"/>
        <v>84758</v>
      </c>
      <c r="KJ88">
        <f t="shared" si="172"/>
        <v>123659</v>
      </c>
      <c r="KK88">
        <f t="shared" si="173"/>
        <v>28376.80078125</v>
      </c>
      <c r="KL88">
        <f t="shared" si="174"/>
        <v>163151</v>
      </c>
      <c r="KM88">
        <f t="shared" si="175"/>
        <v>102438</v>
      </c>
      <c r="KN88">
        <f t="shared" si="176"/>
        <v>20064.69921875</v>
      </c>
      <c r="KO88">
        <f t="shared" si="177"/>
        <v>219574</v>
      </c>
      <c r="KP88" t="str">
        <f t="shared" si="178"/>
        <v/>
      </c>
      <c r="KQ88" t="str">
        <f t="shared" si="179"/>
        <v/>
      </c>
      <c r="KR88" t="str">
        <f t="shared" si="180"/>
        <v/>
      </c>
      <c r="KS88" t="str">
        <f t="shared" si="181"/>
        <v/>
      </c>
      <c r="KT88" t="str">
        <f t="shared" si="182"/>
        <v/>
      </c>
      <c r="KU88" t="str">
        <f t="shared" si="183"/>
        <v/>
      </c>
      <c r="KV88">
        <f t="shared" si="184"/>
        <v>68201.8984375</v>
      </c>
      <c r="KW88" t="str">
        <f t="shared" si="185"/>
        <v/>
      </c>
      <c r="KX88">
        <f t="shared" si="186"/>
        <v>90990.3984375</v>
      </c>
      <c r="KY88">
        <f t="shared" si="187"/>
        <v>75781.1015625</v>
      </c>
      <c r="KZ88">
        <f t="shared" si="188"/>
        <v>12360.40039063</v>
      </c>
      <c r="LA88">
        <f t="shared" si="189"/>
        <v>62310.19921875</v>
      </c>
      <c r="LB88">
        <f t="shared" si="190"/>
        <v>16148</v>
      </c>
      <c r="LC88" t="str">
        <f t="shared" si="191"/>
        <v/>
      </c>
      <c r="LD88" t="str">
        <f t="shared" si="192"/>
        <v/>
      </c>
      <c r="LE88">
        <f t="shared" si="193"/>
        <v>92043.703125</v>
      </c>
      <c r="LF88">
        <f t="shared" si="194"/>
        <v>124193</v>
      </c>
      <c r="LG88">
        <f t="shared" si="195"/>
        <v>91076.203125</v>
      </c>
      <c r="LH88">
        <f t="shared" si="196"/>
        <v>84463.703125</v>
      </c>
      <c r="LI88">
        <f t="shared" si="197"/>
        <v>74227.5</v>
      </c>
      <c r="LJ88">
        <f t="shared" si="198"/>
        <v>96796.5</v>
      </c>
      <c r="LK88">
        <f t="shared" si="199"/>
        <v>55164.5</v>
      </c>
      <c r="LL88">
        <f t="shared" si="200"/>
        <v>107939</v>
      </c>
      <c r="LM88">
        <f t="shared" si="201"/>
        <v>103747</v>
      </c>
      <c r="LN88">
        <f t="shared" si="202"/>
        <v>58787.30078125</v>
      </c>
      <c r="LO88">
        <f t="shared" si="203"/>
        <v>95833.203125</v>
      </c>
      <c r="LP88">
        <f t="shared" si="204"/>
        <v>212099</v>
      </c>
      <c r="LQ88">
        <f t="shared" si="205"/>
        <v>109002</v>
      </c>
      <c r="LR88">
        <f t="shared" si="206"/>
        <v>4763.1298828099998</v>
      </c>
      <c r="LS88">
        <f t="shared" si="207"/>
        <v>118377</v>
      </c>
      <c r="LT88">
        <f t="shared" si="208"/>
        <v>69430.8984375</v>
      </c>
      <c r="LU88">
        <f t="shared" si="209"/>
        <v>21813.5</v>
      </c>
      <c r="LV88">
        <f t="shared" si="210"/>
        <v>72744.3984375</v>
      </c>
      <c r="LW88">
        <f t="shared" si="211"/>
        <v>60709.69921875</v>
      </c>
      <c r="LX88">
        <f t="shared" si="212"/>
        <v>172666</v>
      </c>
      <c r="LY88">
        <f t="shared" si="213"/>
        <v>69282.8984375</v>
      </c>
      <c r="LZ88">
        <f t="shared" si="214"/>
        <v>25424.099609379999</v>
      </c>
      <c r="MA88">
        <f t="shared" si="215"/>
        <v>64098.30078125</v>
      </c>
      <c r="MB88">
        <f t="shared" si="216"/>
        <v>38177.1015625</v>
      </c>
      <c r="MC88">
        <f t="shared" si="217"/>
        <v>5718.5200195300004</v>
      </c>
      <c r="MD88">
        <f t="shared" si="218"/>
        <v>71343</v>
      </c>
      <c r="ME88">
        <f t="shared" si="219"/>
        <v>90430.5</v>
      </c>
      <c r="MF88">
        <f t="shared" si="220"/>
        <v>81104.8984375</v>
      </c>
      <c r="MG88">
        <f t="shared" si="221"/>
        <v>15767.90039063</v>
      </c>
      <c r="MH88">
        <f t="shared" si="222"/>
        <v>66059.1015625</v>
      </c>
      <c r="MI88">
        <f t="shared" si="223"/>
        <v>15537.90039063</v>
      </c>
      <c r="MJ88" t="str">
        <f t="shared" si="224"/>
        <v/>
      </c>
      <c r="MK88" t="str">
        <f t="shared" si="225"/>
        <v/>
      </c>
      <c r="ML88" t="str">
        <f t="shared" si="226"/>
        <v/>
      </c>
      <c r="MM88" t="str">
        <f t="shared" si="227"/>
        <v/>
      </c>
      <c r="MN88" t="str">
        <f t="shared" si="228"/>
        <v/>
      </c>
      <c r="MO88" t="str">
        <f t="shared" si="229"/>
        <v/>
      </c>
      <c r="MP88" t="str">
        <f t="shared" si="230"/>
        <v/>
      </c>
      <c r="MQ88" t="str">
        <f t="shared" si="231"/>
        <v/>
      </c>
      <c r="MR88" t="str">
        <f t="shared" si="232"/>
        <v/>
      </c>
      <c r="MS88" t="str">
        <f t="shared" si="233"/>
        <v/>
      </c>
      <c r="MT88" t="str">
        <f t="shared" si="234"/>
        <v/>
      </c>
      <c r="MU88" t="str">
        <f t="shared" si="235"/>
        <v/>
      </c>
      <c r="MV88" t="str">
        <f t="shared" si="236"/>
        <v/>
      </c>
      <c r="MW88" t="str">
        <f t="shared" si="237"/>
        <v/>
      </c>
      <c r="MX88" t="str">
        <f t="shared" si="238"/>
        <v/>
      </c>
      <c r="MY88" t="str">
        <f t="shared" si="239"/>
        <v/>
      </c>
      <c r="MZ88" t="str">
        <f t="shared" si="240"/>
        <v/>
      </c>
      <c r="NA88" t="str">
        <f t="shared" si="241"/>
        <v/>
      </c>
      <c r="NB88" t="str">
        <f t="shared" si="242"/>
        <v/>
      </c>
      <c r="NC88" t="str">
        <f t="shared" si="243"/>
        <v/>
      </c>
      <c r="ND88" t="str">
        <f t="shared" si="244"/>
        <v/>
      </c>
      <c r="NE88" t="str">
        <f t="shared" si="245"/>
        <v/>
      </c>
      <c r="NF88" t="str">
        <f t="shared" si="246"/>
        <v/>
      </c>
      <c r="NG88" t="str">
        <f t="shared" si="247"/>
        <v/>
      </c>
    </row>
    <row r="89" spans="1:371" x14ac:dyDescent="0.2">
      <c r="A89" s="7">
        <v>44075</v>
      </c>
      <c r="B89" s="9">
        <v>152549.984375</v>
      </c>
      <c r="C89" s="9">
        <v>68604.2890625</v>
      </c>
      <c r="D89" s="9">
        <v>44420.9453125</v>
      </c>
      <c r="E89" s="9">
        <v>51142.546875</v>
      </c>
      <c r="F89" s="9">
        <v>122557.390625</v>
      </c>
      <c r="G89" s="9">
        <v>275847.21875</v>
      </c>
      <c r="H89" s="9">
        <v>180523.5625</v>
      </c>
      <c r="I89" s="9">
        <v>138004.59375</v>
      </c>
      <c r="J89" s="9">
        <v>236729.265625</v>
      </c>
      <c r="K89" s="9">
        <v>274980.53125</v>
      </c>
      <c r="L89" s="9">
        <v>183592.21875</v>
      </c>
      <c r="M89" s="9">
        <v>112866.6015625</v>
      </c>
      <c r="N89" s="9">
        <v>279560.40625</v>
      </c>
      <c r="O89" s="9">
        <v>464443.9375</v>
      </c>
      <c r="P89" s="9">
        <v>152452.703125</v>
      </c>
      <c r="Q89" s="9">
        <v>363590.59375</v>
      </c>
      <c r="R89" s="9">
        <v>564969.5625</v>
      </c>
      <c r="S89" s="9">
        <v>447854.28125</v>
      </c>
      <c r="T89" s="9">
        <v>583781.625</v>
      </c>
      <c r="U89" s="9">
        <v>354014.4375</v>
      </c>
      <c r="V89" s="9">
        <v>43540.88671875</v>
      </c>
      <c r="W89" s="9">
        <v>162416.515625</v>
      </c>
      <c r="X89" s="9">
        <v>189185.359375</v>
      </c>
      <c r="Y89" s="9">
        <v>650840</v>
      </c>
      <c r="Z89" s="9">
        <v>287621.0625</v>
      </c>
      <c r="AA89" s="9">
        <v>350846.40625</v>
      </c>
      <c r="AB89" s="9">
        <v>154586.203125</v>
      </c>
      <c r="AC89" s="9">
        <v>853116.1875</v>
      </c>
      <c r="AD89" s="9">
        <v>143363.578125</v>
      </c>
      <c r="AE89" s="9">
        <v>354521.9375</v>
      </c>
      <c r="AF89" s="9">
        <v>345814.5</v>
      </c>
      <c r="AG89" s="9">
        <v>237554.09375</v>
      </c>
      <c r="AH89" s="9">
        <v>129942.7421875</v>
      </c>
      <c r="AI89" s="9">
        <v>266257.75</v>
      </c>
      <c r="AJ89" s="9">
        <v>80831.9453125</v>
      </c>
      <c r="AK89" s="9">
        <v>118343.859375</v>
      </c>
      <c r="AL89" s="9">
        <v>0</v>
      </c>
      <c r="AM89" s="9">
        <v>103839.0703125</v>
      </c>
      <c r="AN89" s="9">
        <v>282025.0625</v>
      </c>
      <c r="AO89" s="9">
        <v>239471.984375</v>
      </c>
      <c r="AP89" s="9">
        <v>167168.421875</v>
      </c>
      <c r="AQ89" s="9">
        <v>23051.513671879999</v>
      </c>
      <c r="AR89" s="9">
        <v>103752.75</v>
      </c>
      <c r="AS89" s="9">
        <v>0</v>
      </c>
      <c r="AT89" s="9">
        <v>100664.8046875</v>
      </c>
      <c r="AU89" s="9">
        <v>333686.34375</v>
      </c>
      <c r="AV89" s="9">
        <v>20913.099609379999</v>
      </c>
      <c r="AW89" s="9">
        <v>162381.578125</v>
      </c>
      <c r="AX89" s="9">
        <v>116767.0546875</v>
      </c>
      <c r="AY89" s="9">
        <v>40551.87109375</v>
      </c>
      <c r="AZ89" s="9">
        <v>134507.3125</v>
      </c>
      <c r="BA89" s="9">
        <v>10105.049804689999</v>
      </c>
      <c r="BB89" s="9">
        <v>115476.71875</v>
      </c>
      <c r="BC89" s="9">
        <v>0</v>
      </c>
      <c r="BD89" s="9">
        <v>0</v>
      </c>
      <c r="BE89" s="9">
        <v>0</v>
      </c>
      <c r="BF89" s="9">
        <v>0</v>
      </c>
      <c r="BG89" s="9">
        <v>0</v>
      </c>
      <c r="BH89" s="9">
        <v>0</v>
      </c>
      <c r="BI89" s="9">
        <v>30492.9375</v>
      </c>
      <c r="BJ89" s="9">
        <v>0</v>
      </c>
      <c r="BK89" s="9">
        <v>46925.8984375</v>
      </c>
      <c r="BL89" s="9">
        <v>135129.234375</v>
      </c>
      <c r="BM89" s="9">
        <v>3819.5065918</v>
      </c>
      <c r="BN89" s="9">
        <v>134470.328125</v>
      </c>
      <c r="BO89" s="9">
        <v>31132.7109375</v>
      </c>
      <c r="BP89" s="9">
        <v>0</v>
      </c>
      <c r="BQ89" s="9">
        <v>0</v>
      </c>
      <c r="BR89" s="9">
        <v>244851.4375</v>
      </c>
      <c r="BS89" s="9">
        <v>95121.953125</v>
      </c>
      <c r="BT89" s="9">
        <v>220723.953125</v>
      </c>
      <c r="BU89" s="9">
        <v>82323.53125</v>
      </c>
      <c r="BV89" s="9">
        <v>176761.5625</v>
      </c>
      <c r="BW89" s="9">
        <v>402676.03125</v>
      </c>
      <c r="BX89" s="9">
        <v>90268.6015625</v>
      </c>
      <c r="BY89" s="9">
        <v>131512.734375</v>
      </c>
      <c r="BZ89" s="9">
        <v>161183.140625</v>
      </c>
      <c r="CA89" s="9">
        <v>75736.5390625</v>
      </c>
      <c r="CB89" s="9">
        <v>493970.78125</v>
      </c>
      <c r="CC89" s="9">
        <v>74792.8359375</v>
      </c>
      <c r="CD89" s="9">
        <v>76171.3125</v>
      </c>
      <c r="CE89" s="9">
        <v>5957.6313476599998</v>
      </c>
      <c r="CF89" s="9">
        <v>98256.515625</v>
      </c>
      <c r="CG89" s="9">
        <v>337202.46875</v>
      </c>
      <c r="CH89" s="9">
        <v>30164.515625</v>
      </c>
      <c r="CI89" s="9">
        <v>52893.13671875</v>
      </c>
      <c r="CJ89" s="9">
        <v>83375.609375</v>
      </c>
      <c r="CK89" s="9">
        <v>121044.859375</v>
      </c>
      <c r="CL89" s="9">
        <v>247003.328125</v>
      </c>
      <c r="CM89" s="9">
        <v>17987.228515629999</v>
      </c>
      <c r="CN89" s="9">
        <v>38024.8125</v>
      </c>
      <c r="CO89" s="9">
        <v>36343.046875</v>
      </c>
      <c r="CP89" s="9">
        <v>3244.1516113299999</v>
      </c>
      <c r="CQ89" s="9">
        <v>21048.560546879999</v>
      </c>
      <c r="CR89" s="9">
        <v>91204.1484375</v>
      </c>
      <c r="CS89" s="9">
        <v>675113.5625</v>
      </c>
      <c r="CT89" s="9">
        <v>13487.95117188</v>
      </c>
      <c r="CU89" s="9">
        <v>45707.12890625</v>
      </c>
      <c r="CV89" s="9">
        <v>2192.0222168</v>
      </c>
      <c r="CW89" s="9">
        <v>37481.00390625</v>
      </c>
      <c r="CX89" s="9">
        <v>94869.9921875</v>
      </c>
      <c r="CY89" s="9">
        <v>8.0279999999999997E-5</v>
      </c>
      <c r="CZ89" s="9">
        <v>0</v>
      </c>
      <c r="DA89" s="9">
        <v>8722.4277343800004</v>
      </c>
      <c r="DB89" s="9">
        <v>0</v>
      </c>
      <c r="DC89" s="9">
        <v>0</v>
      </c>
      <c r="DD89" s="9">
        <v>0</v>
      </c>
      <c r="DE89" s="9">
        <v>0</v>
      </c>
      <c r="DF89" s="9">
        <v>0</v>
      </c>
      <c r="DG89" s="9">
        <v>0</v>
      </c>
      <c r="DH89" s="9">
        <v>0</v>
      </c>
      <c r="DI89" s="9">
        <v>0</v>
      </c>
      <c r="DJ89" s="9">
        <v>0</v>
      </c>
      <c r="DK89" s="9">
        <v>0</v>
      </c>
      <c r="DL89" s="9">
        <v>0</v>
      </c>
      <c r="DM89" s="9">
        <v>0</v>
      </c>
      <c r="DN89" s="9">
        <v>0</v>
      </c>
      <c r="DO89" s="9">
        <v>0</v>
      </c>
      <c r="DP89" s="9">
        <v>0</v>
      </c>
      <c r="DQ89" s="9">
        <v>0</v>
      </c>
      <c r="DR89" s="9">
        <v>0</v>
      </c>
      <c r="DS89" s="9">
        <v>0</v>
      </c>
      <c r="DT89" s="9">
        <v>0</v>
      </c>
      <c r="DU89" s="9">
        <v>250223</v>
      </c>
      <c r="DV89" s="9">
        <v>70333.203125</v>
      </c>
      <c r="DW89" s="9">
        <v>69338.796875</v>
      </c>
      <c r="DX89" s="9">
        <v>62618.80078125</v>
      </c>
      <c r="DY89" s="9">
        <v>190879</v>
      </c>
      <c r="DZ89" s="9">
        <v>239056</v>
      </c>
      <c r="EA89" s="9">
        <v>196650</v>
      </c>
      <c r="EB89" s="9">
        <v>229117</v>
      </c>
      <c r="EC89" s="9">
        <v>201428</v>
      </c>
      <c r="ED89" s="9">
        <v>408331</v>
      </c>
      <c r="EE89" s="9">
        <v>239360</v>
      </c>
      <c r="EF89" s="9">
        <v>211313</v>
      </c>
      <c r="EG89" s="9">
        <v>329606</v>
      </c>
      <c r="EH89" s="9">
        <v>411409</v>
      </c>
      <c r="EI89" s="9">
        <v>201136</v>
      </c>
      <c r="EJ89" s="9">
        <v>405225</v>
      </c>
      <c r="EK89" s="9">
        <v>535673</v>
      </c>
      <c r="EL89" s="9">
        <v>379415</v>
      </c>
      <c r="EM89" s="9">
        <v>502237</v>
      </c>
      <c r="EN89" s="9">
        <v>301141</v>
      </c>
      <c r="EO89" s="9">
        <v>193289</v>
      </c>
      <c r="EP89" s="9">
        <v>265789</v>
      </c>
      <c r="EQ89" s="9">
        <v>244453</v>
      </c>
      <c r="ER89" s="9">
        <v>306213</v>
      </c>
      <c r="ES89" s="9">
        <v>219867</v>
      </c>
      <c r="ET89" s="9">
        <v>211678</v>
      </c>
      <c r="EU89" s="9">
        <v>147154</v>
      </c>
      <c r="EV89" s="9">
        <v>604326</v>
      </c>
      <c r="EW89" s="9">
        <v>221142</v>
      </c>
      <c r="EX89" s="9">
        <v>278114</v>
      </c>
      <c r="EY89" s="9">
        <v>153419</v>
      </c>
      <c r="EZ89" s="9">
        <v>131752</v>
      </c>
      <c r="FA89" s="9">
        <v>45724.19921875</v>
      </c>
      <c r="FB89" s="9">
        <v>182071</v>
      </c>
      <c r="FC89" s="9">
        <v>119736</v>
      </c>
      <c r="FD89" s="9">
        <v>46869.30078125</v>
      </c>
      <c r="FE89" s="9">
        <v>0</v>
      </c>
      <c r="FF89" s="9">
        <v>207955</v>
      </c>
      <c r="FG89" s="9">
        <v>204186</v>
      </c>
      <c r="FH89" s="9">
        <v>146279</v>
      </c>
      <c r="FI89" s="9">
        <v>186337</v>
      </c>
      <c r="FJ89" s="9">
        <v>99591.296875</v>
      </c>
      <c r="FK89" s="9">
        <v>44366.5</v>
      </c>
      <c r="FL89" s="9">
        <v>0</v>
      </c>
      <c r="FM89" s="9">
        <v>95406</v>
      </c>
      <c r="FN89" s="9">
        <v>205660</v>
      </c>
      <c r="FO89" s="9">
        <v>35380.30078125</v>
      </c>
      <c r="FP89" s="9">
        <v>167319</v>
      </c>
      <c r="FQ89" s="9">
        <v>26104.900390629999</v>
      </c>
      <c r="FR89" s="9">
        <v>165221</v>
      </c>
      <c r="FS89" s="9">
        <v>103778</v>
      </c>
      <c r="FT89" s="9">
        <v>20903.69921875</v>
      </c>
      <c r="FU89" s="9">
        <v>270912</v>
      </c>
      <c r="FV89" s="9">
        <v>0</v>
      </c>
      <c r="FW89" s="9">
        <v>0</v>
      </c>
      <c r="FX89" s="9">
        <v>0</v>
      </c>
      <c r="FY89" s="9">
        <v>0</v>
      </c>
      <c r="FZ89" s="9">
        <v>0</v>
      </c>
      <c r="GA89" s="9">
        <v>0</v>
      </c>
      <c r="GB89" s="9">
        <v>70143.6015625</v>
      </c>
      <c r="GC89" s="9">
        <v>0</v>
      </c>
      <c r="GD89" s="9">
        <v>112553</v>
      </c>
      <c r="GE89" s="9">
        <v>84064.3984375</v>
      </c>
      <c r="GF89" s="9">
        <v>21173.69921875</v>
      </c>
      <c r="GG89" s="9">
        <v>63586</v>
      </c>
      <c r="GH89" s="9">
        <v>19755.900390629999</v>
      </c>
      <c r="GI89" s="9">
        <v>0</v>
      </c>
      <c r="GJ89" s="9">
        <v>0</v>
      </c>
      <c r="GK89" s="9">
        <v>52776.80078125</v>
      </c>
      <c r="GL89" s="9">
        <v>130692</v>
      </c>
      <c r="GM89" s="9">
        <v>86671.3984375</v>
      </c>
      <c r="GN89" s="9">
        <v>79340.8984375</v>
      </c>
      <c r="GO89" s="9">
        <v>85530.5</v>
      </c>
      <c r="GP89" s="9">
        <v>101124</v>
      </c>
      <c r="GQ89" s="9">
        <v>50681.30078125</v>
      </c>
      <c r="GR89" s="9">
        <v>118542</v>
      </c>
      <c r="GS89" s="9">
        <v>98943.3984375</v>
      </c>
      <c r="GT89" s="9">
        <v>60901.8984375</v>
      </c>
      <c r="GU89" s="9">
        <v>71163.203125</v>
      </c>
      <c r="GV89" s="9">
        <v>228877</v>
      </c>
      <c r="GW89" s="9">
        <v>111346</v>
      </c>
      <c r="GX89" s="9">
        <v>5910.1201171900002</v>
      </c>
      <c r="GY89" s="9">
        <v>137295</v>
      </c>
      <c r="GZ89" s="9">
        <v>41107.5</v>
      </c>
      <c r="HA89" s="9">
        <v>21628.30078125</v>
      </c>
      <c r="HB89" s="9">
        <v>69488.296875</v>
      </c>
      <c r="HC89" s="9">
        <v>75899.3984375</v>
      </c>
      <c r="HD89" s="9">
        <v>216499</v>
      </c>
      <c r="HE89" s="9">
        <v>71972.796875</v>
      </c>
      <c r="HF89" s="9">
        <v>21616.30078125</v>
      </c>
      <c r="HG89" s="9">
        <v>79867.703125</v>
      </c>
      <c r="HH89" s="9">
        <v>48887.1015625</v>
      </c>
      <c r="HI89" s="9">
        <v>5781.7402343800004</v>
      </c>
      <c r="HJ89" s="9">
        <v>92977</v>
      </c>
      <c r="HK89" s="9">
        <v>133181</v>
      </c>
      <c r="HL89" s="9">
        <v>243771</v>
      </c>
      <c r="HM89" s="9">
        <v>22340.69921875</v>
      </c>
      <c r="HN89" s="9">
        <v>81390.703125</v>
      </c>
      <c r="HO89" s="9">
        <v>20049.19921875</v>
      </c>
      <c r="HP89" s="9">
        <v>82132.5</v>
      </c>
      <c r="HQ89" s="9">
        <v>88601.6015625</v>
      </c>
      <c r="HR89" s="9">
        <v>30211.900390629999</v>
      </c>
      <c r="HS89" s="9">
        <v>10697.40039063</v>
      </c>
      <c r="HT89" s="9">
        <v>3108.8898925799999</v>
      </c>
      <c r="HU89" s="9">
        <v>0</v>
      </c>
      <c r="HV89" s="9">
        <v>0</v>
      </c>
      <c r="HW89" s="9">
        <v>0</v>
      </c>
      <c r="HX89" s="9">
        <v>0</v>
      </c>
      <c r="HY89" s="9">
        <v>0</v>
      </c>
      <c r="HZ89" s="9">
        <v>0</v>
      </c>
      <c r="IA89" s="9">
        <v>0</v>
      </c>
      <c r="IB89" s="9">
        <v>0</v>
      </c>
      <c r="IC89" s="9">
        <v>0</v>
      </c>
      <c r="ID89" s="9">
        <v>0</v>
      </c>
      <c r="IE89" s="9">
        <v>0</v>
      </c>
      <c r="IF89" s="9">
        <v>0</v>
      </c>
      <c r="IG89" s="9">
        <v>0</v>
      </c>
      <c r="IH89" s="9">
        <v>0</v>
      </c>
      <c r="II89" s="9">
        <v>0</v>
      </c>
      <c r="IJ89" s="9">
        <v>0</v>
      </c>
      <c r="IK89" s="9">
        <v>0</v>
      </c>
      <c r="IL89" s="9">
        <v>0</v>
      </c>
      <c r="IM89" s="9">
        <v>0</v>
      </c>
      <c r="IO89">
        <f t="shared" si="125"/>
        <v>250223</v>
      </c>
      <c r="IP89">
        <f t="shared" si="126"/>
        <v>70333.203125</v>
      </c>
      <c r="IQ89">
        <f t="shared" si="127"/>
        <v>69338.796875</v>
      </c>
      <c r="IR89">
        <f t="shared" si="128"/>
        <v>62618.80078125</v>
      </c>
      <c r="IS89">
        <f t="shared" si="129"/>
        <v>190879</v>
      </c>
      <c r="IT89">
        <f t="shared" si="130"/>
        <v>239056</v>
      </c>
      <c r="IU89">
        <f t="shared" si="131"/>
        <v>196650</v>
      </c>
      <c r="IV89">
        <f t="shared" si="132"/>
        <v>229117</v>
      </c>
      <c r="IW89">
        <f t="shared" si="133"/>
        <v>201428</v>
      </c>
      <c r="IX89">
        <f t="shared" si="134"/>
        <v>408331</v>
      </c>
      <c r="IY89">
        <f t="shared" si="135"/>
        <v>239360</v>
      </c>
      <c r="IZ89">
        <f t="shared" si="136"/>
        <v>211313</v>
      </c>
      <c r="JA89">
        <f t="shared" si="137"/>
        <v>329606</v>
      </c>
      <c r="JB89">
        <f t="shared" si="138"/>
        <v>411409</v>
      </c>
      <c r="JC89">
        <f t="shared" si="139"/>
        <v>201136</v>
      </c>
      <c r="JD89">
        <f t="shared" si="140"/>
        <v>405225</v>
      </c>
      <c r="JE89">
        <f t="shared" si="141"/>
        <v>535673</v>
      </c>
      <c r="JF89">
        <f t="shared" si="142"/>
        <v>379415</v>
      </c>
      <c r="JG89">
        <f t="shared" si="143"/>
        <v>502237</v>
      </c>
      <c r="JH89">
        <f t="shared" si="144"/>
        <v>301141</v>
      </c>
      <c r="JI89">
        <f t="shared" si="145"/>
        <v>193289</v>
      </c>
      <c r="JJ89">
        <f t="shared" si="146"/>
        <v>265789</v>
      </c>
      <c r="JK89">
        <f t="shared" si="147"/>
        <v>244453</v>
      </c>
      <c r="JL89">
        <f t="shared" si="148"/>
        <v>306213</v>
      </c>
      <c r="JM89">
        <f t="shared" si="149"/>
        <v>219867</v>
      </c>
      <c r="JN89">
        <f t="shared" si="150"/>
        <v>211678</v>
      </c>
      <c r="JO89">
        <f t="shared" si="151"/>
        <v>147154</v>
      </c>
      <c r="JP89">
        <f t="shared" si="152"/>
        <v>604326</v>
      </c>
      <c r="JQ89">
        <f t="shared" si="153"/>
        <v>221142</v>
      </c>
      <c r="JR89">
        <f t="shared" si="154"/>
        <v>278114</v>
      </c>
      <c r="JS89">
        <f t="shared" si="155"/>
        <v>153419</v>
      </c>
      <c r="JT89">
        <f t="shared" si="156"/>
        <v>131752</v>
      </c>
      <c r="JU89">
        <f t="shared" si="157"/>
        <v>45724.19921875</v>
      </c>
      <c r="JV89">
        <f t="shared" si="158"/>
        <v>182071</v>
      </c>
      <c r="JW89">
        <f t="shared" si="159"/>
        <v>119736</v>
      </c>
      <c r="JX89">
        <f t="shared" si="160"/>
        <v>46869.30078125</v>
      </c>
      <c r="JY89" t="str">
        <f t="shared" si="161"/>
        <v/>
      </c>
      <c r="JZ89">
        <f t="shared" si="162"/>
        <v>207955</v>
      </c>
      <c r="KA89">
        <f t="shared" si="163"/>
        <v>204186</v>
      </c>
      <c r="KB89">
        <f t="shared" si="164"/>
        <v>146279</v>
      </c>
      <c r="KC89">
        <f t="shared" si="165"/>
        <v>186337</v>
      </c>
      <c r="KD89">
        <f t="shared" si="166"/>
        <v>99591.296875</v>
      </c>
      <c r="KE89">
        <f t="shared" si="167"/>
        <v>44366.5</v>
      </c>
      <c r="KF89" t="str">
        <f t="shared" si="168"/>
        <v/>
      </c>
      <c r="KG89">
        <f t="shared" si="169"/>
        <v>95406</v>
      </c>
      <c r="KH89">
        <f t="shared" si="170"/>
        <v>205660</v>
      </c>
      <c r="KI89">
        <f t="shared" si="171"/>
        <v>35380.30078125</v>
      </c>
      <c r="KJ89">
        <f t="shared" si="172"/>
        <v>167319</v>
      </c>
      <c r="KK89">
        <f t="shared" si="173"/>
        <v>26104.900390629999</v>
      </c>
      <c r="KL89">
        <f t="shared" si="174"/>
        <v>165221</v>
      </c>
      <c r="KM89">
        <f t="shared" si="175"/>
        <v>103778</v>
      </c>
      <c r="KN89">
        <f t="shared" si="176"/>
        <v>20903.69921875</v>
      </c>
      <c r="KO89">
        <f t="shared" si="177"/>
        <v>270912</v>
      </c>
      <c r="KP89" t="str">
        <f t="shared" si="178"/>
        <v/>
      </c>
      <c r="KQ89" t="str">
        <f t="shared" si="179"/>
        <v/>
      </c>
      <c r="KR89" t="str">
        <f t="shared" si="180"/>
        <v/>
      </c>
      <c r="KS89" t="str">
        <f t="shared" si="181"/>
        <v/>
      </c>
      <c r="KT89" t="str">
        <f t="shared" si="182"/>
        <v/>
      </c>
      <c r="KU89" t="str">
        <f t="shared" si="183"/>
        <v/>
      </c>
      <c r="KV89">
        <f t="shared" si="184"/>
        <v>70143.6015625</v>
      </c>
      <c r="KW89" t="str">
        <f t="shared" si="185"/>
        <v/>
      </c>
      <c r="KX89">
        <f t="shared" si="186"/>
        <v>112553</v>
      </c>
      <c r="KY89">
        <f t="shared" si="187"/>
        <v>84064.3984375</v>
      </c>
      <c r="KZ89">
        <f t="shared" si="188"/>
        <v>21173.69921875</v>
      </c>
      <c r="LA89">
        <f t="shared" si="189"/>
        <v>63586</v>
      </c>
      <c r="LB89">
        <f t="shared" si="190"/>
        <v>19755.900390629999</v>
      </c>
      <c r="LC89" t="str">
        <f t="shared" si="191"/>
        <v/>
      </c>
      <c r="LD89" t="str">
        <f t="shared" si="192"/>
        <v/>
      </c>
      <c r="LE89">
        <f t="shared" si="193"/>
        <v>52776.80078125</v>
      </c>
      <c r="LF89">
        <f t="shared" si="194"/>
        <v>130692</v>
      </c>
      <c r="LG89">
        <f t="shared" si="195"/>
        <v>86671.3984375</v>
      </c>
      <c r="LH89">
        <f t="shared" si="196"/>
        <v>79340.8984375</v>
      </c>
      <c r="LI89">
        <f t="shared" si="197"/>
        <v>85530.5</v>
      </c>
      <c r="LJ89">
        <f t="shared" si="198"/>
        <v>101124</v>
      </c>
      <c r="LK89">
        <f t="shared" si="199"/>
        <v>50681.30078125</v>
      </c>
      <c r="LL89">
        <f t="shared" si="200"/>
        <v>118542</v>
      </c>
      <c r="LM89">
        <f t="shared" si="201"/>
        <v>98943.3984375</v>
      </c>
      <c r="LN89">
        <f t="shared" si="202"/>
        <v>60901.8984375</v>
      </c>
      <c r="LO89">
        <f t="shared" si="203"/>
        <v>71163.203125</v>
      </c>
      <c r="LP89">
        <f t="shared" si="204"/>
        <v>228877</v>
      </c>
      <c r="LQ89">
        <f t="shared" si="205"/>
        <v>111346</v>
      </c>
      <c r="LR89">
        <f t="shared" si="206"/>
        <v>5910.1201171900002</v>
      </c>
      <c r="LS89">
        <f t="shared" si="207"/>
        <v>137295</v>
      </c>
      <c r="LT89">
        <f t="shared" si="208"/>
        <v>41107.5</v>
      </c>
      <c r="LU89">
        <f t="shared" si="209"/>
        <v>21628.30078125</v>
      </c>
      <c r="LV89">
        <f t="shared" si="210"/>
        <v>69488.296875</v>
      </c>
      <c r="LW89">
        <f t="shared" si="211"/>
        <v>75899.3984375</v>
      </c>
      <c r="LX89">
        <f t="shared" si="212"/>
        <v>216499</v>
      </c>
      <c r="LY89">
        <f t="shared" si="213"/>
        <v>71972.796875</v>
      </c>
      <c r="LZ89">
        <f t="shared" si="214"/>
        <v>21616.30078125</v>
      </c>
      <c r="MA89">
        <f t="shared" si="215"/>
        <v>79867.703125</v>
      </c>
      <c r="MB89">
        <f t="shared" si="216"/>
        <v>48887.1015625</v>
      </c>
      <c r="MC89">
        <f t="shared" si="217"/>
        <v>5781.7402343800004</v>
      </c>
      <c r="MD89">
        <f t="shared" si="218"/>
        <v>92977</v>
      </c>
      <c r="ME89">
        <f t="shared" si="219"/>
        <v>133181</v>
      </c>
      <c r="MF89">
        <f t="shared" si="220"/>
        <v>243771</v>
      </c>
      <c r="MG89">
        <f t="shared" si="221"/>
        <v>22340.69921875</v>
      </c>
      <c r="MH89">
        <f t="shared" si="222"/>
        <v>81390.703125</v>
      </c>
      <c r="MI89">
        <f t="shared" si="223"/>
        <v>20049.19921875</v>
      </c>
      <c r="MJ89">
        <f t="shared" si="224"/>
        <v>82132.5</v>
      </c>
      <c r="MK89">
        <f t="shared" si="225"/>
        <v>88601.6015625</v>
      </c>
      <c r="ML89">
        <f t="shared" si="226"/>
        <v>30211.900390629999</v>
      </c>
      <c r="MM89">
        <f t="shared" si="227"/>
        <v>10697.40039063</v>
      </c>
      <c r="MN89">
        <f t="shared" si="228"/>
        <v>3108.8898925799999</v>
      </c>
      <c r="MO89" t="str">
        <f t="shared" si="229"/>
        <v/>
      </c>
      <c r="MP89" t="str">
        <f t="shared" si="230"/>
        <v/>
      </c>
      <c r="MQ89" t="str">
        <f t="shared" si="231"/>
        <v/>
      </c>
      <c r="MR89" t="str">
        <f t="shared" si="232"/>
        <v/>
      </c>
      <c r="MS89" t="str">
        <f t="shared" si="233"/>
        <v/>
      </c>
      <c r="MT89" t="str">
        <f t="shared" si="234"/>
        <v/>
      </c>
      <c r="MU89" t="str">
        <f t="shared" si="235"/>
        <v/>
      </c>
      <c r="MV89" t="str">
        <f t="shared" si="236"/>
        <v/>
      </c>
      <c r="MW89" t="str">
        <f t="shared" si="237"/>
        <v/>
      </c>
      <c r="MX89" t="str">
        <f t="shared" si="238"/>
        <v/>
      </c>
      <c r="MY89" t="str">
        <f t="shared" si="239"/>
        <v/>
      </c>
      <c r="MZ89" t="str">
        <f t="shared" si="240"/>
        <v/>
      </c>
      <c r="NA89" t="str">
        <f t="shared" si="241"/>
        <v/>
      </c>
      <c r="NB89" t="str">
        <f t="shared" si="242"/>
        <v/>
      </c>
      <c r="NC89" t="str">
        <f t="shared" si="243"/>
        <v/>
      </c>
      <c r="ND89" t="str">
        <f t="shared" si="244"/>
        <v/>
      </c>
      <c r="NE89" t="str">
        <f t="shared" si="245"/>
        <v/>
      </c>
      <c r="NF89" t="str">
        <f t="shared" si="246"/>
        <v/>
      </c>
      <c r="NG89" t="str">
        <f t="shared" si="247"/>
        <v/>
      </c>
    </row>
    <row r="90" spans="1:371" x14ac:dyDescent="0.2">
      <c r="A90" s="7">
        <v>44105</v>
      </c>
      <c r="B90" s="9">
        <v>154548.34375</v>
      </c>
      <c r="C90" s="9">
        <v>75231</v>
      </c>
      <c r="D90" s="9">
        <v>47950.62109375</v>
      </c>
      <c r="E90" s="9">
        <v>53638.18359375</v>
      </c>
      <c r="F90" s="9">
        <v>119868.453125</v>
      </c>
      <c r="G90" s="9">
        <v>283762.28125</v>
      </c>
      <c r="H90" s="9">
        <v>170426.984375</v>
      </c>
      <c r="I90" s="9">
        <v>136112.34375</v>
      </c>
      <c r="J90" s="9">
        <v>254077.28125</v>
      </c>
      <c r="K90" s="9">
        <v>278723.9375</v>
      </c>
      <c r="L90" s="9">
        <v>200043.40625</v>
      </c>
      <c r="M90" s="9">
        <v>125953.15625</v>
      </c>
      <c r="N90" s="9">
        <v>285700.5</v>
      </c>
      <c r="O90" s="9">
        <v>460817.65625</v>
      </c>
      <c r="P90" s="9">
        <v>168380.796875</v>
      </c>
      <c r="Q90" s="9">
        <v>370195.8125</v>
      </c>
      <c r="R90" s="9">
        <v>573070.8125</v>
      </c>
      <c r="S90" s="9">
        <v>453786.40625</v>
      </c>
      <c r="T90" s="9">
        <v>594833.125</v>
      </c>
      <c r="U90" s="9">
        <v>391959.34375</v>
      </c>
      <c r="V90" s="9">
        <v>43157.61328125</v>
      </c>
      <c r="W90" s="9">
        <v>148290.21875</v>
      </c>
      <c r="X90" s="9">
        <v>209771.6875</v>
      </c>
      <c r="Y90" s="9">
        <v>649376.1875</v>
      </c>
      <c r="Z90" s="9">
        <v>315921.46875</v>
      </c>
      <c r="AA90" s="9">
        <v>334684.8125</v>
      </c>
      <c r="AB90" s="9">
        <v>136084.171875</v>
      </c>
      <c r="AC90" s="9">
        <v>839379.25</v>
      </c>
      <c r="AD90" s="9">
        <v>138115.078125</v>
      </c>
      <c r="AE90" s="9">
        <v>351811.6875</v>
      </c>
      <c r="AF90" s="9">
        <v>353618.5</v>
      </c>
      <c r="AG90" s="9">
        <v>231490.59375</v>
      </c>
      <c r="AH90" s="9">
        <v>125421.7734375</v>
      </c>
      <c r="AI90" s="9">
        <v>277948.53125</v>
      </c>
      <c r="AJ90" s="9">
        <v>96732.2265625</v>
      </c>
      <c r="AK90" s="9">
        <v>121657.953125</v>
      </c>
      <c r="AL90" s="9">
        <v>0</v>
      </c>
      <c r="AM90" s="9">
        <v>110166.9296875</v>
      </c>
      <c r="AN90" s="9">
        <v>279444.53125</v>
      </c>
      <c r="AO90" s="9">
        <v>265680.125</v>
      </c>
      <c r="AP90" s="9">
        <v>164934.140625</v>
      </c>
      <c r="AQ90" s="9">
        <v>23584.138671879999</v>
      </c>
      <c r="AR90" s="9">
        <v>101765.34375</v>
      </c>
      <c r="AS90" s="9">
        <v>0</v>
      </c>
      <c r="AT90" s="9">
        <v>101560.5703125</v>
      </c>
      <c r="AU90" s="9">
        <v>361064.6875</v>
      </c>
      <c r="AV90" s="9">
        <v>17094.28125</v>
      </c>
      <c r="AW90" s="9">
        <v>168302.71875</v>
      </c>
      <c r="AX90" s="9">
        <v>117708.3203125</v>
      </c>
      <c r="AY90" s="9">
        <v>31153.68359375</v>
      </c>
      <c r="AZ90" s="9">
        <v>137133.015625</v>
      </c>
      <c r="BA90" s="9">
        <v>12696.41210938</v>
      </c>
      <c r="BB90" s="9">
        <v>127329.6953125</v>
      </c>
      <c r="BC90" s="9">
        <v>0</v>
      </c>
      <c r="BD90" s="9">
        <v>0</v>
      </c>
      <c r="BE90" s="9">
        <v>0</v>
      </c>
      <c r="BF90" s="9">
        <v>0</v>
      </c>
      <c r="BG90" s="9">
        <v>0</v>
      </c>
      <c r="BH90" s="9">
        <v>0</v>
      </c>
      <c r="BI90" s="9">
        <v>29775.07421875</v>
      </c>
      <c r="BJ90" s="9">
        <v>0</v>
      </c>
      <c r="BK90" s="9">
        <v>48542.36328125</v>
      </c>
      <c r="BL90" s="9">
        <v>164410.109375</v>
      </c>
      <c r="BM90" s="9">
        <v>4710.6030273400002</v>
      </c>
      <c r="BN90" s="9">
        <v>199396.21875</v>
      </c>
      <c r="BO90" s="9">
        <v>29568.310546879999</v>
      </c>
      <c r="BP90" s="9">
        <v>0</v>
      </c>
      <c r="BQ90" s="9">
        <v>0</v>
      </c>
      <c r="BR90" s="9">
        <v>227120.859375</v>
      </c>
      <c r="BS90" s="9">
        <v>86915.8671875</v>
      </c>
      <c r="BT90" s="9">
        <v>221566.765625</v>
      </c>
      <c r="BU90" s="9">
        <v>71766.9453125</v>
      </c>
      <c r="BV90" s="9">
        <v>178202.640625</v>
      </c>
      <c r="BW90" s="9">
        <v>382626.0625</v>
      </c>
      <c r="BX90" s="9">
        <v>122400.7265625</v>
      </c>
      <c r="BY90" s="9">
        <v>150836.53125</v>
      </c>
      <c r="BZ90" s="9">
        <v>172853.671875</v>
      </c>
      <c r="CA90" s="9">
        <v>50518.05859375</v>
      </c>
      <c r="CB90" s="9">
        <v>514531.59375</v>
      </c>
      <c r="CC90" s="9">
        <v>52985.22265625</v>
      </c>
      <c r="CD90" s="9">
        <v>77896.5078125</v>
      </c>
      <c r="CE90" s="9">
        <v>3751.66918945</v>
      </c>
      <c r="CF90" s="9">
        <v>117260.8515625</v>
      </c>
      <c r="CG90" s="9">
        <v>344357.9375</v>
      </c>
      <c r="CH90" s="9">
        <v>22551.765625</v>
      </c>
      <c r="CI90" s="9">
        <v>48475.86328125</v>
      </c>
      <c r="CJ90" s="9">
        <v>97397.59375</v>
      </c>
      <c r="CK90" s="9">
        <v>136892.46875</v>
      </c>
      <c r="CL90" s="9">
        <v>237388.984375</v>
      </c>
      <c r="CM90" s="9">
        <v>17405.365234379999</v>
      </c>
      <c r="CN90" s="9">
        <v>33800.46484375</v>
      </c>
      <c r="CO90" s="9">
        <v>94643.4765625</v>
      </c>
      <c r="CP90" s="9">
        <v>2133.1149902299999</v>
      </c>
      <c r="CQ90" s="9">
        <v>18271.1640625</v>
      </c>
      <c r="CR90" s="9">
        <v>80528.265625</v>
      </c>
      <c r="CS90" s="9">
        <v>591644.75</v>
      </c>
      <c r="CT90" s="9">
        <v>26344.10546875</v>
      </c>
      <c r="CU90" s="9">
        <v>37852.0703125</v>
      </c>
      <c r="CV90" s="9">
        <v>1221.6380615200001</v>
      </c>
      <c r="CW90" s="9">
        <v>178140.46875</v>
      </c>
      <c r="CX90" s="9">
        <v>164546.40625</v>
      </c>
      <c r="CY90" s="9">
        <v>9.2880000000000005E-5</v>
      </c>
      <c r="CZ90" s="9">
        <v>0</v>
      </c>
      <c r="DA90" s="9">
        <v>6396.2841796900002</v>
      </c>
      <c r="DB90" s="9">
        <v>37616.453125</v>
      </c>
      <c r="DC90" s="9">
        <v>5328.8183593800004</v>
      </c>
      <c r="DD90" s="9">
        <v>208635.234375</v>
      </c>
      <c r="DE90" s="9">
        <v>0</v>
      </c>
      <c r="DF90" s="9">
        <v>0</v>
      </c>
      <c r="DG90" s="9">
        <v>0</v>
      </c>
      <c r="DH90" s="9">
        <v>0</v>
      </c>
      <c r="DI90" s="9">
        <v>0</v>
      </c>
      <c r="DJ90" s="9">
        <v>0</v>
      </c>
      <c r="DK90" s="9">
        <v>0</v>
      </c>
      <c r="DL90" s="9">
        <v>0</v>
      </c>
      <c r="DM90" s="9">
        <v>0</v>
      </c>
      <c r="DN90" s="9">
        <v>0</v>
      </c>
      <c r="DO90" s="9">
        <v>0</v>
      </c>
      <c r="DP90" s="9">
        <v>0</v>
      </c>
      <c r="DQ90" s="9">
        <v>0</v>
      </c>
      <c r="DR90" s="9">
        <v>0</v>
      </c>
      <c r="DS90" s="9">
        <v>0</v>
      </c>
      <c r="DT90" s="9">
        <v>0</v>
      </c>
      <c r="DU90" s="9">
        <v>240093</v>
      </c>
      <c r="DV90" s="9">
        <v>71658.796875</v>
      </c>
      <c r="DW90" s="9">
        <v>67139.1015625</v>
      </c>
      <c r="DX90" s="9">
        <v>60837.69921875</v>
      </c>
      <c r="DY90" s="9">
        <v>179045</v>
      </c>
      <c r="DZ90" s="9">
        <v>236637</v>
      </c>
      <c r="EA90" s="9">
        <v>196642</v>
      </c>
      <c r="EB90" s="9">
        <v>194259</v>
      </c>
      <c r="EC90" s="9">
        <v>221133</v>
      </c>
      <c r="ED90" s="9">
        <v>406269</v>
      </c>
      <c r="EE90" s="9">
        <v>253200</v>
      </c>
      <c r="EF90" s="9">
        <v>201695</v>
      </c>
      <c r="EG90" s="9">
        <v>307110</v>
      </c>
      <c r="EH90" s="9">
        <v>409468</v>
      </c>
      <c r="EI90" s="9">
        <v>219943</v>
      </c>
      <c r="EJ90" s="9">
        <v>393827</v>
      </c>
      <c r="EK90" s="9">
        <v>508777</v>
      </c>
      <c r="EL90" s="9">
        <v>366140</v>
      </c>
      <c r="EM90" s="9">
        <v>475752</v>
      </c>
      <c r="EN90" s="9">
        <v>269654</v>
      </c>
      <c r="EO90" s="9">
        <v>178123</v>
      </c>
      <c r="EP90" s="9">
        <v>257411</v>
      </c>
      <c r="EQ90" s="9">
        <v>234524</v>
      </c>
      <c r="ER90" s="9">
        <v>300829</v>
      </c>
      <c r="ES90" s="9">
        <v>217205</v>
      </c>
      <c r="ET90" s="9">
        <v>194805</v>
      </c>
      <c r="EU90" s="9">
        <v>125558</v>
      </c>
      <c r="EV90" s="9">
        <v>544080</v>
      </c>
      <c r="EW90" s="9">
        <v>211225</v>
      </c>
      <c r="EX90" s="9">
        <v>256604</v>
      </c>
      <c r="EY90" s="9">
        <v>149938</v>
      </c>
      <c r="EZ90" s="9">
        <v>116699</v>
      </c>
      <c r="FA90" s="9">
        <v>58130.6015625</v>
      </c>
      <c r="FB90" s="9">
        <v>176537</v>
      </c>
      <c r="FC90" s="9">
        <v>122592</v>
      </c>
      <c r="FD90" s="9">
        <v>44575.3984375</v>
      </c>
      <c r="FE90" s="9">
        <v>0</v>
      </c>
      <c r="FF90" s="9">
        <v>203501</v>
      </c>
      <c r="FG90" s="9">
        <v>194615</v>
      </c>
      <c r="FH90" s="9">
        <v>127178</v>
      </c>
      <c r="FI90" s="9">
        <v>166184</v>
      </c>
      <c r="FJ90" s="9">
        <v>96236.8984375</v>
      </c>
      <c r="FK90" s="9">
        <v>40134.5</v>
      </c>
      <c r="FL90" s="9">
        <v>0</v>
      </c>
      <c r="FM90" s="9">
        <v>88089</v>
      </c>
      <c r="FN90" s="9">
        <v>194649</v>
      </c>
      <c r="FO90" s="9">
        <v>21950.900390629999</v>
      </c>
      <c r="FP90" s="9">
        <v>165847</v>
      </c>
      <c r="FQ90" s="9">
        <v>23029.19921875</v>
      </c>
      <c r="FR90" s="9">
        <v>139492</v>
      </c>
      <c r="FS90" s="9">
        <v>99636.796875</v>
      </c>
      <c r="FT90" s="9">
        <v>17991.900390629999</v>
      </c>
      <c r="FU90" s="9">
        <v>279328</v>
      </c>
      <c r="FV90" s="9">
        <v>0</v>
      </c>
      <c r="FW90" s="9">
        <v>0</v>
      </c>
      <c r="FX90" s="9">
        <v>0</v>
      </c>
      <c r="FY90" s="9">
        <v>0</v>
      </c>
      <c r="FZ90" s="9">
        <v>0</v>
      </c>
      <c r="GA90" s="9">
        <v>0</v>
      </c>
      <c r="GB90" s="9">
        <v>67438.5</v>
      </c>
      <c r="GC90" s="9">
        <v>0</v>
      </c>
      <c r="GD90" s="9">
        <v>86001</v>
      </c>
      <c r="GE90" s="9">
        <v>71090.5</v>
      </c>
      <c r="GF90" s="9">
        <v>19513.599609379999</v>
      </c>
      <c r="GG90" s="9">
        <v>71081.3984375</v>
      </c>
      <c r="GH90" s="9">
        <v>19246.900390629999</v>
      </c>
      <c r="GI90" s="9">
        <v>0</v>
      </c>
      <c r="GJ90" s="9">
        <v>0</v>
      </c>
      <c r="GK90" s="9">
        <v>90742.5</v>
      </c>
      <c r="GL90" s="9">
        <v>129143</v>
      </c>
      <c r="GM90" s="9">
        <v>89634.296875</v>
      </c>
      <c r="GN90" s="9">
        <v>86338</v>
      </c>
      <c r="GO90" s="9">
        <v>88913.8984375</v>
      </c>
      <c r="GP90" s="9">
        <v>99028.203125</v>
      </c>
      <c r="GQ90" s="9">
        <v>60187.1015625</v>
      </c>
      <c r="GR90" s="9">
        <v>123992</v>
      </c>
      <c r="GS90" s="9">
        <v>98361.203125</v>
      </c>
      <c r="GT90" s="9">
        <v>60705</v>
      </c>
      <c r="GU90" s="9">
        <v>270096</v>
      </c>
      <c r="GV90" s="9">
        <v>227308</v>
      </c>
      <c r="GW90" s="9">
        <v>103375</v>
      </c>
      <c r="GX90" s="9">
        <v>4769.9501953099998</v>
      </c>
      <c r="GY90" s="9">
        <v>135974</v>
      </c>
      <c r="GZ90" s="9">
        <v>75862.8984375</v>
      </c>
      <c r="HA90" s="9">
        <v>11894.90039063</v>
      </c>
      <c r="HB90" s="9">
        <v>74312.8984375</v>
      </c>
      <c r="HC90" s="9">
        <v>76601.8984375</v>
      </c>
      <c r="HD90" s="9">
        <v>219812</v>
      </c>
      <c r="HE90" s="9">
        <v>76500.3984375</v>
      </c>
      <c r="HF90" s="9">
        <v>25199.30078125</v>
      </c>
      <c r="HG90" s="9">
        <v>82004.703125</v>
      </c>
      <c r="HH90" s="9">
        <v>55178</v>
      </c>
      <c r="HI90" s="9">
        <v>3648.2199707</v>
      </c>
      <c r="HJ90" s="9">
        <v>96283</v>
      </c>
      <c r="HK90" s="9">
        <v>155612</v>
      </c>
      <c r="HL90" s="9">
        <v>381040</v>
      </c>
      <c r="HM90" s="9">
        <v>29613</v>
      </c>
      <c r="HN90" s="9">
        <v>83986.5</v>
      </c>
      <c r="HO90" s="9">
        <v>18813.900390629999</v>
      </c>
      <c r="HP90" s="9">
        <v>419989</v>
      </c>
      <c r="HQ90" s="9">
        <v>153140</v>
      </c>
      <c r="HR90" s="9">
        <v>33069</v>
      </c>
      <c r="HS90" s="9">
        <v>13484.700195310001</v>
      </c>
      <c r="HT90" s="9">
        <v>8963.16015625</v>
      </c>
      <c r="HU90" s="9">
        <v>19809.400390629999</v>
      </c>
      <c r="HV90" s="9">
        <v>1800.95996094</v>
      </c>
      <c r="HW90" s="9">
        <v>105932</v>
      </c>
      <c r="HX90" s="9">
        <v>0</v>
      </c>
      <c r="HY90" s="9">
        <v>0</v>
      </c>
      <c r="HZ90" s="9">
        <v>0</v>
      </c>
      <c r="IA90" s="9">
        <v>0</v>
      </c>
      <c r="IB90" s="9">
        <v>0</v>
      </c>
      <c r="IC90" s="9">
        <v>0</v>
      </c>
      <c r="ID90" s="9">
        <v>0</v>
      </c>
      <c r="IE90" s="9">
        <v>0</v>
      </c>
      <c r="IF90" s="9">
        <v>0</v>
      </c>
      <c r="IG90" s="9">
        <v>0</v>
      </c>
      <c r="IH90" s="9">
        <v>0</v>
      </c>
      <c r="II90" s="9">
        <v>0</v>
      </c>
      <c r="IJ90" s="9">
        <v>0</v>
      </c>
      <c r="IK90" s="9">
        <v>0</v>
      </c>
      <c r="IL90" s="9">
        <v>0</v>
      </c>
      <c r="IM90" s="9">
        <v>0</v>
      </c>
      <c r="IO90">
        <f t="shared" si="125"/>
        <v>240093</v>
      </c>
      <c r="IP90">
        <f t="shared" si="126"/>
        <v>71658.796875</v>
      </c>
      <c r="IQ90">
        <f t="shared" si="127"/>
        <v>67139.1015625</v>
      </c>
      <c r="IR90">
        <f t="shared" si="128"/>
        <v>60837.69921875</v>
      </c>
      <c r="IS90">
        <f t="shared" si="129"/>
        <v>179045</v>
      </c>
      <c r="IT90">
        <f t="shared" si="130"/>
        <v>236637</v>
      </c>
      <c r="IU90">
        <f t="shared" si="131"/>
        <v>196642</v>
      </c>
      <c r="IV90">
        <f t="shared" si="132"/>
        <v>194259</v>
      </c>
      <c r="IW90">
        <f t="shared" si="133"/>
        <v>221133</v>
      </c>
      <c r="IX90">
        <f t="shared" si="134"/>
        <v>406269</v>
      </c>
      <c r="IY90">
        <f t="shared" si="135"/>
        <v>253200</v>
      </c>
      <c r="IZ90">
        <f t="shared" si="136"/>
        <v>201695</v>
      </c>
      <c r="JA90">
        <f t="shared" si="137"/>
        <v>307110</v>
      </c>
      <c r="JB90">
        <f t="shared" si="138"/>
        <v>409468</v>
      </c>
      <c r="JC90">
        <f t="shared" si="139"/>
        <v>219943</v>
      </c>
      <c r="JD90">
        <f t="shared" si="140"/>
        <v>393827</v>
      </c>
      <c r="JE90">
        <f t="shared" si="141"/>
        <v>508777</v>
      </c>
      <c r="JF90">
        <f t="shared" si="142"/>
        <v>366140</v>
      </c>
      <c r="JG90">
        <f t="shared" si="143"/>
        <v>475752</v>
      </c>
      <c r="JH90">
        <f t="shared" si="144"/>
        <v>269654</v>
      </c>
      <c r="JI90">
        <f t="shared" si="145"/>
        <v>178123</v>
      </c>
      <c r="JJ90">
        <f t="shared" si="146"/>
        <v>257411</v>
      </c>
      <c r="JK90">
        <f t="shared" si="147"/>
        <v>234524</v>
      </c>
      <c r="JL90">
        <f t="shared" si="148"/>
        <v>300829</v>
      </c>
      <c r="JM90">
        <f t="shared" si="149"/>
        <v>217205</v>
      </c>
      <c r="JN90">
        <f t="shared" si="150"/>
        <v>194805</v>
      </c>
      <c r="JO90">
        <f t="shared" si="151"/>
        <v>125558</v>
      </c>
      <c r="JP90">
        <f t="shared" si="152"/>
        <v>544080</v>
      </c>
      <c r="JQ90">
        <f t="shared" si="153"/>
        <v>211225</v>
      </c>
      <c r="JR90">
        <f t="shared" si="154"/>
        <v>256604</v>
      </c>
      <c r="JS90">
        <f t="shared" si="155"/>
        <v>149938</v>
      </c>
      <c r="JT90">
        <f t="shared" si="156"/>
        <v>116699</v>
      </c>
      <c r="JU90">
        <f t="shared" si="157"/>
        <v>58130.6015625</v>
      </c>
      <c r="JV90">
        <f t="shared" si="158"/>
        <v>176537</v>
      </c>
      <c r="JW90">
        <f t="shared" si="159"/>
        <v>122592</v>
      </c>
      <c r="JX90">
        <f t="shared" si="160"/>
        <v>44575.3984375</v>
      </c>
      <c r="JY90" t="str">
        <f t="shared" si="161"/>
        <v/>
      </c>
      <c r="JZ90">
        <f t="shared" si="162"/>
        <v>203501</v>
      </c>
      <c r="KA90">
        <f t="shared" si="163"/>
        <v>194615</v>
      </c>
      <c r="KB90">
        <f t="shared" si="164"/>
        <v>127178</v>
      </c>
      <c r="KC90">
        <f t="shared" si="165"/>
        <v>166184</v>
      </c>
      <c r="KD90">
        <f t="shared" si="166"/>
        <v>96236.8984375</v>
      </c>
      <c r="KE90">
        <f t="shared" si="167"/>
        <v>40134.5</v>
      </c>
      <c r="KF90" t="str">
        <f t="shared" si="168"/>
        <v/>
      </c>
      <c r="KG90">
        <f t="shared" si="169"/>
        <v>88089</v>
      </c>
      <c r="KH90">
        <f t="shared" si="170"/>
        <v>194649</v>
      </c>
      <c r="KI90">
        <f t="shared" si="171"/>
        <v>21950.900390629999</v>
      </c>
      <c r="KJ90">
        <f t="shared" si="172"/>
        <v>165847</v>
      </c>
      <c r="KK90">
        <f t="shared" si="173"/>
        <v>23029.19921875</v>
      </c>
      <c r="KL90">
        <f t="shared" si="174"/>
        <v>139492</v>
      </c>
      <c r="KM90">
        <f t="shared" si="175"/>
        <v>99636.796875</v>
      </c>
      <c r="KN90">
        <f t="shared" si="176"/>
        <v>17991.900390629999</v>
      </c>
      <c r="KO90">
        <f t="shared" si="177"/>
        <v>279328</v>
      </c>
      <c r="KP90" t="str">
        <f t="shared" si="178"/>
        <v/>
      </c>
      <c r="KQ90" t="str">
        <f t="shared" si="179"/>
        <v/>
      </c>
      <c r="KR90" t="str">
        <f t="shared" si="180"/>
        <v/>
      </c>
      <c r="KS90" t="str">
        <f t="shared" si="181"/>
        <v/>
      </c>
      <c r="KT90" t="str">
        <f t="shared" si="182"/>
        <v/>
      </c>
      <c r="KU90" t="str">
        <f t="shared" si="183"/>
        <v/>
      </c>
      <c r="KV90">
        <f t="shared" si="184"/>
        <v>67438.5</v>
      </c>
      <c r="KW90" t="str">
        <f t="shared" si="185"/>
        <v/>
      </c>
      <c r="KX90">
        <f t="shared" si="186"/>
        <v>86001</v>
      </c>
      <c r="KY90">
        <f t="shared" si="187"/>
        <v>71090.5</v>
      </c>
      <c r="KZ90">
        <f t="shared" si="188"/>
        <v>19513.599609379999</v>
      </c>
      <c r="LA90">
        <f t="shared" si="189"/>
        <v>71081.3984375</v>
      </c>
      <c r="LB90">
        <f t="shared" si="190"/>
        <v>19246.900390629999</v>
      </c>
      <c r="LC90" t="str">
        <f t="shared" si="191"/>
        <v/>
      </c>
      <c r="LD90" t="str">
        <f t="shared" si="192"/>
        <v/>
      </c>
      <c r="LE90">
        <f t="shared" si="193"/>
        <v>90742.5</v>
      </c>
      <c r="LF90">
        <f t="shared" si="194"/>
        <v>129143</v>
      </c>
      <c r="LG90">
        <f t="shared" si="195"/>
        <v>89634.296875</v>
      </c>
      <c r="LH90">
        <f t="shared" si="196"/>
        <v>86338</v>
      </c>
      <c r="LI90">
        <f t="shared" si="197"/>
        <v>88913.8984375</v>
      </c>
      <c r="LJ90">
        <f t="shared" si="198"/>
        <v>99028.203125</v>
      </c>
      <c r="LK90">
        <f t="shared" si="199"/>
        <v>60187.1015625</v>
      </c>
      <c r="LL90">
        <f t="shared" si="200"/>
        <v>123992</v>
      </c>
      <c r="LM90">
        <f t="shared" si="201"/>
        <v>98361.203125</v>
      </c>
      <c r="LN90">
        <f t="shared" si="202"/>
        <v>60705</v>
      </c>
      <c r="LO90">
        <f t="shared" si="203"/>
        <v>270096</v>
      </c>
      <c r="LP90">
        <f t="shared" si="204"/>
        <v>227308</v>
      </c>
      <c r="LQ90">
        <f t="shared" si="205"/>
        <v>103375</v>
      </c>
      <c r="LR90">
        <f t="shared" si="206"/>
        <v>4769.9501953099998</v>
      </c>
      <c r="LS90">
        <f t="shared" si="207"/>
        <v>135974</v>
      </c>
      <c r="LT90">
        <f t="shared" si="208"/>
        <v>75862.8984375</v>
      </c>
      <c r="LU90">
        <f t="shared" si="209"/>
        <v>11894.90039063</v>
      </c>
      <c r="LV90">
        <f t="shared" si="210"/>
        <v>74312.8984375</v>
      </c>
      <c r="LW90">
        <f t="shared" si="211"/>
        <v>76601.8984375</v>
      </c>
      <c r="LX90">
        <f t="shared" si="212"/>
        <v>219812</v>
      </c>
      <c r="LY90">
        <f t="shared" si="213"/>
        <v>76500.3984375</v>
      </c>
      <c r="LZ90">
        <f t="shared" si="214"/>
        <v>25199.30078125</v>
      </c>
      <c r="MA90">
        <f t="shared" si="215"/>
        <v>82004.703125</v>
      </c>
      <c r="MB90">
        <f t="shared" si="216"/>
        <v>55178</v>
      </c>
      <c r="MC90">
        <f t="shared" si="217"/>
        <v>3648.2199707</v>
      </c>
      <c r="MD90">
        <f t="shared" si="218"/>
        <v>96283</v>
      </c>
      <c r="ME90">
        <f t="shared" si="219"/>
        <v>155612</v>
      </c>
      <c r="MF90">
        <f t="shared" si="220"/>
        <v>381040</v>
      </c>
      <c r="MG90">
        <f t="shared" si="221"/>
        <v>29613</v>
      </c>
      <c r="MH90">
        <f t="shared" si="222"/>
        <v>83986.5</v>
      </c>
      <c r="MI90">
        <f t="shared" si="223"/>
        <v>18813.900390629999</v>
      </c>
      <c r="MJ90">
        <f t="shared" si="224"/>
        <v>419989</v>
      </c>
      <c r="MK90">
        <f t="shared" si="225"/>
        <v>153140</v>
      </c>
      <c r="ML90">
        <f t="shared" si="226"/>
        <v>33069</v>
      </c>
      <c r="MM90">
        <f t="shared" si="227"/>
        <v>13484.700195310001</v>
      </c>
      <c r="MN90">
        <f t="shared" si="228"/>
        <v>8963.16015625</v>
      </c>
      <c r="MO90">
        <f t="shared" si="229"/>
        <v>19809.400390629999</v>
      </c>
      <c r="MP90">
        <f t="shared" si="230"/>
        <v>1800.95996094</v>
      </c>
      <c r="MQ90">
        <f t="shared" si="231"/>
        <v>105932</v>
      </c>
      <c r="MR90" t="str">
        <f t="shared" si="232"/>
        <v/>
      </c>
      <c r="MS90" t="str">
        <f t="shared" si="233"/>
        <v/>
      </c>
      <c r="MT90" t="str">
        <f t="shared" si="234"/>
        <v/>
      </c>
      <c r="MU90" t="str">
        <f t="shared" si="235"/>
        <v/>
      </c>
      <c r="MV90" t="str">
        <f t="shared" si="236"/>
        <v/>
      </c>
      <c r="MW90" t="str">
        <f t="shared" si="237"/>
        <v/>
      </c>
      <c r="MX90" t="str">
        <f t="shared" si="238"/>
        <v/>
      </c>
      <c r="MY90" t="str">
        <f t="shared" si="239"/>
        <v/>
      </c>
      <c r="MZ90" t="str">
        <f t="shared" si="240"/>
        <v/>
      </c>
      <c r="NA90" t="str">
        <f t="shared" si="241"/>
        <v/>
      </c>
      <c r="NB90" t="str">
        <f t="shared" si="242"/>
        <v/>
      </c>
      <c r="NC90" t="str">
        <f t="shared" si="243"/>
        <v/>
      </c>
      <c r="ND90" t="str">
        <f t="shared" si="244"/>
        <v/>
      </c>
      <c r="NE90" t="str">
        <f t="shared" si="245"/>
        <v/>
      </c>
      <c r="NF90" t="str">
        <f t="shared" si="246"/>
        <v/>
      </c>
      <c r="NG90" t="str">
        <f t="shared" si="247"/>
        <v/>
      </c>
    </row>
    <row r="91" spans="1:371" x14ac:dyDescent="0.2">
      <c r="A91" s="7">
        <v>44136</v>
      </c>
      <c r="B91" s="9">
        <v>157282.296875</v>
      </c>
      <c r="C91" s="9">
        <v>75529.15625</v>
      </c>
      <c r="D91" s="9">
        <v>49856.05078125</v>
      </c>
      <c r="E91" s="9">
        <v>51208.89453125</v>
      </c>
      <c r="F91" s="9">
        <v>118310.75</v>
      </c>
      <c r="G91" s="9">
        <v>305265.71875</v>
      </c>
      <c r="H91" s="9">
        <v>188404.5</v>
      </c>
      <c r="I91" s="9">
        <v>136765.453125</v>
      </c>
      <c r="J91" s="9">
        <v>302692.75</v>
      </c>
      <c r="K91" s="9">
        <v>282134.875</v>
      </c>
      <c r="L91" s="9">
        <v>233889.9375</v>
      </c>
      <c r="M91" s="9">
        <v>119771.7890625</v>
      </c>
      <c r="N91" s="9">
        <v>285078.625</v>
      </c>
      <c r="O91" s="9">
        <v>466052.59375</v>
      </c>
      <c r="P91" s="9">
        <v>209278.5625</v>
      </c>
      <c r="Q91" s="9">
        <v>376627.09375</v>
      </c>
      <c r="R91" s="9">
        <v>591115</v>
      </c>
      <c r="S91" s="9">
        <v>451877.34375</v>
      </c>
      <c r="T91" s="9">
        <v>616056</v>
      </c>
      <c r="U91" s="9">
        <v>368785</v>
      </c>
      <c r="V91" s="9">
        <v>33329.30078125</v>
      </c>
      <c r="W91" s="9">
        <v>143886.59375</v>
      </c>
      <c r="X91" s="9">
        <v>195483.078125</v>
      </c>
      <c r="Y91" s="9">
        <v>684160.375</v>
      </c>
      <c r="Z91" s="9">
        <v>320212.5</v>
      </c>
      <c r="AA91" s="9">
        <v>340441.0625</v>
      </c>
      <c r="AB91" s="9">
        <v>142785.84375</v>
      </c>
      <c r="AC91" s="9">
        <v>849446.125</v>
      </c>
      <c r="AD91" s="9">
        <v>137909.609375</v>
      </c>
      <c r="AE91" s="9">
        <v>366274.3125</v>
      </c>
      <c r="AF91" s="9">
        <v>373912.15625</v>
      </c>
      <c r="AG91" s="9">
        <v>236189.96875</v>
      </c>
      <c r="AH91" s="9">
        <v>127337.9921875</v>
      </c>
      <c r="AI91" s="9">
        <v>303901.5625</v>
      </c>
      <c r="AJ91" s="9">
        <v>115884.7421875</v>
      </c>
      <c r="AK91" s="9">
        <v>123883.7890625</v>
      </c>
      <c r="AL91" s="9">
        <v>0</v>
      </c>
      <c r="AM91" s="9">
        <v>112277.6875</v>
      </c>
      <c r="AN91" s="9">
        <v>271568.25</v>
      </c>
      <c r="AO91" s="9">
        <v>281657.34375</v>
      </c>
      <c r="AP91" s="9">
        <v>199811.375</v>
      </c>
      <c r="AQ91" s="9">
        <v>23394.57421875</v>
      </c>
      <c r="AR91" s="9">
        <v>112103.5859375</v>
      </c>
      <c r="AS91" s="9">
        <v>0</v>
      </c>
      <c r="AT91" s="9">
        <v>102792.796875</v>
      </c>
      <c r="AU91" s="9">
        <v>363351.28125</v>
      </c>
      <c r="AV91" s="9">
        <v>20883.078125</v>
      </c>
      <c r="AW91" s="9">
        <v>179480.625</v>
      </c>
      <c r="AX91" s="9">
        <v>120100.2421875</v>
      </c>
      <c r="AY91" s="9">
        <v>33852.56640625</v>
      </c>
      <c r="AZ91" s="9">
        <v>138887.109375</v>
      </c>
      <c r="BA91" s="9">
        <v>4584.4809570300004</v>
      </c>
      <c r="BB91" s="9">
        <v>137533.265625</v>
      </c>
      <c r="BC91" s="9">
        <v>0</v>
      </c>
      <c r="BD91" s="9">
        <v>0</v>
      </c>
      <c r="BE91" s="9">
        <v>0</v>
      </c>
      <c r="BF91" s="9">
        <v>0</v>
      </c>
      <c r="BG91" s="9">
        <v>0</v>
      </c>
      <c r="BH91" s="9">
        <v>0</v>
      </c>
      <c r="BI91" s="9">
        <v>34308.26171875</v>
      </c>
      <c r="BJ91" s="9">
        <v>0</v>
      </c>
      <c r="BK91" s="9">
        <v>50561.3671875</v>
      </c>
      <c r="BL91" s="9">
        <v>43580.1015625</v>
      </c>
      <c r="BM91" s="9">
        <v>5801.88671875</v>
      </c>
      <c r="BN91" s="9">
        <v>35493.01953125</v>
      </c>
      <c r="BO91" s="9">
        <v>34184.93359375</v>
      </c>
      <c r="BP91" s="9">
        <v>0</v>
      </c>
      <c r="BQ91" s="9">
        <v>0</v>
      </c>
      <c r="BR91" s="9">
        <v>150822.453125</v>
      </c>
      <c r="BS91" s="9">
        <v>72538.5703125</v>
      </c>
      <c r="BT91" s="9">
        <v>196189.046875</v>
      </c>
      <c r="BU91" s="9">
        <v>55772.0234375</v>
      </c>
      <c r="BV91" s="9">
        <v>172859.546875</v>
      </c>
      <c r="BW91" s="9">
        <v>368920.3125</v>
      </c>
      <c r="BX91" s="9">
        <v>120572.640625</v>
      </c>
      <c r="BY91" s="9">
        <v>144338.25</v>
      </c>
      <c r="BZ91" s="9">
        <v>161890.828125</v>
      </c>
      <c r="CA91" s="9">
        <v>27521.513671879999</v>
      </c>
      <c r="CB91" s="9">
        <v>680815.875</v>
      </c>
      <c r="CC91" s="9">
        <v>56706.37109375</v>
      </c>
      <c r="CD91" s="9">
        <v>52960.71484375</v>
      </c>
      <c r="CE91" s="9">
        <v>2093.2287597700001</v>
      </c>
      <c r="CF91" s="9">
        <v>137914.734375</v>
      </c>
      <c r="CG91" s="9">
        <v>478907.34375</v>
      </c>
      <c r="CH91" s="9">
        <v>20046.814453129999</v>
      </c>
      <c r="CI91" s="9">
        <v>41788.2265625</v>
      </c>
      <c r="CJ91" s="9">
        <v>103457.9140625</v>
      </c>
      <c r="CK91" s="9">
        <v>150217.1875</v>
      </c>
      <c r="CL91" s="9">
        <v>345029.40625</v>
      </c>
      <c r="CM91" s="9">
        <v>14914.26171875</v>
      </c>
      <c r="CN91" s="9">
        <v>31214.298828129999</v>
      </c>
      <c r="CO91" s="9">
        <v>178126.8125</v>
      </c>
      <c r="CP91" s="9">
        <v>3764.2465820299999</v>
      </c>
      <c r="CQ91" s="9">
        <v>15179.20898438</v>
      </c>
      <c r="CR91" s="9">
        <v>69611.1171875</v>
      </c>
      <c r="CS91" s="9">
        <v>483689.78125</v>
      </c>
      <c r="CT91" s="9">
        <v>31952.251953129999</v>
      </c>
      <c r="CU91" s="9">
        <v>38744.87109375</v>
      </c>
      <c r="CV91" s="9">
        <v>970.92053223000005</v>
      </c>
      <c r="CW91" s="9">
        <v>182208.03125</v>
      </c>
      <c r="CX91" s="9">
        <v>171890.359375</v>
      </c>
      <c r="CY91" s="9">
        <v>1.1075E-4</v>
      </c>
      <c r="CZ91" s="9">
        <v>0</v>
      </c>
      <c r="DA91" s="9">
        <v>4052.9328613299999</v>
      </c>
      <c r="DB91" s="9">
        <v>26215.166015629999</v>
      </c>
      <c r="DC91" s="9">
        <v>2507.2104492200001</v>
      </c>
      <c r="DD91" s="9">
        <v>148339.203125</v>
      </c>
      <c r="DE91" s="9">
        <v>33561.8984375</v>
      </c>
      <c r="DF91" s="9">
        <v>0</v>
      </c>
      <c r="DG91" s="9">
        <v>0</v>
      </c>
      <c r="DH91" s="9">
        <v>0</v>
      </c>
      <c r="DI91" s="9">
        <v>0</v>
      </c>
      <c r="DJ91" s="9">
        <v>0</v>
      </c>
      <c r="DK91" s="9">
        <v>0</v>
      </c>
      <c r="DL91" s="9">
        <v>0</v>
      </c>
      <c r="DM91" s="9">
        <v>0</v>
      </c>
      <c r="DN91" s="9">
        <v>0</v>
      </c>
      <c r="DO91" s="9">
        <v>0</v>
      </c>
      <c r="DP91" s="9">
        <v>0</v>
      </c>
      <c r="DQ91" s="9">
        <v>0</v>
      </c>
      <c r="DR91" s="9">
        <v>0</v>
      </c>
      <c r="DS91" s="9">
        <v>0</v>
      </c>
      <c r="DT91" s="9">
        <v>0</v>
      </c>
      <c r="DU91" s="9">
        <v>231885</v>
      </c>
      <c r="DV91" s="9">
        <v>67079.703125</v>
      </c>
      <c r="DW91" s="9">
        <v>68196</v>
      </c>
      <c r="DX91" s="9">
        <v>63597.3984375</v>
      </c>
      <c r="DY91" s="9">
        <v>167554</v>
      </c>
      <c r="DZ91" s="9">
        <v>221091</v>
      </c>
      <c r="EA91" s="9">
        <v>177828</v>
      </c>
      <c r="EB91" s="9">
        <v>205919</v>
      </c>
      <c r="EC91" s="9">
        <v>244900</v>
      </c>
      <c r="ED91" s="9">
        <v>319334</v>
      </c>
      <c r="EE91" s="9">
        <v>288297</v>
      </c>
      <c r="EF91" s="9">
        <v>211055</v>
      </c>
      <c r="EG91" s="9">
        <v>289110</v>
      </c>
      <c r="EH91" s="9">
        <v>377642</v>
      </c>
      <c r="EI91" s="9">
        <v>231485</v>
      </c>
      <c r="EJ91" s="9">
        <v>371773</v>
      </c>
      <c r="EK91" s="9">
        <v>505663</v>
      </c>
      <c r="EL91" s="9">
        <v>342305</v>
      </c>
      <c r="EM91" s="9">
        <v>472120</v>
      </c>
      <c r="EN91" s="9">
        <v>293103</v>
      </c>
      <c r="EO91" s="9">
        <v>189678</v>
      </c>
      <c r="EP91" s="9">
        <v>246094</v>
      </c>
      <c r="EQ91" s="9">
        <v>221925</v>
      </c>
      <c r="ER91" s="9">
        <v>287761</v>
      </c>
      <c r="ES91" s="9">
        <v>229784</v>
      </c>
      <c r="ET91" s="9">
        <v>195710</v>
      </c>
      <c r="EU91" s="9">
        <v>125507</v>
      </c>
      <c r="EV91" s="9">
        <v>538239</v>
      </c>
      <c r="EW91" s="9">
        <v>218664</v>
      </c>
      <c r="EX91" s="9">
        <v>256594</v>
      </c>
      <c r="EY91" s="9">
        <v>155071</v>
      </c>
      <c r="EZ91" s="9">
        <v>111416</v>
      </c>
      <c r="FA91" s="9">
        <v>67756.296875</v>
      </c>
      <c r="FB91" s="9">
        <v>170991</v>
      </c>
      <c r="FC91" s="9">
        <v>121408</v>
      </c>
      <c r="FD91" s="9">
        <v>46923.30078125</v>
      </c>
      <c r="FE91" s="9">
        <v>0</v>
      </c>
      <c r="FF91" s="9">
        <v>228901</v>
      </c>
      <c r="FG91" s="9">
        <v>209296</v>
      </c>
      <c r="FH91" s="9">
        <v>153641</v>
      </c>
      <c r="FI91" s="9">
        <v>173949</v>
      </c>
      <c r="FJ91" s="9">
        <v>96062.8984375</v>
      </c>
      <c r="FK91" s="9">
        <v>40086.1015625</v>
      </c>
      <c r="FL91" s="9">
        <v>0</v>
      </c>
      <c r="FM91" s="9">
        <v>93414.203125</v>
      </c>
      <c r="FN91" s="9">
        <v>208254</v>
      </c>
      <c r="FO91" s="9">
        <v>38560.69921875</v>
      </c>
      <c r="FP91" s="9">
        <v>161811</v>
      </c>
      <c r="FQ91" s="9">
        <v>21561.19921875</v>
      </c>
      <c r="FR91" s="9">
        <v>138773</v>
      </c>
      <c r="FS91" s="9">
        <v>99491.6015625</v>
      </c>
      <c r="FT91" s="9">
        <v>10386.90039063</v>
      </c>
      <c r="FU91" s="9">
        <v>277132</v>
      </c>
      <c r="FV91" s="9">
        <v>0</v>
      </c>
      <c r="FW91" s="9">
        <v>0</v>
      </c>
      <c r="FX91" s="9">
        <v>0</v>
      </c>
      <c r="FY91" s="9">
        <v>0</v>
      </c>
      <c r="FZ91" s="9">
        <v>0</v>
      </c>
      <c r="GA91" s="9">
        <v>0</v>
      </c>
      <c r="GB91" s="9">
        <v>73724.1015625</v>
      </c>
      <c r="GC91" s="9">
        <v>0</v>
      </c>
      <c r="GD91" s="9">
        <v>72294.296875</v>
      </c>
      <c r="GE91" s="9">
        <v>19287.30078125</v>
      </c>
      <c r="GF91" s="9">
        <v>24725.900390629999</v>
      </c>
      <c r="GG91" s="9">
        <v>25673</v>
      </c>
      <c r="GH91" s="9">
        <v>21037.30078125</v>
      </c>
      <c r="GI91" s="9">
        <v>0</v>
      </c>
      <c r="GJ91" s="9">
        <v>0</v>
      </c>
      <c r="GK91" s="9">
        <v>94337.203125</v>
      </c>
      <c r="GL91" s="9">
        <v>131241</v>
      </c>
      <c r="GM91" s="9">
        <v>102900</v>
      </c>
      <c r="GN91" s="9">
        <v>99430.703125</v>
      </c>
      <c r="GO91" s="9">
        <v>95787.6015625</v>
      </c>
      <c r="GP91" s="9">
        <v>102067</v>
      </c>
      <c r="GQ91" s="9">
        <v>73230.5</v>
      </c>
      <c r="GR91" s="9">
        <v>130215</v>
      </c>
      <c r="GS91" s="9">
        <v>110730</v>
      </c>
      <c r="GT91" s="9">
        <v>57905.19921875</v>
      </c>
      <c r="GU91" s="9">
        <v>298065</v>
      </c>
      <c r="GV91" s="9">
        <v>212177</v>
      </c>
      <c r="GW91" s="9">
        <v>105385</v>
      </c>
      <c r="GX91" s="9">
        <v>2270.9899902299999</v>
      </c>
      <c r="GY91" s="9">
        <v>142637</v>
      </c>
      <c r="GZ91" s="9">
        <v>79858.203125</v>
      </c>
      <c r="HA91" s="9">
        <v>16861.5</v>
      </c>
      <c r="HB91" s="9">
        <v>84159.5</v>
      </c>
      <c r="HC91" s="9">
        <v>75986.703125</v>
      </c>
      <c r="HD91" s="9">
        <v>225628</v>
      </c>
      <c r="HE91" s="9">
        <v>89028.6015625</v>
      </c>
      <c r="HF91" s="9">
        <v>31462</v>
      </c>
      <c r="HG91" s="9">
        <v>83114.1015625</v>
      </c>
      <c r="HH91" s="9">
        <v>52846.30078125</v>
      </c>
      <c r="HI91" s="9">
        <v>3498.8500976599998</v>
      </c>
      <c r="HJ91" s="9">
        <v>94867.8984375</v>
      </c>
      <c r="HK91" s="9">
        <v>155032</v>
      </c>
      <c r="HL91" s="9">
        <v>436974</v>
      </c>
      <c r="HM91" s="9">
        <v>24516.099609379999</v>
      </c>
      <c r="HN91" s="9">
        <v>83977.703125</v>
      </c>
      <c r="HO91" s="9">
        <v>13744.40039063</v>
      </c>
      <c r="HP91" s="9">
        <v>628317</v>
      </c>
      <c r="HQ91" s="9">
        <v>200654</v>
      </c>
      <c r="HR91" s="9">
        <v>31493.099609379999</v>
      </c>
      <c r="HS91" s="9">
        <v>15126</v>
      </c>
      <c r="HT91" s="9">
        <v>2167.6799316400002</v>
      </c>
      <c r="HU91" s="9">
        <v>22016.5</v>
      </c>
      <c r="HV91" s="9">
        <v>4071.3200683599998</v>
      </c>
      <c r="HW91" s="9">
        <v>118345</v>
      </c>
      <c r="HX91" s="9">
        <v>22132.5</v>
      </c>
      <c r="HY91" s="9">
        <v>0</v>
      </c>
      <c r="HZ91" s="9">
        <v>0</v>
      </c>
      <c r="IA91" s="9">
        <v>0</v>
      </c>
      <c r="IB91" s="9">
        <v>0</v>
      </c>
      <c r="IC91" s="9">
        <v>0</v>
      </c>
      <c r="ID91" s="9">
        <v>0</v>
      </c>
      <c r="IE91" s="9">
        <v>0</v>
      </c>
      <c r="IF91" s="9">
        <v>0</v>
      </c>
      <c r="IG91" s="9">
        <v>0</v>
      </c>
      <c r="IH91" s="9">
        <v>0</v>
      </c>
      <c r="II91" s="9">
        <v>0</v>
      </c>
      <c r="IJ91" s="9">
        <v>0</v>
      </c>
      <c r="IK91" s="9">
        <v>0</v>
      </c>
      <c r="IL91" s="9">
        <v>0</v>
      </c>
      <c r="IM91" s="9">
        <v>0</v>
      </c>
      <c r="IO91">
        <f t="shared" si="125"/>
        <v>231885</v>
      </c>
      <c r="IP91">
        <f t="shared" si="126"/>
        <v>67079.703125</v>
      </c>
      <c r="IQ91">
        <f t="shared" si="127"/>
        <v>68196</v>
      </c>
      <c r="IR91">
        <f t="shared" si="128"/>
        <v>63597.3984375</v>
      </c>
      <c r="IS91">
        <f t="shared" si="129"/>
        <v>167554</v>
      </c>
      <c r="IT91">
        <f t="shared" si="130"/>
        <v>221091</v>
      </c>
      <c r="IU91">
        <f t="shared" si="131"/>
        <v>177828</v>
      </c>
      <c r="IV91">
        <f t="shared" si="132"/>
        <v>205919</v>
      </c>
      <c r="IW91">
        <f t="shared" si="133"/>
        <v>244900</v>
      </c>
      <c r="IX91">
        <f t="shared" si="134"/>
        <v>319334</v>
      </c>
      <c r="IY91">
        <f t="shared" si="135"/>
        <v>288297</v>
      </c>
      <c r="IZ91">
        <f t="shared" si="136"/>
        <v>211055</v>
      </c>
      <c r="JA91">
        <f t="shared" si="137"/>
        <v>289110</v>
      </c>
      <c r="JB91">
        <f t="shared" si="138"/>
        <v>377642</v>
      </c>
      <c r="JC91">
        <f t="shared" si="139"/>
        <v>231485</v>
      </c>
      <c r="JD91">
        <f t="shared" si="140"/>
        <v>371773</v>
      </c>
      <c r="JE91">
        <f t="shared" si="141"/>
        <v>505663</v>
      </c>
      <c r="JF91">
        <f t="shared" si="142"/>
        <v>342305</v>
      </c>
      <c r="JG91">
        <f t="shared" si="143"/>
        <v>472120</v>
      </c>
      <c r="JH91">
        <f t="shared" si="144"/>
        <v>293103</v>
      </c>
      <c r="JI91">
        <f t="shared" si="145"/>
        <v>189678</v>
      </c>
      <c r="JJ91">
        <f t="shared" si="146"/>
        <v>246094</v>
      </c>
      <c r="JK91">
        <f t="shared" si="147"/>
        <v>221925</v>
      </c>
      <c r="JL91">
        <f t="shared" si="148"/>
        <v>287761</v>
      </c>
      <c r="JM91">
        <f t="shared" si="149"/>
        <v>229784</v>
      </c>
      <c r="JN91">
        <f t="shared" si="150"/>
        <v>195710</v>
      </c>
      <c r="JO91">
        <f t="shared" si="151"/>
        <v>125507</v>
      </c>
      <c r="JP91">
        <f t="shared" si="152"/>
        <v>538239</v>
      </c>
      <c r="JQ91">
        <f t="shared" si="153"/>
        <v>218664</v>
      </c>
      <c r="JR91">
        <f t="shared" si="154"/>
        <v>256594</v>
      </c>
      <c r="JS91">
        <f t="shared" si="155"/>
        <v>155071</v>
      </c>
      <c r="JT91">
        <f t="shared" si="156"/>
        <v>111416</v>
      </c>
      <c r="JU91">
        <f t="shared" si="157"/>
        <v>67756.296875</v>
      </c>
      <c r="JV91">
        <f t="shared" si="158"/>
        <v>170991</v>
      </c>
      <c r="JW91">
        <f t="shared" si="159"/>
        <v>121408</v>
      </c>
      <c r="JX91">
        <f t="shared" si="160"/>
        <v>46923.30078125</v>
      </c>
      <c r="JY91" t="str">
        <f t="shared" si="161"/>
        <v/>
      </c>
      <c r="JZ91">
        <f t="shared" si="162"/>
        <v>228901</v>
      </c>
      <c r="KA91">
        <f t="shared" si="163"/>
        <v>209296</v>
      </c>
      <c r="KB91">
        <f t="shared" si="164"/>
        <v>153641</v>
      </c>
      <c r="KC91">
        <f t="shared" si="165"/>
        <v>173949</v>
      </c>
      <c r="KD91">
        <f t="shared" si="166"/>
        <v>96062.8984375</v>
      </c>
      <c r="KE91">
        <f t="shared" si="167"/>
        <v>40086.1015625</v>
      </c>
      <c r="KF91" t="str">
        <f t="shared" si="168"/>
        <v/>
      </c>
      <c r="KG91">
        <f t="shared" si="169"/>
        <v>93414.203125</v>
      </c>
      <c r="KH91">
        <f t="shared" si="170"/>
        <v>208254</v>
      </c>
      <c r="KI91">
        <f t="shared" si="171"/>
        <v>38560.69921875</v>
      </c>
      <c r="KJ91">
        <f t="shared" si="172"/>
        <v>161811</v>
      </c>
      <c r="KK91">
        <f t="shared" si="173"/>
        <v>21561.19921875</v>
      </c>
      <c r="KL91">
        <f t="shared" si="174"/>
        <v>138773</v>
      </c>
      <c r="KM91">
        <f t="shared" si="175"/>
        <v>99491.6015625</v>
      </c>
      <c r="KN91">
        <f t="shared" si="176"/>
        <v>10386.90039063</v>
      </c>
      <c r="KO91">
        <f t="shared" si="177"/>
        <v>277132</v>
      </c>
      <c r="KP91" t="str">
        <f t="shared" si="178"/>
        <v/>
      </c>
      <c r="KQ91" t="str">
        <f t="shared" si="179"/>
        <v/>
      </c>
      <c r="KR91" t="str">
        <f t="shared" si="180"/>
        <v/>
      </c>
      <c r="KS91" t="str">
        <f t="shared" si="181"/>
        <v/>
      </c>
      <c r="KT91" t="str">
        <f t="shared" si="182"/>
        <v/>
      </c>
      <c r="KU91" t="str">
        <f t="shared" si="183"/>
        <v/>
      </c>
      <c r="KV91">
        <f t="shared" si="184"/>
        <v>73724.1015625</v>
      </c>
      <c r="KW91" t="str">
        <f t="shared" si="185"/>
        <v/>
      </c>
      <c r="KX91">
        <f t="shared" si="186"/>
        <v>72294.296875</v>
      </c>
      <c r="KY91">
        <f t="shared" si="187"/>
        <v>19287.30078125</v>
      </c>
      <c r="KZ91">
        <f t="shared" si="188"/>
        <v>24725.900390629999</v>
      </c>
      <c r="LA91">
        <f t="shared" si="189"/>
        <v>25673</v>
      </c>
      <c r="LB91">
        <f t="shared" si="190"/>
        <v>21037.30078125</v>
      </c>
      <c r="LC91" t="str">
        <f t="shared" si="191"/>
        <v/>
      </c>
      <c r="LD91" t="str">
        <f t="shared" si="192"/>
        <v/>
      </c>
      <c r="LE91">
        <f t="shared" si="193"/>
        <v>94337.203125</v>
      </c>
      <c r="LF91">
        <f t="shared" si="194"/>
        <v>131241</v>
      </c>
      <c r="LG91">
        <f t="shared" si="195"/>
        <v>102900</v>
      </c>
      <c r="LH91">
        <f t="shared" si="196"/>
        <v>99430.703125</v>
      </c>
      <c r="LI91">
        <f t="shared" si="197"/>
        <v>95787.6015625</v>
      </c>
      <c r="LJ91">
        <f t="shared" si="198"/>
        <v>102067</v>
      </c>
      <c r="LK91">
        <f t="shared" si="199"/>
        <v>73230.5</v>
      </c>
      <c r="LL91">
        <f t="shared" si="200"/>
        <v>130215</v>
      </c>
      <c r="LM91">
        <f t="shared" si="201"/>
        <v>110730</v>
      </c>
      <c r="LN91">
        <f t="shared" si="202"/>
        <v>57905.19921875</v>
      </c>
      <c r="LO91">
        <f t="shared" si="203"/>
        <v>298065</v>
      </c>
      <c r="LP91">
        <f t="shared" si="204"/>
        <v>212177</v>
      </c>
      <c r="LQ91">
        <f t="shared" si="205"/>
        <v>105385</v>
      </c>
      <c r="LR91">
        <f t="shared" si="206"/>
        <v>2270.9899902299999</v>
      </c>
      <c r="LS91">
        <f t="shared" si="207"/>
        <v>142637</v>
      </c>
      <c r="LT91">
        <f t="shared" si="208"/>
        <v>79858.203125</v>
      </c>
      <c r="LU91">
        <f t="shared" si="209"/>
        <v>16861.5</v>
      </c>
      <c r="LV91">
        <f t="shared" si="210"/>
        <v>84159.5</v>
      </c>
      <c r="LW91">
        <f t="shared" si="211"/>
        <v>75986.703125</v>
      </c>
      <c r="LX91">
        <f t="shared" si="212"/>
        <v>225628</v>
      </c>
      <c r="LY91">
        <f t="shared" si="213"/>
        <v>89028.6015625</v>
      </c>
      <c r="LZ91">
        <f t="shared" si="214"/>
        <v>31462</v>
      </c>
      <c r="MA91">
        <f t="shared" si="215"/>
        <v>83114.1015625</v>
      </c>
      <c r="MB91">
        <f t="shared" si="216"/>
        <v>52846.30078125</v>
      </c>
      <c r="MC91">
        <f t="shared" si="217"/>
        <v>3498.8500976599998</v>
      </c>
      <c r="MD91">
        <f t="shared" si="218"/>
        <v>94867.8984375</v>
      </c>
      <c r="ME91">
        <f t="shared" si="219"/>
        <v>155032</v>
      </c>
      <c r="MF91">
        <f t="shared" si="220"/>
        <v>436974</v>
      </c>
      <c r="MG91">
        <f t="shared" si="221"/>
        <v>24516.099609379999</v>
      </c>
      <c r="MH91">
        <f t="shared" si="222"/>
        <v>83977.703125</v>
      </c>
      <c r="MI91">
        <f t="shared" si="223"/>
        <v>13744.40039063</v>
      </c>
      <c r="MJ91">
        <f t="shared" si="224"/>
        <v>628317</v>
      </c>
      <c r="MK91">
        <f t="shared" si="225"/>
        <v>200654</v>
      </c>
      <c r="ML91">
        <f t="shared" si="226"/>
        <v>31493.099609379999</v>
      </c>
      <c r="MM91">
        <f t="shared" si="227"/>
        <v>15126</v>
      </c>
      <c r="MN91">
        <f t="shared" si="228"/>
        <v>2167.6799316400002</v>
      </c>
      <c r="MO91">
        <f t="shared" si="229"/>
        <v>22016.5</v>
      </c>
      <c r="MP91">
        <f t="shared" si="230"/>
        <v>4071.3200683599998</v>
      </c>
      <c r="MQ91">
        <f t="shared" si="231"/>
        <v>118345</v>
      </c>
      <c r="MR91">
        <f t="shared" si="232"/>
        <v>22132.5</v>
      </c>
      <c r="MS91" t="str">
        <f t="shared" si="233"/>
        <v/>
      </c>
      <c r="MT91" t="str">
        <f t="shared" si="234"/>
        <v/>
      </c>
      <c r="MU91" t="str">
        <f t="shared" si="235"/>
        <v/>
      </c>
      <c r="MV91" t="str">
        <f t="shared" si="236"/>
        <v/>
      </c>
      <c r="MW91" t="str">
        <f t="shared" si="237"/>
        <v/>
      </c>
      <c r="MX91" t="str">
        <f t="shared" si="238"/>
        <v/>
      </c>
      <c r="MY91" t="str">
        <f t="shared" si="239"/>
        <v/>
      </c>
      <c r="MZ91" t="str">
        <f t="shared" si="240"/>
        <v/>
      </c>
      <c r="NA91" t="str">
        <f t="shared" si="241"/>
        <v/>
      </c>
      <c r="NB91" t="str">
        <f t="shared" si="242"/>
        <v/>
      </c>
      <c r="NC91" t="str">
        <f t="shared" si="243"/>
        <v/>
      </c>
      <c r="ND91" t="str">
        <f t="shared" si="244"/>
        <v/>
      </c>
      <c r="NE91" t="str">
        <f t="shared" si="245"/>
        <v/>
      </c>
      <c r="NF91" t="str">
        <f t="shared" si="246"/>
        <v/>
      </c>
      <c r="NG91" t="str">
        <f t="shared" si="247"/>
        <v/>
      </c>
    </row>
    <row r="92" spans="1:371" x14ac:dyDescent="0.2">
      <c r="A92" s="7">
        <v>44166</v>
      </c>
      <c r="B92" s="9">
        <v>166353.46875</v>
      </c>
      <c r="C92" s="9">
        <v>75700.984375</v>
      </c>
      <c r="D92" s="9">
        <v>49165.3828125</v>
      </c>
      <c r="E92" s="9">
        <v>44793.62109375</v>
      </c>
      <c r="F92" s="9">
        <v>133556.203125</v>
      </c>
      <c r="G92" s="9">
        <v>326680.34375</v>
      </c>
      <c r="H92" s="9">
        <v>173166.78125</v>
      </c>
      <c r="I92" s="9">
        <v>135887.328125</v>
      </c>
      <c r="J92" s="9">
        <v>296286.84375</v>
      </c>
      <c r="K92" s="9">
        <v>288392.6875</v>
      </c>
      <c r="L92" s="9">
        <v>217345.84375</v>
      </c>
      <c r="M92" s="9">
        <v>198465.671875</v>
      </c>
      <c r="N92" s="9">
        <v>268158.71875</v>
      </c>
      <c r="O92" s="9">
        <v>461753.8125</v>
      </c>
      <c r="P92" s="9">
        <v>178327.15625</v>
      </c>
      <c r="Q92" s="9">
        <v>376527.1875</v>
      </c>
      <c r="R92" s="9">
        <v>596582.6875</v>
      </c>
      <c r="S92" s="9">
        <v>467641.53125</v>
      </c>
      <c r="T92" s="9">
        <v>632802.8125</v>
      </c>
      <c r="U92" s="9">
        <v>398829.84375</v>
      </c>
      <c r="V92" s="9">
        <v>35805.796875</v>
      </c>
      <c r="W92" s="9">
        <v>107299.9921875</v>
      </c>
      <c r="X92" s="9">
        <v>212294.9375</v>
      </c>
      <c r="Y92" s="9">
        <v>635190.4375</v>
      </c>
      <c r="Z92" s="9">
        <v>330032.875</v>
      </c>
      <c r="AA92" s="9">
        <v>347303.34375</v>
      </c>
      <c r="AB92" s="9">
        <v>152573.3125</v>
      </c>
      <c r="AC92" s="9">
        <v>847182.75</v>
      </c>
      <c r="AD92" s="9">
        <v>112956.4375</v>
      </c>
      <c r="AE92" s="9">
        <v>361100.625</v>
      </c>
      <c r="AF92" s="9">
        <v>366525.78125</v>
      </c>
      <c r="AG92" s="9">
        <v>233088.65625</v>
      </c>
      <c r="AH92" s="9">
        <v>123503.09375</v>
      </c>
      <c r="AI92" s="9">
        <v>307653.6875</v>
      </c>
      <c r="AJ92" s="9">
        <v>117292.9453125</v>
      </c>
      <c r="AK92" s="9">
        <v>129345.4765625</v>
      </c>
      <c r="AL92" s="9">
        <v>0</v>
      </c>
      <c r="AM92" s="9">
        <v>119377.8515625</v>
      </c>
      <c r="AN92" s="9">
        <v>266366.6875</v>
      </c>
      <c r="AO92" s="9">
        <v>257732.296875</v>
      </c>
      <c r="AP92" s="9">
        <v>186810.46875</v>
      </c>
      <c r="AQ92" s="9">
        <v>26153.802734379999</v>
      </c>
      <c r="AR92" s="9">
        <v>113305.71875</v>
      </c>
      <c r="AS92" s="9">
        <v>0</v>
      </c>
      <c r="AT92" s="9">
        <v>92335.4140625</v>
      </c>
      <c r="AU92" s="9">
        <v>361689.25</v>
      </c>
      <c r="AV92" s="9">
        <v>20168.4765625</v>
      </c>
      <c r="AW92" s="9">
        <v>186428.5</v>
      </c>
      <c r="AX92" s="9">
        <v>108766.640625</v>
      </c>
      <c r="AY92" s="9">
        <v>35766.5</v>
      </c>
      <c r="AZ92" s="9">
        <v>140249.609375</v>
      </c>
      <c r="BA92" s="9">
        <v>4540.1479492199996</v>
      </c>
      <c r="BB92" s="9">
        <v>71236.375</v>
      </c>
      <c r="BC92" s="9">
        <v>0</v>
      </c>
      <c r="BD92" s="9">
        <v>0</v>
      </c>
      <c r="BE92" s="9">
        <v>0</v>
      </c>
      <c r="BF92" s="9">
        <v>0</v>
      </c>
      <c r="BG92" s="9">
        <v>0</v>
      </c>
      <c r="BH92" s="9">
        <v>0</v>
      </c>
      <c r="BI92" s="9">
        <v>32943.66796875</v>
      </c>
      <c r="BJ92" s="9">
        <v>0</v>
      </c>
      <c r="BK92" s="9">
        <v>57476.4765625</v>
      </c>
      <c r="BL92" s="9">
        <v>40285.6796875</v>
      </c>
      <c r="BM92" s="9">
        <v>5705.6328125</v>
      </c>
      <c r="BN92" s="9">
        <v>27899.373046879999</v>
      </c>
      <c r="BO92" s="9">
        <v>34176.9765625</v>
      </c>
      <c r="BP92" s="9">
        <v>0</v>
      </c>
      <c r="BQ92" s="9">
        <v>0</v>
      </c>
      <c r="BR92" s="9">
        <v>135669.96875</v>
      </c>
      <c r="BS92" s="9">
        <v>75765.1484375</v>
      </c>
      <c r="BT92" s="9">
        <v>194566.953125</v>
      </c>
      <c r="BU92" s="9">
        <v>50918.2734375</v>
      </c>
      <c r="BV92" s="9">
        <v>164549.828125</v>
      </c>
      <c r="BW92" s="9">
        <v>390525.46875</v>
      </c>
      <c r="BX92" s="9">
        <v>128738.6015625</v>
      </c>
      <c r="BY92" s="9">
        <v>142685.921875</v>
      </c>
      <c r="BZ92" s="9">
        <v>176692.421875</v>
      </c>
      <c r="CA92" s="9">
        <v>28757.38671875</v>
      </c>
      <c r="CB92" s="9">
        <v>862813.5625</v>
      </c>
      <c r="CC92" s="9">
        <v>46491.98046875</v>
      </c>
      <c r="CD92" s="9">
        <v>39355.3515625</v>
      </c>
      <c r="CE92" s="9">
        <v>2036.6401367200001</v>
      </c>
      <c r="CF92" s="9">
        <v>158512.5</v>
      </c>
      <c r="CG92" s="9">
        <v>509742.6875</v>
      </c>
      <c r="CH92" s="9">
        <v>36065.32421875</v>
      </c>
      <c r="CI92" s="9">
        <v>40481.97265625</v>
      </c>
      <c r="CJ92" s="9">
        <v>111171.515625</v>
      </c>
      <c r="CK92" s="9">
        <v>137337.390625</v>
      </c>
      <c r="CL92" s="9">
        <v>367402.71875</v>
      </c>
      <c r="CM92" s="9">
        <v>14906.74414063</v>
      </c>
      <c r="CN92" s="9">
        <v>30036.322265629999</v>
      </c>
      <c r="CO92" s="9">
        <v>227796.828125</v>
      </c>
      <c r="CP92" s="9">
        <v>4395.8120117199996</v>
      </c>
      <c r="CQ92" s="9">
        <v>21961.517578129999</v>
      </c>
      <c r="CR92" s="9">
        <v>80496.15625</v>
      </c>
      <c r="CS92" s="9">
        <v>431278.71875</v>
      </c>
      <c r="CT92" s="9">
        <v>37251.50390625</v>
      </c>
      <c r="CU92" s="9">
        <v>37878.28125</v>
      </c>
      <c r="CV92" s="9">
        <v>1597.2198486299999</v>
      </c>
      <c r="CW92" s="9">
        <v>243620.09375</v>
      </c>
      <c r="CX92" s="9">
        <v>212131.21875</v>
      </c>
      <c r="CY92" s="9">
        <v>1.228E-4</v>
      </c>
      <c r="CZ92" s="9">
        <v>0</v>
      </c>
      <c r="DA92" s="9">
        <v>6138.7944335900002</v>
      </c>
      <c r="DB92" s="9">
        <v>14806.79296875</v>
      </c>
      <c r="DC92" s="9">
        <v>2418.7463378900002</v>
      </c>
      <c r="DD92" s="9">
        <v>125066.9453125</v>
      </c>
      <c r="DE92" s="9">
        <v>114649.734375</v>
      </c>
      <c r="DF92" s="9">
        <v>27522.39453125</v>
      </c>
      <c r="DG92" s="9">
        <v>47.385929109999999</v>
      </c>
      <c r="DH92" s="9">
        <v>0</v>
      </c>
      <c r="DI92" s="9">
        <v>0</v>
      </c>
      <c r="DJ92" s="9">
        <v>0</v>
      </c>
      <c r="DK92" s="9">
        <v>0</v>
      </c>
      <c r="DL92" s="9">
        <v>0</v>
      </c>
      <c r="DM92" s="9">
        <v>0</v>
      </c>
      <c r="DN92" s="9">
        <v>0</v>
      </c>
      <c r="DO92" s="9">
        <v>0</v>
      </c>
      <c r="DP92" s="9">
        <v>0</v>
      </c>
      <c r="DQ92" s="9">
        <v>0</v>
      </c>
      <c r="DR92" s="9">
        <v>0</v>
      </c>
      <c r="DS92" s="9">
        <v>0</v>
      </c>
      <c r="DT92" s="9">
        <v>0</v>
      </c>
      <c r="DU92" s="9">
        <v>213438</v>
      </c>
      <c r="DV92" s="9">
        <v>58692.5</v>
      </c>
      <c r="DW92" s="9">
        <v>66973.8984375</v>
      </c>
      <c r="DX92" s="9">
        <v>56353.69921875</v>
      </c>
      <c r="DY92" s="9">
        <v>153033</v>
      </c>
      <c r="DZ92" s="9">
        <v>214924</v>
      </c>
      <c r="EA92" s="9">
        <v>153890</v>
      </c>
      <c r="EB92" s="9">
        <v>226710</v>
      </c>
      <c r="EC92" s="9">
        <v>239465</v>
      </c>
      <c r="ED92" s="9">
        <v>308446</v>
      </c>
      <c r="EE92" s="9">
        <v>276090</v>
      </c>
      <c r="EF92" s="9">
        <v>198832</v>
      </c>
      <c r="EG92" s="9">
        <v>247200</v>
      </c>
      <c r="EH92" s="9">
        <v>383267</v>
      </c>
      <c r="EI92" s="9">
        <v>188579</v>
      </c>
      <c r="EJ92" s="9">
        <v>395320</v>
      </c>
      <c r="EK92" s="9">
        <v>514139</v>
      </c>
      <c r="EL92" s="9">
        <v>361887</v>
      </c>
      <c r="EM92" s="9">
        <v>465536</v>
      </c>
      <c r="EN92" s="9">
        <v>345114</v>
      </c>
      <c r="EO92" s="9">
        <v>160268</v>
      </c>
      <c r="EP92" s="9">
        <v>269206</v>
      </c>
      <c r="EQ92" s="9">
        <v>271672</v>
      </c>
      <c r="ER92" s="9">
        <v>270013</v>
      </c>
      <c r="ES92" s="9">
        <v>215437</v>
      </c>
      <c r="ET92" s="9">
        <v>194686</v>
      </c>
      <c r="EU92" s="9">
        <v>124245</v>
      </c>
      <c r="EV92" s="9">
        <v>527091</v>
      </c>
      <c r="EW92" s="9">
        <v>154456</v>
      </c>
      <c r="EX92" s="9">
        <v>257674</v>
      </c>
      <c r="EY92" s="9">
        <v>158428</v>
      </c>
      <c r="EZ92" s="9">
        <v>121518</v>
      </c>
      <c r="FA92" s="9">
        <v>67529.8984375</v>
      </c>
      <c r="FB92" s="9">
        <v>166230</v>
      </c>
      <c r="FC92" s="9">
        <v>116647</v>
      </c>
      <c r="FD92" s="9">
        <v>47548.6015625</v>
      </c>
      <c r="FE92" s="9">
        <v>0</v>
      </c>
      <c r="FF92" s="9">
        <v>217696</v>
      </c>
      <c r="FG92" s="9">
        <v>215148</v>
      </c>
      <c r="FH92" s="9">
        <v>146513</v>
      </c>
      <c r="FI92" s="9">
        <v>159212</v>
      </c>
      <c r="FJ92" s="9">
        <v>101741</v>
      </c>
      <c r="FK92" s="9">
        <v>42144.3984375</v>
      </c>
      <c r="FL92" s="9">
        <v>0</v>
      </c>
      <c r="FM92" s="9">
        <v>92699.8984375</v>
      </c>
      <c r="FN92" s="9">
        <v>205229</v>
      </c>
      <c r="FO92" s="9">
        <v>32645.80078125</v>
      </c>
      <c r="FP92" s="9">
        <v>170349</v>
      </c>
      <c r="FQ92" s="9">
        <v>19397.599609379999</v>
      </c>
      <c r="FR92" s="9">
        <v>138836</v>
      </c>
      <c r="FS92" s="9">
        <v>100501</v>
      </c>
      <c r="FT92" s="9">
        <v>9699.9296875</v>
      </c>
      <c r="FU92" s="9">
        <v>316127</v>
      </c>
      <c r="FV92" s="9">
        <v>0</v>
      </c>
      <c r="FW92" s="9">
        <v>0</v>
      </c>
      <c r="FX92" s="9">
        <v>0</v>
      </c>
      <c r="FY92" s="9">
        <v>0</v>
      </c>
      <c r="FZ92" s="9">
        <v>0</v>
      </c>
      <c r="GA92" s="9">
        <v>0</v>
      </c>
      <c r="GB92" s="9">
        <v>74655.203125</v>
      </c>
      <c r="GC92" s="9">
        <v>0</v>
      </c>
      <c r="GD92" s="9">
        <v>69131.5</v>
      </c>
      <c r="GE92" s="9">
        <v>17774.5</v>
      </c>
      <c r="GF92" s="9">
        <v>21889.30078125</v>
      </c>
      <c r="GG92" s="9">
        <v>19862.30078125</v>
      </c>
      <c r="GH92" s="9">
        <v>23716.19921875</v>
      </c>
      <c r="GI92" s="9">
        <v>0</v>
      </c>
      <c r="GJ92" s="9">
        <v>0</v>
      </c>
      <c r="GK92" s="9">
        <v>96969.703125</v>
      </c>
      <c r="GL92" s="9">
        <v>135593</v>
      </c>
      <c r="GM92" s="9">
        <v>101779</v>
      </c>
      <c r="GN92" s="9">
        <v>99182.3984375</v>
      </c>
      <c r="GO92" s="9">
        <v>101427</v>
      </c>
      <c r="GP92" s="9">
        <v>112592</v>
      </c>
      <c r="GQ92" s="9">
        <v>71424.6015625</v>
      </c>
      <c r="GR92" s="9">
        <v>136117</v>
      </c>
      <c r="GS92" s="9">
        <v>111643</v>
      </c>
      <c r="GT92" s="9">
        <v>62603.80078125</v>
      </c>
      <c r="GU92" s="9">
        <v>304317</v>
      </c>
      <c r="GV92" s="9">
        <v>206833</v>
      </c>
      <c r="GW92" s="9">
        <v>108559</v>
      </c>
      <c r="GX92" s="9">
        <v>2158.6101074200001</v>
      </c>
      <c r="GY92" s="9">
        <v>149293</v>
      </c>
      <c r="GZ92" s="9">
        <v>79911.703125</v>
      </c>
      <c r="HA92" s="9">
        <v>13685.700195310001</v>
      </c>
      <c r="HB92" s="9">
        <v>82298</v>
      </c>
      <c r="HC92" s="9">
        <v>79932.1015625</v>
      </c>
      <c r="HD92" s="9">
        <v>236842</v>
      </c>
      <c r="HE92" s="9">
        <v>79257.8984375</v>
      </c>
      <c r="HF92" s="9">
        <v>34205.3984375</v>
      </c>
      <c r="HG92" s="9">
        <v>76397.703125</v>
      </c>
      <c r="HH92" s="9">
        <v>63669.30078125</v>
      </c>
      <c r="HI92" s="9">
        <v>3020.1899414099998</v>
      </c>
      <c r="HJ92" s="9">
        <v>92318</v>
      </c>
      <c r="HK92" s="9">
        <v>183231</v>
      </c>
      <c r="HL92" s="9">
        <v>498702</v>
      </c>
      <c r="HM92" s="9">
        <v>41453.30078125</v>
      </c>
      <c r="HN92" s="9">
        <v>78081.6015625</v>
      </c>
      <c r="HO92" s="9">
        <v>13259.5</v>
      </c>
      <c r="HP92" s="9">
        <v>723582</v>
      </c>
      <c r="HQ92" s="9">
        <v>233123</v>
      </c>
      <c r="HR92" s="9">
        <v>22245.80078125</v>
      </c>
      <c r="HS92" s="9">
        <v>12284.40039063</v>
      </c>
      <c r="HT92" s="9">
        <v>2615.3999023400002</v>
      </c>
      <c r="HU92" s="9">
        <v>20588.099609379999</v>
      </c>
      <c r="HV92" s="9">
        <v>1692.32995605</v>
      </c>
      <c r="HW92" s="9">
        <v>115315</v>
      </c>
      <c r="HX92" s="9">
        <v>47110.69921875</v>
      </c>
      <c r="HY92" s="9">
        <v>380560</v>
      </c>
      <c r="HZ92" s="9">
        <v>52269.3984375</v>
      </c>
      <c r="IA92" s="9">
        <v>0</v>
      </c>
      <c r="IB92" s="9">
        <v>0</v>
      </c>
      <c r="IC92" s="9">
        <v>0</v>
      </c>
      <c r="ID92" s="9">
        <v>0</v>
      </c>
      <c r="IE92" s="9">
        <v>0</v>
      </c>
      <c r="IF92" s="9">
        <v>0</v>
      </c>
      <c r="IG92" s="9">
        <v>0</v>
      </c>
      <c r="IH92" s="9">
        <v>0</v>
      </c>
      <c r="II92" s="9">
        <v>0</v>
      </c>
      <c r="IJ92" s="9">
        <v>0</v>
      </c>
      <c r="IK92" s="9">
        <v>0</v>
      </c>
      <c r="IL92" s="9">
        <v>0</v>
      </c>
      <c r="IM92" s="9">
        <v>0</v>
      </c>
      <c r="IO92">
        <f t="shared" si="125"/>
        <v>213438</v>
      </c>
      <c r="IP92">
        <f t="shared" si="126"/>
        <v>58692.5</v>
      </c>
      <c r="IQ92">
        <f t="shared" si="127"/>
        <v>66973.8984375</v>
      </c>
      <c r="IR92">
        <f t="shared" si="128"/>
        <v>56353.69921875</v>
      </c>
      <c r="IS92">
        <f t="shared" si="129"/>
        <v>153033</v>
      </c>
      <c r="IT92">
        <f t="shared" si="130"/>
        <v>214924</v>
      </c>
      <c r="IU92">
        <f t="shared" si="131"/>
        <v>153890</v>
      </c>
      <c r="IV92">
        <f t="shared" si="132"/>
        <v>226710</v>
      </c>
      <c r="IW92">
        <f t="shared" si="133"/>
        <v>239465</v>
      </c>
      <c r="IX92">
        <f t="shared" si="134"/>
        <v>308446</v>
      </c>
      <c r="IY92">
        <f t="shared" si="135"/>
        <v>276090</v>
      </c>
      <c r="IZ92">
        <f t="shared" si="136"/>
        <v>198832</v>
      </c>
      <c r="JA92">
        <f t="shared" si="137"/>
        <v>247200</v>
      </c>
      <c r="JB92">
        <f t="shared" si="138"/>
        <v>383267</v>
      </c>
      <c r="JC92">
        <f t="shared" si="139"/>
        <v>188579</v>
      </c>
      <c r="JD92">
        <f t="shared" si="140"/>
        <v>395320</v>
      </c>
      <c r="JE92">
        <f t="shared" si="141"/>
        <v>514139</v>
      </c>
      <c r="JF92">
        <f t="shared" si="142"/>
        <v>361887</v>
      </c>
      <c r="JG92">
        <f t="shared" si="143"/>
        <v>465536</v>
      </c>
      <c r="JH92">
        <f t="shared" si="144"/>
        <v>345114</v>
      </c>
      <c r="JI92">
        <f t="shared" si="145"/>
        <v>160268</v>
      </c>
      <c r="JJ92">
        <f t="shared" si="146"/>
        <v>269206</v>
      </c>
      <c r="JK92">
        <f t="shared" si="147"/>
        <v>271672</v>
      </c>
      <c r="JL92">
        <f t="shared" si="148"/>
        <v>270013</v>
      </c>
      <c r="JM92">
        <f t="shared" si="149"/>
        <v>215437</v>
      </c>
      <c r="JN92">
        <f t="shared" si="150"/>
        <v>194686</v>
      </c>
      <c r="JO92">
        <f t="shared" si="151"/>
        <v>124245</v>
      </c>
      <c r="JP92">
        <f t="shared" si="152"/>
        <v>527091</v>
      </c>
      <c r="JQ92">
        <f t="shared" si="153"/>
        <v>154456</v>
      </c>
      <c r="JR92">
        <f t="shared" si="154"/>
        <v>257674</v>
      </c>
      <c r="JS92">
        <f t="shared" si="155"/>
        <v>158428</v>
      </c>
      <c r="JT92">
        <f t="shared" si="156"/>
        <v>121518</v>
      </c>
      <c r="JU92">
        <f t="shared" si="157"/>
        <v>67529.8984375</v>
      </c>
      <c r="JV92">
        <f t="shared" si="158"/>
        <v>166230</v>
      </c>
      <c r="JW92">
        <f t="shared" si="159"/>
        <v>116647</v>
      </c>
      <c r="JX92">
        <f t="shared" si="160"/>
        <v>47548.6015625</v>
      </c>
      <c r="JY92" t="str">
        <f t="shared" si="161"/>
        <v/>
      </c>
      <c r="JZ92">
        <f t="shared" si="162"/>
        <v>217696</v>
      </c>
      <c r="KA92">
        <f t="shared" si="163"/>
        <v>215148</v>
      </c>
      <c r="KB92">
        <f t="shared" si="164"/>
        <v>146513</v>
      </c>
      <c r="KC92">
        <f t="shared" si="165"/>
        <v>159212</v>
      </c>
      <c r="KD92">
        <f t="shared" si="166"/>
        <v>101741</v>
      </c>
      <c r="KE92">
        <f t="shared" si="167"/>
        <v>42144.3984375</v>
      </c>
      <c r="KF92" t="str">
        <f t="shared" si="168"/>
        <v/>
      </c>
      <c r="KG92">
        <f t="shared" si="169"/>
        <v>92699.8984375</v>
      </c>
      <c r="KH92">
        <f t="shared" si="170"/>
        <v>205229</v>
      </c>
      <c r="KI92">
        <f t="shared" si="171"/>
        <v>32645.80078125</v>
      </c>
      <c r="KJ92">
        <f t="shared" si="172"/>
        <v>170349</v>
      </c>
      <c r="KK92">
        <f t="shared" si="173"/>
        <v>19397.599609379999</v>
      </c>
      <c r="KL92">
        <f t="shared" si="174"/>
        <v>138836</v>
      </c>
      <c r="KM92">
        <f t="shared" si="175"/>
        <v>100501</v>
      </c>
      <c r="KN92">
        <f t="shared" si="176"/>
        <v>9699.9296875</v>
      </c>
      <c r="KO92">
        <f t="shared" si="177"/>
        <v>316127</v>
      </c>
      <c r="KP92" t="str">
        <f t="shared" si="178"/>
        <v/>
      </c>
      <c r="KQ92" t="str">
        <f t="shared" si="179"/>
        <v/>
      </c>
      <c r="KR92" t="str">
        <f t="shared" si="180"/>
        <v/>
      </c>
      <c r="KS92" t="str">
        <f t="shared" si="181"/>
        <v/>
      </c>
      <c r="KT92" t="str">
        <f t="shared" si="182"/>
        <v/>
      </c>
      <c r="KU92" t="str">
        <f t="shared" si="183"/>
        <v/>
      </c>
      <c r="KV92">
        <f t="shared" si="184"/>
        <v>74655.203125</v>
      </c>
      <c r="KW92" t="str">
        <f t="shared" si="185"/>
        <v/>
      </c>
      <c r="KX92">
        <f t="shared" si="186"/>
        <v>69131.5</v>
      </c>
      <c r="KY92">
        <f t="shared" si="187"/>
        <v>17774.5</v>
      </c>
      <c r="KZ92">
        <f t="shared" si="188"/>
        <v>21889.30078125</v>
      </c>
      <c r="LA92">
        <f t="shared" si="189"/>
        <v>19862.30078125</v>
      </c>
      <c r="LB92">
        <f t="shared" si="190"/>
        <v>23716.19921875</v>
      </c>
      <c r="LC92" t="str">
        <f t="shared" si="191"/>
        <v/>
      </c>
      <c r="LD92" t="str">
        <f t="shared" si="192"/>
        <v/>
      </c>
      <c r="LE92">
        <f t="shared" si="193"/>
        <v>96969.703125</v>
      </c>
      <c r="LF92">
        <f t="shared" si="194"/>
        <v>135593</v>
      </c>
      <c r="LG92">
        <f t="shared" si="195"/>
        <v>101779</v>
      </c>
      <c r="LH92">
        <f t="shared" si="196"/>
        <v>99182.3984375</v>
      </c>
      <c r="LI92">
        <f t="shared" si="197"/>
        <v>101427</v>
      </c>
      <c r="LJ92">
        <f t="shared" si="198"/>
        <v>112592</v>
      </c>
      <c r="LK92">
        <f t="shared" si="199"/>
        <v>71424.6015625</v>
      </c>
      <c r="LL92">
        <f t="shared" si="200"/>
        <v>136117</v>
      </c>
      <c r="LM92">
        <f t="shared" si="201"/>
        <v>111643</v>
      </c>
      <c r="LN92">
        <f t="shared" si="202"/>
        <v>62603.80078125</v>
      </c>
      <c r="LO92">
        <f t="shared" si="203"/>
        <v>304317</v>
      </c>
      <c r="LP92">
        <f t="shared" si="204"/>
        <v>206833</v>
      </c>
      <c r="LQ92">
        <f t="shared" si="205"/>
        <v>108559</v>
      </c>
      <c r="LR92">
        <f t="shared" si="206"/>
        <v>2158.6101074200001</v>
      </c>
      <c r="LS92">
        <f t="shared" si="207"/>
        <v>149293</v>
      </c>
      <c r="LT92">
        <f t="shared" si="208"/>
        <v>79911.703125</v>
      </c>
      <c r="LU92">
        <f t="shared" si="209"/>
        <v>13685.700195310001</v>
      </c>
      <c r="LV92">
        <f t="shared" si="210"/>
        <v>82298</v>
      </c>
      <c r="LW92">
        <f t="shared" si="211"/>
        <v>79932.1015625</v>
      </c>
      <c r="LX92">
        <f t="shared" si="212"/>
        <v>236842</v>
      </c>
      <c r="LY92">
        <f t="shared" si="213"/>
        <v>79257.8984375</v>
      </c>
      <c r="LZ92">
        <f t="shared" si="214"/>
        <v>34205.3984375</v>
      </c>
      <c r="MA92">
        <f t="shared" si="215"/>
        <v>76397.703125</v>
      </c>
      <c r="MB92">
        <f t="shared" si="216"/>
        <v>63669.30078125</v>
      </c>
      <c r="MC92">
        <f t="shared" si="217"/>
        <v>3020.1899414099998</v>
      </c>
      <c r="MD92">
        <f t="shared" si="218"/>
        <v>92318</v>
      </c>
      <c r="ME92">
        <f t="shared" si="219"/>
        <v>183231</v>
      </c>
      <c r="MF92">
        <f t="shared" si="220"/>
        <v>498702</v>
      </c>
      <c r="MG92">
        <f t="shared" si="221"/>
        <v>41453.30078125</v>
      </c>
      <c r="MH92">
        <f t="shared" si="222"/>
        <v>78081.6015625</v>
      </c>
      <c r="MI92">
        <f t="shared" si="223"/>
        <v>13259.5</v>
      </c>
      <c r="MJ92">
        <f t="shared" si="224"/>
        <v>723582</v>
      </c>
      <c r="MK92">
        <f t="shared" si="225"/>
        <v>233123</v>
      </c>
      <c r="ML92">
        <f t="shared" si="226"/>
        <v>22245.80078125</v>
      </c>
      <c r="MM92">
        <f t="shared" si="227"/>
        <v>12284.40039063</v>
      </c>
      <c r="MN92">
        <f t="shared" si="228"/>
        <v>2615.3999023400002</v>
      </c>
      <c r="MO92">
        <f t="shared" si="229"/>
        <v>20588.099609379999</v>
      </c>
      <c r="MP92">
        <f t="shared" si="230"/>
        <v>1692.32995605</v>
      </c>
      <c r="MQ92">
        <f t="shared" si="231"/>
        <v>115315</v>
      </c>
      <c r="MR92">
        <f t="shared" si="232"/>
        <v>47110.69921875</v>
      </c>
      <c r="MS92">
        <f t="shared" si="233"/>
        <v>380560</v>
      </c>
      <c r="MT92">
        <f t="shared" si="234"/>
        <v>52269.3984375</v>
      </c>
      <c r="MU92" t="str">
        <f t="shared" si="235"/>
        <v/>
      </c>
      <c r="MV92" t="str">
        <f t="shared" si="236"/>
        <v/>
      </c>
      <c r="MW92" t="str">
        <f t="shared" si="237"/>
        <v/>
      </c>
      <c r="MX92" t="str">
        <f t="shared" si="238"/>
        <v/>
      </c>
      <c r="MY92" t="str">
        <f t="shared" si="239"/>
        <v/>
      </c>
      <c r="MZ92" t="str">
        <f t="shared" si="240"/>
        <v/>
      </c>
      <c r="NA92" t="str">
        <f t="shared" si="241"/>
        <v/>
      </c>
      <c r="NB92" t="str">
        <f t="shared" si="242"/>
        <v/>
      </c>
      <c r="NC92" t="str">
        <f t="shared" si="243"/>
        <v/>
      </c>
      <c r="ND92" t="str">
        <f t="shared" si="244"/>
        <v/>
      </c>
      <c r="NE92" t="str">
        <f t="shared" si="245"/>
        <v/>
      </c>
      <c r="NF92" t="str">
        <f t="shared" si="246"/>
        <v/>
      </c>
      <c r="NG92" t="str">
        <f t="shared" si="247"/>
        <v/>
      </c>
    </row>
    <row r="93" spans="1:371" x14ac:dyDescent="0.2">
      <c r="A93" s="7">
        <v>44197</v>
      </c>
      <c r="B93" s="9">
        <v>162593.828125</v>
      </c>
      <c r="C93" s="9">
        <v>74414.5625</v>
      </c>
      <c r="D93" s="9">
        <v>58847.69140625</v>
      </c>
      <c r="E93" s="9">
        <v>48312.21484375</v>
      </c>
      <c r="F93" s="9">
        <v>134449.515625</v>
      </c>
      <c r="G93" s="9">
        <v>337154.875</v>
      </c>
      <c r="H93" s="9">
        <v>170444.0625</v>
      </c>
      <c r="I93" s="9">
        <v>157860.015625</v>
      </c>
      <c r="J93" s="9">
        <v>290089.9375</v>
      </c>
      <c r="K93" s="9">
        <v>294455.78125</v>
      </c>
      <c r="L93" s="9">
        <v>207761.046875</v>
      </c>
      <c r="M93" s="9">
        <v>120355.4453125</v>
      </c>
      <c r="N93" s="9">
        <v>271525.78125</v>
      </c>
      <c r="O93" s="9">
        <v>500330.90625</v>
      </c>
      <c r="P93" s="9">
        <v>191333.046875</v>
      </c>
      <c r="Q93" s="9">
        <v>382654.15625</v>
      </c>
      <c r="R93" s="9">
        <v>583727.375</v>
      </c>
      <c r="S93" s="9">
        <v>491139.28125</v>
      </c>
      <c r="T93" s="9">
        <v>629028.375</v>
      </c>
      <c r="U93" s="9">
        <v>0</v>
      </c>
      <c r="V93" s="9">
        <v>39480.89453125</v>
      </c>
      <c r="W93" s="9">
        <v>0</v>
      </c>
      <c r="X93" s="9">
        <v>224203.515625</v>
      </c>
      <c r="Y93" s="9">
        <v>639661.75</v>
      </c>
      <c r="Z93" s="9">
        <v>302651.96875</v>
      </c>
      <c r="AA93" s="9">
        <v>345263.78125</v>
      </c>
      <c r="AB93" s="9">
        <v>156960.703125</v>
      </c>
      <c r="AC93" s="9">
        <v>871272.1875</v>
      </c>
      <c r="AD93" s="9">
        <v>152086.734375</v>
      </c>
      <c r="AE93" s="9">
        <v>355688.09375</v>
      </c>
      <c r="AF93" s="9">
        <v>400016.78125</v>
      </c>
      <c r="AG93" s="9">
        <v>236204.140625</v>
      </c>
      <c r="AH93" s="9">
        <v>123938.921875</v>
      </c>
      <c r="AI93" s="9">
        <v>322909</v>
      </c>
      <c r="AJ93" s="9">
        <v>118642.9375</v>
      </c>
      <c r="AK93" s="9">
        <v>127067.1875</v>
      </c>
      <c r="AL93" s="9">
        <v>0</v>
      </c>
      <c r="AM93" s="9">
        <v>113021.3046875</v>
      </c>
      <c r="AN93" s="9">
        <v>268689.03125</v>
      </c>
      <c r="AO93" s="9">
        <v>263673.6875</v>
      </c>
      <c r="AP93" s="9">
        <v>180526.6875</v>
      </c>
      <c r="AQ93" s="9">
        <v>28572.51953125</v>
      </c>
      <c r="AR93" s="9">
        <v>116137.1484375</v>
      </c>
      <c r="AS93" s="9">
        <v>0</v>
      </c>
      <c r="AT93" s="9">
        <v>97258</v>
      </c>
      <c r="AU93" s="9">
        <v>361505.6875</v>
      </c>
      <c r="AV93" s="9">
        <v>4719.5249023400002</v>
      </c>
      <c r="AW93" s="9">
        <v>184339.734375</v>
      </c>
      <c r="AX93" s="9">
        <v>105782.5859375</v>
      </c>
      <c r="AY93" s="9">
        <v>37600.234375</v>
      </c>
      <c r="AZ93" s="9">
        <v>148462.609375</v>
      </c>
      <c r="BA93" s="9">
        <v>4968.7856445300004</v>
      </c>
      <c r="BB93" s="9">
        <v>80037.1953125</v>
      </c>
      <c r="BC93" s="9">
        <v>0</v>
      </c>
      <c r="BD93" s="9">
        <v>0</v>
      </c>
      <c r="BE93" s="9">
        <v>0</v>
      </c>
      <c r="BF93" s="9">
        <v>0</v>
      </c>
      <c r="BG93" s="9">
        <v>0</v>
      </c>
      <c r="BH93" s="9">
        <v>0</v>
      </c>
      <c r="BI93" s="9">
        <v>32971.98828125</v>
      </c>
      <c r="BJ93" s="9">
        <v>0</v>
      </c>
      <c r="BK93" s="9">
        <v>58929.12890625</v>
      </c>
      <c r="BL93" s="9">
        <v>51940.40625</v>
      </c>
      <c r="BM93" s="9">
        <v>6018.9355468800004</v>
      </c>
      <c r="BN93" s="9">
        <v>28704.1015625</v>
      </c>
      <c r="BO93" s="9">
        <v>32153.126953129999</v>
      </c>
      <c r="BP93" s="9">
        <v>0</v>
      </c>
      <c r="BQ93" s="9">
        <v>0</v>
      </c>
      <c r="BR93" s="9">
        <v>168417.75</v>
      </c>
      <c r="BS93" s="9">
        <v>71404.921875</v>
      </c>
      <c r="BT93" s="9">
        <v>189712.609375</v>
      </c>
      <c r="BU93" s="9">
        <v>46217.7578125</v>
      </c>
      <c r="BV93" s="9">
        <v>157033.375</v>
      </c>
      <c r="BW93" s="9">
        <v>373848.90625</v>
      </c>
      <c r="BX93" s="9">
        <v>125429.1796875</v>
      </c>
      <c r="BY93" s="9">
        <v>136681.359375</v>
      </c>
      <c r="BZ93" s="9">
        <v>170805.09375</v>
      </c>
      <c r="CA93" s="9">
        <v>35077.9140625</v>
      </c>
      <c r="CB93" s="9">
        <v>901966</v>
      </c>
      <c r="CC93" s="9">
        <v>37083.5703125</v>
      </c>
      <c r="CD93" s="9">
        <v>39019.0546875</v>
      </c>
      <c r="CE93" s="9">
        <v>0</v>
      </c>
      <c r="CF93" s="9">
        <v>168216.0625</v>
      </c>
      <c r="CG93" s="9">
        <v>497909.71875</v>
      </c>
      <c r="CH93" s="9">
        <v>26349.279296879999</v>
      </c>
      <c r="CI93" s="9">
        <v>36934.12890625</v>
      </c>
      <c r="CJ93" s="9">
        <v>408662.40625</v>
      </c>
      <c r="CK93" s="9">
        <v>130503.7578125</v>
      </c>
      <c r="CL93" s="9">
        <v>330503.90625</v>
      </c>
      <c r="CM93" s="9">
        <v>14160.3515625</v>
      </c>
      <c r="CN93" s="9">
        <v>28081.970703129999</v>
      </c>
      <c r="CO93" s="9">
        <v>230081.578125</v>
      </c>
      <c r="CP93" s="9">
        <v>5778.2553710900002</v>
      </c>
      <c r="CQ93" s="9">
        <v>20568.97265625</v>
      </c>
      <c r="CR93" s="9">
        <v>320689.9375</v>
      </c>
      <c r="CS93" s="9">
        <v>378453.03125</v>
      </c>
      <c r="CT93" s="9">
        <v>33943.79296875</v>
      </c>
      <c r="CU93" s="9">
        <v>33587.47265625</v>
      </c>
      <c r="CV93" s="9">
        <v>1650.6706543</v>
      </c>
      <c r="CW93" s="9">
        <v>274743.78125</v>
      </c>
      <c r="CX93" s="9">
        <v>228268.453125</v>
      </c>
      <c r="CY93" s="9">
        <v>1.2632E-4</v>
      </c>
      <c r="CZ93" s="9">
        <v>1E-8</v>
      </c>
      <c r="DA93" s="9">
        <v>8401.671875</v>
      </c>
      <c r="DB93" s="9">
        <v>11508.3125</v>
      </c>
      <c r="DC93" s="9">
        <v>2211.3642578099998</v>
      </c>
      <c r="DD93" s="9">
        <v>109334.140625</v>
      </c>
      <c r="DE93" s="9">
        <v>138422.09375</v>
      </c>
      <c r="DF93" s="9">
        <v>11414.342773439999</v>
      </c>
      <c r="DG93" s="9">
        <v>132.83702087</v>
      </c>
      <c r="DH93" s="9">
        <v>26.600843430000001</v>
      </c>
      <c r="DI93" s="9">
        <v>0</v>
      </c>
      <c r="DJ93" s="9">
        <v>42078.91796875</v>
      </c>
      <c r="DK93" s="9">
        <v>0</v>
      </c>
      <c r="DL93" s="9">
        <v>0</v>
      </c>
      <c r="DM93" s="9">
        <v>0</v>
      </c>
      <c r="DN93" s="9">
        <v>0</v>
      </c>
      <c r="DO93" s="9">
        <v>0</v>
      </c>
      <c r="DP93" s="9">
        <v>0</v>
      </c>
      <c r="DQ93" s="9">
        <v>0</v>
      </c>
      <c r="DR93" s="9">
        <v>0</v>
      </c>
      <c r="DS93" s="9">
        <v>0</v>
      </c>
      <c r="DT93" s="9">
        <v>0</v>
      </c>
      <c r="DU93" s="9">
        <v>209467</v>
      </c>
      <c r="DV93" s="9">
        <v>34756.8984375</v>
      </c>
      <c r="DW93" s="9">
        <v>70636.3984375</v>
      </c>
      <c r="DX93" s="9">
        <v>65559.296875</v>
      </c>
      <c r="DY93" s="9">
        <v>146080</v>
      </c>
      <c r="DZ93" s="9">
        <v>226517</v>
      </c>
      <c r="EA93" s="9">
        <v>159094</v>
      </c>
      <c r="EB93" s="9">
        <v>212121</v>
      </c>
      <c r="EC93" s="9">
        <v>219257</v>
      </c>
      <c r="ED93" s="9">
        <v>375682</v>
      </c>
      <c r="EE93" s="9">
        <v>251146</v>
      </c>
      <c r="EF93" s="9">
        <v>197018</v>
      </c>
      <c r="EG93" s="9">
        <v>260750</v>
      </c>
      <c r="EH93" s="9">
        <v>405789</v>
      </c>
      <c r="EI93" s="9">
        <v>203814</v>
      </c>
      <c r="EJ93" s="9">
        <v>439221</v>
      </c>
      <c r="EK93" s="9">
        <v>527060</v>
      </c>
      <c r="EL93" s="9">
        <v>404791</v>
      </c>
      <c r="EM93" s="9">
        <v>483816</v>
      </c>
      <c r="EN93" s="9">
        <v>0</v>
      </c>
      <c r="EO93" s="9">
        <v>171180</v>
      </c>
      <c r="EP93" s="9">
        <v>0</v>
      </c>
      <c r="EQ93" s="9">
        <v>304297</v>
      </c>
      <c r="ER93" s="9">
        <v>275262</v>
      </c>
      <c r="ES93" s="9">
        <v>191467</v>
      </c>
      <c r="ET93" s="9">
        <v>196044</v>
      </c>
      <c r="EU93" s="9">
        <v>123089</v>
      </c>
      <c r="EV93" s="9">
        <v>558259</v>
      </c>
      <c r="EW93" s="9">
        <v>111234</v>
      </c>
      <c r="EX93" s="9">
        <v>259606</v>
      </c>
      <c r="EY93" s="9">
        <v>176782</v>
      </c>
      <c r="EZ93" s="9">
        <v>121988</v>
      </c>
      <c r="FA93" s="9">
        <v>66896.3984375</v>
      </c>
      <c r="FB93" s="9">
        <v>177216</v>
      </c>
      <c r="FC93" s="9">
        <v>111626</v>
      </c>
      <c r="FD93" s="9">
        <v>48162.30078125</v>
      </c>
      <c r="FE93" s="9">
        <v>0</v>
      </c>
      <c r="FF93" s="9">
        <v>217365</v>
      </c>
      <c r="FG93" s="9">
        <v>190404</v>
      </c>
      <c r="FH93" s="9">
        <v>137155</v>
      </c>
      <c r="FI93" s="9">
        <v>161922</v>
      </c>
      <c r="FJ93" s="9">
        <v>103939</v>
      </c>
      <c r="FK93" s="9">
        <v>42337.8984375</v>
      </c>
      <c r="FL93" s="9">
        <v>0</v>
      </c>
      <c r="FM93" s="9">
        <v>92319.6015625</v>
      </c>
      <c r="FN93" s="9">
        <v>215864</v>
      </c>
      <c r="FO93" s="9">
        <v>25696.80078125</v>
      </c>
      <c r="FP93" s="9">
        <v>183271</v>
      </c>
      <c r="FQ93" s="9">
        <v>19513</v>
      </c>
      <c r="FR93" s="9">
        <v>151827</v>
      </c>
      <c r="FS93" s="9">
        <v>92740.703125</v>
      </c>
      <c r="FT93" s="9">
        <v>9772.0595703100007</v>
      </c>
      <c r="FU93" s="9">
        <v>335885</v>
      </c>
      <c r="FV93" s="9">
        <v>0</v>
      </c>
      <c r="FW93" s="9">
        <v>0</v>
      </c>
      <c r="FX93" s="9">
        <v>0</v>
      </c>
      <c r="FY93" s="9">
        <v>0</v>
      </c>
      <c r="FZ93" s="9">
        <v>0</v>
      </c>
      <c r="GA93" s="9">
        <v>0</v>
      </c>
      <c r="GB93" s="9">
        <v>76026.1015625</v>
      </c>
      <c r="GC93" s="9">
        <v>0</v>
      </c>
      <c r="GD93" s="9">
        <v>75519.296875</v>
      </c>
      <c r="GE93" s="9">
        <v>17906.599609379999</v>
      </c>
      <c r="GF93" s="9">
        <v>21627.400390629999</v>
      </c>
      <c r="GG93" s="9">
        <v>20133.5</v>
      </c>
      <c r="GH93" s="9">
        <v>25203.5</v>
      </c>
      <c r="GI93" s="9">
        <v>0</v>
      </c>
      <c r="GJ93" s="9">
        <v>0</v>
      </c>
      <c r="GK93" s="9">
        <v>83204.1015625</v>
      </c>
      <c r="GL93" s="9">
        <v>143536</v>
      </c>
      <c r="GM93" s="9">
        <v>101781</v>
      </c>
      <c r="GN93" s="9">
        <v>100086</v>
      </c>
      <c r="GO93" s="9">
        <v>103179</v>
      </c>
      <c r="GP93" s="9">
        <v>116736</v>
      </c>
      <c r="GQ93" s="9">
        <v>66098.5</v>
      </c>
      <c r="GR93" s="9">
        <v>142417</v>
      </c>
      <c r="GS93" s="9">
        <v>116000</v>
      </c>
      <c r="GT93" s="9">
        <v>58681.3984375</v>
      </c>
      <c r="GU93" s="9">
        <v>349857</v>
      </c>
      <c r="GV93" s="9">
        <v>218384</v>
      </c>
      <c r="GW93" s="9">
        <v>105280</v>
      </c>
      <c r="GX93" s="9">
        <v>0</v>
      </c>
      <c r="GY93" s="9">
        <v>166719</v>
      </c>
      <c r="GZ93" s="9">
        <v>73725.6015625</v>
      </c>
      <c r="HA93" s="9">
        <v>10440.299804689999</v>
      </c>
      <c r="HB93" s="9">
        <v>68920.796875</v>
      </c>
      <c r="HC93" s="9">
        <v>181960</v>
      </c>
      <c r="HD93" s="9">
        <v>248771</v>
      </c>
      <c r="HE93" s="9">
        <v>76324.1015625</v>
      </c>
      <c r="HF93" s="9">
        <v>33582.69921875</v>
      </c>
      <c r="HG93" s="9">
        <v>64924.30078125</v>
      </c>
      <c r="HH93" s="9">
        <v>65670.203125</v>
      </c>
      <c r="HI93" s="9">
        <v>3703.4699707</v>
      </c>
      <c r="HJ93" s="9">
        <v>104004</v>
      </c>
      <c r="HK93" s="9">
        <v>413173</v>
      </c>
      <c r="HL93" s="9">
        <v>545511</v>
      </c>
      <c r="HM93" s="9">
        <v>33999.69921875</v>
      </c>
      <c r="HN93" s="9">
        <v>62783.1015625</v>
      </c>
      <c r="HO93" s="9">
        <v>17042.5</v>
      </c>
      <c r="HP93" s="9">
        <v>819077</v>
      </c>
      <c r="HQ93" s="9">
        <v>268457</v>
      </c>
      <c r="HR93" s="9">
        <v>12864.5</v>
      </c>
      <c r="HS93" s="9">
        <v>8803.6699218800004</v>
      </c>
      <c r="HT93" s="9">
        <v>2837.2600097700001</v>
      </c>
      <c r="HU93" s="9">
        <v>30741.30078125</v>
      </c>
      <c r="HV93" s="9">
        <v>4227.2998046900002</v>
      </c>
      <c r="HW93" s="9">
        <v>111817</v>
      </c>
      <c r="HX93" s="9">
        <v>91372</v>
      </c>
      <c r="HY93" s="9">
        <v>520642</v>
      </c>
      <c r="HZ93" s="9">
        <v>58445.3984375</v>
      </c>
      <c r="IA93" s="9">
        <v>21807.099609379999</v>
      </c>
      <c r="IB93" s="9">
        <v>14903.200195310001</v>
      </c>
      <c r="IC93" s="9">
        <v>53066.19921875</v>
      </c>
      <c r="ID93" s="9">
        <v>0</v>
      </c>
      <c r="IE93" s="9">
        <v>0</v>
      </c>
      <c r="IF93" s="9">
        <v>0</v>
      </c>
      <c r="IG93" s="9">
        <v>0</v>
      </c>
      <c r="IH93" s="9">
        <v>0</v>
      </c>
      <c r="II93" s="9">
        <v>0</v>
      </c>
      <c r="IJ93" s="9">
        <v>0</v>
      </c>
      <c r="IK93" s="9">
        <v>0</v>
      </c>
      <c r="IL93" s="9">
        <v>0</v>
      </c>
      <c r="IM93" s="9">
        <v>0</v>
      </c>
      <c r="IO93">
        <f t="shared" si="125"/>
        <v>209467</v>
      </c>
      <c r="IP93">
        <f t="shared" si="126"/>
        <v>34756.8984375</v>
      </c>
      <c r="IQ93">
        <f t="shared" si="127"/>
        <v>70636.3984375</v>
      </c>
      <c r="IR93">
        <f t="shared" si="128"/>
        <v>65559.296875</v>
      </c>
      <c r="IS93">
        <f t="shared" si="129"/>
        <v>146080</v>
      </c>
      <c r="IT93">
        <f t="shared" si="130"/>
        <v>226517</v>
      </c>
      <c r="IU93">
        <f t="shared" si="131"/>
        <v>159094</v>
      </c>
      <c r="IV93">
        <f t="shared" si="132"/>
        <v>212121</v>
      </c>
      <c r="IW93">
        <f t="shared" si="133"/>
        <v>219257</v>
      </c>
      <c r="IX93">
        <f t="shared" si="134"/>
        <v>375682</v>
      </c>
      <c r="IY93">
        <f t="shared" si="135"/>
        <v>251146</v>
      </c>
      <c r="IZ93">
        <f t="shared" si="136"/>
        <v>197018</v>
      </c>
      <c r="JA93">
        <f t="shared" si="137"/>
        <v>260750</v>
      </c>
      <c r="JB93">
        <f t="shared" si="138"/>
        <v>405789</v>
      </c>
      <c r="JC93">
        <f t="shared" si="139"/>
        <v>203814</v>
      </c>
      <c r="JD93">
        <f t="shared" si="140"/>
        <v>439221</v>
      </c>
      <c r="JE93">
        <f t="shared" si="141"/>
        <v>527060</v>
      </c>
      <c r="JF93">
        <f t="shared" si="142"/>
        <v>404791</v>
      </c>
      <c r="JG93">
        <f t="shared" si="143"/>
        <v>483816</v>
      </c>
      <c r="JH93" t="str">
        <f t="shared" si="144"/>
        <v/>
      </c>
      <c r="JI93">
        <f t="shared" si="145"/>
        <v>171180</v>
      </c>
      <c r="JJ93" t="str">
        <f t="shared" si="146"/>
        <v/>
      </c>
      <c r="JK93">
        <f t="shared" si="147"/>
        <v>304297</v>
      </c>
      <c r="JL93">
        <f t="shared" si="148"/>
        <v>275262</v>
      </c>
      <c r="JM93">
        <f t="shared" si="149"/>
        <v>191467</v>
      </c>
      <c r="JN93">
        <f t="shared" si="150"/>
        <v>196044</v>
      </c>
      <c r="JO93">
        <f t="shared" si="151"/>
        <v>123089</v>
      </c>
      <c r="JP93">
        <f t="shared" si="152"/>
        <v>558259</v>
      </c>
      <c r="JQ93">
        <f t="shared" si="153"/>
        <v>111234</v>
      </c>
      <c r="JR93">
        <f t="shared" si="154"/>
        <v>259606</v>
      </c>
      <c r="JS93">
        <f t="shared" si="155"/>
        <v>176782</v>
      </c>
      <c r="JT93">
        <f t="shared" si="156"/>
        <v>121988</v>
      </c>
      <c r="JU93">
        <f t="shared" si="157"/>
        <v>66896.3984375</v>
      </c>
      <c r="JV93">
        <f t="shared" si="158"/>
        <v>177216</v>
      </c>
      <c r="JW93">
        <f t="shared" si="159"/>
        <v>111626</v>
      </c>
      <c r="JX93">
        <f t="shared" si="160"/>
        <v>48162.30078125</v>
      </c>
      <c r="JY93" t="str">
        <f t="shared" si="161"/>
        <v/>
      </c>
      <c r="JZ93">
        <f t="shared" si="162"/>
        <v>217365</v>
      </c>
      <c r="KA93">
        <f t="shared" si="163"/>
        <v>190404</v>
      </c>
      <c r="KB93">
        <f t="shared" si="164"/>
        <v>137155</v>
      </c>
      <c r="KC93">
        <f t="shared" si="165"/>
        <v>161922</v>
      </c>
      <c r="KD93">
        <f t="shared" si="166"/>
        <v>103939</v>
      </c>
      <c r="KE93">
        <f t="shared" si="167"/>
        <v>42337.8984375</v>
      </c>
      <c r="KF93" t="str">
        <f t="shared" si="168"/>
        <v/>
      </c>
      <c r="KG93">
        <f t="shared" si="169"/>
        <v>92319.6015625</v>
      </c>
      <c r="KH93">
        <f t="shared" si="170"/>
        <v>215864</v>
      </c>
      <c r="KI93">
        <f t="shared" si="171"/>
        <v>25696.80078125</v>
      </c>
      <c r="KJ93">
        <f t="shared" si="172"/>
        <v>183271</v>
      </c>
      <c r="KK93">
        <f t="shared" si="173"/>
        <v>19513</v>
      </c>
      <c r="KL93">
        <f t="shared" si="174"/>
        <v>151827</v>
      </c>
      <c r="KM93">
        <f t="shared" si="175"/>
        <v>92740.703125</v>
      </c>
      <c r="KN93">
        <f t="shared" si="176"/>
        <v>9772.0595703100007</v>
      </c>
      <c r="KO93">
        <f t="shared" si="177"/>
        <v>335885</v>
      </c>
      <c r="KP93" t="str">
        <f t="shared" si="178"/>
        <v/>
      </c>
      <c r="KQ93" t="str">
        <f t="shared" si="179"/>
        <v/>
      </c>
      <c r="KR93" t="str">
        <f t="shared" si="180"/>
        <v/>
      </c>
      <c r="KS93" t="str">
        <f t="shared" si="181"/>
        <v/>
      </c>
      <c r="KT93" t="str">
        <f t="shared" si="182"/>
        <v/>
      </c>
      <c r="KU93" t="str">
        <f t="shared" si="183"/>
        <v/>
      </c>
      <c r="KV93">
        <f t="shared" si="184"/>
        <v>76026.1015625</v>
      </c>
      <c r="KW93" t="str">
        <f t="shared" si="185"/>
        <v/>
      </c>
      <c r="KX93">
        <f t="shared" si="186"/>
        <v>75519.296875</v>
      </c>
      <c r="KY93">
        <f t="shared" si="187"/>
        <v>17906.599609379999</v>
      </c>
      <c r="KZ93">
        <f t="shared" si="188"/>
        <v>21627.400390629999</v>
      </c>
      <c r="LA93">
        <f t="shared" si="189"/>
        <v>20133.5</v>
      </c>
      <c r="LB93">
        <f t="shared" si="190"/>
        <v>25203.5</v>
      </c>
      <c r="LC93" t="str">
        <f t="shared" si="191"/>
        <v/>
      </c>
      <c r="LD93" t="str">
        <f t="shared" si="192"/>
        <v/>
      </c>
      <c r="LE93">
        <f t="shared" si="193"/>
        <v>83204.1015625</v>
      </c>
      <c r="LF93">
        <f t="shared" si="194"/>
        <v>143536</v>
      </c>
      <c r="LG93">
        <f t="shared" si="195"/>
        <v>101781</v>
      </c>
      <c r="LH93">
        <f t="shared" si="196"/>
        <v>100086</v>
      </c>
      <c r="LI93">
        <f t="shared" si="197"/>
        <v>103179</v>
      </c>
      <c r="LJ93">
        <f t="shared" si="198"/>
        <v>116736</v>
      </c>
      <c r="LK93">
        <f t="shared" si="199"/>
        <v>66098.5</v>
      </c>
      <c r="LL93">
        <f t="shared" si="200"/>
        <v>142417</v>
      </c>
      <c r="LM93">
        <f t="shared" si="201"/>
        <v>116000</v>
      </c>
      <c r="LN93">
        <f t="shared" si="202"/>
        <v>58681.3984375</v>
      </c>
      <c r="LO93">
        <f t="shared" si="203"/>
        <v>349857</v>
      </c>
      <c r="LP93">
        <f t="shared" si="204"/>
        <v>218384</v>
      </c>
      <c r="LQ93">
        <f t="shared" si="205"/>
        <v>105280</v>
      </c>
      <c r="LR93" t="str">
        <f t="shared" si="206"/>
        <v/>
      </c>
      <c r="LS93">
        <f t="shared" si="207"/>
        <v>166719</v>
      </c>
      <c r="LT93">
        <f t="shared" si="208"/>
        <v>73725.6015625</v>
      </c>
      <c r="LU93">
        <f t="shared" si="209"/>
        <v>10440.299804689999</v>
      </c>
      <c r="LV93">
        <f t="shared" si="210"/>
        <v>68920.796875</v>
      </c>
      <c r="LW93">
        <f t="shared" si="211"/>
        <v>181960</v>
      </c>
      <c r="LX93">
        <f t="shared" si="212"/>
        <v>248771</v>
      </c>
      <c r="LY93">
        <f t="shared" si="213"/>
        <v>76324.1015625</v>
      </c>
      <c r="LZ93">
        <f t="shared" si="214"/>
        <v>33582.69921875</v>
      </c>
      <c r="MA93">
        <f t="shared" si="215"/>
        <v>64924.30078125</v>
      </c>
      <c r="MB93">
        <f t="shared" si="216"/>
        <v>65670.203125</v>
      </c>
      <c r="MC93">
        <f t="shared" si="217"/>
        <v>3703.4699707</v>
      </c>
      <c r="MD93">
        <f t="shared" si="218"/>
        <v>104004</v>
      </c>
      <c r="ME93">
        <f t="shared" si="219"/>
        <v>413173</v>
      </c>
      <c r="MF93">
        <f t="shared" si="220"/>
        <v>545511</v>
      </c>
      <c r="MG93">
        <f t="shared" si="221"/>
        <v>33999.69921875</v>
      </c>
      <c r="MH93">
        <f t="shared" si="222"/>
        <v>62783.1015625</v>
      </c>
      <c r="MI93">
        <f t="shared" si="223"/>
        <v>17042.5</v>
      </c>
      <c r="MJ93">
        <f t="shared" si="224"/>
        <v>819077</v>
      </c>
      <c r="MK93">
        <f t="shared" si="225"/>
        <v>268457</v>
      </c>
      <c r="ML93">
        <f t="shared" si="226"/>
        <v>12864.5</v>
      </c>
      <c r="MM93">
        <f t="shared" si="227"/>
        <v>8803.6699218800004</v>
      </c>
      <c r="MN93">
        <f t="shared" si="228"/>
        <v>2837.2600097700001</v>
      </c>
      <c r="MO93">
        <f t="shared" si="229"/>
        <v>30741.30078125</v>
      </c>
      <c r="MP93">
        <f t="shared" si="230"/>
        <v>4227.2998046900002</v>
      </c>
      <c r="MQ93">
        <f t="shared" si="231"/>
        <v>111817</v>
      </c>
      <c r="MR93">
        <f t="shared" si="232"/>
        <v>91372</v>
      </c>
      <c r="MS93">
        <f t="shared" si="233"/>
        <v>520642</v>
      </c>
      <c r="MT93">
        <f t="shared" si="234"/>
        <v>58445.3984375</v>
      </c>
      <c r="MU93">
        <f t="shared" si="235"/>
        <v>21807.099609379999</v>
      </c>
      <c r="MV93">
        <f t="shared" si="236"/>
        <v>14903.200195310001</v>
      </c>
      <c r="MW93">
        <f t="shared" si="237"/>
        <v>53066.19921875</v>
      </c>
      <c r="MX93" t="str">
        <f t="shared" si="238"/>
        <v/>
      </c>
      <c r="MY93" t="str">
        <f t="shared" si="239"/>
        <v/>
      </c>
      <c r="MZ93" t="str">
        <f t="shared" si="240"/>
        <v/>
      </c>
      <c r="NA93" t="str">
        <f t="shared" si="241"/>
        <v/>
      </c>
      <c r="NB93" t="str">
        <f t="shared" si="242"/>
        <v/>
      </c>
      <c r="NC93" t="str">
        <f t="shared" si="243"/>
        <v/>
      </c>
      <c r="ND93" t="str">
        <f t="shared" si="244"/>
        <v/>
      </c>
      <c r="NE93" t="str">
        <f t="shared" si="245"/>
        <v/>
      </c>
      <c r="NF93" t="str">
        <f t="shared" si="246"/>
        <v/>
      </c>
      <c r="NG93" t="str">
        <f t="shared" si="247"/>
        <v/>
      </c>
    </row>
    <row r="94" spans="1:371" x14ac:dyDescent="0.2">
      <c r="A94" s="7">
        <v>44228</v>
      </c>
      <c r="B94" s="9">
        <v>167905.96875</v>
      </c>
      <c r="C94" s="9">
        <v>76284.2734375</v>
      </c>
      <c r="D94" s="9">
        <v>62930.78125</v>
      </c>
      <c r="E94" s="9">
        <v>52483.99609375</v>
      </c>
      <c r="F94" s="9">
        <v>145659.640625</v>
      </c>
      <c r="G94" s="9">
        <v>368246.90625</v>
      </c>
      <c r="H94" s="9">
        <v>177887.59375</v>
      </c>
      <c r="I94" s="9">
        <v>151657.234375</v>
      </c>
      <c r="J94" s="9">
        <v>293237.96875</v>
      </c>
      <c r="K94" s="9">
        <v>302992.46875</v>
      </c>
      <c r="L94" s="9">
        <v>226165.90625</v>
      </c>
      <c r="M94" s="9">
        <v>124910.0859375</v>
      </c>
      <c r="N94" s="9">
        <v>258348.390625</v>
      </c>
      <c r="O94" s="9">
        <v>515916.59375</v>
      </c>
      <c r="P94" s="9">
        <v>205650.328125</v>
      </c>
      <c r="Q94" s="9">
        <v>383027.8125</v>
      </c>
      <c r="R94" s="9">
        <v>587673.625</v>
      </c>
      <c r="S94" s="9">
        <v>496652.46875</v>
      </c>
      <c r="T94" s="9">
        <v>638841.25</v>
      </c>
      <c r="U94" s="9">
        <v>0</v>
      </c>
      <c r="V94" s="9">
        <v>38299.8984375</v>
      </c>
      <c r="W94" s="9">
        <v>132224.859375</v>
      </c>
      <c r="X94" s="9">
        <v>247337.046875</v>
      </c>
      <c r="Y94" s="9">
        <v>651945.25</v>
      </c>
      <c r="Z94" s="9">
        <v>332469.09375</v>
      </c>
      <c r="AA94" s="9">
        <v>342497.09375</v>
      </c>
      <c r="AB94" s="9">
        <v>209747.171875</v>
      </c>
      <c r="AC94" s="9">
        <v>863835.0625</v>
      </c>
      <c r="AD94" s="9">
        <v>133450.59375</v>
      </c>
      <c r="AE94" s="9">
        <v>350426.875</v>
      </c>
      <c r="AF94" s="9">
        <v>414359.90625</v>
      </c>
      <c r="AG94" s="9">
        <v>235595.09375</v>
      </c>
      <c r="AH94" s="9">
        <v>121914.1875</v>
      </c>
      <c r="AI94" s="9">
        <v>334245.90625</v>
      </c>
      <c r="AJ94" s="9">
        <v>116293.9609375</v>
      </c>
      <c r="AK94" s="9">
        <v>146236.390625</v>
      </c>
      <c r="AL94" s="9">
        <v>0</v>
      </c>
      <c r="AM94" s="9">
        <v>120752.703125</v>
      </c>
      <c r="AN94" s="9">
        <v>248783.25</v>
      </c>
      <c r="AO94" s="9">
        <v>250339.625</v>
      </c>
      <c r="AP94" s="9">
        <v>174950.625</v>
      </c>
      <c r="AQ94" s="9">
        <v>31774.619140629999</v>
      </c>
      <c r="AR94" s="9">
        <v>123993.3125</v>
      </c>
      <c r="AS94" s="9">
        <v>0</v>
      </c>
      <c r="AT94" s="9">
        <v>84190.765625</v>
      </c>
      <c r="AU94" s="9">
        <v>345393.75</v>
      </c>
      <c r="AV94" s="9">
        <v>33824.91796875</v>
      </c>
      <c r="AW94" s="9">
        <v>184247.53125</v>
      </c>
      <c r="AX94" s="9">
        <v>105584.953125</v>
      </c>
      <c r="AY94" s="9">
        <v>40389.53125</v>
      </c>
      <c r="AZ94" s="9">
        <v>191854.515625</v>
      </c>
      <c r="BA94" s="9">
        <v>6375.5268554699996</v>
      </c>
      <c r="BB94" s="9">
        <v>75067.8984375</v>
      </c>
      <c r="BC94" s="9">
        <v>0</v>
      </c>
      <c r="BD94" s="9">
        <v>0</v>
      </c>
      <c r="BE94" s="9">
        <v>0</v>
      </c>
      <c r="BF94" s="9">
        <v>0</v>
      </c>
      <c r="BG94" s="9">
        <v>0</v>
      </c>
      <c r="BH94" s="9">
        <v>0</v>
      </c>
      <c r="BI94" s="9">
        <v>35042.34375</v>
      </c>
      <c r="BJ94" s="9">
        <v>0</v>
      </c>
      <c r="BK94" s="9">
        <v>63030.49609375</v>
      </c>
      <c r="BL94" s="9">
        <v>54500.83203125</v>
      </c>
      <c r="BM94" s="9">
        <v>5885.9560546900002</v>
      </c>
      <c r="BN94" s="9">
        <v>28434.845703129999</v>
      </c>
      <c r="BO94" s="9">
        <v>30584.935546879999</v>
      </c>
      <c r="BP94" s="9">
        <v>0</v>
      </c>
      <c r="BQ94" s="9">
        <v>0</v>
      </c>
      <c r="BR94" s="9">
        <v>194000.453125</v>
      </c>
      <c r="BS94" s="9">
        <v>75123.1328125</v>
      </c>
      <c r="BT94" s="9">
        <v>182430.6875</v>
      </c>
      <c r="BU94" s="9">
        <v>47261.2734375</v>
      </c>
      <c r="BV94" s="9">
        <v>172493.65625</v>
      </c>
      <c r="BW94" s="9">
        <v>374442.65625</v>
      </c>
      <c r="BX94" s="9">
        <v>147918.375</v>
      </c>
      <c r="BY94" s="9">
        <v>137033</v>
      </c>
      <c r="BZ94" s="9">
        <v>171848.265625</v>
      </c>
      <c r="CA94" s="9">
        <v>37543.0546875</v>
      </c>
      <c r="CB94" s="9">
        <v>865041.5625</v>
      </c>
      <c r="CC94" s="9">
        <v>40314.00390625</v>
      </c>
      <c r="CD94" s="9">
        <v>38466.26171875</v>
      </c>
      <c r="CE94" s="9">
        <v>0</v>
      </c>
      <c r="CF94" s="9">
        <v>162376.46875</v>
      </c>
      <c r="CG94" s="9">
        <v>479847.5</v>
      </c>
      <c r="CH94" s="9">
        <v>27922.974609379999</v>
      </c>
      <c r="CI94" s="9">
        <v>34150.32421875</v>
      </c>
      <c r="CJ94" s="9">
        <v>397273.90625</v>
      </c>
      <c r="CK94" s="9">
        <v>131080.640625</v>
      </c>
      <c r="CL94" s="9">
        <v>255439.234375</v>
      </c>
      <c r="CM94" s="9">
        <v>14695.71289063</v>
      </c>
      <c r="CN94" s="9">
        <v>28716.83984375</v>
      </c>
      <c r="CO94" s="9">
        <v>212597.234375</v>
      </c>
      <c r="CP94" s="9">
        <v>6144.4838867199996</v>
      </c>
      <c r="CQ94" s="9">
        <v>20579.35546875</v>
      </c>
      <c r="CR94" s="9">
        <v>332949.5</v>
      </c>
      <c r="CS94" s="9">
        <v>341657.8125</v>
      </c>
      <c r="CT94" s="9">
        <v>38780.09375</v>
      </c>
      <c r="CU94" s="9">
        <v>28128.341796879999</v>
      </c>
      <c r="CV94" s="9">
        <v>1672.1492919899999</v>
      </c>
      <c r="CW94" s="9">
        <v>64661.59375</v>
      </c>
      <c r="CX94" s="9">
        <v>255290.375</v>
      </c>
      <c r="CY94" s="9">
        <v>1.2169E-4</v>
      </c>
      <c r="CZ94" s="9">
        <v>1E-8</v>
      </c>
      <c r="DA94" s="9">
        <v>13208.62304688</v>
      </c>
      <c r="DB94" s="9">
        <v>7055.4433593800004</v>
      </c>
      <c r="DC94" s="9">
        <v>2296.2150878900002</v>
      </c>
      <c r="DD94" s="9">
        <v>101627.1875</v>
      </c>
      <c r="DE94" s="9">
        <v>127451.4765625</v>
      </c>
      <c r="DF94" s="9">
        <v>7099.55078125</v>
      </c>
      <c r="DG94" s="9">
        <v>1017.86126709</v>
      </c>
      <c r="DH94" s="9">
        <v>18.207038879999999</v>
      </c>
      <c r="DI94" s="9">
        <v>0</v>
      </c>
      <c r="DJ94" s="9">
        <v>50189.13671875</v>
      </c>
      <c r="DK94" s="9">
        <v>12178.35351563</v>
      </c>
      <c r="DL94" s="9">
        <v>1.3030000000000001E-5</v>
      </c>
      <c r="DM94" s="9">
        <v>0</v>
      </c>
      <c r="DN94" s="9">
        <v>0</v>
      </c>
      <c r="DO94" s="9">
        <v>0</v>
      </c>
      <c r="DP94" s="9">
        <v>0</v>
      </c>
      <c r="DQ94" s="9">
        <v>0</v>
      </c>
      <c r="DR94" s="9">
        <v>0</v>
      </c>
      <c r="DS94" s="9">
        <v>0</v>
      </c>
      <c r="DT94" s="9">
        <v>0</v>
      </c>
      <c r="DU94" s="9">
        <v>207861</v>
      </c>
      <c r="DV94" s="9">
        <v>67525.6015625</v>
      </c>
      <c r="DW94" s="9">
        <v>75686.203125</v>
      </c>
      <c r="DX94" s="9">
        <v>73304.796875</v>
      </c>
      <c r="DY94" s="9">
        <v>162629</v>
      </c>
      <c r="DZ94" s="9">
        <v>245585</v>
      </c>
      <c r="EA94" s="9">
        <v>184807</v>
      </c>
      <c r="EB94" s="9">
        <v>204360</v>
      </c>
      <c r="EC94" s="9">
        <v>216676</v>
      </c>
      <c r="ED94" s="9">
        <v>396927</v>
      </c>
      <c r="EE94" s="9">
        <v>252321</v>
      </c>
      <c r="EF94" s="9">
        <v>199654</v>
      </c>
      <c r="EG94" s="9">
        <v>246554</v>
      </c>
      <c r="EH94" s="9">
        <v>388836</v>
      </c>
      <c r="EI94" s="9">
        <v>192709</v>
      </c>
      <c r="EJ94" s="9">
        <v>481976</v>
      </c>
      <c r="EK94" s="9">
        <v>579880</v>
      </c>
      <c r="EL94" s="9">
        <v>415516</v>
      </c>
      <c r="EM94" s="9">
        <v>498686</v>
      </c>
      <c r="EN94" s="9">
        <v>0</v>
      </c>
      <c r="EO94" s="9">
        <v>173441</v>
      </c>
      <c r="EP94" s="9">
        <v>272975</v>
      </c>
      <c r="EQ94" s="9">
        <v>329829</v>
      </c>
      <c r="ER94" s="9">
        <v>285742</v>
      </c>
      <c r="ES94" s="9">
        <v>253400</v>
      </c>
      <c r="ET94" s="9">
        <v>196269</v>
      </c>
      <c r="EU94" s="9">
        <v>127158</v>
      </c>
      <c r="EV94" s="9">
        <v>588453</v>
      </c>
      <c r="EW94" s="9">
        <v>109041</v>
      </c>
      <c r="EX94" s="9">
        <v>265099</v>
      </c>
      <c r="EY94" s="9">
        <v>185998</v>
      </c>
      <c r="EZ94" s="9">
        <v>122980</v>
      </c>
      <c r="FA94" s="9">
        <v>69362.796875</v>
      </c>
      <c r="FB94" s="9">
        <v>190411</v>
      </c>
      <c r="FC94" s="9">
        <v>112901</v>
      </c>
      <c r="FD94" s="9">
        <v>50395.69921875</v>
      </c>
      <c r="FE94" s="9">
        <v>0</v>
      </c>
      <c r="FF94" s="9">
        <v>232591</v>
      </c>
      <c r="FG94" s="9">
        <v>225510</v>
      </c>
      <c r="FH94" s="9">
        <v>131794</v>
      </c>
      <c r="FI94" s="9">
        <v>165000</v>
      </c>
      <c r="FJ94" s="9">
        <v>104286</v>
      </c>
      <c r="FK94" s="9">
        <v>41599.19921875</v>
      </c>
      <c r="FL94" s="9">
        <v>0</v>
      </c>
      <c r="FM94" s="9">
        <v>91226.796875</v>
      </c>
      <c r="FN94" s="9">
        <v>216794</v>
      </c>
      <c r="FO94" s="9">
        <v>11471.09960938</v>
      </c>
      <c r="FP94" s="9">
        <v>191126</v>
      </c>
      <c r="FQ94" s="9">
        <v>19569.5</v>
      </c>
      <c r="FR94" s="9">
        <v>151044</v>
      </c>
      <c r="FS94" s="9">
        <v>107337</v>
      </c>
      <c r="FT94" s="9">
        <v>9937.6503906300004</v>
      </c>
      <c r="FU94" s="9">
        <v>345475</v>
      </c>
      <c r="FV94" s="9">
        <v>0</v>
      </c>
      <c r="FW94" s="9">
        <v>0</v>
      </c>
      <c r="FX94" s="9">
        <v>0</v>
      </c>
      <c r="FY94" s="9">
        <v>0</v>
      </c>
      <c r="FZ94" s="9">
        <v>0</v>
      </c>
      <c r="GA94" s="9">
        <v>0</v>
      </c>
      <c r="GB94" s="9">
        <v>78620.1015625</v>
      </c>
      <c r="GC94" s="9">
        <v>0</v>
      </c>
      <c r="GD94" s="9">
        <v>85043.3984375</v>
      </c>
      <c r="GE94" s="9">
        <v>18209.5</v>
      </c>
      <c r="GF94" s="9">
        <v>22204.80078125</v>
      </c>
      <c r="GG94" s="9">
        <v>20748.5</v>
      </c>
      <c r="GH94" s="9">
        <v>27556.30078125</v>
      </c>
      <c r="GI94" s="9">
        <v>0</v>
      </c>
      <c r="GJ94" s="9">
        <v>0</v>
      </c>
      <c r="GK94" s="9">
        <v>111775</v>
      </c>
      <c r="GL94" s="9">
        <v>143780</v>
      </c>
      <c r="GM94" s="9">
        <v>103891</v>
      </c>
      <c r="GN94" s="9">
        <v>99153.5</v>
      </c>
      <c r="GO94" s="9">
        <v>127422</v>
      </c>
      <c r="GP94" s="9">
        <v>122147</v>
      </c>
      <c r="GQ94" s="9">
        <v>72079.5</v>
      </c>
      <c r="GR94" s="9">
        <v>147713</v>
      </c>
      <c r="GS94" s="9">
        <v>121660</v>
      </c>
      <c r="GT94" s="9">
        <v>49179.19921875</v>
      </c>
      <c r="GU94" s="9">
        <v>314967</v>
      </c>
      <c r="GV94" s="9">
        <v>229620</v>
      </c>
      <c r="GW94" s="9">
        <v>101618</v>
      </c>
      <c r="GX94" s="9">
        <v>0</v>
      </c>
      <c r="GY94" s="9">
        <v>187298</v>
      </c>
      <c r="GZ94" s="9">
        <v>66477.6015625</v>
      </c>
      <c r="HA94" s="9">
        <v>10026.59960938</v>
      </c>
      <c r="HB94" s="9">
        <v>53169.19921875</v>
      </c>
      <c r="HC94" s="9">
        <v>166361</v>
      </c>
      <c r="HD94" s="9">
        <v>283760</v>
      </c>
      <c r="HE94" s="9">
        <v>64317</v>
      </c>
      <c r="HF94" s="9">
        <v>33590.80078125</v>
      </c>
      <c r="HG94" s="9">
        <v>56597</v>
      </c>
      <c r="HH94" s="9">
        <v>57739.1015625</v>
      </c>
      <c r="HI94" s="9">
        <v>4348.6201171900002</v>
      </c>
      <c r="HJ94" s="9">
        <v>105899</v>
      </c>
      <c r="HK94" s="9">
        <v>368458</v>
      </c>
      <c r="HL94" s="9">
        <v>571028</v>
      </c>
      <c r="HM94" s="9">
        <v>36730.1015625</v>
      </c>
      <c r="HN94" s="9">
        <v>48816.8984375</v>
      </c>
      <c r="HO94" s="9">
        <v>20628.30078125</v>
      </c>
      <c r="HP94" s="9">
        <v>897042</v>
      </c>
      <c r="HQ94" s="9">
        <v>284780</v>
      </c>
      <c r="HR94" s="9">
        <v>11828</v>
      </c>
      <c r="HS94" s="9">
        <v>7622.41015625</v>
      </c>
      <c r="HT94" s="9">
        <v>1892.9899902300001</v>
      </c>
      <c r="HU94" s="9">
        <v>47938.69921875</v>
      </c>
      <c r="HV94" s="9">
        <v>3826.7900390599998</v>
      </c>
      <c r="HW94" s="9">
        <v>107070</v>
      </c>
      <c r="HX94" s="9">
        <v>70182.8984375</v>
      </c>
      <c r="HY94" s="9">
        <v>457950</v>
      </c>
      <c r="HZ94" s="9">
        <v>67622</v>
      </c>
      <c r="IA94" s="9">
        <v>15065</v>
      </c>
      <c r="IB94" s="9">
        <v>12761.90039063</v>
      </c>
      <c r="IC94" s="9">
        <v>87419.8984375</v>
      </c>
      <c r="ID94" s="9">
        <v>18339.900390629999</v>
      </c>
      <c r="IE94" s="9">
        <v>21060.400390629999</v>
      </c>
      <c r="IF94" s="9">
        <v>0</v>
      </c>
      <c r="IG94" s="9">
        <v>0</v>
      </c>
      <c r="IH94" s="9">
        <v>0</v>
      </c>
      <c r="II94" s="9">
        <v>0</v>
      </c>
      <c r="IJ94" s="9">
        <v>0</v>
      </c>
      <c r="IK94" s="9">
        <v>0</v>
      </c>
      <c r="IL94" s="9">
        <v>0</v>
      </c>
      <c r="IM94" s="9">
        <v>0</v>
      </c>
      <c r="IO94">
        <f t="shared" si="125"/>
        <v>207861</v>
      </c>
      <c r="IP94">
        <f t="shared" si="126"/>
        <v>67525.6015625</v>
      </c>
      <c r="IQ94">
        <f t="shared" si="127"/>
        <v>75686.203125</v>
      </c>
      <c r="IR94">
        <f t="shared" si="128"/>
        <v>73304.796875</v>
      </c>
      <c r="IS94">
        <f t="shared" si="129"/>
        <v>162629</v>
      </c>
      <c r="IT94">
        <f t="shared" si="130"/>
        <v>245585</v>
      </c>
      <c r="IU94">
        <f t="shared" si="131"/>
        <v>184807</v>
      </c>
      <c r="IV94">
        <f t="shared" si="132"/>
        <v>204360</v>
      </c>
      <c r="IW94">
        <f t="shared" si="133"/>
        <v>216676</v>
      </c>
      <c r="IX94">
        <f t="shared" si="134"/>
        <v>396927</v>
      </c>
      <c r="IY94">
        <f t="shared" si="135"/>
        <v>252321</v>
      </c>
      <c r="IZ94">
        <f t="shared" si="136"/>
        <v>199654</v>
      </c>
      <c r="JA94">
        <f t="shared" si="137"/>
        <v>246554</v>
      </c>
      <c r="JB94">
        <f t="shared" si="138"/>
        <v>388836</v>
      </c>
      <c r="JC94">
        <f t="shared" si="139"/>
        <v>192709</v>
      </c>
      <c r="JD94">
        <f t="shared" si="140"/>
        <v>481976</v>
      </c>
      <c r="JE94">
        <f t="shared" si="141"/>
        <v>579880</v>
      </c>
      <c r="JF94">
        <f t="shared" si="142"/>
        <v>415516</v>
      </c>
      <c r="JG94">
        <f t="shared" si="143"/>
        <v>498686</v>
      </c>
      <c r="JH94" t="str">
        <f t="shared" si="144"/>
        <v/>
      </c>
      <c r="JI94">
        <f t="shared" si="145"/>
        <v>173441</v>
      </c>
      <c r="JJ94">
        <f t="shared" si="146"/>
        <v>272975</v>
      </c>
      <c r="JK94">
        <f t="shared" si="147"/>
        <v>329829</v>
      </c>
      <c r="JL94">
        <f t="shared" si="148"/>
        <v>285742</v>
      </c>
      <c r="JM94">
        <f t="shared" si="149"/>
        <v>253400</v>
      </c>
      <c r="JN94">
        <f t="shared" si="150"/>
        <v>196269</v>
      </c>
      <c r="JO94">
        <f t="shared" si="151"/>
        <v>127158</v>
      </c>
      <c r="JP94">
        <f t="shared" si="152"/>
        <v>588453</v>
      </c>
      <c r="JQ94">
        <f t="shared" si="153"/>
        <v>109041</v>
      </c>
      <c r="JR94">
        <f t="shared" si="154"/>
        <v>265099</v>
      </c>
      <c r="JS94">
        <f t="shared" si="155"/>
        <v>185998</v>
      </c>
      <c r="JT94">
        <f t="shared" si="156"/>
        <v>122980</v>
      </c>
      <c r="JU94">
        <f t="shared" si="157"/>
        <v>69362.796875</v>
      </c>
      <c r="JV94">
        <f t="shared" si="158"/>
        <v>190411</v>
      </c>
      <c r="JW94">
        <f t="shared" si="159"/>
        <v>112901</v>
      </c>
      <c r="JX94">
        <f t="shared" si="160"/>
        <v>50395.69921875</v>
      </c>
      <c r="JY94" t="str">
        <f t="shared" si="161"/>
        <v/>
      </c>
      <c r="JZ94">
        <f t="shared" si="162"/>
        <v>232591</v>
      </c>
      <c r="KA94">
        <f t="shared" si="163"/>
        <v>225510</v>
      </c>
      <c r="KB94">
        <f t="shared" si="164"/>
        <v>131794</v>
      </c>
      <c r="KC94">
        <f t="shared" si="165"/>
        <v>165000</v>
      </c>
      <c r="KD94">
        <f t="shared" si="166"/>
        <v>104286</v>
      </c>
      <c r="KE94">
        <f t="shared" si="167"/>
        <v>41599.19921875</v>
      </c>
      <c r="KF94" t="str">
        <f t="shared" si="168"/>
        <v/>
      </c>
      <c r="KG94">
        <f t="shared" si="169"/>
        <v>91226.796875</v>
      </c>
      <c r="KH94">
        <f t="shared" si="170"/>
        <v>216794</v>
      </c>
      <c r="KI94">
        <f t="shared" si="171"/>
        <v>11471.09960938</v>
      </c>
      <c r="KJ94">
        <f t="shared" si="172"/>
        <v>191126</v>
      </c>
      <c r="KK94">
        <f t="shared" si="173"/>
        <v>19569.5</v>
      </c>
      <c r="KL94">
        <f t="shared" si="174"/>
        <v>151044</v>
      </c>
      <c r="KM94">
        <f t="shared" si="175"/>
        <v>107337</v>
      </c>
      <c r="KN94">
        <f t="shared" si="176"/>
        <v>9937.6503906300004</v>
      </c>
      <c r="KO94">
        <f t="shared" si="177"/>
        <v>345475</v>
      </c>
      <c r="KP94" t="str">
        <f t="shared" si="178"/>
        <v/>
      </c>
      <c r="KQ94" t="str">
        <f t="shared" si="179"/>
        <v/>
      </c>
      <c r="KR94" t="str">
        <f t="shared" si="180"/>
        <v/>
      </c>
      <c r="KS94" t="str">
        <f t="shared" si="181"/>
        <v/>
      </c>
      <c r="KT94" t="str">
        <f t="shared" si="182"/>
        <v/>
      </c>
      <c r="KU94" t="str">
        <f t="shared" si="183"/>
        <v/>
      </c>
      <c r="KV94">
        <f t="shared" si="184"/>
        <v>78620.1015625</v>
      </c>
      <c r="KW94" t="str">
        <f t="shared" si="185"/>
        <v/>
      </c>
      <c r="KX94">
        <f t="shared" si="186"/>
        <v>85043.3984375</v>
      </c>
      <c r="KY94">
        <f t="shared" si="187"/>
        <v>18209.5</v>
      </c>
      <c r="KZ94">
        <f t="shared" si="188"/>
        <v>22204.80078125</v>
      </c>
      <c r="LA94">
        <f t="shared" si="189"/>
        <v>20748.5</v>
      </c>
      <c r="LB94">
        <f t="shared" si="190"/>
        <v>27556.30078125</v>
      </c>
      <c r="LC94" t="str">
        <f t="shared" si="191"/>
        <v/>
      </c>
      <c r="LD94" t="str">
        <f t="shared" si="192"/>
        <v/>
      </c>
      <c r="LE94">
        <f t="shared" si="193"/>
        <v>111775</v>
      </c>
      <c r="LF94">
        <f t="shared" si="194"/>
        <v>143780</v>
      </c>
      <c r="LG94">
        <f t="shared" si="195"/>
        <v>103891</v>
      </c>
      <c r="LH94">
        <f t="shared" si="196"/>
        <v>99153.5</v>
      </c>
      <c r="LI94">
        <f t="shared" si="197"/>
        <v>127422</v>
      </c>
      <c r="LJ94">
        <f t="shared" si="198"/>
        <v>122147</v>
      </c>
      <c r="LK94">
        <f t="shared" si="199"/>
        <v>72079.5</v>
      </c>
      <c r="LL94">
        <f t="shared" si="200"/>
        <v>147713</v>
      </c>
      <c r="LM94">
        <f t="shared" si="201"/>
        <v>121660</v>
      </c>
      <c r="LN94">
        <f t="shared" si="202"/>
        <v>49179.19921875</v>
      </c>
      <c r="LO94">
        <f t="shared" si="203"/>
        <v>314967</v>
      </c>
      <c r="LP94">
        <f t="shared" si="204"/>
        <v>229620</v>
      </c>
      <c r="LQ94">
        <f t="shared" si="205"/>
        <v>101618</v>
      </c>
      <c r="LR94" t="str">
        <f t="shared" si="206"/>
        <v/>
      </c>
      <c r="LS94">
        <f t="shared" si="207"/>
        <v>187298</v>
      </c>
      <c r="LT94">
        <f t="shared" si="208"/>
        <v>66477.6015625</v>
      </c>
      <c r="LU94">
        <f t="shared" si="209"/>
        <v>10026.59960938</v>
      </c>
      <c r="LV94">
        <f t="shared" si="210"/>
        <v>53169.19921875</v>
      </c>
      <c r="LW94">
        <f t="shared" si="211"/>
        <v>166361</v>
      </c>
      <c r="LX94">
        <f t="shared" si="212"/>
        <v>283760</v>
      </c>
      <c r="LY94">
        <f t="shared" si="213"/>
        <v>64317</v>
      </c>
      <c r="LZ94">
        <f t="shared" si="214"/>
        <v>33590.80078125</v>
      </c>
      <c r="MA94">
        <f t="shared" si="215"/>
        <v>56597</v>
      </c>
      <c r="MB94">
        <f t="shared" si="216"/>
        <v>57739.1015625</v>
      </c>
      <c r="MC94">
        <f t="shared" si="217"/>
        <v>4348.6201171900002</v>
      </c>
      <c r="MD94">
        <f t="shared" si="218"/>
        <v>105899</v>
      </c>
      <c r="ME94">
        <f t="shared" si="219"/>
        <v>368458</v>
      </c>
      <c r="MF94">
        <f t="shared" si="220"/>
        <v>571028</v>
      </c>
      <c r="MG94">
        <f t="shared" si="221"/>
        <v>36730.1015625</v>
      </c>
      <c r="MH94">
        <f t="shared" si="222"/>
        <v>48816.8984375</v>
      </c>
      <c r="MI94">
        <f t="shared" si="223"/>
        <v>20628.30078125</v>
      </c>
      <c r="MJ94">
        <f t="shared" si="224"/>
        <v>897042</v>
      </c>
      <c r="MK94">
        <f t="shared" si="225"/>
        <v>284780</v>
      </c>
      <c r="ML94">
        <f t="shared" si="226"/>
        <v>11828</v>
      </c>
      <c r="MM94">
        <f t="shared" si="227"/>
        <v>7622.41015625</v>
      </c>
      <c r="MN94">
        <f t="shared" si="228"/>
        <v>1892.9899902300001</v>
      </c>
      <c r="MO94">
        <f t="shared" si="229"/>
        <v>47938.69921875</v>
      </c>
      <c r="MP94">
        <f t="shared" si="230"/>
        <v>3826.7900390599998</v>
      </c>
      <c r="MQ94">
        <f t="shared" si="231"/>
        <v>107070</v>
      </c>
      <c r="MR94">
        <f t="shared" si="232"/>
        <v>70182.8984375</v>
      </c>
      <c r="MS94">
        <f t="shared" si="233"/>
        <v>457950</v>
      </c>
      <c r="MT94">
        <f t="shared" si="234"/>
        <v>67622</v>
      </c>
      <c r="MU94">
        <f t="shared" si="235"/>
        <v>15065</v>
      </c>
      <c r="MV94">
        <f t="shared" si="236"/>
        <v>12761.90039063</v>
      </c>
      <c r="MW94">
        <f t="shared" si="237"/>
        <v>87419.8984375</v>
      </c>
      <c r="MX94">
        <f t="shared" si="238"/>
        <v>18339.900390629999</v>
      </c>
      <c r="MY94">
        <f t="shared" si="239"/>
        <v>21060.400390629999</v>
      </c>
      <c r="MZ94" t="str">
        <f t="shared" si="240"/>
        <v/>
      </c>
      <c r="NA94" t="str">
        <f t="shared" si="241"/>
        <v/>
      </c>
      <c r="NB94" t="str">
        <f t="shared" si="242"/>
        <v/>
      </c>
      <c r="NC94" t="str">
        <f t="shared" si="243"/>
        <v/>
      </c>
      <c r="ND94" t="str">
        <f t="shared" si="244"/>
        <v/>
      </c>
      <c r="NE94" t="str">
        <f t="shared" si="245"/>
        <v/>
      </c>
      <c r="NF94" t="str">
        <f t="shared" si="246"/>
        <v/>
      </c>
      <c r="NG94" t="str">
        <f t="shared" si="247"/>
        <v/>
      </c>
    </row>
    <row r="95" spans="1:371" x14ac:dyDescent="0.2">
      <c r="A95" s="7">
        <v>44256</v>
      </c>
      <c r="B95" s="9">
        <v>171378.921875</v>
      </c>
      <c r="C95" s="9">
        <v>80664.90625</v>
      </c>
      <c r="D95" s="9">
        <v>62930.23046875</v>
      </c>
      <c r="E95" s="9">
        <v>93645.0234375</v>
      </c>
      <c r="F95" s="9">
        <v>155361.875</v>
      </c>
      <c r="G95" s="9">
        <v>376702.5625</v>
      </c>
      <c r="H95" s="9">
        <v>176280.828125</v>
      </c>
      <c r="I95" s="9">
        <v>155663.90625</v>
      </c>
      <c r="J95" s="9">
        <v>295892.4375</v>
      </c>
      <c r="K95" s="9">
        <v>295957.03125</v>
      </c>
      <c r="L95" s="9">
        <v>221392.4375</v>
      </c>
      <c r="M95" s="9">
        <v>125788.625</v>
      </c>
      <c r="N95" s="9">
        <v>272868.78125</v>
      </c>
      <c r="O95" s="9">
        <v>510107.6875</v>
      </c>
      <c r="P95" s="9">
        <v>191884.6875</v>
      </c>
      <c r="Q95" s="9">
        <v>395079.84375</v>
      </c>
      <c r="R95" s="9">
        <v>604609.8125</v>
      </c>
      <c r="S95" s="9">
        <v>505418.59375</v>
      </c>
      <c r="T95" s="9">
        <v>652907.1875</v>
      </c>
      <c r="U95" s="9">
        <v>0</v>
      </c>
      <c r="V95" s="9">
        <v>35722.18359375</v>
      </c>
      <c r="W95" s="9">
        <v>167136.953125</v>
      </c>
      <c r="X95" s="9">
        <v>293229.84375</v>
      </c>
      <c r="Y95" s="9">
        <v>675494.75</v>
      </c>
      <c r="Z95" s="9">
        <v>341180.78125</v>
      </c>
      <c r="AA95" s="9">
        <v>345565.84375</v>
      </c>
      <c r="AB95" s="9">
        <v>188011.0625</v>
      </c>
      <c r="AC95" s="9">
        <v>856748.1875</v>
      </c>
      <c r="AD95" s="9">
        <v>143413.984375</v>
      </c>
      <c r="AE95" s="9">
        <v>356355.0625</v>
      </c>
      <c r="AF95" s="9">
        <v>423593.53125</v>
      </c>
      <c r="AG95" s="9">
        <v>230017.84375</v>
      </c>
      <c r="AH95" s="9">
        <v>121418.6640625</v>
      </c>
      <c r="AI95" s="9">
        <v>333484.84375</v>
      </c>
      <c r="AJ95" s="9">
        <v>117713.7734375</v>
      </c>
      <c r="AK95" s="9">
        <v>144259.359375</v>
      </c>
      <c r="AL95" s="9">
        <v>0</v>
      </c>
      <c r="AM95" s="9">
        <v>123751.796875</v>
      </c>
      <c r="AN95" s="9">
        <v>240860.96875</v>
      </c>
      <c r="AO95" s="9">
        <v>261987.390625</v>
      </c>
      <c r="AP95" s="9">
        <v>186183.234375</v>
      </c>
      <c r="AQ95" s="9">
        <v>38225.625</v>
      </c>
      <c r="AR95" s="9">
        <v>134719.515625</v>
      </c>
      <c r="AS95" s="9">
        <v>0</v>
      </c>
      <c r="AT95" s="9">
        <v>79030.6171875</v>
      </c>
      <c r="AU95" s="9">
        <v>399831.4375</v>
      </c>
      <c r="AV95" s="9">
        <v>43077.640625</v>
      </c>
      <c r="AW95" s="9">
        <v>188202.546875</v>
      </c>
      <c r="AX95" s="9">
        <v>101308.9921875</v>
      </c>
      <c r="AY95" s="9">
        <v>42070.42578125</v>
      </c>
      <c r="AZ95" s="9">
        <v>190966.796875</v>
      </c>
      <c r="BA95" s="9">
        <v>8507.1689453100007</v>
      </c>
      <c r="BB95" s="9">
        <v>76571.3046875</v>
      </c>
      <c r="BC95" s="9">
        <v>0</v>
      </c>
      <c r="BD95" s="9">
        <v>0</v>
      </c>
      <c r="BE95" s="9">
        <v>0</v>
      </c>
      <c r="BF95" s="9">
        <v>0</v>
      </c>
      <c r="BG95" s="9">
        <v>0</v>
      </c>
      <c r="BH95" s="9">
        <v>0</v>
      </c>
      <c r="BI95" s="9">
        <v>34538.49609375</v>
      </c>
      <c r="BJ95" s="9">
        <v>0</v>
      </c>
      <c r="BK95" s="9">
        <v>64453.703125</v>
      </c>
      <c r="BL95" s="9">
        <v>57119.0859375</v>
      </c>
      <c r="BM95" s="9">
        <v>6366.6328125</v>
      </c>
      <c r="BN95" s="9">
        <v>29498.91796875</v>
      </c>
      <c r="BO95" s="9">
        <v>29784.6796875</v>
      </c>
      <c r="BP95" s="9">
        <v>0</v>
      </c>
      <c r="BQ95" s="9">
        <v>0</v>
      </c>
      <c r="BR95" s="9">
        <v>207865.296875</v>
      </c>
      <c r="BS95" s="9">
        <v>73968.25</v>
      </c>
      <c r="BT95" s="9">
        <v>184281</v>
      </c>
      <c r="BU95" s="9">
        <v>50964.4921875</v>
      </c>
      <c r="BV95" s="9">
        <v>185938</v>
      </c>
      <c r="BW95" s="9">
        <v>367834.03125</v>
      </c>
      <c r="BX95" s="9">
        <v>142489</v>
      </c>
      <c r="BY95" s="9">
        <v>133770.75</v>
      </c>
      <c r="BZ95" s="9">
        <v>169741.265625</v>
      </c>
      <c r="CA95" s="9">
        <v>41620.76953125</v>
      </c>
      <c r="CB95" s="9">
        <v>632243.9375</v>
      </c>
      <c r="CC95" s="9">
        <v>36668.9921875</v>
      </c>
      <c r="CD95" s="9">
        <v>35966.8125</v>
      </c>
      <c r="CE95" s="9">
        <v>0</v>
      </c>
      <c r="CF95" s="9">
        <v>162107.046875</v>
      </c>
      <c r="CG95" s="9">
        <v>406633.84375</v>
      </c>
      <c r="CH95" s="9">
        <v>33571.83984375</v>
      </c>
      <c r="CI95" s="9">
        <v>38405.86328125</v>
      </c>
      <c r="CJ95" s="9">
        <v>285588.03125</v>
      </c>
      <c r="CK95" s="9">
        <v>141565.640625</v>
      </c>
      <c r="CL95" s="9">
        <v>167844.4375</v>
      </c>
      <c r="CM95" s="9">
        <v>16594.896484379999</v>
      </c>
      <c r="CN95" s="9">
        <v>27005.884765629999</v>
      </c>
      <c r="CO95" s="9">
        <v>150175.34375</v>
      </c>
      <c r="CP95" s="9">
        <v>6106.5078125</v>
      </c>
      <c r="CQ95" s="9">
        <v>13409.234375</v>
      </c>
      <c r="CR95" s="9">
        <v>239499.484375</v>
      </c>
      <c r="CS95" s="9">
        <v>337709.28125</v>
      </c>
      <c r="CT95" s="9">
        <v>28536.234375</v>
      </c>
      <c r="CU95" s="9">
        <v>25848.28515625</v>
      </c>
      <c r="CV95" s="9">
        <v>1632.1701660199999</v>
      </c>
      <c r="CW95" s="9">
        <v>0</v>
      </c>
      <c r="CX95" s="9">
        <v>266785.78125</v>
      </c>
      <c r="CY95" s="9">
        <v>1.2689999999999999E-4</v>
      </c>
      <c r="CZ95" s="9">
        <v>1E-8</v>
      </c>
      <c r="DA95" s="9">
        <v>15803.389648439999</v>
      </c>
      <c r="DB95" s="9">
        <v>10483.8203125</v>
      </c>
      <c r="DC95" s="9">
        <v>3341.3728027299999</v>
      </c>
      <c r="DD95" s="9">
        <v>93939.9375</v>
      </c>
      <c r="DE95" s="9">
        <v>121621.515625</v>
      </c>
      <c r="DF95" s="9">
        <v>0</v>
      </c>
      <c r="DG95" s="9">
        <v>5789.6274414099998</v>
      </c>
      <c r="DH95" s="9">
        <v>20.463106159999999</v>
      </c>
      <c r="DI95" s="9">
        <v>0</v>
      </c>
      <c r="DJ95" s="9">
        <v>64752.7578125</v>
      </c>
      <c r="DK95" s="9">
        <v>27664.34765625</v>
      </c>
      <c r="DL95" s="9">
        <v>1.153E-5</v>
      </c>
      <c r="DM95" s="9">
        <v>0</v>
      </c>
      <c r="DN95" s="9">
        <v>0</v>
      </c>
      <c r="DO95" s="9">
        <v>0</v>
      </c>
      <c r="DP95" s="9">
        <v>0</v>
      </c>
      <c r="DQ95" s="9">
        <v>0</v>
      </c>
      <c r="DR95" s="9">
        <v>0</v>
      </c>
      <c r="DS95" s="9">
        <v>0</v>
      </c>
      <c r="DT95" s="9">
        <v>0</v>
      </c>
      <c r="DU95" s="9">
        <v>228088</v>
      </c>
      <c r="DV95" s="9">
        <v>74763.796875</v>
      </c>
      <c r="DW95" s="9">
        <v>74933.703125</v>
      </c>
      <c r="DX95" s="9">
        <v>104693</v>
      </c>
      <c r="DY95" s="9">
        <v>167406</v>
      </c>
      <c r="DZ95" s="9">
        <v>247140</v>
      </c>
      <c r="EA95" s="9">
        <v>178800</v>
      </c>
      <c r="EB95" s="9">
        <v>202843</v>
      </c>
      <c r="EC95" s="9">
        <v>244694</v>
      </c>
      <c r="ED95" s="9">
        <v>368120</v>
      </c>
      <c r="EE95" s="9">
        <v>279098</v>
      </c>
      <c r="EF95" s="9">
        <v>201538</v>
      </c>
      <c r="EG95" s="9">
        <v>288579</v>
      </c>
      <c r="EH95" s="9">
        <v>397369</v>
      </c>
      <c r="EI95" s="9">
        <v>199057</v>
      </c>
      <c r="EJ95" s="9">
        <v>452751</v>
      </c>
      <c r="EK95" s="9">
        <v>571760</v>
      </c>
      <c r="EL95" s="9">
        <v>391069</v>
      </c>
      <c r="EM95" s="9">
        <v>488286</v>
      </c>
      <c r="EN95" s="9">
        <v>0</v>
      </c>
      <c r="EO95" s="9">
        <v>175313</v>
      </c>
      <c r="EP95" s="9">
        <v>267418</v>
      </c>
      <c r="EQ95" s="9">
        <v>259285</v>
      </c>
      <c r="ER95" s="9">
        <v>291486</v>
      </c>
      <c r="ES95" s="9">
        <v>261267</v>
      </c>
      <c r="ET95" s="9">
        <v>194574</v>
      </c>
      <c r="EU95" s="9">
        <v>122505</v>
      </c>
      <c r="EV95" s="9">
        <v>597755</v>
      </c>
      <c r="EW95" s="9">
        <v>129385</v>
      </c>
      <c r="EX95" s="9">
        <v>261725</v>
      </c>
      <c r="EY95" s="9">
        <v>184900</v>
      </c>
      <c r="EZ95" s="9">
        <v>121349</v>
      </c>
      <c r="FA95" s="9">
        <v>69213.6015625</v>
      </c>
      <c r="FB95" s="9">
        <v>190650</v>
      </c>
      <c r="FC95" s="9">
        <v>116680</v>
      </c>
      <c r="FD95" s="9">
        <v>52732.69921875</v>
      </c>
      <c r="FE95" s="9">
        <v>0</v>
      </c>
      <c r="FF95" s="9">
        <v>231930</v>
      </c>
      <c r="FG95" s="9">
        <v>265323</v>
      </c>
      <c r="FH95" s="9">
        <v>129236</v>
      </c>
      <c r="FI95" s="9">
        <v>182510</v>
      </c>
      <c r="FJ95" s="9">
        <v>101034</v>
      </c>
      <c r="FK95" s="9">
        <v>40799</v>
      </c>
      <c r="FL95" s="9">
        <v>0</v>
      </c>
      <c r="FM95" s="9">
        <v>90715</v>
      </c>
      <c r="FN95" s="9">
        <v>215104</v>
      </c>
      <c r="FO95" s="9">
        <v>29185.69921875</v>
      </c>
      <c r="FP95" s="9">
        <v>196893</v>
      </c>
      <c r="FQ95" s="9">
        <v>20045.400390629999</v>
      </c>
      <c r="FR95" s="9">
        <v>151781</v>
      </c>
      <c r="FS95" s="9">
        <v>110357</v>
      </c>
      <c r="FT95" s="9">
        <v>9923.8300781300004</v>
      </c>
      <c r="FU95" s="9">
        <v>367883</v>
      </c>
      <c r="FV95" s="9">
        <v>0</v>
      </c>
      <c r="FW95" s="9">
        <v>0</v>
      </c>
      <c r="FX95" s="9">
        <v>0</v>
      </c>
      <c r="FY95" s="9">
        <v>0</v>
      </c>
      <c r="FZ95" s="9">
        <v>0</v>
      </c>
      <c r="GA95" s="9">
        <v>0</v>
      </c>
      <c r="GB95" s="9">
        <v>74955.8984375</v>
      </c>
      <c r="GC95" s="9">
        <v>0</v>
      </c>
      <c r="GD95" s="9">
        <v>88109.6015625</v>
      </c>
      <c r="GE95" s="9">
        <v>18364</v>
      </c>
      <c r="GF95" s="9">
        <v>24392.19921875</v>
      </c>
      <c r="GG95" s="9">
        <v>20841.099609379999</v>
      </c>
      <c r="GH95" s="9">
        <v>27629.69921875</v>
      </c>
      <c r="GI95" s="9">
        <v>0</v>
      </c>
      <c r="GJ95" s="9">
        <v>0</v>
      </c>
      <c r="GK95" s="9">
        <v>137482</v>
      </c>
      <c r="GL95" s="9">
        <v>144912</v>
      </c>
      <c r="GM95" s="9">
        <v>104583</v>
      </c>
      <c r="GN95" s="9">
        <v>107482</v>
      </c>
      <c r="GO95" s="9">
        <v>144101</v>
      </c>
      <c r="GP95" s="9">
        <v>125385</v>
      </c>
      <c r="GQ95" s="9">
        <v>78629.3984375</v>
      </c>
      <c r="GR95" s="9">
        <v>150921</v>
      </c>
      <c r="GS95" s="9">
        <v>122036</v>
      </c>
      <c r="GT95" s="9">
        <v>48075.80078125</v>
      </c>
      <c r="GU95" s="9">
        <v>359666</v>
      </c>
      <c r="GV95" s="9">
        <v>244580</v>
      </c>
      <c r="GW95" s="9">
        <v>94582</v>
      </c>
      <c r="GX95" s="9">
        <v>0</v>
      </c>
      <c r="GY95" s="9">
        <v>202762</v>
      </c>
      <c r="GZ95" s="9">
        <v>70510.703125</v>
      </c>
      <c r="HA95" s="9">
        <v>9000.3896484399993</v>
      </c>
      <c r="HB95" s="9">
        <v>51589.5</v>
      </c>
      <c r="HC95" s="9">
        <v>115357</v>
      </c>
      <c r="HD95" s="9">
        <v>325258</v>
      </c>
      <c r="HE95" s="9">
        <v>53002.5</v>
      </c>
      <c r="HF95" s="9">
        <v>32069.099609379999</v>
      </c>
      <c r="HG95" s="9">
        <v>50972.5</v>
      </c>
      <c r="HH95" s="9">
        <v>54739.3984375</v>
      </c>
      <c r="HI95" s="9">
        <v>3870.5700683599998</v>
      </c>
      <c r="HJ95" s="9">
        <v>96446.1015625</v>
      </c>
      <c r="HK95" s="9">
        <v>254014</v>
      </c>
      <c r="HL95" s="9">
        <v>607910</v>
      </c>
      <c r="HM95" s="9">
        <v>42959.30078125</v>
      </c>
      <c r="HN95" s="9">
        <v>56622.69921875</v>
      </c>
      <c r="HO95" s="9">
        <v>19017.69921875</v>
      </c>
      <c r="HP95" s="9">
        <v>0</v>
      </c>
      <c r="HQ95" s="9">
        <v>297803</v>
      </c>
      <c r="HR95" s="9">
        <v>18611.19921875</v>
      </c>
      <c r="HS95" s="9">
        <v>9379.7998046899993</v>
      </c>
      <c r="HT95" s="9">
        <v>1882.25</v>
      </c>
      <c r="HU95" s="9">
        <v>31913.30078125</v>
      </c>
      <c r="HV95" s="9">
        <v>1977.4100341799999</v>
      </c>
      <c r="HW95" s="9">
        <v>101698</v>
      </c>
      <c r="HX95" s="9">
        <v>93608.203125</v>
      </c>
      <c r="HY95" s="9">
        <v>0</v>
      </c>
      <c r="HZ95" s="9">
        <v>66851.5</v>
      </c>
      <c r="IA95" s="9">
        <v>13575.90039063</v>
      </c>
      <c r="IB95" s="9">
        <v>10565.299804689999</v>
      </c>
      <c r="IC95" s="9">
        <v>173981</v>
      </c>
      <c r="ID95" s="9">
        <v>11588.5</v>
      </c>
      <c r="IE95" s="9">
        <v>20167.5</v>
      </c>
      <c r="IF95" s="9">
        <v>0</v>
      </c>
      <c r="IG95" s="9">
        <v>0</v>
      </c>
      <c r="IH95" s="9">
        <v>0</v>
      </c>
      <c r="II95" s="9">
        <v>0</v>
      </c>
      <c r="IJ95" s="9">
        <v>0</v>
      </c>
      <c r="IK95" s="9">
        <v>0</v>
      </c>
      <c r="IL95" s="9">
        <v>0</v>
      </c>
      <c r="IM95" s="9">
        <v>0</v>
      </c>
      <c r="IO95">
        <f t="shared" si="125"/>
        <v>228088</v>
      </c>
      <c r="IP95">
        <f t="shared" si="126"/>
        <v>74763.796875</v>
      </c>
      <c r="IQ95">
        <f t="shared" si="127"/>
        <v>74933.703125</v>
      </c>
      <c r="IR95">
        <f t="shared" si="128"/>
        <v>104693</v>
      </c>
      <c r="IS95">
        <f t="shared" si="129"/>
        <v>167406</v>
      </c>
      <c r="IT95">
        <f t="shared" si="130"/>
        <v>247140</v>
      </c>
      <c r="IU95">
        <f t="shared" si="131"/>
        <v>178800</v>
      </c>
      <c r="IV95">
        <f t="shared" si="132"/>
        <v>202843</v>
      </c>
      <c r="IW95">
        <f t="shared" si="133"/>
        <v>244694</v>
      </c>
      <c r="IX95">
        <f t="shared" si="134"/>
        <v>368120</v>
      </c>
      <c r="IY95">
        <f t="shared" si="135"/>
        <v>279098</v>
      </c>
      <c r="IZ95">
        <f t="shared" si="136"/>
        <v>201538</v>
      </c>
      <c r="JA95">
        <f t="shared" si="137"/>
        <v>288579</v>
      </c>
      <c r="JB95">
        <f t="shared" si="138"/>
        <v>397369</v>
      </c>
      <c r="JC95">
        <f t="shared" si="139"/>
        <v>199057</v>
      </c>
      <c r="JD95">
        <f t="shared" si="140"/>
        <v>452751</v>
      </c>
      <c r="JE95">
        <f t="shared" si="141"/>
        <v>571760</v>
      </c>
      <c r="JF95">
        <f t="shared" si="142"/>
        <v>391069</v>
      </c>
      <c r="JG95">
        <f t="shared" si="143"/>
        <v>488286</v>
      </c>
      <c r="JH95" t="str">
        <f t="shared" si="144"/>
        <v/>
      </c>
      <c r="JI95">
        <f t="shared" si="145"/>
        <v>175313</v>
      </c>
      <c r="JJ95">
        <f t="shared" si="146"/>
        <v>267418</v>
      </c>
      <c r="JK95">
        <f t="shared" si="147"/>
        <v>259285</v>
      </c>
      <c r="JL95">
        <f t="shared" si="148"/>
        <v>291486</v>
      </c>
      <c r="JM95">
        <f t="shared" si="149"/>
        <v>261267</v>
      </c>
      <c r="JN95">
        <f t="shared" si="150"/>
        <v>194574</v>
      </c>
      <c r="JO95">
        <f t="shared" si="151"/>
        <v>122505</v>
      </c>
      <c r="JP95">
        <f t="shared" si="152"/>
        <v>597755</v>
      </c>
      <c r="JQ95">
        <f t="shared" si="153"/>
        <v>129385</v>
      </c>
      <c r="JR95">
        <f t="shared" si="154"/>
        <v>261725</v>
      </c>
      <c r="JS95">
        <f t="shared" si="155"/>
        <v>184900</v>
      </c>
      <c r="JT95">
        <f t="shared" si="156"/>
        <v>121349</v>
      </c>
      <c r="JU95">
        <f t="shared" si="157"/>
        <v>69213.6015625</v>
      </c>
      <c r="JV95">
        <f t="shared" si="158"/>
        <v>190650</v>
      </c>
      <c r="JW95">
        <f t="shared" si="159"/>
        <v>116680</v>
      </c>
      <c r="JX95">
        <f t="shared" si="160"/>
        <v>52732.69921875</v>
      </c>
      <c r="JY95" t="str">
        <f t="shared" si="161"/>
        <v/>
      </c>
      <c r="JZ95">
        <f t="shared" si="162"/>
        <v>231930</v>
      </c>
      <c r="KA95">
        <f t="shared" si="163"/>
        <v>265323</v>
      </c>
      <c r="KB95">
        <f t="shared" si="164"/>
        <v>129236</v>
      </c>
      <c r="KC95">
        <f t="shared" si="165"/>
        <v>182510</v>
      </c>
      <c r="KD95">
        <f t="shared" si="166"/>
        <v>101034</v>
      </c>
      <c r="KE95">
        <f t="shared" si="167"/>
        <v>40799</v>
      </c>
      <c r="KF95" t="str">
        <f t="shared" si="168"/>
        <v/>
      </c>
      <c r="KG95">
        <f t="shared" si="169"/>
        <v>90715</v>
      </c>
      <c r="KH95">
        <f t="shared" si="170"/>
        <v>215104</v>
      </c>
      <c r="KI95">
        <f t="shared" si="171"/>
        <v>29185.69921875</v>
      </c>
      <c r="KJ95">
        <f t="shared" si="172"/>
        <v>196893</v>
      </c>
      <c r="KK95">
        <f t="shared" si="173"/>
        <v>20045.400390629999</v>
      </c>
      <c r="KL95">
        <f t="shared" si="174"/>
        <v>151781</v>
      </c>
      <c r="KM95">
        <f t="shared" si="175"/>
        <v>110357</v>
      </c>
      <c r="KN95">
        <f t="shared" si="176"/>
        <v>9923.8300781300004</v>
      </c>
      <c r="KO95">
        <f t="shared" si="177"/>
        <v>367883</v>
      </c>
      <c r="KP95" t="str">
        <f t="shared" si="178"/>
        <v/>
      </c>
      <c r="KQ95" t="str">
        <f t="shared" si="179"/>
        <v/>
      </c>
      <c r="KR95" t="str">
        <f t="shared" si="180"/>
        <v/>
      </c>
      <c r="KS95" t="str">
        <f t="shared" si="181"/>
        <v/>
      </c>
      <c r="KT95" t="str">
        <f t="shared" si="182"/>
        <v/>
      </c>
      <c r="KU95" t="str">
        <f t="shared" si="183"/>
        <v/>
      </c>
      <c r="KV95">
        <f t="shared" si="184"/>
        <v>74955.8984375</v>
      </c>
      <c r="KW95" t="str">
        <f t="shared" si="185"/>
        <v/>
      </c>
      <c r="KX95">
        <f t="shared" si="186"/>
        <v>88109.6015625</v>
      </c>
      <c r="KY95">
        <f t="shared" si="187"/>
        <v>18364</v>
      </c>
      <c r="KZ95">
        <f t="shared" si="188"/>
        <v>24392.19921875</v>
      </c>
      <c r="LA95">
        <f t="shared" si="189"/>
        <v>20841.099609379999</v>
      </c>
      <c r="LB95">
        <f t="shared" si="190"/>
        <v>27629.69921875</v>
      </c>
      <c r="LC95" t="str">
        <f t="shared" si="191"/>
        <v/>
      </c>
      <c r="LD95" t="str">
        <f t="shared" si="192"/>
        <v/>
      </c>
      <c r="LE95">
        <f t="shared" si="193"/>
        <v>137482</v>
      </c>
      <c r="LF95">
        <f t="shared" si="194"/>
        <v>144912</v>
      </c>
      <c r="LG95">
        <f t="shared" si="195"/>
        <v>104583</v>
      </c>
      <c r="LH95">
        <f t="shared" si="196"/>
        <v>107482</v>
      </c>
      <c r="LI95">
        <f t="shared" si="197"/>
        <v>144101</v>
      </c>
      <c r="LJ95">
        <f t="shared" si="198"/>
        <v>125385</v>
      </c>
      <c r="LK95">
        <f t="shared" si="199"/>
        <v>78629.3984375</v>
      </c>
      <c r="LL95">
        <f t="shared" si="200"/>
        <v>150921</v>
      </c>
      <c r="LM95">
        <f t="shared" si="201"/>
        <v>122036</v>
      </c>
      <c r="LN95">
        <f t="shared" si="202"/>
        <v>48075.80078125</v>
      </c>
      <c r="LO95">
        <f t="shared" si="203"/>
        <v>359666</v>
      </c>
      <c r="LP95">
        <f t="shared" si="204"/>
        <v>244580</v>
      </c>
      <c r="LQ95">
        <f t="shared" si="205"/>
        <v>94582</v>
      </c>
      <c r="LR95" t="str">
        <f t="shared" si="206"/>
        <v/>
      </c>
      <c r="LS95">
        <f t="shared" si="207"/>
        <v>202762</v>
      </c>
      <c r="LT95">
        <f t="shared" si="208"/>
        <v>70510.703125</v>
      </c>
      <c r="LU95">
        <f t="shared" si="209"/>
        <v>9000.3896484399993</v>
      </c>
      <c r="LV95">
        <f t="shared" si="210"/>
        <v>51589.5</v>
      </c>
      <c r="LW95">
        <f t="shared" si="211"/>
        <v>115357</v>
      </c>
      <c r="LX95">
        <f t="shared" si="212"/>
        <v>325258</v>
      </c>
      <c r="LY95">
        <f t="shared" si="213"/>
        <v>53002.5</v>
      </c>
      <c r="LZ95">
        <f t="shared" si="214"/>
        <v>32069.099609379999</v>
      </c>
      <c r="MA95">
        <f t="shared" si="215"/>
        <v>50972.5</v>
      </c>
      <c r="MB95">
        <f t="shared" si="216"/>
        <v>54739.3984375</v>
      </c>
      <c r="MC95">
        <f t="shared" si="217"/>
        <v>3870.5700683599998</v>
      </c>
      <c r="MD95">
        <f t="shared" si="218"/>
        <v>96446.1015625</v>
      </c>
      <c r="ME95">
        <f t="shared" si="219"/>
        <v>254014</v>
      </c>
      <c r="MF95">
        <f t="shared" si="220"/>
        <v>607910</v>
      </c>
      <c r="MG95">
        <f t="shared" si="221"/>
        <v>42959.30078125</v>
      </c>
      <c r="MH95">
        <f t="shared" si="222"/>
        <v>56622.69921875</v>
      </c>
      <c r="MI95">
        <f t="shared" si="223"/>
        <v>19017.69921875</v>
      </c>
      <c r="MJ95" t="str">
        <f t="shared" si="224"/>
        <v/>
      </c>
      <c r="MK95">
        <f t="shared" si="225"/>
        <v>297803</v>
      </c>
      <c r="ML95">
        <f t="shared" si="226"/>
        <v>18611.19921875</v>
      </c>
      <c r="MM95">
        <f t="shared" si="227"/>
        <v>9379.7998046899993</v>
      </c>
      <c r="MN95">
        <f t="shared" si="228"/>
        <v>1882.25</v>
      </c>
      <c r="MO95">
        <f t="shared" si="229"/>
        <v>31913.30078125</v>
      </c>
      <c r="MP95">
        <f t="shared" si="230"/>
        <v>1977.4100341799999</v>
      </c>
      <c r="MQ95">
        <f t="shared" si="231"/>
        <v>101698</v>
      </c>
      <c r="MR95">
        <f t="shared" si="232"/>
        <v>93608.203125</v>
      </c>
      <c r="MS95" t="str">
        <f t="shared" si="233"/>
        <v/>
      </c>
      <c r="MT95">
        <f t="shared" si="234"/>
        <v>66851.5</v>
      </c>
      <c r="MU95">
        <f t="shared" si="235"/>
        <v>13575.90039063</v>
      </c>
      <c r="MV95">
        <f t="shared" si="236"/>
        <v>10565.299804689999</v>
      </c>
      <c r="MW95">
        <f t="shared" si="237"/>
        <v>173981</v>
      </c>
      <c r="MX95">
        <f t="shared" si="238"/>
        <v>11588.5</v>
      </c>
      <c r="MY95">
        <f t="shared" si="239"/>
        <v>20167.5</v>
      </c>
      <c r="MZ95" t="str">
        <f t="shared" si="240"/>
        <v/>
      </c>
      <c r="NA95" t="str">
        <f t="shared" si="241"/>
        <v/>
      </c>
      <c r="NB95" t="str">
        <f t="shared" si="242"/>
        <v/>
      </c>
      <c r="NC95" t="str">
        <f t="shared" si="243"/>
        <v/>
      </c>
      <c r="ND95" t="str">
        <f t="shared" si="244"/>
        <v/>
      </c>
      <c r="NE95" t="str">
        <f t="shared" si="245"/>
        <v/>
      </c>
      <c r="NF95" t="str">
        <f t="shared" si="246"/>
        <v/>
      </c>
      <c r="NG95" t="str">
        <f t="shared" si="247"/>
        <v/>
      </c>
    </row>
    <row r="96" spans="1:371" x14ac:dyDescent="0.2">
      <c r="A96" s="7">
        <v>44287</v>
      </c>
      <c r="B96" s="9">
        <v>190097.34375</v>
      </c>
      <c r="C96" s="9">
        <v>87501.53125</v>
      </c>
      <c r="D96" s="9">
        <v>67339.6484375</v>
      </c>
      <c r="E96" s="9">
        <v>95125.984375</v>
      </c>
      <c r="F96" s="9">
        <v>153793.796875</v>
      </c>
      <c r="G96" s="9">
        <v>379131.78125</v>
      </c>
      <c r="H96" s="9">
        <v>164414.953125</v>
      </c>
      <c r="I96" s="9">
        <v>161138.5</v>
      </c>
      <c r="J96" s="9">
        <v>309475</v>
      </c>
      <c r="K96" s="9">
        <v>313549.71875</v>
      </c>
      <c r="L96" s="9">
        <v>209867.5</v>
      </c>
      <c r="M96" s="9">
        <v>125334.390625</v>
      </c>
      <c r="N96" s="9">
        <v>286660.5625</v>
      </c>
      <c r="O96" s="9">
        <v>543058.25</v>
      </c>
      <c r="P96" s="9">
        <v>197700</v>
      </c>
      <c r="Q96" s="9">
        <v>391109.4375</v>
      </c>
      <c r="R96" s="9">
        <v>605157.75</v>
      </c>
      <c r="S96" s="9">
        <v>513740.96875</v>
      </c>
      <c r="T96" s="9">
        <v>654186.875</v>
      </c>
      <c r="U96" s="9">
        <v>0</v>
      </c>
      <c r="V96" s="9">
        <v>33282.61328125</v>
      </c>
      <c r="W96" s="9">
        <v>182230.65625</v>
      </c>
      <c r="X96" s="9">
        <v>218136.78125</v>
      </c>
      <c r="Y96" s="9">
        <v>659556.25</v>
      </c>
      <c r="Z96" s="9">
        <v>314064.34375</v>
      </c>
      <c r="AA96" s="9">
        <v>353229.59375</v>
      </c>
      <c r="AB96" s="9">
        <v>197474.265625</v>
      </c>
      <c r="AC96" s="9">
        <v>845274.125</v>
      </c>
      <c r="AD96" s="9">
        <v>148248.578125</v>
      </c>
      <c r="AE96" s="9">
        <v>360892.59375</v>
      </c>
      <c r="AF96" s="9">
        <v>430677.25</v>
      </c>
      <c r="AG96" s="9">
        <v>224067.6875</v>
      </c>
      <c r="AH96" s="9">
        <v>120551.84375</v>
      </c>
      <c r="AI96" s="9">
        <v>333539.65625</v>
      </c>
      <c r="AJ96" s="9">
        <v>119932.4453125</v>
      </c>
      <c r="AK96" s="9">
        <v>138738.65625</v>
      </c>
      <c r="AL96" s="9">
        <v>0</v>
      </c>
      <c r="AM96" s="9">
        <v>126627.9375</v>
      </c>
      <c r="AN96" s="9">
        <v>244896.78125</v>
      </c>
      <c r="AO96" s="9">
        <v>262064.921875</v>
      </c>
      <c r="AP96" s="9">
        <v>224728.125</v>
      </c>
      <c r="AQ96" s="9">
        <v>39503.7109375</v>
      </c>
      <c r="AR96" s="9">
        <v>148509.0625</v>
      </c>
      <c r="AS96" s="9">
        <v>0</v>
      </c>
      <c r="AT96" s="9">
        <v>84382.4765625</v>
      </c>
      <c r="AU96" s="9">
        <v>0</v>
      </c>
      <c r="AV96" s="9">
        <v>47311.84375</v>
      </c>
      <c r="AW96" s="9">
        <v>180271.140625</v>
      </c>
      <c r="AX96" s="9">
        <v>99630.2734375</v>
      </c>
      <c r="AY96" s="9">
        <v>40938.03125</v>
      </c>
      <c r="AZ96" s="9">
        <v>182542.890625</v>
      </c>
      <c r="BA96" s="9">
        <v>26034.205078129999</v>
      </c>
      <c r="BB96" s="9">
        <v>84248.859375</v>
      </c>
      <c r="BC96" s="9">
        <v>0</v>
      </c>
      <c r="BD96" s="9">
        <v>0</v>
      </c>
      <c r="BE96" s="9">
        <v>0</v>
      </c>
      <c r="BF96" s="9">
        <v>0</v>
      </c>
      <c r="BG96" s="9">
        <v>0</v>
      </c>
      <c r="BH96" s="9">
        <v>0</v>
      </c>
      <c r="BI96" s="9">
        <v>32684.669921879999</v>
      </c>
      <c r="BJ96" s="9">
        <v>0</v>
      </c>
      <c r="BK96" s="9">
        <v>0</v>
      </c>
      <c r="BL96" s="9">
        <v>196511.65625</v>
      </c>
      <c r="BM96" s="9">
        <v>6859.3129882800004</v>
      </c>
      <c r="BN96" s="9">
        <v>31831.39453125</v>
      </c>
      <c r="BO96" s="9">
        <v>27294.830078129999</v>
      </c>
      <c r="BP96" s="9">
        <v>0</v>
      </c>
      <c r="BQ96" s="9">
        <v>0</v>
      </c>
      <c r="BR96" s="9">
        <v>217186.1875</v>
      </c>
      <c r="BS96" s="9">
        <v>71277.640625</v>
      </c>
      <c r="BT96" s="9">
        <v>179973.0625</v>
      </c>
      <c r="BU96" s="9">
        <v>56381.06640625</v>
      </c>
      <c r="BV96" s="9">
        <v>199579.40625</v>
      </c>
      <c r="BW96" s="9">
        <v>352058.65625</v>
      </c>
      <c r="BX96" s="9">
        <v>146402.078125</v>
      </c>
      <c r="BY96" s="9">
        <v>131491.625</v>
      </c>
      <c r="BZ96" s="9">
        <v>156328.703125</v>
      </c>
      <c r="CA96" s="9">
        <v>48866.03125</v>
      </c>
      <c r="CB96" s="9">
        <v>356886.625</v>
      </c>
      <c r="CC96" s="9">
        <v>33964.078125</v>
      </c>
      <c r="CD96" s="9">
        <v>28020.505859379999</v>
      </c>
      <c r="CE96" s="9">
        <v>0</v>
      </c>
      <c r="CF96" s="9">
        <v>171128.265625</v>
      </c>
      <c r="CG96" s="9">
        <v>376349.09375</v>
      </c>
      <c r="CH96" s="9">
        <v>41034.4765625</v>
      </c>
      <c r="CI96" s="9">
        <v>38366.46484375</v>
      </c>
      <c r="CJ96" s="9">
        <v>206405.84375</v>
      </c>
      <c r="CK96" s="9">
        <v>145749.484375</v>
      </c>
      <c r="CL96" s="9">
        <v>122487.453125</v>
      </c>
      <c r="CM96" s="9">
        <v>18704.779296879999</v>
      </c>
      <c r="CN96" s="9">
        <v>33859.61328125</v>
      </c>
      <c r="CO96" s="9">
        <v>113176.640625</v>
      </c>
      <c r="CP96" s="9">
        <v>7027.0185546900002</v>
      </c>
      <c r="CQ96" s="9">
        <v>9816.1845703100007</v>
      </c>
      <c r="CR96" s="9">
        <v>170807.578125</v>
      </c>
      <c r="CS96" s="9">
        <v>355871.59375</v>
      </c>
      <c r="CT96" s="9">
        <v>15245.436523439999</v>
      </c>
      <c r="CU96" s="9">
        <v>21580.365234379999</v>
      </c>
      <c r="CV96" s="9">
        <v>1520.3986816399999</v>
      </c>
      <c r="CW96" s="9">
        <v>0</v>
      </c>
      <c r="CX96" s="9">
        <v>261054.84375</v>
      </c>
      <c r="CY96" s="9">
        <v>1.3200000000000001E-4</v>
      </c>
      <c r="CZ96" s="9">
        <v>1E-8</v>
      </c>
      <c r="DA96" s="9">
        <v>16323.87304688</v>
      </c>
      <c r="DB96" s="9">
        <v>9226.8515625</v>
      </c>
      <c r="DC96" s="9">
        <v>3744.7592773400002</v>
      </c>
      <c r="DD96" s="9">
        <v>80899.9921875</v>
      </c>
      <c r="DE96" s="9">
        <v>117803.0234375</v>
      </c>
      <c r="DF96" s="9">
        <v>0</v>
      </c>
      <c r="DG96" s="9">
        <v>8647.8154296899993</v>
      </c>
      <c r="DH96" s="9">
        <v>18.74347496</v>
      </c>
      <c r="DI96" s="9">
        <v>0</v>
      </c>
      <c r="DJ96" s="9">
        <v>59980.3046875</v>
      </c>
      <c r="DK96" s="9">
        <v>46305.1328125</v>
      </c>
      <c r="DL96" s="9">
        <v>1.1229999999999999E-5</v>
      </c>
      <c r="DM96" s="9">
        <v>0</v>
      </c>
      <c r="DN96" s="9">
        <v>0</v>
      </c>
      <c r="DO96" s="9">
        <v>0</v>
      </c>
      <c r="DP96" s="9">
        <v>0</v>
      </c>
      <c r="DQ96" s="9">
        <v>0</v>
      </c>
      <c r="DR96" s="9">
        <v>0</v>
      </c>
      <c r="DS96" s="9">
        <v>0</v>
      </c>
      <c r="DT96" s="9">
        <v>0</v>
      </c>
      <c r="DU96" s="9">
        <v>217717</v>
      </c>
      <c r="DV96" s="9">
        <v>75924.5</v>
      </c>
      <c r="DW96" s="9">
        <v>75768.8984375</v>
      </c>
      <c r="DX96" s="9">
        <v>81983.1015625</v>
      </c>
      <c r="DY96" s="9">
        <v>167134</v>
      </c>
      <c r="DZ96" s="9">
        <v>239461</v>
      </c>
      <c r="EA96" s="9">
        <v>171356</v>
      </c>
      <c r="EB96" s="9">
        <v>198977</v>
      </c>
      <c r="EC96" s="9">
        <v>250123</v>
      </c>
      <c r="ED96" s="9">
        <v>390406</v>
      </c>
      <c r="EE96" s="9">
        <v>265489</v>
      </c>
      <c r="EF96" s="9">
        <v>199324</v>
      </c>
      <c r="EG96" s="9">
        <v>278699</v>
      </c>
      <c r="EH96" s="9">
        <v>406834</v>
      </c>
      <c r="EI96" s="9">
        <v>205934</v>
      </c>
      <c r="EJ96" s="9">
        <v>393974</v>
      </c>
      <c r="EK96" s="9">
        <v>566005</v>
      </c>
      <c r="EL96" s="9">
        <v>396375</v>
      </c>
      <c r="EM96" s="9">
        <v>477096</v>
      </c>
      <c r="EN96" s="9">
        <v>0</v>
      </c>
      <c r="EO96" s="9">
        <v>173867</v>
      </c>
      <c r="EP96" s="9">
        <v>264457</v>
      </c>
      <c r="EQ96" s="9">
        <v>260527</v>
      </c>
      <c r="ER96" s="9">
        <v>283450</v>
      </c>
      <c r="ES96" s="9">
        <v>236221</v>
      </c>
      <c r="ET96" s="9">
        <v>191331</v>
      </c>
      <c r="EU96" s="9">
        <v>122503</v>
      </c>
      <c r="EV96" s="9">
        <v>589440</v>
      </c>
      <c r="EW96" s="9">
        <v>137445</v>
      </c>
      <c r="EX96" s="9">
        <v>260345</v>
      </c>
      <c r="EY96" s="9">
        <v>185147</v>
      </c>
      <c r="EZ96" s="9">
        <v>124981</v>
      </c>
      <c r="FA96" s="9">
        <v>66972.8984375</v>
      </c>
      <c r="FB96" s="9">
        <v>189174</v>
      </c>
      <c r="FC96" s="9">
        <v>115933</v>
      </c>
      <c r="FD96" s="9">
        <v>54687.30078125</v>
      </c>
      <c r="FE96" s="9">
        <v>0</v>
      </c>
      <c r="FF96" s="9">
        <v>227085</v>
      </c>
      <c r="FG96" s="9">
        <v>267424</v>
      </c>
      <c r="FH96" s="9">
        <v>138264</v>
      </c>
      <c r="FI96" s="9">
        <v>187013</v>
      </c>
      <c r="FJ96" s="9">
        <v>96008.8984375</v>
      </c>
      <c r="FK96" s="9">
        <v>38665.69921875</v>
      </c>
      <c r="FL96" s="9">
        <v>0</v>
      </c>
      <c r="FM96" s="9">
        <v>89060.203125</v>
      </c>
      <c r="FN96" s="9">
        <v>0</v>
      </c>
      <c r="FO96" s="9">
        <v>38164.3984375</v>
      </c>
      <c r="FP96" s="9">
        <v>189718</v>
      </c>
      <c r="FQ96" s="9">
        <v>19704.400390629999</v>
      </c>
      <c r="FR96" s="9">
        <v>158739</v>
      </c>
      <c r="FS96" s="9">
        <v>113137</v>
      </c>
      <c r="FT96" s="9">
        <v>20277.69921875</v>
      </c>
      <c r="FU96" s="9">
        <v>378236</v>
      </c>
      <c r="FV96" s="9">
        <v>0</v>
      </c>
      <c r="FW96" s="9">
        <v>0</v>
      </c>
      <c r="FX96" s="9">
        <v>0</v>
      </c>
      <c r="FY96" s="9">
        <v>0</v>
      </c>
      <c r="FZ96" s="9">
        <v>0</v>
      </c>
      <c r="GA96" s="9">
        <v>0</v>
      </c>
      <c r="GB96" s="9">
        <v>71405.703125</v>
      </c>
      <c r="GC96" s="9">
        <v>0</v>
      </c>
      <c r="GD96" s="9">
        <v>0</v>
      </c>
      <c r="GE96" s="9">
        <v>73482.703125</v>
      </c>
      <c r="GF96" s="9">
        <v>24965.19921875</v>
      </c>
      <c r="GG96" s="9">
        <v>21992.30078125</v>
      </c>
      <c r="GH96" s="9">
        <v>27013.099609379999</v>
      </c>
      <c r="GI96" s="9">
        <v>0</v>
      </c>
      <c r="GJ96" s="9">
        <v>0</v>
      </c>
      <c r="GK96" s="9">
        <v>149699</v>
      </c>
      <c r="GL96" s="9">
        <v>143022</v>
      </c>
      <c r="GM96" s="9">
        <v>99801.296875</v>
      </c>
      <c r="GN96" s="9">
        <v>116146</v>
      </c>
      <c r="GO96" s="9">
        <v>144997</v>
      </c>
      <c r="GP96" s="9">
        <v>124762</v>
      </c>
      <c r="GQ96" s="9">
        <v>85285.3984375</v>
      </c>
      <c r="GR96" s="9">
        <v>150628</v>
      </c>
      <c r="GS96" s="9">
        <v>125916</v>
      </c>
      <c r="GT96" s="9">
        <v>45083.5</v>
      </c>
      <c r="GU96" s="9">
        <v>508862</v>
      </c>
      <c r="GV96" s="9">
        <v>238340</v>
      </c>
      <c r="GW96" s="9">
        <v>56156.3984375</v>
      </c>
      <c r="GX96" s="9">
        <v>0</v>
      </c>
      <c r="GY96" s="9">
        <v>201913</v>
      </c>
      <c r="GZ96" s="9">
        <v>73857.8984375</v>
      </c>
      <c r="HA96" s="9">
        <v>14056.5</v>
      </c>
      <c r="HB96" s="9">
        <v>47100.1015625</v>
      </c>
      <c r="HC96" s="9">
        <v>76597.703125</v>
      </c>
      <c r="HD96" s="9">
        <v>321326</v>
      </c>
      <c r="HE96" s="9">
        <v>49476.69921875</v>
      </c>
      <c r="HF96" s="9">
        <v>29644.80078125</v>
      </c>
      <c r="HG96" s="9">
        <v>48068.19921875</v>
      </c>
      <c r="HH96" s="9">
        <v>56938.30078125</v>
      </c>
      <c r="HI96" s="9">
        <v>3817.1298828099998</v>
      </c>
      <c r="HJ96" s="9">
        <v>85639.203125</v>
      </c>
      <c r="HK96" s="9">
        <v>209596</v>
      </c>
      <c r="HL96" s="9">
        <v>610678</v>
      </c>
      <c r="HM96" s="9">
        <v>50051.5</v>
      </c>
      <c r="HN96" s="9">
        <v>52162.5</v>
      </c>
      <c r="HO96" s="9">
        <v>17172</v>
      </c>
      <c r="HP96" s="9">
        <v>0</v>
      </c>
      <c r="HQ96" s="9">
        <v>302168</v>
      </c>
      <c r="HR96" s="9">
        <v>15537</v>
      </c>
      <c r="HS96" s="9">
        <v>12289.5</v>
      </c>
      <c r="HT96" s="9">
        <v>1847.9699707</v>
      </c>
      <c r="HU96" s="9">
        <v>31627.80078125</v>
      </c>
      <c r="HV96" s="9">
        <v>2571.4699707</v>
      </c>
      <c r="HW96" s="9">
        <v>95371.8984375</v>
      </c>
      <c r="HX96" s="9">
        <v>89700.5</v>
      </c>
      <c r="HY96" s="9">
        <v>0</v>
      </c>
      <c r="HZ96" s="9">
        <v>67710.796875</v>
      </c>
      <c r="IA96" s="9">
        <v>10066.799804689999</v>
      </c>
      <c r="IB96" s="9">
        <v>7990.91015625</v>
      </c>
      <c r="IC96" s="9">
        <v>193758</v>
      </c>
      <c r="ID96" s="9">
        <v>8356.2597656300004</v>
      </c>
      <c r="IE96" s="9">
        <v>22025.900390629999</v>
      </c>
      <c r="IF96" s="9">
        <v>0</v>
      </c>
      <c r="IG96" s="9">
        <v>0</v>
      </c>
      <c r="IH96" s="9">
        <v>0</v>
      </c>
      <c r="II96" s="9">
        <v>0</v>
      </c>
      <c r="IJ96" s="9">
        <v>0</v>
      </c>
      <c r="IK96" s="9">
        <v>0</v>
      </c>
      <c r="IL96" s="9">
        <v>0</v>
      </c>
      <c r="IM96" s="9">
        <v>0</v>
      </c>
      <c r="IO96">
        <f t="shared" si="125"/>
        <v>217717</v>
      </c>
      <c r="IP96">
        <f t="shared" si="126"/>
        <v>75924.5</v>
      </c>
      <c r="IQ96">
        <f t="shared" si="127"/>
        <v>75768.8984375</v>
      </c>
      <c r="IR96">
        <f t="shared" si="128"/>
        <v>81983.1015625</v>
      </c>
      <c r="IS96">
        <f t="shared" si="129"/>
        <v>167134</v>
      </c>
      <c r="IT96">
        <f t="shared" si="130"/>
        <v>239461</v>
      </c>
      <c r="IU96">
        <f t="shared" si="131"/>
        <v>171356</v>
      </c>
      <c r="IV96">
        <f t="shared" si="132"/>
        <v>198977</v>
      </c>
      <c r="IW96">
        <f t="shared" si="133"/>
        <v>250123</v>
      </c>
      <c r="IX96">
        <f t="shared" si="134"/>
        <v>390406</v>
      </c>
      <c r="IY96">
        <f t="shared" si="135"/>
        <v>265489</v>
      </c>
      <c r="IZ96">
        <f t="shared" si="136"/>
        <v>199324</v>
      </c>
      <c r="JA96">
        <f t="shared" si="137"/>
        <v>278699</v>
      </c>
      <c r="JB96">
        <f t="shared" si="138"/>
        <v>406834</v>
      </c>
      <c r="JC96">
        <f t="shared" si="139"/>
        <v>205934</v>
      </c>
      <c r="JD96">
        <f t="shared" si="140"/>
        <v>393974</v>
      </c>
      <c r="JE96">
        <f t="shared" si="141"/>
        <v>566005</v>
      </c>
      <c r="JF96">
        <f t="shared" si="142"/>
        <v>396375</v>
      </c>
      <c r="JG96">
        <f t="shared" si="143"/>
        <v>477096</v>
      </c>
      <c r="JH96" t="str">
        <f t="shared" si="144"/>
        <v/>
      </c>
      <c r="JI96">
        <f t="shared" si="145"/>
        <v>173867</v>
      </c>
      <c r="JJ96">
        <f t="shared" si="146"/>
        <v>264457</v>
      </c>
      <c r="JK96">
        <f t="shared" si="147"/>
        <v>260527</v>
      </c>
      <c r="JL96">
        <f t="shared" si="148"/>
        <v>283450</v>
      </c>
      <c r="JM96">
        <f t="shared" si="149"/>
        <v>236221</v>
      </c>
      <c r="JN96">
        <f t="shared" si="150"/>
        <v>191331</v>
      </c>
      <c r="JO96">
        <f t="shared" si="151"/>
        <v>122503</v>
      </c>
      <c r="JP96">
        <f t="shared" si="152"/>
        <v>589440</v>
      </c>
      <c r="JQ96">
        <f t="shared" si="153"/>
        <v>137445</v>
      </c>
      <c r="JR96">
        <f t="shared" si="154"/>
        <v>260345</v>
      </c>
      <c r="JS96">
        <f t="shared" si="155"/>
        <v>185147</v>
      </c>
      <c r="JT96">
        <f t="shared" si="156"/>
        <v>124981</v>
      </c>
      <c r="JU96">
        <f t="shared" si="157"/>
        <v>66972.8984375</v>
      </c>
      <c r="JV96">
        <f t="shared" si="158"/>
        <v>189174</v>
      </c>
      <c r="JW96">
        <f t="shared" si="159"/>
        <v>115933</v>
      </c>
      <c r="JX96">
        <f t="shared" si="160"/>
        <v>54687.30078125</v>
      </c>
      <c r="JY96" t="str">
        <f t="shared" si="161"/>
        <v/>
      </c>
      <c r="JZ96">
        <f t="shared" si="162"/>
        <v>227085</v>
      </c>
      <c r="KA96">
        <f t="shared" si="163"/>
        <v>267424</v>
      </c>
      <c r="KB96">
        <f t="shared" si="164"/>
        <v>138264</v>
      </c>
      <c r="KC96">
        <f t="shared" si="165"/>
        <v>187013</v>
      </c>
      <c r="KD96">
        <f t="shared" si="166"/>
        <v>96008.8984375</v>
      </c>
      <c r="KE96">
        <f t="shared" si="167"/>
        <v>38665.69921875</v>
      </c>
      <c r="KF96" t="str">
        <f t="shared" si="168"/>
        <v/>
      </c>
      <c r="KG96">
        <f t="shared" si="169"/>
        <v>89060.203125</v>
      </c>
      <c r="KH96" t="str">
        <f t="shared" si="170"/>
        <v/>
      </c>
      <c r="KI96">
        <f t="shared" si="171"/>
        <v>38164.3984375</v>
      </c>
      <c r="KJ96">
        <f t="shared" si="172"/>
        <v>189718</v>
      </c>
      <c r="KK96">
        <f t="shared" si="173"/>
        <v>19704.400390629999</v>
      </c>
      <c r="KL96">
        <f t="shared" si="174"/>
        <v>158739</v>
      </c>
      <c r="KM96">
        <f t="shared" si="175"/>
        <v>113137</v>
      </c>
      <c r="KN96">
        <f t="shared" si="176"/>
        <v>20277.69921875</v>
      </c>
      <c r="KO96">
        <f t="shared" si="177"/>
        <v>378236</v>
      </c>
      <c r="KP96" t="str">
        <f t="shared" si="178"/>
        <v/>
      </c>
      <c r="KQ96" t="str">
        <f t="shared" si="179"/>
        <v/>
      </c>
      <c r="KR96" t="str">
        <f t="shared" si="180"/>
        <v/>
      </c>
      <c r="KS96" t="str">
        <f t="shared" si="181"/>
        <v/>
      </c>
      <c r="KT96" t="str">
        <f t="shared" si="182"/>
        <v/>
      </c>
      <c r="KU96" t="str">
        <f t="shared" si="183"/>
        <v/>
      </c>
      <c r="KV96">
        <f t="shared" si="184"/>
        <v>71405.703125</v>
      </c>
      <c r="KW96" t="str">
        <f t="shared" si="185"/>
        <v/>
      </c>
      <c r="KX96" t="str">
        <f t="shared" si="186"/>
        <v/>
      </c>
      <c r="KY96">
        <f t="shared" si="187"/>
        <v>73482.703125</v>
      </c>
      <c r="KZ96">
        <f t="shared" si="188"/>
        <v>24965.19921875</v>
      </c>
      <c r="LA96">
        <f t="shared" si="189"/>
        <v>21992.30078125</v>
      </c>
      <c r="LB96">
        <f t="shared" si="190"/>
        <v>27013.099609379999</v>
      </c>
      <c r="LC96" t="str">
        <f t="shared" si="191"/>
        <v/>
      </c>
      <c r="LD96" t="str">
        <f t="shared" si="192"/>
        <v/>
      </c>
      <c r="LE96">
        <f t="shared" si="193"/>
        <v>149699</v>
      </c>
      <c r="LF96">
        <f t="shared" si="194"/>
        <v>143022</v>
      </c>
      <c r="LG96">
        <f t="shared" si="195"/>
        <v>99801.296875</v>
      </c>
      <c r="LH96">
        <f t="shared" si="196"/>
        <v>116146</v>
      </c>
      <c r="LI96">
        <f t="shared" si="197"/>
        <v>144997</v>
      </c>
      <c r="LJ96">
        <f t="shared" si="198"/>
        <v>124762</v>
      </c>
      <c r="LK96">
        <f t="shared" si="199"/>
        <v>85285.3984375</v>
      </c>
      <c r="LL96">
        <f t="shared" si="200"/>
        <v>150628</v>
      </c>
      <c r="LM96">
        <f t="shared" si="201"/>
        <v>125916</v>
      </c>
      <c r="LN96">
        <f t="shared" si="202"/>
        <v>45083.5</v>
      </c>
      <c r="LO96">
        <f t="shared" si="203"/>
        <v>508862</v>
      </c>
      <c r="LP96">
        <f t="shared" si="204"/>
        <v>238340</v>
      </c>
      <c r="LQ96">
        <f t="shared" si="205"/>
        <v>56156.3984375</v>
      </c>
      <c r="LR96" t="str">
        <f t="shared" si="206"/>
        <v/>
      </c>
      <c r="LS96">
        <f t="shared" si="207"/>
        <v>201913</v>
      </c>
      <c r="LT96">
        <f t="shared" si="208"/>
        <v>73857.8984375</v>
      </c>
      <c r="LU96">
        <f t="shared" si="209"/>
        <v>14056.5</v>
      </c>
      <c r="LV96">
        <f t="shared" si="210"/>
        <v>47100.1015625</v>
      </c>
      <c r="LW96">
        <f t="shared" si="211"/>
        <v>76597.703125</v>
      </c>
      <c r="LX96">
        <f t="shared" si="212"/>
        <v>321326</v>
      </c>
      <c r="LY96">
        <f t="shared" si="213"/>
        <v>49476.69921875</v>
      </c>
      <c r="LZ96">
        <f t="shared" si="214"/>
        <v>29644.80078125</v>
      </c>
      <c r="MA96">
        <f t="shared" si="215"/>
        <v>48068.19921875</v>
      </c>
      <c r="MB96">
        <f t="shared" si="216"/>
        <v>56938.30078125</v>
      </c>
      <c r="MC96">
        <f t="shared" si="217"/>
        <v>3817.1298828099998</v>
      </c>
      <c r="MD96">
        <f t="shared" si="218"/>
        <v>85639.203125</v>
      </c>
      <c r="ME96">
        <f t="shared" si="219"/>
        <v>209596</v>
      </c>
      <c r="MF96">
        <f t="shared" si="220"/>
        <v>610678</v>
      </c>
      <c r="MG96">
        <f t="shared" si="221"/>
        <v>50051.5</v>
      </c>
      <c r="MH96">
        <f t="shared" si="222"/>
        <v>52162.5</v>
      </c>
      <c r="MI96">
        <f t="shared" si="223"/>
        <v>17172</v>
      </c>
      <c r="MJ96" t="str">
        <f t="shared" si="224"/>
        <v/>
      </c>
      <c r="MK96">
        <f t="shared" si="225"/>
        <v>302168</v>
      </c>
      <c r="ML96">
        <f t="shared" si="226"/>
        <v>15537</v>
      </c>
      <c r="MM96">
        <f t="shared" si="227"/>
        <v>12289.5</v>
      </c>
      <c r="MN96">
        <f t="shared" si="228"/>
        <v>1847.9699707</v>
      </c>
      <c r="MO96">
        <f t="shared" si="229"/>
        <v>31627.80078125</v>
      </c>
      <c r="MP96">
        <f t="shared" si="230"/>
        <v>2571.4699707</v>
      </c>
      <c r="MQ96">
        <f t="shared" si="231"/>
        <v>95371.8984375</v>
      </c>
      <c r="MR96">
        <f t="shared" si="232"/>
        <v>89700.5</v>
      </c>
      <c r="MS96" t="str">
        <f t="shared" si="233"/>
        <v/>
      </c>
      <c r="MT96">
        <f t="shared" si="234"/>
        <v>67710.796875</v>
      </c>
      <c r="MU96">
        <f t="shared" si="235"/>
        <v>10066.799804689999</v>
      </c>
      <c r="MV96">
        <f t="shared" si="236"/>
        <v>7990.91015625</v>
      </c>
      <c r="MW96">
        <f t="shared" si="237"/>
        <v>193758</v>
      </c>
      <c r="MX96">
        <f t="shared" si="238"/>
        <v>8356.2597656300004</v>
      </c>
      <c r="MY96">
        <f t="shared" si="239"/>
        <v>22025.900390629999</v>
      </c>
      <c r="MZ96" t="str">
        <f t="shared" si="240"/>
        <v/>
      </c>
      <c r="NA96" t="str">
        <f t="shared" si="241"/>
        <v/>
      </c>
      <c r="NB96" t="str">
        <f t="shared" si="242"/>
        <v/>
      </c>
      <c r="NC96" t="str">
        <f t="shared" si="243"/>
        <v/>
      </c>
      <c r="ND96" t="str">
        <f t="shared" si="244"/>
        <v/>
      </c>
      <c r="NE96" t="str">
        <f t="shared" si="245"/>
        <v/>
      </c>
      <c r="NF96" t="str">
        <f t="shared" si="246"/>
        <v/>
      </c>
      <c r="NG96" t="str">
        <f t="shared" si="247"/>
        <v/>
      </c>
    </row>
    <row r="97" spans="1:371" x14ac:dyDescent="0.2">
      <c r="A97" s="7">
        <v>44317</v>
      </c>
      <c r="B97" s="9">
        <v>183992.46875</v>
      </c>
      <c r="C97" s="9">
        <v>87017.6875</v>
      </c>
      <c r="D97" s="9">
        <v>65896</v>
      </c>
      <c r="E97" s="9">
        <v>91493.8671875</v>
      </c>
      <c r="F97" s="9">
        <v>163017.578125</v>
      </c>
      <c r="G97" s="9">
        <v>387241.53125</v>
      </c>
      <c r="H97" s="9">
        <v>176913.4375</v>
      </c>
      <c r="I97" s="9">
        <v>172465.546875</v>
      </c>
      <c r="J97" s="9">
        <v>309200.75</v>
      </c>
      <c r="K97" s="9">
        <v>315066</v>
      </c>
      <c r="L97" s="9">
        <v>213045.734375</v>
      </c>
      <c r="M97" s="9">
        <v>125836.0859375</v>
      </c>
      <c r="N97" s="9">
        <v>289900.96875</v>
      </c>
      <c r="O97" s="9">
        <v>543427.625</v>
      </c>
      <c r="P97" s="9">
        <v>204529.109375</v>
      </c>
      <c r="Q97" s="9">
        <v>375851.03125</v>
      </c>
      <c r="R97" s="9">
        <v>598181.75</v>
      </c>
      <c r="S97" s="9">
        <v>503555.6875</v>
      </c>
      <c r="T97" s="9">
        <v>655896.9375</v>
      </c>
      <c r="U97" s="9">
        <v>0</v>
      </c>
      <c r="V97" s="9">
        <v>28219.408203129999</v>
      </c>
      <c r="W97" s="9">
        <v>202756.078125</v>
      </c>
      <c r="X97" s="9">
        <v>236073.5625</v>
      </c>
      <c r="Y97" s="9">
        <v>680084.625</v>
      </c>
      <c r="Z97" s="9">
        <v>244045.53125</v>
      </c>
      <c r="AA97" s="9">
        <v>354799.625</v>
      </c>
      <c r="AB97" s="9">
        <v>191309.640625</v>
      </c>
      <c r="AC97" s="9">
        <v>836548.25</v>
      </c>
      <c r="AD97" s="9">
        <v>141383.953125</v>
      </c>
      <c r="AE97" s="9">
        <v>373770.03125</v>
      </c>
      <c r="AF97" s="9">
        <v>435520.78125</v>
      </c>
      <c r="AG97" s="9">
        <v>210435.21875</v>
      </c>
      <c r="AH97" s="9">
        <v>120776.7265625</v>
      </c>
      <c r="AI97" s="9">
        <v>336625</v>
      </c>
      <c r="AJ97" s="9">
        <v>131133.828125</v>
      </c>
      <c r="AK97" s="9">
        <v>135386.328125</v>
      </c>
      <c r="AL97" s="9">
        <v>0</v>
      </c>
      <c r="AM97" s="9">
        <v>121279.078125</v>
      </c>
      <c r="AN97" s="9">
        <v>253929.546875</v>
      </c>
      <c r="AO97" s="9">
        <v>267028.46875</v>
      </c>
      <c r="AP97" s="9">
        <v>252549.625</v>
      </c>
      <c r="AQ97" s="9">
        <v>37991.5390625</v>
      </c>
      <c r="AR97" s="9">
        <v>156623.984375</v>
      </c>
      <c r="AS97" s="9">
        <v>0</v>
      </c>
      <c r="AT97" s="9">
        <v>95239.5546875</v>
      </c>
      <c r="AU97" s="9">
        <v>0</v>
      </c>
      <c r="AV97" s="9">
        <v>54601.84375</v>
      </c>
      <c r="AW97" s="9">
        <v>181524.578125</v>
      </c>
      <c r="AX97" s="9">
        <v>102460.3359375</v>
      </c>
      <c r="AY97" s="9">
        <v>42195.4375</v>
      </c>
      <c r="AZ97" s="9">
        <v>190235.828125</v>
      </c>
      <c r="BA97" s="9">
        <v>34062.5390625</v>
      </c>
      <c r="BB97" s="9">
        <v>91960.7421875</v>
      </c>
      <c r="BC97" s="9">
        <v>0</v>
      </c>
      <c r="BD97" s="9">
        <v>0</v>
      </c>
      <c r="BE97" s="9">
        <v>0</v>
      </c>
      <c r="BF97" s="9">
        <v>0</v>
      </c>
      <c r="BG97" s="9">
        <v>0</v>
      </c>
      <c r="BH97" s="9">
        <v>0</v>
      </c>
      <c r="BI97" s="9">
        <v>29224.98046875</v>
      </c>
      <c r="BJ97" s="9">
        <v>0</v>
      </c>
      <c r="BK97" s="9">
        <v>0</v>
      </c>
      <c r="BL97" s="9">
        <v>295845.84375</v>
      </c>
      <c r="BM97" s="9">
        <v>9131.8261718800004</v>
      </c>
      <c r="BN97" s="9">
        <v>33731.515625</v>
      </c>
      <c r="BO97" s="9">
        <v>26083.982421879999</v>
      </c>
      <c r="BP97" s="9">
        <v>0</v>
      </c>
      <c r="BQ97" s="9">
        <v>0</v>
      </c>
      <c r="BR97" s="9">
        <v>219306.328125</v>
      </c>
      <c r="BS97" s="9">
        <v>72005.328125</v>
      </c>
      <c r="BT97" s="9">
        <v>173858.734375</v>
      </c>
      <c r="BU97" s="9">
        <v>54480.671875</v>
      </c>
      <c r="BV97" s="9">
        <v>200823.796875</v>
      </c>
      <c r="BW97" s="9">
        <v>348955.09375</v>
      </c>
      <c r="BX97" s="9">
        <v>141613.875</v>
      </c>
      <c r="BY97" s="9">
        <v>124127.078125</v>
      </c>
      <c r="BZ97" s="9">
        <v>151737.71875</v>
      </c>
      <c r="CA97" s="9">
        <v>40805.98046875</v>
      </c>
      <c r="CB97" s="9">
        <v>260123.875</v>
      </c>
      <c r="CC97" s="9">
        <v>32503.71484375</v>
      </c>
      <c r="CD97" s="9">
        <v>35700.37890625</v>
      </c>
      <c r="CE97" s="9">
        <v>0</v>
      </c>
      <c r="CF97" s="9">
        <v>158172.15625</v>
      </c>
      <c r="CG97" s="9">
        <v>373752.8125</v>
      </c>
      <c r="CH97" s="9">
        <v>50502.05078125</v>
      </c>
      <c r="CI97" s="9">
        <v>36904.97265625</v>
      </c>
      <c r="CJ97" s="9">
        <v>169535.25</v>
      </c>
      <c r="CK97" s="9">
        <v>146587.828125</v>
      </c>
      <c r="CL97" s="9">
        <v>114594.6953125</v>
      </c>
      <c r="CM97" s="9">
        <v>21721.580078129999</v>
      </c>
      <c r="CN97" s="9">
        <v>34900.32421875</v>
      </c>
      <c r="CO97" s="9">
        <v>101664.2109375</v>
      </c>
      <c r="CP97" s="9">
        <v>7583.6489257800004</v>
      </c>
      <c r="CQ97" s="9">
        <v>12532.86328125</v>
      </c>
      <c r="CR97" s="9">
        <v>155758.75</v>
      </c>
      <c r="CS97" s="9">
        <v>403509.9375</v>
      </c>
      <c r="CT97" s="9">
        <v>8343.1748046899993</v>
      </c>
      <c r="CU97" s="9">
        <v>16784.74609375</v>
      </c>
      <c r="CV97" s="9">
        <v>1327.6693115200001</v>
      </c>
      <c r="CW97" s="9">
        <v>89290.2890625</v>
      </c>
      <c r="CX97" s="9">
        <v>262845.9375</v>
      </c>
      <c r="CY97" s="9">
        <v>1.3831999999999999E-4</v>
      </c>
      <c r="CZ97" s="9">
        <v>1E-8</v>
      </c>
      <c r="DA97" s="9">
        <v>16934.001953129999</v>
      </c>
      <c r="DB97" s="9">
        <v>7221.8955078099998</v>
      </c>
      <c r="DC97" s="9">
        <v>7077.30078125</v>
      </c>
      <c r="DD97" s="9">
        <v>72476.609375</v>
      </c>
      <c r="DE97" s="9">
        <v>119625.359375</v>
      </c>
      <c r="DF97" s="9">
        <v>0</v>
      </c>
      <c r="DG97" s="9">
        <v>10004.032226560001</v>
      </c>
      <c r="DH97" s="9">
        <v>19.38158035</v>
      </c>
      <c r="DI97" s="9">
        <v>0</v>
      </c>
      <c r="DJ97" s="9">
        <v>49922.02734375</v>
      </c>
      <c r="DK97" s="9">
        <v>64205.18359375</v>
      </c>
      <c r="DL97" s="9">
        <v>1.1199999999999999E-5</v>
      </c>
      <c r="DM97" s="9">
        <v>0</v>
      </c>
      <c r="DN97" s="9">
        <v>0</v>
      </c>
      <c r="DO97" s="9">
        <v>0</v>
      </c>
      <c r="DP97" s="9">
        <v>0</v>
      </c>
      <c r="DQ97" s="9">
        <v>0</v>
      </c>
      <c r="DR97" s="9">
        <v>0</v>
      </c>
      <c r="DS97" s="9">
        <v>0</v>
      </c>
      <c r="DT97" s="9">
        <v>0</v>
      </c>
      <c r="DU97" s="9">
        <v>209854</v>
      </c>
      <c r="DV97" s="9">
        <v>85591.796875</v>
      </c>
      <c r="DW97" s="9">
        <v>73144.703125</v>
      </c>
      <c r="DX97" s="9">
        <v>102978</v>
      </c>
      <c r="DY97" s="9">
        <v>160225</v>
      </c>
      <c r="DZ97" s="9">
        <v>220465</v>
      </c>
      <c r="EA97" s="9">
        <v>172930</v>
      </c>
      <c r="EB97" s="9">
        <v>210177</v>
      </c>
      <c r="EC97" s="9">
        <v>243972</v>
      </c>
      <c r="ED97" s="9">
        <v>373418</v>
      </c>
      <c r="EE97" s="9">
        <v>261640</v>
      </c>
      <c r="EF97" s="9">
        <v>201598</v>
      </c>
      <c r="EG97" s="9">
        <v>280606</v>
      </c>
      <c r="EH97" s="9">
        <v>410014</v>
      </c>
      <c r="EI97" s="9">
        <v>242734</v>
      </c>
      <c r="EJ97" s="9">
        <v>367729</v>
      </c>
      <c r="EK97" s="9">
        <v>592101</v>
      </c>
      <c r="EL97" s="9">
        <v>391629</v>
      </c>
      <c r="EM97" s="9">
        <v>462026</v>
      </c>
      <c r="EN97" s="9">
        <v>0</v>
      </c>
      <c r="EO97" s="9">
        <v>149046</v>
      </c>
      <c r="EP97" s="9">
        <v>274834</v>
      </c>
      <c r="EQ97" s="9">
        <v>281454</v>
      </c>
      <c r="ER97" s="9">
        <v>277313</v>
      </c>
      <c r="ES97" s="9">
        <v>175002</v>
      </c>
      <c r="ET97" s="9">
        <v>190297</v>
      </c>
      <c r="EU97" s="9">
        <v>127348</v>
      </c>
      <c r="EV97" s="9">
        <v>593357</v>
      </c>
      <c r="EW97" s="9">
        <v>152398</v>
      </c>
      <c r="EX97" s="9">
        <v>267506</v>
      </c>
      <c r="EY97" s="9">
        <v>191247</v>
      </c>
      <c r="EZ97" s="9">
        <v>127908</v>
      </c>
      <c r="FA97" s="9">
        <v>65233.6015625</v>
      </c>
      <c r="FB97" s="9">
        <v>201260</v>
      </c>
      <c r="FC97" s="9">
        <v>125652</v>
      </c>
      <c r="FD97" s="9">
        <v>54301.80078125</v>
      </c>
      <c r="FE97" s="9">
        <v>0</v>
      </c>
      <c r="FF97" s="9">
        <v>216229</v>
      </c>
      <c r="FG97" s="9">
        <v>271952</v>
      </c>
      <c r="FH97" s="9">
        <v>145094</v>
      </c>
      <c r="FI97" s="9">
        <v>194624</v>
      </c>
      <c r="FJ97" s="9">
        <v>100582</v>
      </c>
      <c r="FK97" s="9">
        <v>38239.69921875</v>
      </c>
      <c r="FL97" s="9">
        <v>0</v>
      </c>
      <c r="FM97" s="9">
        <v>92140.203125</v>
      </c>
      <c r="FN97" s="9">
        <v>0</v>
      </c>
      <c r="FO97" s="9">
        <v>43586</v>
      </c>
      <c r="FP97" s="9">
        <v>192796</v>
      </c>
      <c r="FQ97" s="9">
        <v>20625.19921875</v>
      </c>
      <c r="FR97" s="9">
        <v>183171</v>
      </c>
      <c r="FS97" s="9">
        <v>105602</v>
      </c>
      <c r="FT97" s="9">
        <v>19144.400390629999</v>
      </c>
      <c r="FU97" s="9">
        <v>377941</v>
      </c>
      <c r="FV97" s="9">
        <v>0</v>
      </c>
      <c r="FW97" s="9">
        <v>0</v>
      </c>
      <c r="FX97" s="9">
        <v>0</v>
      </c>
      <c r="FY97" s="9">
        <v>0</v>
      </c>
      <c r="FZ97" s="9">
        <v>0</v>
      </c>
      <c r="GA97" s="9">
        <v>0</v>
      </c>
      <c r="GB97" s="9">
        <v>59004.69921875</v>
      </c>
      <c r="GC97" s="9">
        <v>0</v>
      </c>
      <c r="GD97" s="9">
        <v>0</v>
      </c>
      <c r="GE97" s="9">
        <v>75409.3984375</v>
      </c>
      <c r="GF97" s="9">
        <v>19809.400390629999</v>
      </c>
      <c r="GG97" s="9">
        <v>22100.400390629999</v>
      </c>
      <c r="GH97" s="9">
        <v>28088.400390629999</v>
      </c>
      <c r="GI97" s="9">
        <v>0</v>
      </c>
      <c r="GJ97" s="9">
        <v>0</v>
      </c>
      <c r="GK97" s="9">
        <v>135546</v>
      </c>
      <c r="GL97" s="9">
        <v>144271</v>
      </c>
      <c r="GM97" s="9">
        <v>102181</v>
      </c>
      <c r="GN97" s="9">
        <v>112824</v>
      </c>
      <c r="GO97" s="9">
        <v>152390</v>
      </c>
      <c r="GP97" s="9">
        <v>129296</v>
      </c>
      <c r="GQ97" s="9">
        <v>76754.8984375</v>
      </c>
      <c r="GR97" s="9">
        <v>150339</v>
      </c>
      <c r="GS97" s="9">
        <v>128553</v>
      </c>
      <c r="GT97" s="9">
        <v>29634.5</v>
      </c>
      <c r="GU97" s="9">
        <v>576150</v>
      </c>
      <c r="GV97" s="9">
        <v>234223</v>
      </c>
      <c r="GW97" s="9">
        <v>50199.69921875</v>
      </c>
      <c r="GX97" s="9">
        <v>0</v>
      </c>
      <c r="GY97" s="9">
        <v>200142</v>
      </c>
      <c r="GZ97" s="9">
        <v>73476.1015625</v>
      </c>
      <c r="HA97" s="9">
        <v>21706.400390629999</v>
      </c>
      <c r="HB97" s="9">
        <v>39420.30078125</v>
      </c>
      <c r="HC97" s="9">
        <v>64966.3984375</v>
      </c>
      <c r="HD97" s="9">
        <v>309490</v>
      </c>
      <c r="HE97" s="9">
        <v>47143.6015625</v>
      </c>
      <c r="HF97" s="9">
        <v>27261.69921875</v>
      </c>
      <c r="HG97" s="9">
        <v>47393.3984375</v>
      </c>
      <c r="HH97" s="9">
        <v>56101.1015625</v>
      </c>
      <c r="HI97" s="9">
        <v>3789.0500488299999</v>
      </c>
      <c r="HJ97" s="9">
        <v>94466.5</v>
      </c>
      <c r="HK97" s="9">
        <v>208844</v>
      </c>
      <c r="HL97" s="9">
        <v>640032</v>
      </c>
      <c r="HM97" s="9">
        <v>40183.5</v>
      </c>
      <c r="HN97" s="9">
        <v>39712.1015625</v>
      </c>
      <c r="HO97" s="9">
        <v>21083.5</v>
      </c>
      <c r="HP97" s="9">
        <v>745684</v>
      </c>
      <c r="HQ97" s="9">
        <v>309800</v>
      </c>
      <c r="HR97" s="9">
        <v>12823.59960938</v>
      </c>
      <c r="HS97" s="9">
        <v>9919.4003906300004</v>
      </c>
      <c r="HT97" s="9">
        <v>1824.0200195299999</v>
      </c>
      <c r="HU97" s="9">
        <v>41958.8984375</v>
      </c>
      <c r="HV97" s="9">
        <v>20657.80078125</v>
      </c>
      <c r="HW97" s="9">
        <v>89291.3984375</v>
      </c>
      <c r="HX97" s="9">
        <v>104231</v>
      </c>
      <c r="HY97" s="9">
        <v>0</v>
      </c>
      <c r="HZ97" s="9">
        <v>66025.296875</v>
      </c>
      <c r="IA97" s="9">
        <v>8767.1298828100007</v>
      </c>
      <c r="IB97" s="9">
        <v>7113.4301757800004</v>
      </c>
      <c r="IC97" s="9">
        <v>159594</v>
      </c>
      <c r="ID97" s="9">
        <v>10676.700195310001</v>
      </c>
      <c r="IE97" s="9">
        <v>22490.69921875</v>
      </c>
      <c r="IF97" s="9">
        <v>0</v>
      </c>
      <c r="IG97" s="9">
        <v>0</v>
      </c>
      <c r="IH97" s="9">
        <v>0</v>
      </c>
      <c r="II97" s="9">
        <v>0</v>
      </c>
      <c r="IJ97" s="9">
        <v>0</v>
      </c>
      <c r="IK97" s="9">
        <v>0</v>
      </c>
      <c r="IL97" s="9">
        <v>0</v>
      </c>
      <c r="IM97" s="9">
        <v>0</v>
      </c>
      <c r="IO97">
        <f t="shared" si="125"/>
        <v>209854</v>
      </c>
      <c r="IP97">
        <f t="shared" si="126"/>
        <v>85591.796875</v>
      </c>
      <c r="IQ97">
        <f t="shared" si="127"/>
        <v>73144.703125</v>
      </c>
      <c r="IR97">
        <f t="shared" si="128"/>
        <v>102978</v>
      </c>
      <c r="IS97">
        <f t="shared" si="129"/>
        <v>160225</v>
      </c>
      <c r="IT97">
        <f t="shared" si="130"/>
        <v>220465</v>
      </c>
      <c r="IU97">
        <f t="shared" si="131"/>
        <v>172930</v>
      </c>
      <c r="IV97">
        <f t="shared" si="132"/>
        <v>210177</v>
      </c>
      <c r="IW97">
        <f t="shared" si="133"/>
        <v>243972</v>
      </c>
      <c r="IX97">
        <f t="shared" si="134"/>
        <v>373418</v>
      </c>
      <c r="IY97">
        <f t="shared" si="135"/>
        <v>261640</v>
      </c>
      <c r="IZ97">
        <f t="shared" si="136"/>
        <v>201598</v>
      </c>
      <c r="JA97">
        <f t="shared" si="137"/>
        <v>280606</v>
      </c>
      <c r="JB97">
        <f t="shared" si="138"/>
        <v>410014</v>
      </c>
      <c r="JC97">
        <f t="shared" si="139"/>
        <v>242734</v>
      </c>
      <c r="JD97">
        <f t="shared" si="140"/>
        <v>367729</v>
      </c>
      <c r="JE97">
        <f t="shared" si="141"/>
        <v>592101</v>
      </c>
      <c r="JF97">
        <f t="shared" si="142"/>
        <v>391629</v>
      </c>
      <c r="JG97">
        <f t="shared" si="143"/>
        <v>462026</v>
      </c>
      <c r="JH97" t="str">
        <f t="shared" si="144"/>
        <v/>
      </c>
      <c r="JI97">
        <f t="shared" si="145"/>
        <v>149046</v>
      </c>
      <c r="JJ97">
        <f t="shared" si="146"/>
        <v>274834</v>
      </c>
      <c r="JK97">
        <f t="shared" si="147"/>
        <v>281454</v>
      </c>
      <c r="JL97">
        <f t="shared" si="148"/>
        <v>277313</v>
      </c>
      <c r="JM97">
        <f t="shared" si="149"/>
        <v>175002</v>
      </c>
      <c r="JN97">
        <f t="shared" si="150"/>
        <v>190297</v>
      </c>
      <c r="JO97">
        <f t="shared" si="151"/>
        <v>127348</v>
      </c>
      <c r="JP97">
        <f t="shared" si="152"/>
        <v>593357</v>
      </c>
      <c r="JQ97">
        <f t="shared" si="153"/>
        <v>152398</v>
      </c>
      <c r="JR97">
        <f t="shared" si="154"/>
        <v>267506</v>
      </c>
      <c r="JS97">
        <f t="shared" si="155"/>
        <v>191247</v>
      </c>
      <c r="JT97">
        <f t="shared" si="156"/>
        <v>127908</v>
      </c>
      <c r="JU97">
        <f t="shared" si="157"/>
        <v>65233.6015625</v>
      </c>
      <c r="JV97">
        <f t="shared" si="158"/>
        <v>201260</v>
      </c>
      <c r="JW97">
        <f t="shared" si="159"/>
        <v>125652</v>
      </c>
      <c r="JX97">
        <f t="shared" si="160"/>
        <v>54301.80078125</v>
      </c>
      <c r="JY97" t="str">
        <f t="shared" si="161"/>
        <v/>
      </c>
      <c r="JZ97">
        <f t="shared" si="162"/>
        <v>216229</v>
      </c>
      <c r="KA97">
        <f t="shared" si="163"/>
        <v>271952</v>
      </c>
      <c r="KB97">
        <f t="shared" si="164"/>
        <v>145094</v>
      </c>
      <c r="KC97">
        <f t="shared" si="165"/>
        <v>194624</v>
      </c>
      <c r="KD97">
        <f t="shared" si="166"/>
        <v>100582</v>
      </c>
      <c r="KE97">
        <f t="shared" si="167"/>
        <v>38239.69921875</v>
      </c>
      <c r="KF97" t="str">
        <f t="shared" si="168"/>
        <v/>
      </c>
      <c r="KG97">
        <f t="shared" si="169"/>
        <v>92140.203125</v>
      </c>
      <c r="KH97" t="str">
        <f t="shared" si="170"/>
        <v/>
      </c>
      <c r="KI97">
        <f t="shared" si="171"/>
        <v>43586</v>
      </c>
      <c r="KJ97">
        <f t="shared" si="172"/>
        <v>192796</v>
      </c>
      <c r="KK97">
        <f t="shared" si="173"/>
        <v>20625.19921875</v>
      </c>
      <c r="KL97">
        <f t="shared" si="174"/>
        <v>183171</v>
      </c>
      <c r="KM97">
        <f t="shared" si="175"/>
        <v>105602</v>
      </c>
      <c r="KN97">
        <f t="shared" si="176"/>
        <v>19144.400390629999</v>
      </c>
      <c r="KO97">
        <f t="shared" si="177"/>
        <v>377941</v>
      </c>
      <c r="KP97" t="str">
        <f t="shared" si="178"/>
        <v/>
      </c>
      <c r="KQ97" t="str">
        <f t="shared" si="179"/>
        <v/>
      </c>
      <c r="KR97" t="str">
        <f t="shared" si="180"/>
        <v/>
      </c>
      <c r="KS97" t="str">
        <f t="shared" si="181"/>
        <v/>
      </c>
      <c r="KT97" t="str">
        <f t="shared" si="182"/>
        <v/>
      </c>
      <c r="KU97" t="str">
        <f t="shared" si="183"/>
        <v/>
      </c>
      <c r="KV97">
        <f t="shared" si="184"/>
        <v>59004.69921875</v>
      </c>
      <c r="KW97" t="str">
        <f t="shared" si="185"/>
        <v/>
      </c>
      <c r="KX97" t="str">
        <f t="shared" si="186"/>
        <v/>
      </c>
      <c r="KY97">
        <f t="shared" si="187"/>
        <v>75409.3984375</v>
      </c>
      <c r="KZ97">
        <f t="shared" si="188"/>
        <v>19809.400390629999</v>
      </c>
      <c r="LA97">
        <f t="shared" si="189"/>
        <v>22100.400390629999</v>
      </c>
      <c r="LB97">
        <f t="shared" si="190"/>
        <v>28088.400390629999</v>
      </c>
      <c r="LC97" t="str">
        <f t="shared" si="191"/>
        <v/>
      </c>
      <c r="LD97" t="str">
        <f t="shared" si="192"/>
        <v/>
      </c>
      <c r="LE97">
        <f t="shared" si="193"/>
        <v>135546</v>
      </c>
      <c r="LF97">
        <f t="shared" si="194"/>
        <v>144271</v>
      </c>
      <c r="LG97">
        <f t="shared" si="195"/>
        <v>102181</v>
      </c>
      <c r="LH97">
        <f t="shared" si="196"/>
        <v>112824</v>
      </c>
      <c r="LI97">
        <f t="shared" si="197"/>
        <v>152390</v>
      </c>
      <c r="LJ97">
        <f t="shared" si="198"/>
        <v>129296</v>
      </c>
      <c r="LK97">
        <f t="shared" si="199"/>
        <v>76754.8984375</v>
      </c>
      <c r="LL97">
        <f t="shared" si="200"/>
        <v>150339</v>
      </c>
      <c r="LM97">
        <f t="shared" si="201"/>
        <v>128553</v>
      </c>
      <c r="LN97">
        <f t="shared" si="202"/>
        <v>29634.5</v>
      </c>
      <c r="LO97">
        <f t="shared" si="203"/>
        <v>576150</v>
      </c>
      <c r="LP97">
        <f t="shared" si="204"/>
        <v>234223</v>
      </c>
      <c r="LQ97">
        <f t="shared" si="205"/>
        <v>50199.69921875</v>
      </c>
      <c r="LR97" t="str">
        <f t="shared" si="206"/>
        <v/>
      </c>
      <c r="LS97">
        <f t="shared" si="207"/>
        <v>200142</v>
      </c>
      <c r="LT97">
        <f t="shared" si="208"/>
        <v>73476.1015625</v>
      </c>
      <c r="LU97">
        <f t="shared" si="209"/>
        <v>21706.400390629999</v>
      </c>
      <c r="LV97">
        <f t="shared" si="210"/>
        <v>39420.30078125</v>
      </c>
      <c r="LW97">
        <f t="shared" si="211"/>
        <v>64966.3984375</v>
      </c>
      <c r="LX97">
        <f t="shared" si="212"/>
        <v>309490</v>
      </c>
      <c r="LY97">
        <f t="shared" si="213"/>
        <v>47143.6015625</v>
      </c>
      <c r="LZ97">
        <f t="shared" si="214"/>
        <v>27261.69921875</v>
      </c>
      <c r="MA97">
        <f t="shared" si="215"/>
        <v>47393.3984375</v>
      </c>
      <c r="MB97">
        <f t="shared" si="216"/>
        <v>56101.1015625</v>
      </c>
      <c r="MC97">
        <f t="shared" si="217"/>
        <v>3789.0500488299999</v>
      </c>
      <c r="MD97">
        <f t="shared" si="218"/>
        <v>94466.5</v>
      </c>
      <c r="ME97">
        <f t="shared" si="219"/>
        <v>208844</v>
      </c>
      <c r="MF97">
        <f t="shared" si="220"/>
        <v>640032</v>
      </c>
      <c r="MG97">
        <f t="shared" si="221"/>
        <v>40183.5</v>
      </c>
      <c r="MH97">
        <f t="shared" si="222"/>
        <v>39712.1015625</v>
      </c>
      <c r="MI97">
        <f t="shared" si="223"/>
        <v>21083.5</v>
      </c>
      <c r="MJ97">
        <f t="shared" si="224"/>
        <v>745684</v>
      </c>
      <c r="MK97">
        <f t="shared" si="225"/>
        <v>309800</v>
      </c>
      <c r="ML97">
        <f t="shared" si="226"/>
        <v>12823.59960938</v>
      </c>
      <c r="MM97">
        <f t="shared" si="227"/>
        <v>9919.4003906300004</v>
      </c>
      <c r="MN97">
        <f t="shared" si="228"/>
        <v>1824.0200195299999</v>
      </c>
      <c r="MO97">
        <f t="shared" si="229"/>
        <v>41958.8984375</v>
      </c>
      <c r="MP97">
        <f t="shared" si="230"/>
        <v>20657.80078125</v>
      </c>
      <c r="MQ97">
        <f t="shared" si="231"/>
        <v>89291.3984375</v>
      </c>
      <c r="MR97">
        <f t="shared" si="232"/>
        <v>104231</v>
      </c>
      <c r="MS97" t="str">
        <f t="shared" si="233"/>
        <v/>
      </c>
      <c r="MT97">
        <f t="shared" si="234"/>
        <v>66025.296875</v>
      </c>
      <c r="MU97">
        <f t="shared" si="235"/>
        <v>8767.1298828100007</v>
      </c>
      <c r="MV97">
        <f t="shared" si="236"/>
        <v>7113.4301757800004</v>
      </c>
      <c r="MW97">
        <f t="shared" si="237"/>
        <v>159594</v>
      </c>
      <c r="MX97">
        <f t="shared" si="238"/>
        <v>10676.700195310001</v>
      </c>
      <c r="MY97">
        <f t="shared" si="239"/>
        <v>22490.69921875</v>
      </c>
      <c r="MZ97" t="str">
        <f t="shared" si="240"/>
        <v/>
      </c>
      <c r="NA97" t="str">
        <f t="shared" si="241"/>
        <v/>
      </c>
      <c r="NB97" t="str">
        <f t="shared" si="242"/>
        <v/>
      </c>
      <c r="NC97" t="str">
        <f t="shared" si="243"/>
        <v/>
      </c>
      <c r="ND97" t="str">
        <f t="shared" si="244"/>
        <v/>
      </c>
      <c r="NE97" t="str">
        <f t="shared" si="245"/>
        <v/>
      </c>
      <c r="NF97" t="str">
        <f t="shared" si="246"/>
        <v/>
      </c>
      <c r="NG97" t="str">
        <f t="shared" si="247"/>
        <v/>
      </c>
    </row>
    <row r="98" spans="1:371" x14ac:dyDescent="0.2">
      <c r="A98" s="7">
        <v>44348</v>
      </c>
      <c r="B98" s="9">
        <v>177310.1875</v>
      </c>
      <c r="C98" s="9">
        <v>89342.0390625</v>
      </c>
      <c r="D98" s="9">
        <v>67851.8671875</v>
      </c>
      <c r="E98" s="9">
        <v>91504.5703125</v>
      </c>
      <c r="F98" s="9">
        <v>180532.046875</v>
      </c>
      <c r="G98" s="9">
        <v>406052.78125</v>
      </c>
      <c r="H98" s="9">
        <v>188047.875</v>
      </c>
      <c r="I98" s="9">
        <v>188752.640625</v>
      </c>
      <c r="J98" s="9">
        <v>328751.71875</v>
      </c>
      <c r="K98" s="9">
        <v>330800.9375</v>
      </c>
      <c r="L98" s="9">
        <v>212142.953125</v>
      </c>
      <c r="M98" s="9">
        <v>145035.65625</v>
      </c>
      <c r="N98" s="9">
        <v>322089.65625</v>
      </c>
      <c r="O98" s="9">
        <v>513303.8125</v>
      </c>
      <c r="P98" s="9">
        <v>203609.015625</v>
      </c>
      <c r="Q98" s="9">
        <v>401378.75</v>
      </c>
      <c r="R98" s="9">
        <v>592790.6875</v>
      </c>
      <c r="S98" s="9">
        <v>518120.9375</v>
      </c>
      <c r="T98" s="9">
        <v>671694.25</v>
      </c>
      <c r="U98" s="9">
        <v>0</v>
      </c>
      <c r="V98" s="9">
        <v>26017.20703125</v>
      </c>
      <c r="W98" s="9">
        <v>206956.265625</v>
      </c>
      <c r="X98" s="9">
        <v>258219.609375</v>
      </c>
      <c r="Y98" s="9">
        <v>683867.1875</v>
      </c>
      <c r="Z98" s="9">
        <v>251341.78125</v>
      </c>
      <c r="AA98" s="9">
        <v>363996.375</v>
      </c>
      <c r="AB98" s="9">
        <v>201109.078125</v>
      </c>
      <c r="AC98" s="9">
        <v>149600.234375</v>
      </c>
      <c r="AD98" s="9">
        <v>142288.734375</v>
      </c>
      <c r="AE98" s="9">
        <v>378314.90625</v>
      </c>
      <c r="AF98" s="9">
        <v>451616.375</v>
      </c>
      <c r="AG98" s="9">
        <v>182369.796875</v>
      </c>
      <c r="AH98" s="9">
        <v>119445.1640625</v>
      </c>
      <c r="AI98" s="9">
        <v>342863.65625</v>
      </c>
      <c r="AJ98" s="9">
        <v>143344.375</v>
      </c>
      <c r="AK98" s="9">
        <v>129238.75</v>
      </c>
      <c r="AL98" s="9">
        <v>0</v>
      </c>
      <c r="AM98" s="9">
        <v>126555.859375</v>
      </c>
      <c r="AN98" s="9">
        <v>250215.546875</v>
      </c>
      <c r="AO98" s="9">
        <v>274444.0625</v>
      </c>
      <c r="AP98" s="9">
        <v>268543.09375</v>
      </c>
      <c r="AQ98" s="9">
        <v>44416.453125</v>
      </c>
      <c r="AR98" s="9">
        <v>170658.59375</v>
      </c>
      <c r="AS98" s="9">
        <v>0</v>
      </c>
      <c r="AT98" s="9">
        <v>125496.4296875</v>
      </c>
      <c r="AU98" s="9">
        <v>0</v>
      </c>
      <c r="AV98" s="9">
        <v>57015.8984375</v>
      </c>
      <c r="AW98" s="9">
        <v>181887.953125</v>
      </c>
      <c r="AX98" s="9">
        <v>102090.6953125</v>
      </c>
      <c r="AY98" s="9">
        <v>42442.75</v>
      </c>
      <c r="AZ98" s="9">
        <v>198350.796875</v>
      </c>
      <c r="BA98" s="9">
        <v>36054.2265625</v>
      </c>
      <c r="BB98" s="9">
        <v>0</v>
      </c>
      <c r="BC98" s="9">
        <v>0</v>
      </c>
      <c r="BD98" s="9">
        <v>0</v>
      </c>
      <c r="BE98" s="9">
        <v>0</v>
      </c>
      <c r="BF98" s="9">
        <v>0</v>
      </c>
      <c r="BG98" s="9">
        <v>0</v>
      </c>
      <c r="BH98" s="9">
        <v>0</v>
      </c>
      <c r="BI98" s="9">
        <v>30127.015625</v>
      </c>
      <c r="BJ98" s="9">
        <v>0</v>
      </c>
      <c r="BK98" s="9">
        <v>0</v>
      </c>
      <c r="BL98" s="9">
        <v>362952.90625</v>
      </c>
      <c r="BM98" s="9">
        <v>8157.0869140599998</v>
      </c>
      <c r="BN98" s="9">
        <v>35172.99609375</v>
      </c>
      <c r="BO98" s="9">
        <v>25732.001953129999</v>
      </c>
      <c r="BP98" s="9">
        <v>0</v>
      </c>
      <c r="BQ98" s="9">
        <v>0</v>
      </c>
      <c r="BR98" s="9">
        <v>236616.921875</v>
      </c>
      <c r="BS98" s="9">
        <v>79886.390625</v>
      </c>
      <c r="BT98" s="9">
        <v>178605</v>
      </c>
      <c r="BU98" s="9">
        <v>50289.53125</v>
      </c>
      <c r="BV98" s="9">
        <v>204615.84375</v>
      </c>
      <c r="BW98" s="9">
        <v>358966.15625</v>
      </c>
      <c r="BX98" s="9">
        <v>125181.3359375</v>
      </c>
      <c r="BY98" s="9">
        <v>111618.3046875</v>
      </c>
      <c r="BZ98" s="9">
        <v>149315.40625</v>
      </c>
      <c r="CA98" s="9">
        <v>45515.2578125</v>
      </c>
      <c r="CB98" s="9">
        <v>213167.625</v>
      </c>
      <c r="CC98" s="9">
        <v>29601.208984379999</v>
      </c>
      <c r="CD98" s="9">
        <v>45786.921875</v>
      </c>
      <c r="CE98" s="9">
        <v>0</v>
      </c>
      <c r="CF98" s="9">
        <v>129200.0078125</v>
      </c>
      <c r="CG98" s="9">
        <v>362992.625</v>
      </c>
      <c r="CH98" s="9">
        <v>70646.90625</v>
      </c>
      <c r="CI98" s="9">
        <v>37858.87890625</v>
      </c>
      <c r="CJ98" s="9">
        <v>171321.953125</v>
      </c>
      <c r="CK98" s="9">
        <v>155506.6875</v>
      </c>
      <c r="CL98" s="9">
        <v>99776.734375</v>
      </c>
      <c r="CM98" s="9">
        <v>24460.31640625</v>
      </c>
      <c r="CN98" s="9">
        <v>36024.98046875</v>
      </c>
      <c r="CO98" s="9">
        <v>88555.2265625</v>
      </c>
      <c r="CP98" s="9">
        <v>7737.2543945300004</v>
      </c>
      <c r="CQ98" s="9">
        <v>13383.118164060001</v>
      </c>
      <c r="CR98" s="9">
        <v>175687.484375</v>
      </c>
      <c r="CS98" s="9">
        <v>358475.84375</v>
      </c>
      <c r="CT98" s="9">
        <v>9680.6572265600007</v>
      </c>
      <c r="CU98" s="9">
        <v>15292.141601560001</v>
      </c>
      <c r="CV98" s="9">
        <v>1310.4628906299999</v>
      </c>
      <c r="CW98" s="9">
        <v>0</v>
      </c>
      <c r="CX98" s="9">
        <v>324085.28125</v>
      </c>
      <c r="CY98" s="9">
        <v>1.4139E-4</v>
      </c>
      <c r="CZ98" s="9">
        <v>0</v>
      </c>
      <c r="DA98" s="9">
        <v>19033.32421875</v>
      </c>
      <c r="DB98" s="9">
        <v>4226.6699218800004</v>
      </c>
      <c r="DC98" s="9">
        <v>4217.8500976599998</v>
      </c>
      <c r="DD98" s="9">
        <v>69418.203125</v>
      </c>
      <c r="DE98" s="9">
        <v>131903.234375</v>
      </c>
      <c r="DF98" s="9">
        <v>0</v>
      </c>
      <c r="DG98" s="9">
        <v>10197.1953125</v>
      </c>
      <c r="DH98" s="9">
        <v>16.553539279999999</v>
      </c>
      <c r="DI98" s="9">
        <v>0</v>
      </c>
      <c r="DJ98" s="9">
        <v>60857.484375</v>
      </c>
      <c r="DK98" s="9">
        <v>82120.3828125</v>
      </c>
      <c r="DL98" s="9">
        <v>1.116E-5</v>
      </c>
      <c r="DM98" s="9">
        <v>0</v>
      </c>
      <c r="DN98" s="9">
        <v>0</v>
      </c>
      <c r="DO98" s="9">
        <v>271119.96875</v>
      </c>
      <c r="DP98" s="9">
        <v>0</v>
      </c>
      <c r="DQ98" s="9">
        <v>0</v>
      </c>
      <c r="DR98" s="9">
        <v>0</v>
      </c>
      <c r="DS98" s="9">
        <v>0</v>
      </c>
      <c r="DT98" s="9">
        <v>0</v>
      </c>
      <c r="DU98" s="9">
        <v>194549</v>
      </c>
      <c r="DV98" s="9">
        <v>70366.6015625</v>
      </c>
      <c r="DW98" s="9">
        <v>70503.1015625</v>
      </c>
      <c r="DX98" s="9">
        <v>106276</v>
      </c>
      <c r="DY98" s="9">
        <v>156462</v>
      </c>
      <c r="DZ98" s="9">
        <v>222267</v>
      </c>
      <c r="EA98" s="9">
        <v>158468</v>
      </c>
      <c r="EB98" s="9">
        <v>214210</v>
      </c>
      <c r="EC98" s="9">
        <v>249147</v>
      </c>
      <c r="ED98" s="9">
        <v>279214</v>
      </c>
      <c r="EE98" s="9">
        <v>266614</v>
      </c>
      <c r="EF98" s="9">
        <v>214263</v>
      </c>
      <c r="EG98" s="9">
        <v>290186</v>
      </c>
      <c r="EH98" s="9">
        <v>446268</v>
      </c>
      <c r="EI98" s="9">
        <v>219882</v>
      </c>
      <c r="EJ98" s="9">
        <v>442138</v>
      </c>
      <c r="EK98" s="9">
        <v>570330</v>
      </c>
      <c r="EL98" s="9">
        <v>422426</v>
      </c>
      <c r="EM98" s="9">
        <v>477570</v>
      </c>
      <c r="EN98" s="9">
        <v>0</v>
      </c>
      <c r="EO98" s="9">
        <v>148084</v>
      </c>
      <c r="EP98" s="9">
        <v>262396</v>
      </c>
      <c r="EQ98" s="9">
        <v>299807</v>
      </c>
      <c r="ER98" s="9">
        <v>280742</v>
      </c>
      <c r="ES98" s="9">
        <v>173642</v>
      </c>
      <c r="ET98" s="9">
        <v>191706</v>
      </c>
      <c r="EU98" s="9">
        <v>131142</v>
      </c>
      <c r="EV98" s="9">
        <v>131851</v>
      </c>
      <c r="EW98" s="9">
        <v>151592</v>
      </c>
      <c r="EX98" s="9">
        <v>302698</v>
      </c>
      <c r="EY98" s="9">
        <v>198910</v>
      </c>
      <c r="EZ98" s="9">
        <v>126789</v>
      </c>
      <c r="FA98" s="9">
        <v>66172.296875</v>
      </c>
      <c r="FB98" s="9">
        <v>222887</v>
      </c>
      <c r="FC98" s="9">
        <v>127074</v>
      </c>
      <c r="FD98" s="9">
        <v>54833.80078125</v>
      </c>
      <c r="FE98" s="9">
        <v>0</v>
      </c>
      <c r="FF98" s="9">
        <v>223783</v>
      </c>
      <c r="FG98" s="9">
        <v>290528</v>
      </c>
      <c r="FH98" s="9">
        <v>160797</v>
      </c>
      <c r="FI98" s="9">
        <v>207291</v>
      </c>
      <c r="FJ98" s="9">
        <v>112605</v>
      </c>
      <c r="FK98" s="9">
        <v>36472.30078125</v>
      </c>
      <c r="FL98" s="9">
        <v>0</v>
      </c>
      <c r="FM98" s="9">
        <v>46047.6015625</v>
      </c>
      <c r="FN98" s="9">
        <v>0</v>
      </c>
      <c r="FO98" s="9">
        <v>51307.1015625</v>
      </c>
      <c r="FP98" s="9">
        <v>196182</v>
      </c>
      <c r="FQ98" s="9">
        <v>20746.80078125</v>
      </c>
      <c r="FR98" s="9">
        <v>194620</v>
      </c>
      <c r="FS98" s="9">
        <v>107087</v>
      </c>
      <c r="FT98" s="9">
        <v>14386.90039063</v>
      </c>
      <c r="FU98" s="9">
        <v>0</v>
      </c>
      <c r="FV98" s="9">
        <v>0</v>
      </c>
      <c r="FW98" s="9">
        <v>0</v>
      </c>
      <c r="FX98" s="9">
        <v>0</v>
      </c>
      <c r="FY98" s="9">
        <v>0</v>
      </c>
      <c r="FZ98" s="9">
        <v>0</v>
      </c>
      <c r="GA98" s="9">
        <v>0</v>
      </c>
      <c r="GB98" s="9">
        <v>68424.3984375</v>
      </c>
      <c r="GC98" s="9">
        <v>0</v>
      </c>
      <c r="GD98" s="9">
        <v>0</v>
      </c>
      <c r="GE98" s="9">
        <v>79563.703125</v>
      </c>
      <c r="GF98" s="9">
        <v>9219.91015625</v>
      </c>
      <c r="GG98" s="9">
        <v>22448.80078125</v>
      </c>
      <c r="GH98" s="9">
        <v>30531.80078125</v>
      </c>
      <c r="GI98" s="9">
        <v>0</v>
      </c>
      <c r="GJ98" s="9">
        <v>0</v>
      </c>
      <c r="GK98" s="9">
        <v>133462</v>
      </c>
      <c r="GL98" s="9">
        <v>145534</v>
      </c>
      <c r="GM98" s="9">
        <v>102229</v>
      </c>
      <c r="GN98" s="9">
        <v>69428.703125</v>
      </c>
      <c r="GO98" s="9">
        <v>152888</v>
      </c>
      <c r="GP98" s="9">
        <v>129785</v>
      </c>
      <c r="GQ98" s="9">
        <v>64264</v>
      </c>
      <c r="GR98" s="9">
        <v>153666</v>
      </c>
      <c r="GS98" s="9">
        <v>136716</v>
      </c>
      <c r="GT98" s="9">
        <v>35679.3984375</v>
      </c>
      <c r="GU98" s="9">
        <v>545610</v>
      </c>
      <c r="GV98" s="9">
        <v>220519</v>
      </c>
      <c r="GW98" s="9">
        <v>52414.3984375</v>
      </c>
      <c r="GX98" s="9">
        <v>0</v>
      </c>
      <c r="GY98" s="9">
        <v>198451</v>
      </c>
      <c r="GZ98" s="9">
        <v>73155.8984375</v>
      </c>
      <c r="HA98" s="9">
        <v>24168.099609379999</v>
      </c>
      <c r="HB98" s="9">
        <v>29201.19921875</v>
      </c>
      <c r="HC98" s="9">
        <v>73298.6015625</v>
      </c>
      <c r="HD98" s="9">
        <v>318194</v>
      </c>
      <c r="HE98" s="9">
        <v>46370.69921875</v>
      </c>
      <c r="HF98" s="9">
        <v>19952.30078125</v>
      </c>
      <c r="HG98" s="9">
        <v>48218.5</v>
      </c>
      <c r="HH98" s="9">
        <v>53123.1015625</v>
      </c>
      <c r="HI98" s="9">
        <v>3609.0300293</v>
      </c>
      <c r="HJ98" s="9">
        <v>105811</v>
      </c>
      <c r="HK98" s="9">
        <v>198215</v>
      </c>
      <c r="HL98" s="9">
        <v>455522</v>
      </c>
      <c r="HM98" s="9">
        <v>34013.8984375</v>
      </c>
      <c r="HN98" s="9">
        <v>36131.8984375</v>
      </c>
      <c r="HO98" s="9">
        <v>24863.30078125</v>
      </c>
      <c r="HP98" s="9">
        <v>0</v>
      </c>
      <c r="HQ98" s="9">
        <v>323590</v>
      </c>
      <c r="HR98" s="9">
        <v>11826.299804689999</v>
      </c>
      <c r="HS98" s="9">
        <v>11185.799804689999</v>
      </c>
      <c r="HT98" s="9">
        <v>1888.7800293</v>
      </c>
      <c r="HU98" s="9">
        <v>43048.8984375</v>
      </c>
      <c r="HV98" s="9">
        <v>5831.9702148400002</v>
      </c>
      <c r="HW98" s="9">
        <v>85307</v>
      </c>
      <c r="HX98" s="9">
        <v>138882</v>
      </c>
      <c r="HY98" s="9">
        <v>0</v>
      </c>
      <c r="HZ98" s="9">
        <v>58626.80078125</v>
      </c>
      <c r="IA98" s="9">
        <v>9053.1396484399993</v>
      </c>
      <c r="IB98" s="9">
        <v>7163.08984375</v>
      </c>
      <c r="IC98" s="9">
        <v>129353</v>
      </c>
      <c r="ID98" s="9">
        <v>8652.8300781300004</v>
      </c>
      <c r="IE98" s="9">
        <v>22255.30078125</v>
      </c>
      <c r="IF98" s="9">
        <v>0</v>
      </c>
      <c r="IG98" s="9">
        <v>0</v>
      </c>
      <c r="IH98" s="9">
        <v>3496.4299316400002</v>
      </c>
      <c r="II98" s="9">
        <v>0</v>
      </c>
      <c r="IJ98" s="9">
        <v>0</v>
      </c>
      <c r="IK98" s="9">
        <v>0</v>
      </c>
      <c r="IL98" s="9">
        <v>0</v>
      </c>
      <c r="IM98" s="9">
        <v>0</v>
      </c>
      <c r="IO98">
        <f t="shared" si="125"/>
        <v>194549</v>
      </c>
      <c r="IP98">
        <f t="shared" si="126"/>
        <v>70366.6015625</v>
      </c>
      <c r="IQ98">
        <f t="shared" si="127"/>
        <v>70503.1015625</v>
      </c>
      <c r="IR98">
        <f t="shared" si="128"/>
        <v>106276</v>
      </c>
      <c r="IS98">
        <f t="shared" si="129"/>
        <v>156462</v>
      </c>
      <c r="IT98">
        <f t="shared" si="130"/>
        <v>222267</v>
      </c>
      <c r="IU98">
        <f t="shared" si="131"/>
        <v>158468</v>
      </c>
      <c r="IV98">
        <f t="shared" si="132"/>
        <v>214210</v>
      </c>
      <c r="IW98">
        <f t="shared" si="133"/>
        <v>249147</v>
      </c>
      <c r="IX98">
        <f t="shared" si="134"/>
        <v>279214</v>
      </c>
      <c r="IY98">
        <f t="shared" si="135"/>
        <v>266614</v>
      </c>
      <c r="IZ98">
        <f t="shared" si="136"/>
        <v>214263</v>
      </c>
      <c r="JA98">
        <f t="shared" si="137"/>
        <v>290186</v>
      </c>
      <c r="JB98">
        <f t="shared" si="138"/>
        <v>446268</v>
      </c>
      <c r="JC98">
        <f t="shared" si="139"/>
        <v>219882</v>
      </c>
      <c r="JD98">
        <f t="shared" si="140"/>
        <v>442138</v>
      </c>
      <c r="JE98">
        <f t="shared" si="141"/>
        <v>570330</v>
      </c>
      <c r="JF98">
        <f t="shared" si="142"/>
        <v>422426</v>
      </c>
      <c r="JG98">
        <f t="shared" si="143"/>
        <v>477570</v>
      </c>
      <c r="JH98" t="str">
        <f t="shared" si="144"/>
        <v/>
      </c>
      <c r="JI98">
        <f t="shared" si="145"/>
        <v>148084</v>
      </c>
      <c r="JJ98">
        <f t="shared" si="146"/>
        <v>262396</v>
      </c>
      <c r="JK98">
        <f t="shared" si="147"/>
        <v>299807</v>
      </c>
      <c r="JL98">
        <f t="shared" si="148"/>
        <v>280742</v>
      </c>
      <c r="JM98">
        <f t="shared" si="149"/>
        <v>173642</v>
      </c>
      <c r="JN98">
        <f t="shared" si="150"/>
        <v>191706</v>
      </c>
      <c r="JO98">
        <f t="shared" si="151"/>
        <v>131142</v>
      </c>
      <c r="JP98">
        <f t="shared" si="152"/>
        <v>131851</v>
      </c>
      <c r="JQ98">
        <f t="shared" si="153"/>
        <v>151592</v>
      </c>
      <c r="JR98">
        <f t="shared" si="154"/>
        <v>302698</v>
      </c>
      <c r="JS98">
        <f t="shared" si="155"/>
        <v>198910</v>
      </c>
      <c r="JT98">
        <f t="shared" si="156"/>
        <v>126789</v>
      </c>
      <c r="JU98">
        <f t="shared" si="157"/>
        <v>66172.296875</v>
      </c>
      <c r="JV98">
        <f t="shared" si="158"/>
        <v>222887</v>
      </c>
      <c r="JW98">
        <f t="shared" si="159"/>
        <v>127074</v>
      </c>
      <c r="JX98">
        <f t="shared" si="160"/>
        <v>54833.80078125</v>
      </c>
      <c r="JY98" t="str">
        <f t="shared" si="161"/>
        <v/>
      </c>
      <c r="JZ98">
        <f t="shared" si="162"/>
        <v>223783</v>
      </c>
      <c r="KA98">
        <f t="shared" si="163"/>
        <v>290528</v>
      </c>
      <c r="KB98">
        <f t="shared" si="164"/>
        <v>160797</v>
      </c>
      <c r="KC98">
        <f t="shared" si="165"/>
        <v>207291</v>
      </c>
      <c r="KD98">
        <f t="shared" si="166"/>
        <v>112605</v>
      </c>
      <c r="KE98">
        <f t="shared" si="167"/>
        <v>36472.30078125</v>
      </c>
      <c r="KF98" t="str">
        <f t="shared" si="168"/>
        <v/>
      </c>
      <c r="KG98">
        <f t="shared" si="169"/>
        <v>46047.6015625</v>
      </c>
      <c r="KH98" t="str">
        <f t="shared" si="170"/>
        <v/>
      </c>
      <c r="KI98">
        <f t="shared" si="171"/>
        <v>51307.1015625</v>
      </c>
      <c r="KJ98">
        <f t="shared" si="172"/>
        <v>196182</v>
      </c>
      <c r="KK98">
        <f t="shared" si="173"/>
        <v>20746.80078125</v>
      </c>
      <c r="KL98">
        <f t="shared" si="174"/>
        <v>194620</v>
      </c>
      <c r="KM98">
        <f t="shared" si="175"/>
        <v>107087</v>
      </c>
      <c r="KN98">
        <f t="shared" si="176"/>
        <v>14386.90039063</v>
      </c>
      <c r="KO98" t="str">
        <f t="shared" si="177"/>
        <v/>
      </c>
      <c r="KP98" t="str">
        <f t="shared" si="178"/>
        <v/>
      </c>
      <c r="KQ98" t="str">
        <f t="shared" si="179"/>
        <v/>
      </c>
      <c r="KR98" t="str">
        <f t="shared" si="180"/>
        <v/>
      </c>
      <c r="KS98" t="str">
        <f t="shared" si="181"/>
        <v/>
      </c>
      <c r="KT98" t="str">
        <f t="shared" si="182"/>
        <v/>
      </c>
      <c r="KU98" t="str">
        <f t="shared" si="183"/>
        <v/>
      </c>
      <c r="KV98">
        <f t="shared" si="184"/>
        <v>68424.3984375</v>
      </c>
      <c r="KW98" t="str">
        <f t="shared" si="185"/>
        <v/>
      </c>
      <c r="KX98" t="str">
        <f t="shared" si="186"/>
        <v/>
      </c>
      <c r="KY98">
        <f t="shared" si="187"/>
        <v>79563.703125</v>
      </c>
      <c r="KZ98">
        <f t="shared" si="188"/>
        <v>9219.91015625</v>
      </c>
      <c r="LA98">
        <f t="shared" si="189"/>
        <v>22448.80078125</v>
      </c>
      <c r="LB98">
        <f t="shared" si="190"/>
        <v>30531.80078125</v>
      </c>
      <c r="LC98" t="str">
        <f t="shared" si="191"/>
        <v/>
      </c>
      <c r="LD98" t="str">
        <f t="shared" si="192"/>
        <v/>
      </c>
      <c r="LE98">
        <f t="shared" si="193"/>
        <v>133462</v>
      </c>
      <c r="LF98">
        <f t="shared" si="194"/>
        <v>145534</v>
      </c>
      <c r="LG98">
        <f t="shared" si="195"/>
        <v>102229</v>
      </c>
      <c r="LH98">
        <f t="shared" si="196"/>
        <v>69428.703125</v>
      </c>
      <c r="LI98">
        <f t="shared" si="197"/>
        <v>152888</v>
      </c>
      <c r="LJ98">
        <f t="shared" si="198"/>
        <v>129785</v>
      </c>
      <c r="LK98">
        <f t="shared" si="199"/>
        <v>64264</v>
      </c>
      <c r="LL98">
        <f t="shared" si="200"/>
        <v>153666</v>
      </c>
      <c r="LM98">
        <f t="shared" si="201"/>
        <v>136716</v>
      </c>
      <c r="LN98">
        <f t="shared" si="202"/>
        <v>35679.3984375</v>
      </c>
      <c r="LO98">
        <f t="shared" si="203"/>
        <v>545610</v>
      </c>
      <c r="LP98">
        <f t="shared" si="204"/>
        <v>220519</v>
      </c>
      <c r="LQ98">
        <f t="shared" si="205"/>
        <v>52414.3984375</v>
      </c>
      <c r="LR98" t="str">
        <f t="shared" si="206"/>
        <v/>
      </c>
      <c r="LS98">
        <f t="shared" si="207"/>
        <v>198451</v>
      </c>
      <c r="LT98">
        <f t="shared" si="208"/>
        <v>73155.8984375</v>
      </c>
      <c r="LU98">
        <f t="shared" si="209"/>
        <v>24168.099609379999</v>
      </c>
      <c r="LV98">
        <f t="shared" si="210"/>
        <v>29201.19921875</v>
      </c>
      <c r="LW98">
        <f t="shared" si="211"/>
        <v>73298.6015625</v>
      </c>
      <c r="LX98">
        <f t="shared" si="212"/>
        <v>318194</v>
      </c>
      <c r="LY98">
        <f t="shared" si="213"/>
        <v>46370.69921875</v>
      </c>
      <c r="LZ98">
        <f t="shared" si="214"/>
        <v>19952.30078125</v>
      </c>
      <c r="MA98">
        <f t="shared" si="215"/>
        <v>48218.5</v>
      </c>
      <c r="MB98">
        <f t="shared" si="216"/>
        <v>53123.1015625</v>
      </c>
      <c r="MC98">
        <f t="shared" si="217"/>
        <v>3609.0300293</v>
      </c>
      <c r="MD98">
        <f t="shared" si="218"/>
        <v>105811</v>
      </c>
      <c r="ME98">
        <f t="shared" si="219"/>
        <v>198215</v>
      </c>
      <c r="MF98">
        <f t="shared" si="220"/>
        <v>455522</v>
      </c>
      <c r="MG98">
        <f t="shared" si="221"/>
        <v>34013.8984375</v>
      </c>
      <c r="MH98">
        <f t="shared" si="222"/>
        <v>36131.8984375</v>
      </c>
      <c r="MI98">
        <f t="shared" si="223"/>
        <v>24863.30078125</v>
      </c>
      <c r="MJ98" t="str">
        <f t="shared" si="224"/>
        <v/>
      </c>
      <c r="MK98">
        <f t="shared" si="225"/>
        <v>323590</v>
      </c>
      <c r="ML98">
        <f t="shared" si="226"/>
        <v>11826.299804689999</v>
      </c>
      <c r="MM98">
        <f t="shared" si="227"/>
        <v>11185.799804689999</v>
      </c>
      <c r="MN98">
        <f t="shared" si="228"/>
        <v>1888.7800293</v>
      </c>
      <c r="MO98">
        <f t="shared" si="229"/>
        <v>43048.8984375</v>
      </c>
      <c r="MP98">
        <f t="shared" si="230"/>
        <v>5831.9702148400002</v>
      </c>
      <c r="MQ98">
        <f t="shared" si="231"/>
        <v>85307</v>
      </c>
      <c r="MR98">
        <f t="shared" si="232"/>
        <v>138882</v>
      </c>
      <c r="MS98" t="str">
        <f t="shared" si="233"/>
        <v/>
      </c>
      <c r="MT98">
        <f t="shared" si="234"/>
        <v>58626.80078125</v>
      </c>
      <c r="MU98">
        <f t="shared" si="235"/>
        <v>9053.1396484399993</v>
      </c>
      <c r="MV98">
        <f t="shared" si="236"/>
        <v>7163.08984375</v>
      </c>
      <c r="MW98">
        <f t="shared" si="237"/>
        <v>129353</v>
      </c>
      <c r="MX98">
        <f t="shared" si="238"/>
        <v>8652.8300781300004</v>
      </c>
      <c r="MY98">
        <f t="shared" si="239"/>
        <v>22255.30078125</v>
      </c>
      <c r="MZ98" t="str">
        <f t="shared" si="240"/>
        <v/>
      </c>
      <c r="NA98" t="str">
        <f t="shared" si="241"/>
        <v/>
      </c>
      <c r="NB98">
        <f t="shared" si="242"/>
        <v>3496.4299316400002</v>
      </c>
      <c r="NC98" t="str">
        <f t="shared" si="243"/>
        <v/>
      </c>
      <c r="ND98" t="str">
        <f t="shared" si="244"/>
        <v/>
      </c>
      <c r="NE98" t="str">
        <f t="shared" si="245"/>
        <v/>
      </c>
      <c r="NF98" t="str">
        <f t="shared" si="246"/>
        <v/>
      </c>
      <c r="NG98" t="str">
        <f t="shared" si="247"/>
        <v/>
      </c>
    </row>
    <row r="99" spans="1:371" x14ac:dyDescent="0.2">
      <c r="A99" s="7">
        <v>44378</v>
      </c>
      <c r="B99" s="9">
        <v>174899</v>
      </c>
      <c r="C99" s="9">
        <v>91814.703125</v>
      </c>
      <c r="D99" s="9">
        <v>65609.1328125</v>
      </c>
      <c r="E99" s="9">
        <v>81756.4140625</v>
      </c>
      <c r="F99" s="9">
        <v>193950.515625</v>
      </c>
      <c r="G99" s="9">
        <v>410090.9375</v>
      </c>
      <c r="H99" s="9">
        <v>211536.765625</v>
      </c>
      <c r="I99" s="9">
        <v>206425.515625</v>
      </c>
      <c r="J99" s="9">
        <v>347759.71875</v>
      </c>
      <c r="K99" s="9">
        <v>314932.28125</v>
      </c>
      <c r="L99" s="9">
        <v>213292.59375</v>
      </c>
      <c r="M99" s="9">
        <v>274208.6875</v>
      </c>
      <c r="N99" s="9">
        <v>342756.28125</v>
      </c>
      <c r="O99" s="9">
        <v>536697.125</v>
      </c>
      <c r="P99" s="9">
        <v>191465.265625</v>
      </c>
      <c r="Q99" s="9">
        <v>333053.25</v>
      </c>
      <c r="R99" s="9">
        <v>516530.71875</v>
      </c>
      <c r="S99" s="9">
        <v>526180.125</v>
      </c>
      <c r="T99" s="9">
        <v>669370.375</v>
      </c>
      <c r="U99" s="9">
        <v>0</v>
      </c>
      <c r="V99" s="9">
        <v>52185.46484375</v>
      </c>
      <c r="W99" s="9">
        <v>123599.671875</v>
      </c>
      <c r="X99" s="9">
        <v>241660.765625</v>
      </c>
      <c r="Y99" s="9">
        <v>533576.5</v>
      </c>
      <c r="Z99" s="9">
        <v>216718.59375</v>
      </c>
      <c r="AA99" s="9">
        <v>377734.5625</v>
      </c>
      <c r="AB99" s="9">
        <v>212423.46875</v>
      </c>
      <c r="AC99" s="9">
        <v>128153.1484375</v>
      </c>
      <c r="AD99" s="9">
        <v>146136.734375</v>
      </c>
      <c r="AE99" s="9">
        <v>393168.34375</v>
      </c>
      <c r="AF99" s="9">
        <v>454696.21875</v>
      </c>
      <c r="AG99" s="9">
        <v>190264.625</v>
      </c>
      <c r="AH99" s="9">
        <v>117784.453125</v>
      </c>
      <c r="AI99" s="9">
        <v>374343.375</v>
      </c>
      <c r="AJ99" s="9">
        <v>155188.34375</v>
      </c>
      <c r="AK99" s="9">
        <v>114172.546875</v>
      </c>
      <c r="AL99" s="9">
        <v>0</v>
      </c>
      <c r="AM99" s="9">
        <v>48324.55078125</v>
      </c>
      <c r="AN99" s="9">
        <v>243592.8125</v>
      </c>
      <c r="AO99" s="9">
        <v>269749.34375</v>
      </c>
      <c r="AP99" s="9">
        <v>272780.78125</v>
      </c>
      <c r="AQ99" s="9">
        <v>46987.1796875</v>
      </c>
      <c r="AR99" s="9">
        <v>165675.03125</v>
      </c>
      <c r="AS99" s="9">
        <v>0</v>
      </c>
      <c r="AT99" s="9">
        <v>126214.8203125</v>
      </c>
      <c r="AU99" s="9">
        <v>0</v>
      </c>
      <c r="AV99" s="9">
        <v>62182.2265625</v>
      </c>
      <c r="AW99" s="9">
        <v>184897.59375</v>
      </c>
      <c r="AX99" s="9">
        <v>98492.4296875</v>
      </c>
      <c r="AY99" s="9">
        <v>49203.14453125</v>
      </c>
      <c r="AZ99" s="9">
        <v>166139.28125</v>
      </c>
      <c r="BA99" s="9">
        <v>45028.6953125</v>
      </c>
      <c r="BB99" s="9">
        <v>0</v>
      </c>
      <c r="BC99" s="9">
        <v>0</v>
      </c>
      <c r="BD99" s="9">
        <v>0</v>
      </c>
      <c r="BE99" s="9">
        <v>0</v>
      </c>
      <c r="BF99" s="9">
        <v>0</v>
      </c>
      <c r="BG99" s="9">
        <v>0</v>
      </c>
      <c r="BH99" s="9">
        <v>0</v>
      </c>
      <c r="BI99" s="9">
        <v>23358.763671879999</v>
      </c>
      <c r="BJ99" s="9">
        <v>0</v>
      </c>
      <c r="BK99" s="9">
        <v>0</v>
      </c>
      <c r="BL99" s="9">
        <v>338679.5625</v>
      </c>
      <c r="BM99" s="9">
        <v>9502.0751953100007</v>
      </c>
      <c r="BN99" s="9">
        <v>262865.125</v>
      </c>
      <c r="BO99" s="9">
        <v>25640.935546879999</v>
      </c>
      <c r="BP99" s="9">
        <v>0</v>
      </c>
      <c r="BQ99" s="9">
        <v>0</v>
      </c>
      <c r="BR99" s="9">
        <v>230332.65625</v>
      </c>
      <c r="BS99" s="9">
        <v>77885.9765625</v>
      </c>
      <c r="BT99" s="9">
        <v>185410.4375</v>
      </c>
      <c r="BU99" s="9">
        <v>57953.375</v>
      </c>
      <c r="BV99" s="9">
        <v>194282.953125</v>
      </c>
      <c r="BW99" s="9">
        <v>367961.25</v>
      </c>
      <c r="BX99" s="9">
        <v>137223.671875</v>
      </c>
      <c r="BY99" s="9">
        <v>51111.44140625</v>
      </c>
      <c r="BZ99" s="9">
        <v>149826.296875</v>
      </c>
      <c r="CA99" s="9">
        <v>52235.15625</v>
      </c>
      <c r="CB99" s="9">
        <v>104387.34375</v>
      </c>
      <c r="CC99" s="9">
        <v>31875.58984375</v>
      </c>
      <c r="CD99" s="9">
        <v>58320.84765625</v>
      </c>
      <c r="CE99" s="9">
        <v>0</v>
      </c>
      <c r="CF99" s="9">
        <v>82812.0703125</v>
      </c>
      <c r="CG99" s="9">
        <v>361488.5</v>
      </c>
      <c r="CH99" s="9">
        <v>42327.71484375</v>
      </c>
      <c r="CI99" s="9">
        <v>43497.4375</v>
      </c>
      <c r="CJ99" s="9">
        <v>174737.828125</v>
      </c>
      <c r="CK99" s="9">
        <v>0</v>
      </c>
      <c r="CL99" s="9">
        <v>98330.921875</v>
      </c>
      <c r="CM99" s="9">
        <v>27849.857421879999</v>
      </c>
      <c r="CN99" s="9">
        <v>45560.0234375</v>
      </c>
      <c r="CO99" s="9">
        <v>84069.53125</v>
      </c>
      <c r="CP99" s="9">
        <v>4891.0825195300004</v>
      </c>
      <c r="CQ99" s="9">
        <v>9628.5205078100007</v>
      </c>
      <c r="CR99" s="9">
        <v>175114.046875</v>
      </c>
      <c r="CS99" s="9">
        <v>305408.15625</v>
      </c>
      <c r="CT99" s="9">
        <v>9846.99609375</v>
      </c>
      <c r="CU99" s="9">
        <v>12856.61523438</v>
      </c>
      <c r="CV99" s="9">
        <v>939.24633788999995</v>
      </c>
      <c r="CW99" s="9">
        <v>0</v>
      </c>
      <c r="CX99" s="9">
        <v>346144.65625</v>
      </c>
      <c r="CY99" s="9">
        <v>1.4461000000000001E-4</v>
      </c>
      <c r="CZ99" s="9">
        <v>1E-8</v>
      </c>
      <c r="DA99" s="9">
        <v>30765.310546879999</v>
      </c>
      <c r="DB99" s="9">
        <v>4267.0512695300004</v>
      </c>
      <c r="DC99" s="9">
        <v>3280.7856445299999</v>
      </c>
      <c r="DD99" s="9">
        <v>69651.078125</v>
      </c>
      <c r="DE99" s="9">
        <v>82712.640625</v>
      </c>
      <c r="DF99" s="9">
        <v>8525.7099609399993</v>
      </c>
      <c r="DG99" s="9">
        <v>11120.33203125</v>
      </c>
      <c r="DH99" s="9">
        <v>15.2537117</v>
      </c>
      <c r="DI99" s="9">
        <v>0</v>
      </c>
      <c r="DJ99" s="9">
        <v>67904.875</v>
      </c>
      <c r="DK99" s="9">
        <v>114246.2734375</v>
      </c>
      <c r="DL99" s="9">
        <v>1.2130000000000001E-5</v>
      </c>
      <c r="DM99" s="9">
        <v>0</v>
      </c>
      <c r="DN99" s="9">
        <v>0</v>
      </c>
      <c r="DO99" s="9">
        <v>189766.28125</v>
      </c>
      <c r="DP99" s="9">
        <v>42429.1328125</v>
      </c>
      <c r="DQ99" s="9">
        <v>34445.234375</v>
      </c>
      <c r="DR99" s="9">
        <v>0</v>
      </c>
      <c r="DS99" s="9">
        <v>0</v>
      </c>
      <c r="DT99" s="9">
        <v>0</v>
      </c>
      <c r="DU99" s="9">
        <v>193609</v>
      </c>
      <c r="DV99" s="9">
        <v>82717.5</v>
      </c>
      <c r="DW99" s="9">
        <v>70737.5</v>
      </c>
      <c r="DX99" s="9">
        <v>103112</v>
      </c>
      <c r="DY99" s="9">
        <v>141730</v>
      </c>
      <c r="DZ99" s="9">
        <v>224831</v>
      </c>
      <c r="EA99" s="9">
        <v>147784</v>
      </c>
      <c r="EB99" s="9">
        <v>215688</v>
      </c>
      <c r="EC99" s="9">
        <v>212889</v>
      </c>
      <c r="ED99" s="9">
        <v>321398</v>
      </c>
      <c r="EE99" s="9">
        <v>260327</v>
      </c>
      <c r="EF99" s="9">
        <v>216558</v>
      </c>
      <c r="EG99" s="9">
        <v>316149</v>
      </c>
      <c r="EH99" s="9">
        <v>472138</v>
      </c>
      <c r="EI99" s="9">
        <v>235564</v>
      </c>
      <c r="EJ99" s="9">
        <v>388850</v>
      </c>
      <c r="EK99" s="9">
        <v>511694</v>
      </c>
      <c r="EL99" s="9">
        <v>451256</v>
      </c>
      <c r="EM99" s="9">
        <v>490332</v>
      </c>
      <c r="EN99" s="9">
        <v>0</v>
      </c>
      <c r="EO99" s="9">
        <v>154156</v>
      </c>
      <c r="EP99" s="9">
        <v>313854</v>
      </c>
      <c r="EQ99" s="9">
        <v>283181</v>
      </c>
      <c r="ER99" s="9">
        <v>284033</v>
      </c>
      <c r="ES99" s="9">
        <v>157090</v>
      </c>
      <c r="ET99" s="9">
        <v>194390</v>
      </c>
      <c r="EU99" s="9">
        <v>131395</v>
      </c>
      <c r="EV99" s="9">
        <v>134294</v>
      </c>
      <c r="EW99" s="9">
        <v>164777</v>
      </c>
      <c r="EX99" s="9">
        <v>313152</v>
      </c>
      <c r="EY99" s="9">
        <v>213502</v>
      </c>
      <c r="EZ99" s="9">
        <v>110705</v>
      </c>
      <c r="FA99" s="9">
        <v>70262.5</v>
      </c>
      <c r="FB99" s="9">
        <v>228681</v>
      </c>
      <c r="FC99" s="9">
        <v>127950</v>
      </c>
      <c r="FD99" s="9">
        <v>51192.69921875</v>
      </c>
      <c r="FE99" s="9">
        <v>0</v>
      </c>
      <c r="FF99" s="9">
        <v>86590.5</v>
      </c>
      <c r="FG99" s="9">
        <v>294871</v>
      </c>
      <c r="FH99" s="9">
        <v>160799</v>
      </c>
      <c r="FI99" s="9">
        <v>211856</v>
      </c>
      <c r="FJ99" s="9">
        <v>112795</v>
      </c>
      <c r="FK99" s="9">
        <v>36692</v>
      </c>
      <c r="FL99" s="9">
        <v>0</v>
      </c>
      <c r="FM99" s="9">
        <v>66992.203125</v>
      </c>
      <c r="FN99" s="9">
        <v>0</v>
      </c>
      <c r="FO99" s="9">
        <v>62108.69921875</v>
      </c>
      <c r="FP99" s="9">
        <v>199053</v>
      </c>
      <c r="FQ99" s="9">
        <v>20915.400390629999</v>
      </c>
      <c r="FR99" s="9">
        <v>175513</v>
      </c>
      <c r="FS99" s="9">
        <v>118316</v>
      </c>
      <c r="FT99" s="9">
        <v>13472.299804689999</v>
      </c>
      <c r="FU99" s="9">
        <v>0</v>
      </c>
      <c r="FV99" s="9">
        <v>0</v>
      </c>
      <c r="FW99" s="9">
        <v>0</v>
      </c>
      <c r="FX99" s="9">
        <v>0</v>
      </c>
      <c r="FY99" s="9">
        <v>0</v>
      </c>
      <c r="FZ99" s="9">
        <v>0</v>
      </c>
      <c r="GA99" s="9">
        <v>0</v>
      </c>
      <c r="GB99" s="9">
        <v>78701.3984375</v>
      </c>
      <c r="GC99" s="9">
        <v>0</v>
      </c>
      <c r="GD99" s="9">
        <v>0</v>
      </c>
      <c r="GE99" s="9">
        <v>70415.8984375</v>
      </c>
      <c r="GF99" s="9">
        <v>5818.6000976599998</v>
      </c>
      <c r="GG99" s="9">
        <v>72694.703125</v>
      </c>
      <c r="GH99" s="9">
        <v>32649.19921875</v>
      </c>
      <c r="GI99" s="9">
        <v>0</v>
      </c>
      <c r="GJ99" s="9">
        <v>0</v>
      </c>
      <c r="GK99" s="9">
        <v>138125</v>
      </c>
      <c r="GL99" s="9">
        <v>152570</v>
      </c>
      <c r="GM99" s="9">
        <v>105441</v>
      </c>
      <c r="GN99" s="9">
        <v>87593.296875</v>
      </c>
      <c r="GO99" s="9">
        <v>148762</v>
      </c>
      <c r="GP99" s="9">
        <v>130107</v>
      </c>
      <c r="GQ99" s="9">
        <v>74291.3984375</v>
      </c>
      <c r="GR99" s="9">
        <v>137755</v>
      </c>
      <c r="GS99" s="9">
        <v>139304</v>
      </c>
      <c r="GT99" s="9">
        <v>37762.69921875</v>
      </c>
      <c r="GU99" s="9">
        <v>476539</v>
      </c>
      <c r="GV99" s="9">
        <v>211867</v>
      </c>
      <c r="GW99" s="9">
        <v>50090.19921875</v>
      </c>
      <c r="GX99" s="9">
        <v>0</v>
      </c>
      <c r="GY99" s="9">
        <v>185459</v>
      </c>
      <c r="GZ99" s="9">
        <v>71715.5</v>
      </c>
      <c r="HA99" s="9">
        <v>22056.19921875</v>
      </c>
      <c r="HB99" s="9">
        <v>33777.30078125</v>
      </c>
      <c r="HC99" s="9">
        <v>73492.8984375</v>
      </c>
      <c r="HD99" s="9">
        <v>0</v>
      </c>
      <c r="HE99" s="9">
        <v>47637.30078125</v>
      </c>
      <c r="HF99" s="9">
        <v>20749.30078125</v>
      </c>
      <c r="HG99" s="9">
        <v>37572.8984375</v>
      </c>
      <c r="HH99" s="9">
        <v>51164.80078125</v>
      </c>
      <c r="HI99" s="9">
        <v>993.59802246000004</v>
      </c>
      <c r="HJ99" s="9">
        <v>104231</v>
      </c>
      <c r="HK99" s="9">
        <v>154100</v>
      </c>
      <c r="HL99" s="9">
        <v>306460</v>
      </c>
      <c r="HM99" s="9">
        <v>31413.599609379999</v>
      </c>
      <c r="HN99" s="9">
        <v>16723.80078125</v>
      </c>
      <c r="HO99" s="9">
        <v>13587.799804689999</v>
      </c>
      <c r="HP99" s="9">
        <v>0</v>
      </c>
      <c r="HQ99" s="9">
        <v>207125</v>
      </c>
      <c r="HR99" s="9">
        <v>10278.5</v>
      </c>
      <c r="HS99" s="9">
        <v>15223.700195310001</v>
      </c>
      <c r="HT99" s="9">
        <v>3447.7900390599998</v>
      </c>
      <c r="HU99" s="9">
        <v>44262</v>
      </c>
      <c r="HV99" s="9">
        <v>1433.60998535</v>
      </c>
      <c r="HW99" s="9">
        <v>82395.3984375</v>
      </c>
      <c r="HX99" s="9">
        <v>141231</v>
      </c>
      <c r="HY99" s="9">
        <v>460429</v>
      </c>
      <c r="HZ99" s="9">
        <v>55099.5</v>
      </c>
      <c r="IA99" s="9">
        <v>4871.5097656300004</v>
      </c>
      <c r="IB99" s="9">
        <v>7783.7001953099998</v>
      </c>
      <c r="IC99" s="9">
        <v>125368</v>
      </c>
      <c r="ID99" s="9">
        <v>5965.9799804699996</v>
      </c>
      <c r="IE99" s="9">
        <v>18982.19921875</v>
      </c>
      <c r="IF99" s="9">
        <v>0</v>
      </c>
      <c r="IG99" s="9">
        <v>0</v>
      </c>
      <c r="IH99" s="9">
        <v>32222.599609379999</v>
      </c>
      <c r="II99" s="9">
        <v>34974.80078125</v>
      </c>
      <c r="IJ99" s="9">
        <v>174414</v>
      </c>
      <c r="IK99" s="9">
        <v>0</v>
      </c>
      <c r="IL99" s="9">
        <v>0</v>
      </c>
      <c r="IM99" s="9">
        <v>0</v>
      </c>
      <c r="IO99">
        <f t="shared" si="125"/>
        <v>193609</v>
      </c>
      <c r="IP99">
        <f t="shared" si="126"/>
        <v>82717.5</v>
      </c>
      <c r="IQ99">
        <f t="shared" si="127"/>
        <v>70737.5</v>
      </c>
      <c r="IR99">
        <f t="shared" si="128"/>
        <v>103112</v>
      </c>
      <c r="IS99">
        <f t="shared" si="129"/>
        <v>141730</v>
      </c>
      <c r="IT99">
        <f t="shared" si="130"/>
        <v>224831</v>
      </c>
      <c r="IU99">
        <f t="shared" si="131"/>
        <v>147784</v>
      </c>
      <c r="IV99">
        <f t="shared" si="132"/>
        <v>215688</v>
      </c>
      <c r="IW99">
        <f t="shared" si="133"/>
        <v>212889</v>
      </c>
      <c r="IX99">
        <f t="shared" si="134"/>
        <v>321398</v>
      </c>
      <c r="IY99">
        <f t="shared" si="135"/>
        <v>260327</v>
      </c>
      <c r="IZ99">
        <f t="shared" si="136"/>
        <v>216558</v>
      </c>
      <c r="JA99">
        <f t="shared" si="137"/>
        <v>316149</v>
      </c>
      <c r="JB99">
        <f t="shared" si="138"/>
        <v>472138</v>
      </c>
      <c r="JC99">
        <f t="shared" si="139"/>
        <v>235564</v>
      </c>
      <c r="JD99">
        <f t="shared" si="140"/>
        <v>388850</v>
      </c>
      <c r="JE99">
        <f t="shared" si="141"/>
        <v>511694</v>
      </c>
      <c r="JF99">
        <f t="shared" si="142"/>
        <v>451256</v>
      </c>
      <c r="JG99">
        <f t="shared" si="143"/>
        <v>490332</v>
      </c>
      <c r="JH99" t="str">
        <f t="shared" si="144"/>
        <v/>
      </c>
      <c r="JI99">
        <f t="shared" si="145"/>
        <v>154156</v>
      </c>
      <c r="JJ99">
        <f t="shared" si="146"/>
        <v>313854</v>
      </c>
      <c r="JK99">
        <f t="shared" si="147"/>
        <v>283181</v>
      </c>
      <c r="JL99">
        <f t="shared" si="148"/>
        <v>284033</v>
      </c>
      <c r="JM99">
        <f t="shared" si="149"/>
        <v>157090</v>
      </c>
      <c r="JN99">
        <f t="shared" si="150"/>
        <v>194390</v>
      </c>
      <c r="JO99">
        <f t="shared" si="151"/>
        <v>131395</v>
      </c>
      <c r="JP99">
        <f t="shared" si="152"/>
        <v>134294</v>
      </c>
      <c r="JQ99">
        <f t="shared" si="153"/>
        <v>164777</v>
      </c>
      <c r="JR99">
        <f t="shared" si="154"/>
        <v>313152</v>
      </c>
      <c r="JS99">
        <f t="shared" si="155"/>
        <v>213502</v>
      </c>
      <c r="JT99">
        <f t="shared" si="156"/>
        <v>110705</v>
      </c>
      <c r="JU99">
        <f t="shared" si="157"/>
        <v>70262.5</v>
      </c>
      <c r="JV99">
        <f t="shared" si="158"/>
        <v>228681</v>
      </c>
      <c r="JW99">
        <f t="shared" si="159"/>
        <v>127950</v>
      </c>
      <c r="JX99">
        <f t="shared" si="160"/>
        <v>51192.69921875</v>
      </c>
      <c r="JY99" t="str">
        <f t="shared" si="161"/>
        <v/>
      </c>
      <c r="JZ99">
        <f t="shared" si="162"/>
        <v>86590.5</v>
      </c>
      <c r="KA99">
        <f t="shared" si="163"/>
        <v>294871</v>
      </c>
      <c r="KB99">
        <f t="shared" si="164"/>
        <v>160799</v>
      </c>
      <c r="KC99">
        <f t="shared" si="165"/>
        <v>211856</v>
      </c>
      <c r="KD99">
        <f t="shared" si="166"/>
        <v>112795</v>
      </c>
      <c r="KE99">
        <f t="shared" si="167"/>
        <v>36692</v>
      </c>
      <c r="KF99" t="str">
        <f t="shared" si="168"/>
        <v/>
      </c>
      <c r="KG99">
        <f t="shared" si="169"/>
        <v>66992.203125</v>
      </c>
      <c r="KH99" t="str">
        <f t="shared" si="170"/>
        <v/>
      </c>
      <c r="KI99">
        <f t="shared" si="171"/>
        <v>62108.69921875</v>
      </c>
      <c r="KJ99">
        <f t="shared" si="172"/>
        <v>199053</v>
      </c>
      <c r="KK99">
        <f t="shared" si="173"/>
        <v>20915.400390629999</v>
      </c>
      <c r="KL99">
        <f t="shared" si="174"/>
        <v>175513</v>
      </c>
      <c r="KM99">
        <f t="shared" si="175"/>
        <v>118316</v>
      </c>
      <c r="KN99">
        <f t="shared" si="176"/>
        <v>13472.299804689999</v>
      </c>
      <c r="KO99" t="str">
        <f t="shared" si="177"/>
        <v/>
      </c>
      <c r="KP99" t="str">
        <f t="shared" si="178"/>
        <v/>
      </c>
      <c r="KQ99" t="str">
        <f t="shared" si="179"/>
        <v/>
      </c>
      <c r="KR99" t="str">
        <f t="shared" si="180"/>
        <v/>
      </c>
      <c r="KS99" t="str">
        <f t="shared" si="181"/>
        <v/>
      </c>
      <c r="KT99" t="str">
        <f t="shared" si="182"/>
        <v/>
      </c>
      <c r="KU99" t="str">
        <f t="shared" si="183"/>
        <v/>
      </c>
      <c r="KV99">
        <f t="shared" si="184"/>
        <v>78701.3984375</v>
      </c>
      <c r="KW99" t="str">
        <f t="shared" si="185"/>
        <v/>
      </c>
      <c r="KX99" t="str">
        <f t="shared" si="186"/>
        <v/>
      </c>
      <c r="KY99">
        <f t="shared" si="187"/>
        <v>70415.8984375</v>
      </c>
      <c r="KZ99">
        <f t="shared" si="188"/>
        <v>5818.6000976599998</v>
      </c>
      <c r="LA99">
        <f t="shared" si="189"/>
        <v>72694.703125</v>
      </c>
      <c r="LB99">
        <f t="shared" si="190"/>
        <v>32649.19921875</v>
      </c>
      <c r="LC99" t="str">
        <f t="shared" si="191"/>
        <v/>
      </c>
      <c r="LD99" t="str">
        <f t="shared" si="192"/>
        <v/>
      </c>
      <c r="LE99">
        <f t="shared" si="193"/>
        <v>138125</v>
      </c>
      <c r="LF99">
        <f t="shared" si="194"/>
        <v>152570</v>
      </c>
      <c r="LG99">
        <f t="shared" si="195"/>
        <v>105441</v>
      </c>
      <c r="LH99">
        <f t="shared" si="196"/>
        <v>87593.296875</v>
      </c>
      <c r="LI99">
        <f t="shared" si="197"/>
        <v>148762</v>
      </c>
      <c r="LJ99">
        <f t="shared" si="198"/>
        <v>130107</v>
      </c>
      <c r="LK99">
        <f t="shared" si="199"/>
        <v>74291.3984375</v>
      </c>
      <c r="LL99">
        <f t="shared" si="200"/>
        <v>137755</v>
      </c>
      <c r="LM99">
        <f t="shared" si="201"/>
        <v>139304</v>
      </c>
      <c r="LN99">
        <f t="shared" si="202"/>
        <v>37762.69921875</v>
      </c>
      <c r="LO99">
        <f t="shared" si="203"/>
        <v>476539</v>
      </c>
      <c r="LP99">
        <f t="shared" si="204"/>
        <v>211867</v>
      </c>
      <c r="LQ99">
        <f t="shared" si="205"/>
        <v>50090.19921875</v>
      </c>
      <c r="LR99" t="str">
        <f t="shared" si="206"/>
        <v/>
      </c>
      <c r="LS99">
        <f t="shared" si="207"/>
        <v>185459</v>
      </c>
      <c r="LT99">
        <f t="shared" si="208"/>
        <v>71715.5</v>
      </c>
      <c r="LU99">
        <f t="shared" si="209"/>
        <v>22056.19921875</v>
      </c>
      <c r="LV99">
        <f t="shared" si="210"/>
        <v>33777.30078125</v>
      </c>
      <c r="LW99">
        <f t="shared" si="211"/>
        <v>73492.8984375</v>
      </c>
      <c r="LX99" t="str">
        <f t="shared" si="212"/>
        <v/>
      </c>
      <c r="LY99">
        <f t="shared" si="213"/>
        <v>47637.30078125</v>
      </c>
      <c r="LZ99">
        <f t="shared" si="214"/>
        <v>20749.30078125</v>
      </c>
      <c r="MA99">
        <f t="shared" si="215"/>
        <v>37572.8984375</v>
      </c>
      <c r="MB99">
        <f t="shared" si="216"/>
        <v>51164.80078125</v>
      </c>
      <c r="MC99">
        <f t="shared" si="217"/>
        <v>993.59802246000004</v>
      </c>
      <c r="MD99">
        <f t="shared" si="218"/>
        <v>104231</v>
      </c>
      <c r="ME99">
        <f t="shared" si="219"/>
        <v>154100</v>
      </c>
      <c r="MF99">
        <f t="shared" si="220"/>
        <v>306460</v>
      </c>
      <c r="MG99">
        <f t="shared" si="221"/>
        <v>31413.599609379999</v>
      </c>
      <c r="MH99">
        <f t="shared" si="222"/>
        <v>16723.80078125</v>
      </c>
      <c r="MI99">
        <f t="shared" si="223"/>
        <v>13587.799804689999</v>
      </c>
      <c r="MJ99" t="str">
        <f t="shared" si="224"/>
        <v/>
      </c>
      <c r="MK99">
        <f t="shared" si="225"/>
        <v>207125</v>
      </c>
      <c r="ML99">
        <f t="shared" si="226"/>
        <v>10278.5</v>
      </c>
      <c r="MM99">
        <f t="shared" si="227"/>
        <v>15223.700195310001</v>
      </c>
      <c r="MN99">
        <f t="shared" si="228"/>
        <v>3447.7900390599998</v>
      </c>
      <c r="MO99">
        <f t="shared" si="229"/>
        <v>44262</v>
      </c>
      <c r="MP99">
        <f t="shared" si="230"/>
        <v>1433.60998535</v>
      </c>
      <c r="MQ99">
        <f t="shared" si="231"/>
        <v>82395.3984375</v>
      </c>
      <c r="MR99">
        <f t="shared" si="232"/>
        <v>141231</v>
      </c>
      <c r="MS99">
        <f t="shared" si="233"/>
        <v>460429</v>
      </c>
      <c r="MT99">
        <f t="shared" si="234"/>
        <v>55099.5</v>
      </c>
      <c r="MU99">
        <f t="shared" si="235"/>
        <v>4871.5097656300004</v>
      </c>
      <c r="MV99">
        <f t="shared" si="236"/>
        <v>7783.7001953099998</v>
      </c>
      <c r="MW99">
        <f t="shared" si="237"/>
        <v>125368</v>
      </c>
      <c r="MX99">
        <f t="shared" si="238"/>
        <v>5965.9799804699996</v>
      </c>
      <c r="MY99">
        <f t="shared" si="239"/>
        <v>18982.19921875</v>
      </c>
      <c r="MZ99" t="str">
        <f t="shared" si="240"/>
        <v/>
      </c>
      <c r="NA99" t="str">
        <f t="shared" si="241"/>
        <v/>
      </c>
      <c r="NB99">
        <f t="shared" si="242"/>
        <v>32222.599609379999</v>
      </c>
      <c r="NC99">
        <f t="shared" si="243"/>
        <v>34974.80078125</v>
      </c>
      <c r="ND99">
        <f t="shared" si="244"/>
        <v>174414</v>
      </c>
      <c r="NE99" t="str">
        <f t="shared" si="245"/>
        <v/>
      </c>
      <c r="NF99" t="str">
        <f t="shared" si="246"/>
        <v/>
      </c>
      <c r="NG99" t="str">
        <f t="shared" si="247"/>
        <v/>
      </c>
    </row>
    <row r="100" spans="1:371" x14ac:dyDescent="0.2">
      <c r="A100" s="7">
        <v>44409</v>
      </c>
      <c r="B100" s="9">
        <v>188956.125</v>
      </c>
      <c r="C100" s="9">
        <v>91090.5078125</v>
      </c>
      <c r="D100" s="9">
        <v>70180.6171875</v>
      </c>
      <c r="E100" s="9">
        <v>54093.8828125</v>
      </c>
      <c r="F100" s="9">
        <v>203814.828125</v>
      </c>
      <c r="G100" s="9">
        <v>385249.78125</v>
      </c>
      <c r="H100" s="9">
        <v>200607.875</v>
      </c>
      <c r="I100" s="9">
        <v>210752.984375</v>
      </c>
      <c r="J100" s="9">
        <v>351631.09375</v>
      </c>
      <c r="K100" s="9">
        <v>327652.375</v>
      </c>
      <c r="L100" s="9">
        <v>222702.96875</v>
      </c>
      <c r="M100" s="9">
        <v>139089.453125</v>
      </c>
      <c r="N100" s="9">
        <v>338552.5</v>
      </c>
      <c r="O100" s="9">
        <v>258433.203125</v>
      </c>
      <c r="P100" s="9">
        <v>222841.546875</v>
      </c>
      <c r="Q100" s="9">
        <v>255126.90625</v>
      </c>
      <c r="R100" s="9">
        <v>338418.96875</v>
      </c>
      <c r="S100" s="9">
        <v>531797.0625</v>
      </c>
      <c r="T100" s="9">
        <v>692951.5625</v>
      </c>
      <c r="U100" s="9">
        <v>0</v>
      </c>
      <c r="V100" s="9">
        <v>68053.1484375</v>
      </c>
      <c r="W100" s="9">
        <v>194829.3125</v>
      </c>
      <c r="X100" s="9">
        <v>199124.59375</v>
      </c>
      <c r="Y100" s="9">
        <v>458583.40625</v>
      </c>
      <c r="Z100" s="9">
        <v>167928.203125</v>
      </c>
      <c r="AA100" s="9">
        <v>380219.21875</v>
      </c>
      <c r="AB100" s="9">
        <v>211497.546875</v>
      </c>
      <c r="AC100" s="9">
        <v>119632.9296875</v>
      </c>
      <c r="AD100" s="9">
        <v>154189.796875</v>
      </c>
      <c r="AE100" s="9">
        <v>408934.78125</v>
      </c>
      <c r="AF100" s="9">
        <v>449061.59375</v>
      </c>
      <c r="AG100" s="9">
        <v>219281.0625</v>
      </c>
      <c r="AH100" s="9">
        <v>119947.859375</v>
      </c>
      <c r="AI100" s="9">
        <v>395533.03125</v>
      </c>
      <c r="AJ100" s="9">
        <v>154529.453125</v>
      </c>
      <c r="AK100" s="9">
        <v>127280.703125</v>
      </c>
      <c r="AL100" s="9">
        <v>0</v>
      </c>
      <c r="AM100" s="9">
        <v>121617.96875</v>
      </c>
      <c r="AN100" s="9">
        <v>246346.796875</v>
      </c>
      <c r="AO100" s="9">
        <v>286061.78125</v>
      </c>
      <c r="AP100" s="9">
        <v>278618.84375</v>
      </c>
      <c r="AQ100" s="9">
        <v>47372.33203125</v>
      </c>
      <c r="AR100" s="9">
        <v>152693.8125</v>
      </c>
      <c r="AS100" s="9">
        <v>0</v>
      </c>
      <c r="AT100" s="9">
        <v>130671.0390625</v>
      </c>
      <c r="AU100" s="9">
        <v>0</v>
      </c>
      <c r="AV100" s="9">
        <v>59314.55859375</v>
      </c>
      <c r="AW100" s="9">
        <v>192160.421875</v>
      </c>
      <c r="AX100" s="9">
        <v>101745.734375</v>
      </c>
      <c r="AY100" s="9">
        <v>56599.10546875</v>
      </c>
      <c r="AZ100" s="9">
        <v>137072.953125</v>
      </c>
      <c r="BA100" s="9">
        <v>48002.15234375</v>
      </c>
      <c r="BB100" s="9">
        <v>0</v>
      </c>
      <c r="BC100" s="9">
        <v>0</v>
      </c>
      <c r="BD100" s="9">
        <v>0</v>
      </c>
      <c r="BE100" s="9">
        <v>0</v>
      </c>
      <c r="BF100" s="9">
        <v>0</v>
      </c>
      <c r="BG100" s="9">
        <v>0</v>
      </c>
      <c r="BH100" s="9">
        <v>0</v>
      </c>
      <c r="BI100" s="9">
        <v>21991.2109375</v>
      </c>
      <c r="BJ100" s="9">
        <v>0</v>
      </c>
      <c r="BK100" s="9">
        <v>0</v>
      </c>
      <c r="BL100" s="9">
        <v>380495.875</v>
      </c>
      <c r="BM100" s="9">
        <v>8844.6103515600007</v>
      </c>
      <c r="BN100" s="9">
        <v>380194.03125</v>
      </c>
      <c r="BO100" s="9">
        <v>26536.265625</v>
      </c>
      <c r="BP100" s="9">
        <v>0</v>
      </c>
      <c r="BQ100" s="9">
        <v>0</v>
      </c>
      <c r="BR100" s="9">
        <v>243837.65625</v>
      </c>
      <c r="BS100" s="9">
        <v>81868.0234375</v>
      </c>
      <c r="BT100" s="9">
        <v>190817.015625</v>
      </c>
      <c r="BU100" s="9">
        <v>57875.6328125</v>
      </c>
      <c r="BV100" s="9">
        <v>201488.328125</v>
      </c>
      <c r="BW100" s="9">
        <v>374742.5</v>
      </c>
      <c r="BX100" s="9">
        <v>142254.6875</v>
      </c>
      <c r="BY100" s="9">
        <v>91814.4453125</v>
      </c>
      <c r="BZ100" s="9">
        <v>152335.1875</v>
      </c>
      <c r="CA100" s="9">
        <v>59979.06640625</v>
      </c>
      <c r="CB100" s="9">
        <v>255212.4375</v>
      </c>
      <c r="CC100" s="9">
        <v>36000.58203125</v>
      </c>
      <c r="CD100" s="9">
        <v>69514.1875</v>
      </c>
      <c r="CE100" s="9">
        <v>0</v>
      </c>
      <c r="CF100" s="9">
        <v>148912.359375</v>
      </c>
      <c r="CG100" s="9">
        <v>307362.03125</v>
      </c>
      <c r="CH100" s="9">
        <v>41873.703125</v>
      </c>
      <c r="CI100" s="9">
        <v>44752.265625</v>
      </c>
      <c r="CJ100" s="9">
        <v>187780.78125</v>
      </c>
      <c r="CK100" s="9">
        <v>0</v>
      </c>
      <c r="CL100" s="9">
        <v>85825.75</v>
      </c>
      <c r="CM100" s="9">
        <v>28727.658203129999</v>
      </c>
      <c r="CN100" s="9">
        <v>41346.296875</v>
      </c>
      <c r="CO100" s="9">
        <v>63548.25390625</v>
      </c>
      <c r="CP100" s="9">
        <v>2084.0981445299999</v>
      </c>
      <c r="CQ100" s="9">
        <v>7863.7900390599998</v>
      </c>
      <c r="CR100" s="9">
        <v>167411.640625</v>
      </c>
      <c r="CS100" s="9">
        <v>307824.34375</v>
      </c>
      <c r="CT100" s="9">
        <v>10010.11523438</v>
      </c>
      <c r="CU100" s="9">
        <v>12213.72851563</v>
      </c>
      <c r="CV100" s="9">
        <v>860.04534911999997</v>
      </c>
      <c r="CW100" s="9">
        <v>0</v>
      </c>
      <c r="CX100" s="9">
        <v>359938.9375</v>
      </c>
      <c r="CY100" s="9">
        <v>1.4684E-4</v>
      </c>
      <c r="CZ100" s="9">
        <v>1E-8</v>
      </c>
      <c r="DA100" s="9">
        <v>34642.265625</v>
      </c>
      <c r="DB100" s="9">
        <v>3621.0100097700001</v>
      </c>
      <c r="DC100" s="9">
        <v>2798.4255371099998</v>
      </c>
      <c r="DD100" s="9">
        <v>69067.421875</v>
      </c>
      <c r="DE100" s="9">
        <v>139392.796875</v>
      </c>
      <c r="DF100" s="9">
        <v>0</v>
      </c>
      <c r="DG100" s="9">
        <v>11380.067382810001</v>
      </c>
      <c r="DH100" s="9">
        <v>16.092973709999999</v>
      </c>
      <c r="DI100" s="9">
        <v>0</v>
      </c>
      <c r="DJ100" s="9">
        <v>71583.15625</v>
      </c>
      <c r="DK100" s="9">
        <v>139716.265625</v>
      </c>
      <c r="DL100" s="9">
        <v>1.218E-5</v>
      </c>
      <c r="DM100" s="9">
        <v>0</v>
      </c>
      <c r="DN100" s="9">
        <v>0</v>
      </c>
      <c r="DO100" s="9">
        <v>203689.5</v>
      </c>
      <c r="DP100" s="9">
        <v>327210.78125</v>
      </c>
      <c r="DQ100" s="9">
        <v>40297.2421875</v>
      </c>
      <c r="DR100" s="9">
        <v>0</v>
      </c>
      <c r="DS100" s="9">
        <v>0</v>
      </c>
      <c r="DT100" s="9">
        <v>0</v>
      </c>
      <c r="DU100" s="9">
        <v>203340</v>
      </c>
      <c r="DV100" s="9">
        <v>77177.703125</v>
      </c>
      <c r="DW100" s="9">
        <v>70559.8984375</v>
      </c>
      <c r="DX100" s="9">
        <v>74800.8984375</v>
      </c>
      <c r="DY100" s="9">
        <v>159629</v>
      </c>
      <c r="DZ100" s="9">
        <v>197478</v>
      </c>
      <c r="EA100" s="9">
        <v>138702</v>
      </c>
      <c r="EB100" s="9">
        <v>212778</v>
      </c>
      <c r="EC100" s="9">
        <v>234065</v>
      </c>
      <c r="ED100" s="9">
        <v>348988</v>
      </c>
      <c r="EE100" s="9">
        <v>251618</v>
      </c>
      <c r="EF100" s="9">
        <v>215819</v>
      </c>
      <c r="EG100" s="9">
        <v>291014</v>
      </c>
      <c r="EH100" s="9">
        <v>196236</v>
      </c>
      <c r="EI100" s="9">
        <v>223563</v>
      </c>
      <c r="EJ100" s="9">
        <v>289442</v>
      </c>
      <c r="EK100" s="9">
        <v>356782</v>
      </c>
      <c r="EL100" s="9">
        <v>457314</v>
      </c>
      <c r="EM100" s="9">
        <v>499429</v>
      </c>
      <c r="EN100" s="9">
        <v>0</v>
      </c>
      <c r="EO100" s="9">
        <v>165162</v>
      </c>
      <c r="EP100" s="9">
        <v>296624</v>
      </c>
      <c r="EQ100" s="9">
        <v>196151</v>
      </c>
      <c r="ER100" s="9">
        <v>173084</v>
      </c>
      <c r="ES100" s="9">
        <v>116767</v>
      </c>
      <c r="ET100" s="9">
        <v>189906</v>
      </c>
      <c r="EU100" s="9">
        <v>138060</v>
      </c>
      <c r="EV100" s="9">
        <v>127230</v>
      </c>
      <c r="EW100" s="9">
        <v>174013</v>
      </c>
      <c r="EX100" s="9">
        <v>302707</v>
      </c>
      <c r="EY100" s="9">
        <v>192204</v>
      </c>
      <c r="EZ100" s="9">
        <v>128159</v>
      </c>
      <c r="FA100" s="9">
        <v>69837.1015625</v>
      </c>
      <c r="FB100" s="9">
        <v>209785</v>
      </c>
      <c r="FC100" s="9">
        <v>123186</v>
      </c>
      <c r="FD100" s="9">
        <v>54801.19921875</v>
      </c>
      <c r="FE100" s="9">
        <v>0</v>
      </c>
      <c r="FF100" s="9">
        <v>210159</v>
      </c>
      <c r="FG100" s="9">
        <v>279861</v>
      </c>
      <c r="FH100" s="9">
        <v>150315</v>
      </c>
      <c r="FI100" s="9">
        <v>208668</v>
      </c>
      <c r="FJ100" s="9">
        <v>109978</v>
      </c>
      <c r="FK100" s="9">
        <v>38418.8984375</v>
      </c>
      <c r="FL100" s="9">
        <v>0</v>
      </c>
      <c r="FM100" s="9">
        <v>82610</v>
      </c>
      <c r="FN100" s="9">
        <v>0</v>
      </c>
      <c r="FO100" s="9">
        <v>62087.5</v>
      </c>
      <c r="FP100" s="9">
        <v>188494</v>
      </c>
      <c r="FQ100" s="9">
        <v>20185.099609379999</v>
      </c>
      <c r="FR100" s="9">
        <v>157727</v>
      </c>
      <c r="FS100" s="9">
        <v>136881</v>
      </c>
      <c r="FT100" s="9">
        <v>11720.799804689999</v>
      </c>
      <c r="FU100" s="9">
        <v>0</v>
      </c>
      <c r="FV100" s="9">
        <v>0</v>
      </c>
      <c r="FW100" s="9">
        <v>0</v>
      </c>
      <c r="FX100" s="9">
        <v>0</v>
      </c>
      <c r="FY100" s="9">
        <v>0</v>
      </c>
      <c r="FZ100" s="9">
        <v>0</v>
      </c>
      <c r="GA100" s="9">
        <v>0</v>
      </c>
      <c r="GB100" s="9">
        <v>63947.8984375</v>
      </c>
      <c r="GC100" s="9">
        <v>0</v>
      </c>
      <c r="GD100" s="9">
        <v>0</v>
      </c>
      <c r="GE100" s="9">
        <v>60102.3984375</v>
      </c>
      <c r="GF100" s="9">
        <v>4874.4702148400002</v>
      </c>
      <c r="GG100" s="9">
        <v>85147.6015625</v>
      </c>
      <c r="GH100" s="9">
        <v>31233.599609379999</v>
      </c>
      <c r="GI100" s="9">
        <v>0</v>
      </c>
      <c r="GJ100" s="9">
        <v>0</v>
      </c>
      <c r="GK100" s="9">
        <v>140159</v>
      </c>
      <c r="GL100" s="9">
        <v>145394</v>
      </c>
      <c r="GM100" s="9">
        <v>97288.703125</v>
      </c>
      <c r="GN100" s="9">
        <v>85730.5</v>
      </c>
      <c r="GO100" s="9">
        <v>156258</v>
      </c>
      <c r="GP100" s="9">
        <v>129986</v>
      </c>
      <c r="GQ100" s="9">
        <v>76601.6015625</v>
      </c>
      <c r="GR100" s="9">
        <v>161047</v>
      </c>
      <c r="GS100" s="9">
        <v>132675</v>
      </c>
      <c r="GT100" s="9">
        <v>46131.30078125</v>
      </c>
      <c r="GU100" s="9">
        <v>683150</v>
      </c>
      <c r="GV100" s="9">
        <v>252684</v>
      </c>
      <c r="GW100" s="9">
        <v>45696.19921875</v>
      </c>
      <c r="GX100" s="9">
        <v>0</v>
      </c>
      <c r="GY100" s="9">
        <v>219459</v>
      </c>
      <c r="GZ100" s="9">
        <v>65264.5</v>
      </c>
      <c r="HA100" s="9">
        <v>19164.69921875</v>
      </c>
      <c r="HB100" s="9">
        <v>34277.1015625</v>
      </c>
      <c r="HC100" s="9">
        <v>65906.1015625</v>
      </c>
      <c r="HD100" s="9">
        <v>0</v>
      </c>
      <c r="HE100" s="9">
        <v>47300.6015625</v>
      </c>
      <c r="HF100" s="9">
        <v>18844.19921875</v>
      </c>
      <c r="HG100" s="9">
        <v>46324.3984375</v>
      </c>
      <c r="HH100" s="9">
        <v>42808.6015625</v>
      </c>
      <c r="HI100" s="9">
        <v>1837.9399414100001</v>
      </c>
      <c r="HJ100" s="9">
        <v>100151</v>
      </c>
      <c r="HK100" s="9">
        <v>188350</v>
      </c>
      <c r="HL100" s="9">
        <v>332196</v>
      </c>
      <c r="HM100" s="9">
        <v>30742.900390629999</v>
      </c>
      <c r="HN100" s="9">
        <v>11114.09960938</v>
      </c>
      <c r="HO100" s="9">
        <v>14318.299804689999</v>
      </c>
      <c r="HP100" s="9">
        <v>0</v>
      </c>
      <c r="HQ100" s="9">
        <v>263848</v>
      </c>
      <c r="HR100" s="9">
        <v>9465.3203125</v>
      </c>
      <c r="HS100" s="9">
        <v>14367</v>
      </c>
      <c r="HT100" s="9">
        <v>3692.2600097700001</v>
      </c>
      <c r="HU100" s="9">
        <v>36885.69921875</v>
      </c>
      <c r="HV100" s="9">
        <v>1159.67004395</v>
      </c>
      <c r="HW100" s="9">
        <v>77098.6015625</v>
      </c>
      <c r="HX100" s="9">
        <v>163822</v>
      </c>
      <c r="HY100" s="9">
        <v>0</v>
      </c>
      <c r="HZ100" s="9">
        <v>43157.5</v>
      </c>
      <c r="IA100" s="9">
        <v>5899.8999023400002</v>
      </c>
      <c r="IB100" s="9">
        <v>7446.7099609400002</v>
      </c>
      <c r="IC100" s="9">
        <v>122511</v>
      </c>
      <c r="ID100" s="9">
        <v>13387.40039063</v>
      </c>
      <c r="IE100" s="9">
        <v>19449.30078125</v>
      </c>
      <c r="IF100" s="9">
        <v>0</v>
      </c>
      <c r="IG100" s="9">
        <v>0</v>
      </c>
      <c r="IH100" s="9">
        <v>93097</v>
      </c>
      <c r="II100" s="9">
        <v>79268.796875</v>
      </c>
      <c r="IJ100" s="9">
        <v>302222</v>
      </c>
      <c r="IK100" s="9">
        <v>0</v>
      </c>
      <c r="IL100" s="9">
        <v>0</v>
      </c>
      <c r="IM100" s="9">
        <v>0</v>
      </c>
      <c r="IO100">
        <f t="shared" si="125"/>
        <v>203340</v>
      </c>
      <c r="IP100">
        <f t="shared" si="126"/>
        <v>77177.703125</v>
      </c>
      <c r="IQ100">
        <f t="shared" si="127"/>
        <v>70559.8984375</v>
      </c>
      <c r="IR100">
        <f t="shared" si="128"/>
        <v>74800.8984375</v>
      </c>
      <c r="IS100">
        <f t="shared" si="129"/>
        <v>159629</v>
      </c>
      <c r="IT100">
        <f t="shared" si="130"/>
        <v>197478</v>
      </c>
      <c r="IU100">
        <f t="shared" si="131"/>
        <v>138702</v>
      </c>
      <c r="IV100">
        <f t="shared" si="132"/>
        <v>212778</v>
      </c>
      <c r="IW100">
        <f t="shared" si="133"/>
        <v>234065</v>
      </c>
      <c r="IX100">
        <f t="shared" si="134"/>
        <v>348988</v>
      </c>
      <c r="IY100">
        <f t="shared" si="135"/>
        <v>251618</v>
      </c>
      <c r="IZ100">
        <f t="shared" si="136"/>
        <v>215819</v>
      </c>
      <c r="JA100">
        <f t="shared" si="137"/>
        <v>291014</v>
      </c>
      <c r="JB100">
        <f t="shared" si="138"/>
        <v>196236</v>
      </c>
      <c r="JC100">
        <f t="shared" si="139"/>
        <v>223563</v>
      </c>
      <c r="JD100">
        <f t="shared" si="140"/>
        <v>289442</v>
      </c>
      <c r="JE100">
        <f t="shared" si="141"/>
        <v>356782</v>
      </c>
      <c r="JF100">
        <f t="shared" si="142"/>
        <v>457314</v>
      </c>
      <c r="JG100">
        <f t="shared" si="143"/>
        <v>499429</v>
      </c>
      <c r="JH100" t="str">
        <f t="shared" si="144"/>
        <v/>
      </c>
      <c r="JI100">
        <f t="shared" si="145"/>
        <v>165162</v>
      </c>
      <c r="JJ100">
        <f t="shared" si="146"/>
        <v>296624</v>
      </c>
      <c r="JK100">
        <f t="shared" si="147"/>
        <v>196151</v>
      </c>
      <c r="JL100">
        <f t="shared" si="148"/>
        <v>173084</v>
      </c>
      <c r="JM100">
        <f t="shared" si="149"/>
        <v>116767</v>
      </c>
      <c r="JN100">
        <f t="shared" si="150"/>
        <v>189906</v>
      </c>
      <c r="JO100">
        <f t="shared" si="151"/>
        <v>138060</v>
      </c>
      <c r="JP100">
        <f t="shared" si="152"/>
        <v>127230</v>
      </c>
      <c r="JQ100">
        <f t="shared" si="153"/>
        <v>174013</v>
      </c>
      <c r="JR100">
        <f t="shared" si="154"/>
        <v>302707</v>
      </c>
      <c r="JS100">
        <f t="shared" si="155"/>
        <v>192204</v>
      </c>
      <c r="JT100">
        <f t="shared" si="156"/>
        <v>128159</v>
      </c>
      <c r="JU100">
        <f t="shared" si="157"/>
        <v>69837.1015625</v>
      </c>
      <c r="JV100">
        <f t="shared" si="158"/>
        <v>209785</v>
      </c>
      <c r="JW100">
        <f t="shared" si="159"/>
        <v>123186</v>
      </c>
      <c r="JX100">
        <f t="shared" si="160"/>
        <v>54801.19921875</v>
      </c>
      <c r="JY100" t="str">
        <f t="shared" si="161"/>
        <v/>
      </c>
      <c r="JZ100">
        <f t="shared" si="162"/>
        <v>210159</v>
      </c>
      <c r="KA100">
        <f t="shared" si="163"/>
        <v>279861</v>
      </c>
      <c r="KB100">
        <f t="shared" si="164"/>
        <v>150315</v>
      </c>
      <c r="KC100">
        <f t="shared" si="165"/>
        <v>208668</v>
      </c>
      <c r="KD100">
        <f t="shared" si="166"/>
        <v>109978</v>
      </c>
      <c r="KE100">
        <f t="shared" si="167"/>
        <v>38418.8984375</v>
      </c>
      <c r="KF100" t="str">
        <f t="shared" si="168"/>
        <v/>
      </c>
      <c r="KG100">
        <f t="shared" si="169"/>
        <v>82610</v>
      </c>
      <c r="KH100" t="str">
        <f t="shared" si="170"/>
        <v/>
      </c>
      <c r="KI100">
        <f t="shared" si="171"/>
        <v>62087.5</v>
      </c>
      <c r="KJ100">
        <f t="shared" si="172"/>
        <v>188494</v>
      </c>
      <c r="KK100">
        <f t="shared" si="173"/>
        <v>20185.099609379999</v>
      </c>
      <c r="KL100">
        <f t="shared" si="174"/>
        <v>157727</v>
      </c>
      <c r="KM100">
        <f t="shared" si="175"/>
        <v>136881</v>
      </c>
      <c r="KN100">
        <f t="shared" si="176"/>
        <v>11720.799804689999</v>
      </c>
      <c r="KO100" t="str">
        <f t="shared" si="177"/>
        <v/>
      </c>
      <c r="KP100" t="str">
        <f t="shared" si="178"/>
        <v/>
      </c>
      <c r="KQ100" t="str">
        <f t="shared" si="179"/>
        <v/>
      </c>
      <c r="KR100" t="str">
        <f t="shared" si="180"/>
        <v/>
      </c>
      <c r="KS100" t="str">
        <f t="shared" si="181"/>
        <v/>
      </c>
      <c r="KT100" t="str">
        <f t="shared" si="182"/>
        <v/>
      </c>
      <c r="KU100" t="str">
        <f t="shared" si="183"/>
        <v/>
      </c>
      <c r="KV100">
        <f t="shared" si="184"/>
        <v>63947.8984375</v>
      </c>
      <c r="KW100" t="str">
        <f t="shared" si="185"/>
        <v/>
      </c>
      <c r="KX100" t="str">
        <f t="shared" si="186"/>
        <v/>
      </c>
      <c r="KY100">
        <f t="shared" si="187"/>
        <v>60102.3984375</v>
      </c>
      <c r="KZ100">
        <f t="shared" si="188"/>
        <v>4874.4702148400002</v>
      </c>
      <c r="LA100">
        <f t="shared" si="189"/>
        <v>85147.6015625</v>
      </c>
      <c r="LB100">
        <f t="shared" si="190"/>
        <v>31233.599609379999</v>
      </c>
      <c r="LC100" t="str">
        <f t="shared" si="191"/>
        <v/>
      </c>
      <c r="LD100" t="str">
        <f t="shared" si="192"/>
        <v/>
      </c>
      <c r="LE100">
        <f t="shared" si="193"/>
        <v>140159</v>
      </c>
      <c r="LF100">
        <f t="shared" si="194"/>
        <v>145394</v>
      </c>
      <c r="LG100">
        <f t="shared" si="195"/>
        <v>97288.703125</v>
      </c>
      <c r="LH100">
        <f t="shared" si="196"/>
        <v>85730.5</v>
      </c>
      <c r="LI100">
        <f t="shared" si="197"/>
        <v>156258</v>
      </c>
      <c r="LJ100">
        <f t="shared" si="198"/>
        <v>129986</v>
      </c>
      <c r="LK100">
        <f t="shared" si="199"/>
        <v>76601.6015625</v>
      </c>
      <c r="LL100">
        <f t="shared" si="200"/>
        <v>161047</v>
      </c>
      <c r="LM100">
        <f t="shared" si="201"/>
        <v>132675</v>
      </c>
      <c r="LN100">
        <f t="shared" si="202"/>
        <v>46131.30078125</v>
      </c>
      <c r="LO100">
        <f t="shared" si="203"/>
        <v>683150</v>
      </c>
      <c r="LP100">
        <f t="shared" si="204"/>
        <v>252684</v>
      </c>
      <c r="LQ100">
        <f t="shared" si="205"/>
        <v>45696.19921875</v>
      </c>
      <c r="LR100" t="str">
        <f t="shared" si="206"/>
        <v/>
      </c>
      <c r="LS100">
        <f t="shared" si="207"/>
        <v>219459</v>
      </c>
      <c r="LT100">
        <f t="shared" si="208"/>
        <v>65264.5</v>
      </c>
      <c r="LU100">
        <f t="shared" si="209"/>
        <v>19164.69921875</v>
      </c>
      <c r="LV100">
        <f t="shared" si="210"/>
        <v>34277.1015625</v>
      </c>
      <c r="LW100">
        <f t="shared" si="211"/>
        <v>65906.1015625</v>
      </c>
      <c r="LX100" t="str">
        <f t="shared" si="212"/>
        <v/>
      </c>
      <c r="LY100">
        <f t="shared" si="213"/>
        <v>47300.6015625</v>
      </c>
      <c r="LZ100">
        <f t="shared" si="214"/>
        <v>18844.19921875</v>
      </c>
      <c r="MA100">
        <f t="shared" si="215"/>
        <v>46324.3984375</v>
      </c>
      <c r="MB100">
        <f t="shared" si="216"/>
        <v>42808.6015625</v>
      </c>
      <c r="MC100">
        <f t="shared" si="217"/>
        <v>1837.9399414100001</v>
      </c>
      <c r="MD100">
        <f t="shared" si="218"/>
        <v>100151</v>
      </c>
      <c r="ME100">
        <f t="shared" si="219"/>
        <v>188350</v>
      </c>
      <c r="MF100">
        <f t="shared" si="220"/>
        <v>332196</v>
      </c>
      <c r="MG100">
        <f t="shared" si="221"/>
        <v>30742.900390629999</v>
      </c>
      <c r="MH100">
        <f t="shared" si="222"/>
        <v>11114.09960938</v>
      </c>
      <c r="MI100">
        <f t="shared" si="223"/>
        <v>14318.299804689999</v>
      </c>
      <c r="MJ100" t="str">
        <f t="shared" si="224"/>
        <v/>
      </c>
      <c r="MK100">
        <f t="shared" si="225"/>
        <v>263848</v>
      </c>
      <c r="ML100">
        <f t="shared" si="226"/>
        <v>9465.3203125</v>
      </c>
      <c r="MM100">
        <f t="shared" si="227"/>
        <v>14367</v>
      </c>
      <c r="MN100">
        <f t="shared" si="228"/>
        <v>3692.2600097700001</v>
      </c>
      <c r="MO100">
        <f t="shared" si="229"/>
        <v>36885.69921875</v>
      </c>
      <c r="MP100">
        <f t="shared" si="230"/>
        <v>1159.67004395</v>
      </c>
      <c r="MQ100">
        <f t="shared" si="231"/>
        <v>77098.6015625</v>
      </c>
      <c r="MR100">
        <f t="shared" si="232"/>
        <v>163822</v>
      </c>
      <c r="MS100" t="str">
        <f t="shared" si="233"/>
        <v/>
      </c>
      <c r="MT100">
        <f t="shared" si="234"/>
        <v>43157.5</v>
      </c>
      <c r="MU100">
        <f t="shared" si="235"/>
        <v>5899.8999023400002</v>
      </c>
      <c r="MV100">
        <f t="shared" si="236"/>
        <v>7446.7099609400002</v>
      </c>
      <c r="MW100">
        <f t="shared" si="237"/>
        <v>122511</v>
      </c>
      <c r="MX100">
        <f t="shared" si="238"/>
        <v>13387.40039063</v>
      </c>
      <c r="MY100">
        <f t="shared" si="239"/>
        <v>19449.30078125</v>
      </c>
      <c r="MZ100" t="str">
        <f t="shared" si="240"/>
        <v/>
      </c>
      <c r="NA100" t="str">
        <f t="shared" si="241"/>
        <v/>
      </c>
      <c r="NB100">
        <f t="shared" si="242"/>
        <v>93097</v>
      </c>
      <c r="NC100">
        <f t="shared" si="243"/>
        <v>79268.796875</v>
      </c>
      <c r="ND100">
        <f t="shared" si="244"/>
        <v>302222</v>
      </c>
      <c r="NE100" t="str">
        <f t="shared" si="245"/>
        <v/>
      </c>
      <c r="NF100" t="str">
        <f t="shared" si="246"/>
        <v/>
      </c>
      <c r="NG100" t="str">
        <f t="shared" si="247"/>
        <v/>
      </c>
    </row>
    <row r="101" spans="1:371" x14ac:dyDescent="0.2">
      <c r="A101" s="7">
        <v>44440</v>
      </c>
      <c r="B101" s="9">
        <v>185578.09375</v>
      </c>
      <c r="C101" s="9">
        <v>91024.5</v>
      </c>
      <c r="D101" s="9">
        <v>73711.5703125</v>
      </c>
      <c r="E101" s="9">
        <v>53412.33203125</v>
      </c>
      <c r="F101" s="9">
        <v>212978.578125</v>
      </c>
      <c r="G101" s="9">
        <v>374931.09375</v>
      </c>
      <c r="H101" s="9">
        <v>202195.71875</v>
      </c>
      <c r="I101" s="9">
        <v>209371.328125</v>
      </c>
      <c r="J101" s="9">
        <v>338845.78125</v>
      </c>
      <c r="K101" s="9">
        <v>330707.28125</v>
      </c>
      <c r="L101" s="9">
        <v>209056.578125</v>
      </c>
      <c r="M101" s="9">
        <v>149435.140625</v>
      </c>
      <c r="N101" s="9">
        <v>341251</v>
      </c>
      <c r="O101" s="9">
        <v>260528.390625</v>
      </c>
      <c r="P101" s="9">
        <v>225365.078125</v>
      </c>
      <c r="Q101" s="9">
        <v>252322.4375</v>
      </c>
      <c r="R101" s="9">
        <v>345269.0625</v>
      </c>
      <c r="S101" s="9">
        <v>523653.59375</v>
      </c>
      <c r="T101" s="9">
        <v>676546.9375</v>
      </c>
      <c r="U101" s="9">
        <v>0</v>
      </c>
      <c r="V101" s="9">
        <v>50334.18359375</v>
      </c>
      <c r="W101" s="9">
        <v>207763.5625</v>
      </c>
      <c r="X101" s="9">
        <v>210359.1875</v>
      </c>
      <c r="Y101" s="9">
        <v>594127</v>
      </c>
      <c r="Z101" s="9">
        <v>181470.34375</v>
      </c>
      <c r="AA101" s="9">
        <v>374457.6875</v>
      </c>
      <c r="AB101" s="9">
        <v>208093.75</v>
      </c>
      <c r="AC101" s="9">
        <v>116212.75</v>
      </c>
      <c r="AD101" s="9">
        <v>176333.328125</v>
      </c>
      <c r="AE101" s="9">
        <v>416974.1875</v>
      </c>
      <c r="AF101" s="9">
        <v>447051.8125</v>
      </c>
      <c r="AG101" s="9">
        <v>199963.90625</v>
      </c>
      <c r="AH101" s="9">
        <v>133794.53125</v>
      </c>
      <c r="AI101" s="9">
        <v>398397.4375</v>
      </c>
      <c r="AJ101" s="9">
        <v>157091.578125</v>
      </c>
      <c r="AK101" s="9">
        <v>109552.046875</v>
      </c>
      <c r="AL101" s="9">
        <v>0</v>
      </c>
      <c r="AM101" s="9">
        <v>139894.078125</v>
      </c>
      <c r="AN101" s="9">
        <v>213561.390625</v>
      </c>
      <c r="AO101" s="9">
        <v>302046.15625</v>
      </c>
      <c r="AP101" s="9">
        <v>228818.390625</v>
      </c>
      <c r="AQ101" s="9">
        <v>48453.1640625</v>
      </c>
      <c r="AR101" s="9">
        <v>155063.0625</v>
      </c>
      <c r="AS101" s="9">
        <v>0</v>
      </c>
      <c r="AT101" s="9">
        <v>127784.625</v>
      </c>
      <c r="AU101" s="9">
        <v>613634.5</v>
      </c>
      <c r="AV101" s="9">
        <v>52240.52734375</v>
      </c>
      <c r="AW101" s="9">
        <v>216539.640625</v>
      </c>
      <c r="AX101" s="9">
        <v>96806.5625</v>
      </c>
      <c r="AY101" s="9">
        <v>60599.79296875</v>
      </c>
      <c r="AZ101" s="9">
        <v>142425.765625</v>
      </c>
      <c r="BA101" s="9">
        <v>54809.5390625</v>
      </c>
      <c r="BB101" s="9">
        <v>116047.9921875</v>
      </c>
      <c r="BC101" s="9">
        <v>0</v>
      </c>
      <c r="BD101" s="9">
        <v>0</v>
      </c>
      <c r="BE101" s="9">
        <v>0</v>
      </c>
      <c r="BF101" s="9">
        <v>0</v>
      </c>
      <c r="BG101" s="9">
        <v>0</v>
      </c>
      <c r="BH101" s="9">
        <v>0</v>
      </c>
      <c r="BI101" s="9">
        <v>22838.96484375</v>
      </c>
      <c r="BJ101" s="9">
        <v>0</v>
      </c>
      <c r="BK101" s="9">
        <v>0</v>
      </c>
      <c r="BL101" s="9">
        <v>406178.90625</v>
      </c>
      <c r="BM101" s="9">
        <v>9624.1455078100007</v>
      </c>
      <c r="BN101" s="9">
        <v>452589.96875</v>
      </c>
      <c r="BO101" s="9">
        <v>25339.203125</v>
      </c>
      <c r="BP101" s="9">
        <v>0</v>
      </c>
      <c r="BQ101" s="9">
        <v>0</v>
      </c>
      <c r="BR101" s="9">
        <v>250971.328125</v>
      </c>
      <c r="BS101" s="9">
        <v>88869.5234375</v>
      </c>
      <c r="BT101" s="9">
        <v>195172.765625</v>
      </c>
      <c r="BU101" s="9">
        <v>56696.109375</v>
      </c>
      <c r="BV101" s="9">
        <v>199904.421875</v>
      </c>
      <c r="BW101" s="9">
        <v>389197.21875</v>
      </c>
      <c r="BX101" s="9">
        <v>145444.90625</v>
      </c>
      <c r="BY101" s="9">
        <v>89740.59375</v>
      </c>
      <c r="BZ101" s="9">
        <v>159924.1875</v>
      </c>
      <c r="CA101" s="9">
        <v>71019.703125</v>
      </c>
      <c r="CB101" s="9">
        <v>255343.953125</v>
      </c>
      <c r="CC101" s="9">
        <v>41968.5078125</v>
      </c>
      <c r="CD101" s="9">
        <v>71532.3984375</v>
      </c>
      <c r="CE101" s="9">
        <v>0</v>
      </c>
      <c r="CF101" s="9">
        <v>151118.515625</v>
      </c>
      <c r="CG101" s="9">
        <v>353962.34375</v>
      </c>
      <c r="CH101" s="9">
        <v>31603.548828129999</v>
      </c>
      <c r="CI101" s="9">
        <v>44749.3359375</v>
      </c>
      <c r="CJ101" s="9">
        <v>199062.78125</v>
      </c>
      <c r="CK101" s="9">
        <v>0</v>
      </c>
      <c r="CL101" s="9">
        <v>32040.71484375</v>
      </c>
      <c r="CM101" s="9">
        <v>25733.1796875</v>
      </c>
      <c r="CN101" s="9">
        <v>35361.984375</v>
      </c>
      <c r="CO101" s="9">
        <v>49696.546875</v>
      </c>
      <c r="CP101" s="9">
        <v>1720.9226074200001</v>
      </c>
      <c r="CQ101" s="9">
        <v>7570.7729492199996</v>
      </c>
      <c r="CR101" s="9">
        <v>169154.390625</v>
      </c>
      <c r="CS101" s="9">
        <v>300852.84375</v>
      </c>
      <c r="CT101" s="9">
        <v>8928.17578125</v>
      </c>
      <c r="CU101" s="9">
        <v>12125.360351560001</v>
      </c>
      <c r="CV101" s="9">
        <v>831.56127930000002</v>
      </c>
      <c r="CW101" s="9">
        <v>0</v>
      </c>
      <c r="CX101" s="9">
        <v>343894.625</v>
      </c>
      <c r="CY101" s="9">
        <v>1.5017000000000001E-4</v>
      </c>
      <c r="CZ101" s="9">
        <v>1E-8</v>
      </c>
      <c r="DA101" s="9">
        <v>13988.99023438</v>
      </c>
      <c r="DB101" s="9">
        <v>3705.3300781299999</v>
      </c>
      <c r="DC101" s="9">
        <v>3147.3442382799999</v>
      </c>
      <c r="DD101" s="9">
        <v>64695.90234375</v>
      </c>
      <c r="DE101" s="9">
        <v>146596.359375</v>
      </c>
      <c r="DF101" s="9">
        <v>0</v>
      </c>
      <c r="DG101" s="9">
        <v>10207.245117189999</v>
      </c>
      <c r="DH101" s="9">
        <v>17.337467190000002</v>
      </c>
      <c r="DI101" s="9">
        <v>0</v>
      </c>
      <c r="DJ101" s="9">
        <v>75492.7734375</v>
      </c>
      <c r="DK101" s="9">
        <v>158598.484375</v>
      </c>
      <c r="DL101" s="9">
        <v>1.343E-5</v>
      </c>
      <c r="DM101" s="9">
        <v>0</v>
      </c>
      <c r="DN101" s="9">
        <v>0</v>
      </c>
      <c r="DO101" s="9">
        <v>263365.6875</v>
      </c>
      <c r="DP101" s="9">
        <v>461565</v>
      </c>
      <c r="DQ101" s="9">
        <v>64172.70703125</v>
      </c>
      <c r="DR101" s="9">
        <v>13139.782226560001</v>
      </c>
      <c r="DS101" s="9">
        <v>0</v>
      </c>
      <c r="DT101" s="9">
        <v>0</v>
      </c>
      <c r="DU101" s="9">
        <v>210848</v>
      </c>
      <c r="DV101" s="9">
        <v>80385.296875</v>
      </c>
      <c r="DW101" s="9">
        <v>73495</v>
      </c>
      <c r="DX101" s="9">
        <v>77577.203125</v>
      </c>
      <c r="DY101" s="9">
        <v>138531</v>
      </c>
      <c r="DZ101" s="9">
        <v>201474</v>
      </c>
      <c r="EA101" s="9">
        <v>148514</v>
      </c>
      <c r="EB101" s="9">
        <v>225423</v>
      </c>
      <c r="EC101" s="9">
        <v>229725</v>
      </c>
      <c r="ED101" s="9">
        <v>347536</v>
      </c>
      <c r="EE101" s="9">
        <v>250747</v>
      </c>
      <c r="EF101" s="9">
        <v>210692</v>
      </c>
      <c r="EG101" s="9">
        <v>292611</v>
      </c>
      <c r="EH101" s="9">
        <v>188567</v>
      </c>
      <c r="EI101" s="9">
        <v>213890</v>
      </c>
      <c r="EJ101" s="9">
        <v>291705</v>
      </c>
      <c r="EK101" s="9">
        <v>335174</v>
      </c>
      <c r="EL101" s="9">
        <v>436929</v>
      </c>
      <c r="EM101" s="9">
        <v>489730</v>
      </c>
      <c r="EN101" s="9">
        <v>0</v>
      </c>
      <c r="EO101" s="9">
        <v>169234</v>
      </c>
      <c r="EP101" s="9">
        <v>282696</v>
      </c>
      <c r="EQ101" s="9">
        <v>185140</v>
      </c>
      <c r="ER101" s="9">
        <v>216107</v>
      </c>
      <c r="ES101" s="9">
        <v>121437</v>
      </c>
      <c r="ET101" s="9">
        <v>185402</v>
      </c>
      <c r="EU101" s="9">
        <v>136603</v>
      </c>
      <c r="EV101" s="9">
        <v>124028</v>
      </c>
      <c r="EW101" s="9">
        <v>188504</v>
      </c>
      <c r="EX101" s="9">
        <v>298377</v>
      </c>
      <c r="EY101" s="9">
        <v>189406</v>
      </c>
      <c r="EZ101" s="9">
        <v>129421</v>
      </c>
      <c r="FA101" s="9">
        <v>68524.6015625</v>
      </c>
      <c r="FB101" s="9">
        <v>206086</v>
      </c>
      <c r="FC101" s="9">
        <v>121285</v>
      </c>
      <c r="FD101" s="9">
        <v>43885.3984375</v>
      </c>
      <c r="FE101" s="9">
        <v>0</v>
      </c>
      <c r="FF101" s="9">
        <v>215935</v>
      </c>
      <c r="FG101" s="9">
        <v>271847</v>
      </c>
      <c r="FH101" s="9">
        <v>142768</v>
      </c>
      <c r="FI101" s="9">
        <v>213785</v>
      </c>
      <c r="FJ101" s="9">
        <v>115374</v>
      </c>
      <c r="FK101" s="9">
        <v>37584.6015625</v>
      </c>
      <c r="FL101" s="9">
        <v>0</v>
      </c>
      <c r="FM101" s="9">
        <v>92943.5</v>
      </c>
      <c r="FN101" s="9">
        <v>198571</v>
      </c>
      <c r="FO101" s="9">
        <v>61709.3984375</v>
      </c>
      <c r="FP101" s="9">
        <v>178001</v>
      </c>
      <c r="FQ101" s="9">
        <v>21534.30078125</v>
      </c>
      <c r="FR101" s="9">
        <v>134657</v>
      </c>
      <c r="FS101" s="9">
        <v>149231</v>
      </c>
      <c r="FT101" s="9">
        <v>10601.59960938</v>
      </c>
      <c r="FU101" s="9">
        <v>356992</v>
      </c>
      <c r="FV101" s="9">
        <v>0</v>
      </c>
      <c r="FW101" s="9">
        <v>0</v>
      </c>
      <c r="FX101" s="9">
        <v>0</v>
      </c>
      <c r="FY101" s="9">
        <v>0</v>
      </c>
      <c r="FZ101" s="9">
        <v>0</v>
      </c>
      <c r="GA101" s="9">
        <v>0</v>
      </c>
      <c r="GB101" s="9">
        <v>63801.5</v>
      </c>
      <c r="GC101" s="9">
        <v>0</v>
      </c>
      <c r="GD101" s="9">
        <v>0</v>
      </c>
      <c r="GE101" s="9">
        <v>58355</v>
      </c>
      <c r="GF101" s="9">
        <v>3817.9399414099998</v>
      </c>
      <c r="GG101" s="9">
        <v>94943.1015625</v>
      </c>
      <c r="GH101" s="9">
        <v>29467</v>
      </c>
      <c r="GI101" s="9">
        <v>0</v>
      </c>
      <c r="GJ101" s="9">
        <v>0</v>
      </c>
      <c r="GK101" s="9">
        <v>142155</v>
      </c>
      <c r="GL101" s="9">
        <v>136529</v>
      </c>
      <c r="GM101" s="9">
        <v>94851.203125</v>
      </c>
      <c r="GN101" s="9">
        <v>84145.8984375</v>
      </c>
      <c r="GO101" s="9">
        <v>165417</v>
      </c>
      <c r="GP101" s="9">
        <v>130185</v>
      </c>
      <c r="GQ101" s="9">
        <v>80638</v>
      </c>
      <c r="GR101" s="9">
        <v>159380</v>
      </c>
      <c r="GS101" s="9">
        <v>146692</v>
      </c>
      <c r="GT101" s="9">
        <v>55090.80078125</v>
      </c>
      <c r="GU101" s="9">
        <v>716809</v>
      </c>
      <c r="GV101" s="9">
        <v>279867</v>
      </c>
      <c r="GW101" s="9">
        <v>28435.80078125</v>
      </c>
      <c r="GX101" s="9">
        <v>0</v>
      </c>
      <c r="GY101" s="9">
        <v>232646</v>
      </c>
      <c r="GZ101" s="9">
        <v>77631.8984375</v>
      </c>
      <c r="HA101" s="9">
        <v>17521.099609379999</v>
      </c>
      <c r="HB101" s="9">
        <v>33762.3984375</v>
      </c>
      <c r="HC101" s="9">
        <v>50457.3984375</v>
      </c>
      <c r="HD101" s="9">
        <v>0</v>
      </c>
      <c r="HE101" s="9">
        <v>33358.30078125</v>
      </c>
      <c r="HF101" s="9">
        <v>16692.19921875</v>
      </c>
      <c r="HG101" s="9">
        <v>46017.69921875</v>
      </c>
      <c r="HH101" s="9">
        <v>38915.19921875</v>
      </c>
      <c r="HI101" s="9">
        <v>1751.31994629</v>
      </c>
      <c r="HJ101" s="9">
        <v>101513</v>
      </c>
      <c r="HK101" s="9">
        <v>250389</v>
      </c>
      <c r="HL101" s="9">
        <v>571497</v>
      </c>
      <c r="HM101" s="9">
        <v>28787.400390629999</v>
      </c>
      <c r="HN101" s="9">
        <v>20146.599609379999</v>
      </c>
      <c r="HO101" s="9">
        <v>17767.19921875</v>
      </c>
      <c r="HP101" s="9">
        <v>0</v>
      </c>
      <c r="HQ101" s="9">
        <v>345227</v>
      </c>
      <c r="HR101" s="9">
        <v>8440.3300781300004</v>
      </c>
      <c r="HS101" s="9">
        <v>12978</v>
      </c>
      <c r="HT101" s="9">
        <v>1796.0600585899999</v>
      </c>
      <c r="HU101" s="9">
        <v>58652.69921875</v>
      </c>
      <c r="HV101" s="9">
        <v>2290.9899902299999</v>
      </c>
      <c r="HW101" s="9">
        <v>68464.296875</v>
      </c>
      <c r="HX101" s="9">
        <v>169950</v>
      </c>
      <c r="HY101" s="9">
        <v>0</v>
      </c>
      <c r="HZ101" s="9">
        <v>35863.5</v>
      </c>
      <c r="IA101" s="9">
        <v>8314.2998046899993</v>
      </c>
      <c r="IB101" s="9">
        <v>6231.8999023400002</v>
      </c>
      <c r="IC101" s="9">
        <v>129004</v>
      </c>
      <c r="ID101" s="9">
        <v>61363.3984375</v>
      </c>
      <c r="IE101" s="9">
        <v>17802.400390629999</v>
      </c>
      <c r="IF101" s="9">
        <v>0</v>
      </c>
      <c r="IG101" s="9">
        <v>0</v>
      </c>
      <c r="IH101" s="9">
        <v>262172</v>
      </c>
      <c r="II101" s="9">
        <v>146221</v>
      </c>
      <c r="IJ101" s="9">
        <v>257329</v>
      </c>
      <c r="IK101" s="9">
        <v>235005</v>
      </c>
      <c r="IL101" s="9">
        <v>0</v>
      </c>
      <c r="IM101" s="9">
        <v>0</v>
      </c>
      <c r="IO101">
        <f t="shared" si="125"/>
        <v>210848</v>
      </c>
      <c r="IP101">
        <f t="shared" si="126"/>
        <v>80385.296875</v>
      </c>
      <c r="IQ101">
        <f t="shared" si="127"/>
        <v>73495</v>
      </c>
      <c r="IR101">
        <f t="shared" si="128"/>
        <v>77577.203125</v>
      </c>
      <c r="IS101">
        <f t="shared" si="129"/>
        <v>138531</v>
      </c>
      <c r="IT101">
        <f t="shared" si="130"/>
        <v>201474</v>
      </c>
      <c r="IU101">
        <f t="shared" si="131"/>
        <v>148514</v>
      </c>
      <c r="IV101">
        <f t="shared" si="132"/>
        <v>225423</v>
      </c>
      <c r="IW101">
        <f t="shared" si="133"/>
        <v>229725</v>
      </c>
      <c r="IX101">
        <f t="shared" si="134"/>
        <v>347536</v>
      </c>
      <c r="IY101">
        <f t="shared" si="135"/>
        <v>250747</v>
      </c>
      <c r="IZ101">
        <f t="shared" si="136"/>
        <v>210692</v>
      </c>
      <c r="JA101">
        <f t="shared" si="137"/>
        <v>292611</v>
      </c>
      <c r="JB101">
        <f t="shared" si="138"/>
        <v>188567</v>
      </c>
      <c r="JC101">
        <f t="shared" si="139"/>
        <v>213890</v>
      </c>
      <c r="JD101">
        <f t="shared" si="140"/>
        <v>291705</v>
      </c>
      <c r="JE101">
        <f t="shared" si="141"/>
        <v>335174</v>
      </c>
      <c r="JF101">
        <f t="shared" si="142"/>
        <v>436929</v>
      </c>
      <c r="JG101">
        <f t="shared" si="143"/>
        <v>489730</v>
      </c>
      <c r="JH101" t="str">
        <f t="shared" si="144"/>
        <v/>
      </c>
      <c r="JI101">
        <f t="shared" si="145"/>
        <v>169234</v>
      </c>
      <c r="JJ101">
        <f t="shared" si="146"/>
        <v>282696</v>
      </c>
      <c r="JK101">
        <f t="shared" si="147"/>
        <v>185140</v>
      </c>
      <c r="JL101">
        <f t="shared" si="148"/>
        <v>216107</v>
      </c>
      <c r="JM101">
        <f t="shared" si="149"/>
        <v>121437</v>
      </c>
      <c r="JN101">
        <f t="shared" si="150"/>
        <v>185402</v>
      </c>
      <c r="JO101">
        <f t="shared" si="151"/>
        <v>136603</v>
      </c>
      <c r="JP101">
        <f t="shared" si="152"/>
        <v>124028</v>
      </c>
      <c r="JQ101">
        <f t="shared" si="153"/>
        <v>188504</v>
      </c>
      <c r="JR101">
        <f t="shared" si="154"/>
        <v>298377</v>
      </c>
      <c r="JS101">
        <f t="shared" si="155"/>
        <v>189406</v>
      </c>
      <c r="JT101">
        <f t="shared" si="156"/>
        <v>129421</v>
      </c>
      <c r="JU101">
        <f t="shared" si="157"/>
        <v>68524.6015625</v>
      </c>
      <c r="JV101">
        <f t="shared" si="158"/>
        <v>206086</v>
      </c>
      <c r="JW101">
        <f t="shared" si="159"/>
        <v>121285</v>
      </c>
      <c r="JX101">
        <f t="shared" si="160"/>
        <v>43885.3984375</v>
      </c>
      <c r="JY101" t="str">
        <f t="shared" si="161"/>
        <v/>
      </c>
      <c r="JZ101">
        <f t="shared" si="162"/>
        <v>215935</v>
      </c>
      <c r="KA101">
        <f t="shared" si="163"/>
        <v>271847</v>
      </c>
      <c r="KB101">
        <f t="shared" si="164"/>
        <v>142768</v>
      </c>
      <c r="KC101">
        <f t="shared" si="165"/>
        <v>213785</v>
      </c>
      <c r="KD101">
        <f t="shared" si="166"/>
        <v>115374</v>
      </c>
      <c r="KE101">
        <f t="shared" si="167"/>
        <v>37584.6015625</v>
      </c>
      <c r="KF101" t="str">
        <f t="shared" si="168"/>
        <v/>
      </c>
      <c r="KG101">
        <f t="shared" si="169"/>
        <v>92943.5</v>
      </c>
      <c r="KH101">
        <f t="shared" si="170"/>
        <v>198571</v>
      </c>
      <c r="KI101">
        <f t="shared" si="171"/>
        <v>61709.3984375</v>
      </c>
      <c r="KJ101">
        <f t="shared" si="172"/>
        <v>178001</v>
      </c>
      <c r="KK101">
        <f t="shared" si="173"/>
        <v>21534.30078125</v>
      </c>
      <c r="KL101">
        <f t="shared" si="174"/>
        <v>134657</v>
      </c>
      <c r="KM101">
        <f t="shared" si="175"/>
        <v>149231</v>
      </c>
      <c r="KN101">
        <f t="shared" si="176"/>
        <v>10601.59960938</v>
      </c>
      <c r="KO101">
        <f t="shared" si="177"/>
        <v>356992</v>
      </c>
      <c r="KP101" t="str">
        <f t="shared" si="178"/>
        <v/>
      </c>
      <c r="KQ101" t="str">
        <f t="shared" si="179"/>
        <v/>
      </c>
      <c r="KR101" t="str">
        <f t="shared" si="180"/>
        <v/>
      </c>
      <c r="KS101" t="str">
        <f t="shared" si="181"/>
        <v/>
      </c>
      <c r="KT101" t="str">
        <f t="shared" si="182"/>
        <v/>
      </c>
      <c r="KU101" t="str">
        <f t="shared" si="183"/>
        <v/>
      </c>
      <c r="KV101">
        <f t="shared" si="184"/>
        <v>63801.5</v>
      </c>
      <c r="KW101" t="str">
        <f t="shared" si="185"/>
        <v/>
      </c>
      <c r="KX101" t="str">
        <f t="shared" si="186"/>
        <v/>
      </c>
      <c r="KY101">
        <f t="shared" si="187"/>
        <v>58355</v>
      </c>
      <c r="KZ101">
        <f t="shared" si="188"/>
        <v>3817.9399414099998</v>
      </c>
      <c r="LA101">
        <f t="shared" si="189"/>
        <v>94943.1015625</v>
      </c>
      <c r="LB101">
        <f t="shared" si="190"/>
        <v>29467</v>
      </c>
      <c r="LC101" t="str">
        <f t="shared" si="191"/>
        <v/>
      </c>
      <c r="LD101" t="str">
        <f t="shared" si="192"/>
        <v/>
      </c>
      <c r="LE101">
        <f t="shared" si="193"/>
        <v>142155</v>
      </c>
      <c r="LF101">
        <f t="shared" si="194"/>
        <v>136529</v>
      </c>
      <c r="LG101">
        <f t="shared" si="195"/>
        <v>94851.203125</v>
      </c>
      <c r="LH101">
        <f t="shared" si="196"/>
        <v>84145.8984375</v>
      </c>
      <c r="LI101">
        <f t="shared" si="197"/>
        <v>165417</v>
      </c>
      <c r="LJ101">
        <f t="shared" si="198"/>
        <v>130185</v>
      </c>
      <c r="LK101">
        <f t="shared" si="199"/>
        <v>80638</v>
      </c>
      <c r="LL101">
        <f t="shared" si="200"/>
        <v>159380</v>
      </c>
      <c r="LM101">
        <f t="shared" si="201"/>
        <v>146692</v>
      </c>
      <c r="LN101">
        <f t="shared" si="202"/>
        <v>55090.80078125</v>
      </c>
      <c r="LO101">
        <f t="shared" si="203"/>
        <v>716809</v>
      </c>
      <c r="LP101">
        <f t="shared" si="204"/>
        <v>279867</v>
      </c>
      <c r="LQ101">
        <f t="shared" si="205"/>
        <v>28435.80078125</v>
      </c>
      <c r="LR101" t="str">
        <f t="shared" si="206"/>
        <v/>
      </c>
      <c r="LS101">
        <f t="shared" si="207"/>
        <v>232646</v>
      </c>
      <c r="LT101">
        <f t="shared" si="208"/>
        <v>77631.8984375</v>
      </c>
      <c r="LU101">
        <f t="shared" si="209"/>
        <v>17521.099609379999</v>
      </c>
      <c r="LV101">
        <f t="shared" si="210"/>
        <v>33762.3984375</v>
      </c>
      <c r="LW101">
        <f t="shared" si="211"/>
        <v>50457.3984375</v>
      </c>
      <c r="LX101" t="str">
        <f t="shared" si="212"/>
        <v/>
      </c>
      <c r="LY101">
        <f t="shared" si="213"/>
        <v>33358.30078125</v>
      </c>
      <c r="LZ101">
        <f t="shared" si="214"/>
        <v>16692.19921875</v>
      </c>
      <c r="MA101">
        <f t="shared" si="215"/>
        <v>46017.69921875</v>
      </c>
      <c r="MB101">
        <f t="shared" si="216"/>
        <v>38915.19921875</v>
      </c>
      <c r="MC101">
        <f t="shared" si="217"/>
        <v>1751.31994629</v>
      </c>
      <c r="MD101">
        <f t="shared" si="218"/>
        <v>101513</v>
      </c>
      <c r="ME101">
        <f t="shared" si="219"/>
        <v>250389</v>
      </c>
      <c r="MF101">
        <f t="shared" si="220"/>
        <v>571497</v>
      </c>
      <c r="MG101">
        <f t="shared" si="221"/>
        <v>28787.400390629999</v>
      </c>
      <c r="MH101">
        <f t="shared" si="222"/>
        <v>20146.599609379999</v>
      </c>
      <c r="MI101">
        <f t="shared" si="223"/>
        <v>17767.19921875</v>
      </c>
      <c r="MJ101" t="str">
        <f t="shared" si="224"/>
        <v/>
      </c>
      <c r="MK101">
        <f t="shared" si="225"/>
        <v>345227</v>
      </c>
      <c r="ML101">
        <f t="shared" si="226"/>
        <v>8440.3300781300004</v>
      </c>
      <c r="MM101">
        <f t="shared" si="227"/>
        <v>12978</v>
      </c>
      <c r="MN101">
        <f t="shared" si="228"/>
        <v>1796.0600585899999</v>
      </c>
      <c r="MO101">
        <f t="shared" si="229"/>
        <v>58652.69921875</v>
      </c>
      <c r="MP101">
        <f t="shared" si="230"/>
        <v>2290.9899902299999</v>
      </c>
      <c r="MQ101">
        <f t="shared" si="231"/>
        <v>68464.296875</v>
      </c>
      <c r="MR101">
        <f t="shared" si="232"/>
        <v>169950</v>
      </c>
      <c r="MS101" t="str">
        <f t="shared" si="233"/>
        <v/>
      </c>
      <c r="MT101">
        <f t="shared" si="234"/>
        <v>35863.5</v>
      </c>
      <c r="MU101">
        <f t="shared" si="235"/>
        <v>8314.2998046899993</v>
      </c>
      <c r="MV101">
        <f t="shared" si="236"/>
        <v>6231.8999023400002</v>
      </c>
      <c r="MW101">
        <f t="shared" si="237"/>
        <v>129004</v>
      </c>
      <c r="MX101">
        <f t="shared" si="238"/>
        <v>61363.3984375</v>
      </c>
      <c r="MY101">
        <f t="shared" si="239"/>
        <v>17802.400390629999</v>
      </c>
      <c r="MZ101" t="str">
        <f t="shared" si="240"/>
        <v/>
      </c>
      <c r="NA101" t="str">
        <f t="shared" si="241"/>
        <v/>
      </c>
      <c r="NB101">
        <f t="shared" si="242"/>
        <v>262172</v>
      </c>
      <c r="NC101">
        <f t="shared" si="243"/>
        <v>146221</v>
      </c>
      <c r="ND101">
        <f t="shared" si="244"/>
        <v>257329</v>
      </c>
      <c r="NE101">
        <f t="shared" si="245"/>
        <v>235005</v>
      </c>
      <c r="NF101" t="str">
        <f t="shared" si="246"/>
        <v/>
      </c>
      <c r="NG101" t="str">
        <f t="shared" si="247"/>
        <v/>
      </c>
    </row>
    <row r="102" spans="1:371" x14ac:dyDescent="0.2">
      <c r="A102" s="7">
        <v>44470</v>
      </c>
      <c r="B102" s="9">
        <v>192917.921875</v>
      </c>
      <c r="C102" s="9">
        <v>89591.7265625</v>
      </c>
      <c r="D102" s="9">
        <v>94175.125</v>
      </c>
      <c r="E102" s="9">
        <v>50845.8515625</v>
      </c>
      <c r="F102" s="9">
        <v>213640.953125</v>
      </c>
      <c r="G102" s="9">
        <v>407470.9375</v>
      </c>
      <c r="H102" s="9">
        <v>215547.25</v>
      </c>
      <c r="I102" s="9">
        <v>217292.125</v>
      </c>
      <c r="J102" s="9">
        <v>333062.4375</v>
      </c>
      <c r="K102" s="9">
        <v>297944.59375</v>
      </c>
      <c r="L102" s="9">
        <v>224797.921875</v>
      </c>
      <c r="M102" s="9">
        <v>144353.5625</v>
      </c>
      <c r="N102" s="9">
        <v>347035.78125</v>
      </c>
      <c r="O102" s="9">
        <v>236653</v>
      </c>
      <c r="P102" s="9">
        <v>227944.609375</v>
      </c>
      <c r="Q102" s="9">
        <v>68885.140625</v>
      </c>
      <c r="R102" s="9">
        <v>90761.546875</v>
      </c>
      <c r="S102" s="9">
        <v>537399.5625</v>
      </c>
      <c r="T102" s="9">
        <v>689672</v>
      </c>
      <c r="U102" s="9">
        <v>164906.625</v>
      </c>
      <c r="V102" s="9">
        <v>40144.94921875</v>
      </c>
      <c r="W102" s="9">
        <v>205804.828125</v>
      </c>
      <c r="X102" s="9">
        <v>181643.828125</v>
      </c>
      <c r="Y102" s="9">
        <v>648598.9375</v>
      </c>
      <c r="Z102" s="9">
        <v>236126.65625</v>
      </c>
      <c r="AA102" s="9">
        <v>384745.9375</v>
      </c>
      <c r="AB102" s="9">
        <v>200501.484375</v>
      </c>
      <c r="AC102" s="9">
        <v>113308.3125</v>
      </c>
      <c r="AD102" s="9">
        <v>164874.25</v>
      </c>
      <c r="AE102" s="9">
        <v>393107.0625</v>
      </c>
      <c r="AF102" s="9">
        <v>455250.59375</v>
      </c>
      <c r="AG102" s="9">
        <v>218436.90625</v>
      </c>
      <c r="AH102" s="9">
        <v>118364.078125</v>
      </c>
      <c r="AI102" s="9">
        <v>419567.71875</v>
      </c>
      <c r="AJ102" s="9">
        <v>154820.703125</v>
      </c>
      <c r="AK102" s="9">
        <v>106215.640625</v>
      </c>
      <c r="AL102" s="9">
        <v>0</v>
      </c>
      <c r="AM102" s="9">
        <v>64906.43359375</v>
      </c>
      <c r="AN102" s="9">
        <v>194609.328125</v>
      </c>
      <c r="AO102" s="9">
        <v>304238.03125</v>
      </c>
      <c r="AP102" s="9">
        <v>236042.765625</v>
      </c>
      <c r="AQ102" s="9">
        <v>50968.74609375</v>
      </c>
      <c r="AR102" s="9">
        <v>154210.96875</v>
      </c>
      <c r="AS102" s="9">
        <v>0</v>
      </c>
      <c r="AT102" s="9">
        <v>114033.6796875</v>
      </c>
      <c r="AU102" s="9">
        <v>598022.0625</v>
      </c>
      <c r="AV102" s="9">
        <v>51358.078125</v>
      </c>
      <c r="AW102" s="9">
        <v>231802.734375</v>
      </c>
      <c r="AX102" s="9">
        <v>95031.25</v>
      </c>
      <c r="AY102" s="9">
        <v>63941.09375</v>
      </c>
      <c r="AZ102" s="9">
        <v>147155.5</v>
      </c>
      <c r="BA102" s="9">
        <v>64677.4140625</v>
      </c>
      <c r="BB102" s="9">
        <v>48061.08203125</v>
      </c>
      <c r="BC102" s="9">
        <v>0</v>
      </c>
      <c r="BD102" s="9">
        <v>0</v>
      </c>
      <c r="BE102" s="9">
        <v>0</v>
      </c>
      <c r="BF102" s="9">
        <v>0</v>
      </c>
      <c r="BG102" s="9">
        <v>0</v>
      </c>
      <c r="BH102" s="9">
        <v>0</v>
      </c>
      <c r="BI102" s="9">
        <v>23433.298828129999</v>
      </c>
      <c r="BJ102" s="9">
        <v>0</v>
      </c>
      <c r="BK102" s="9">
        <v>0</v>
      </c>
      <c r="BL102" s="9">
        <v>487462.6875</v>
      </c>
      <c r="BM102" s="9">
        <v>11154.3984375</v>
      </c>
      <c r="BN102" s="9">
        <v>540463.5</v>
      </c>
      <c r="BO102" s="9">
        <v>27274.732421879999</v>
      </c>
      <c r="BP102" s="9">
        <v>0</v>
      </c>
      <c r="BQ102" s="9">
        <v>0</v>
      </c>
      <c r="BR102" s="9">
        <v>288361.40625</v>
      </c>
      <c r="BS102" s="9">
        <v>100863.640625</v>
      </c>
      <c r="BT102" s="9">
        <v>207379.984375</v>
      </c>
      <c r="BU102" s="9">
        <v>60508.875</v>
      </c>
      <c r="BV102" s="9">
        <v>205187.578125</v>
      </c>
      <c r="BW102" s="9">
        <v>395136.3125</v>
      </c>
      <c r="BX102" s="9">
        <v>151416.84375</v>
      </c>
      <c r="BY102" s="9">
        <v>100726.9296875</v>
      </c>
      <c r="BZ102" s="9">
        <v>167060.65625</v>
      </c>
      <c r="CA102" s="9">
        <v>77509.3984375</v>
      </c>
      <c r="CB102" s="9">
        <v>324343.125</v>
      </c>
      <c r="CC102" s="9">
        <v>37376.5078125</v>
      </c>
      <c r="CD102" s="9">
        <v>68570.8515625</v>
      </c>
      <c r="CE102" s="9">
        <v>0</v>
      </c>
      <c r="CF102" s="9">
        <v>174552.140625</v>
      </c>
      <c r="CG102" s="9">
        <v>348806.625</v>
      </c>
      <c r="CH102" s="9">
        <v>18697.205078129999</v>
      </c>
      <c r="CI102" s="9">
        <v>49010.1640625</v>
      </c>
      <c r="CJ102" s="9">
        <v>204045.375</v>
      </c>
      <c r="CK102" s="9">
        <v>0</v>
      </c>
      <c r="CL102" s="9">
        <v>36968</v>
      </c>
      <c r="CM102" s="9">
        <v>29835.947265629999</v>
      </c>
      <c r="CN102" s="9">
        <v>33800.1484375</v>
      </c>
      <c r="CO102" s="9">
        <v>46303.0234375</v>
      </c>
      <c r="CP102" s="9">
        <v>1835.3693847699999</v>
      </c>
      <c r="CQ102" s="9">
        <v>8234.0087890600007</v>
      </c>
      <c r="CR102" s="9">
        <v>146818.484375</v>
      </c>
      <c r="CS102" s="9">
        <v>300360</v>
      </c>
      <c r="CT102" s="9">
        <v>8052.7924804699996</v>
      </c>
      <c r="CU102" s="9">
        <v>12429.1875</v>
      </c>
      <c r="CV102" s="9">
        <v>809.46191406000003</v>
      </c>
      <c r="CW102" s="9">
        <v>0</v>
      </c>
      <c r="CX102" s="9">
        <v>294717.375</v>
      </c>
      <c r="CY102" s="9">
        <v>1.5453E-4</v>
      </c>
      <c r="CZ102" s="9">
        <v>1E-8</v>
      </c>
      <c r="DA102" s="9">
        <v>7747.6967773400002</v>
      </c>
      <c r="DB102" s="9">
        <v>4326.7797851599998</v>
      </c>
      <c r="DC102" s="9">
        <v>3227.7102050799999</v>
      </c>
      <c r="DD102" s="9">
        <v>57013.99609375</v>
      </c>
      <c r="DE102" s="9">
        <v>155044.328125</v>
      </c>
      <c r="DF102" s="9">
        <v>0</v>
      </c>
      <c r="DG102" s="9">
        <v>7353.11328125</v>
      </c>
      <c r="DH102" s="9">
        <v>16.424613950000001</v>
      </c>
      <c r="DI102" s="9">
        <v>0</v>
      </c>
      <c r="DJ102" s="9">
        <v>79099.2265625</v>
      </c>
      <c r="DK102" s="9">
        <v>180195.671875</v>
      </c>
      <c r="DL102" s="9">
        <v>1.5109999999999999E-5</v>
      </c>
      <c r="DM102" s="9">
        <v>0</v>
      </c>
      <c r="DN102" s="9">
        <v>0</v>
      </c>
      <c r="DO102" s="9">
        <v>209464.5</v>
      </c>
      <c r="DP102" s="9">
        <v>416976.46875</v>
      </c>
      <c r="DQ102" s="9">
        <v>93031.3046875</v>
      </c>
      <c r="DR102" s="9">
        <v>22078.5625</v>
      </c>
      <c r="DS102" s="9">
        <v>44826.6796875</v>
      </c>
      <c r="DT102" s="9">
        <v>0</v>
      </c>
      <c r="DU102" s="9">
        <v>208831</v>
      </c>
      <c r="DV102" s="9">
        <v>75684.296875</v>
      </c>
      <c r="DW102" s="9">
        <v>70629.6015625</v>
      </c>
      <c r="DX102" s="9">
        <v>71553.8984375</v>
      </c>
      <c r="DY102" s="9">
        <v>151303</v>
      </c>
      <c r="DZ102" s="9">
        <v>191646</v>
      </c>
      <c r="EA102" s="9">
        <v>143080</v>
      </c>
      <c r="EB102" s="9">
        <v>219961</v>
      </c>
      <c r="EC102" s="9">
        <v>246552</v>
      </c>
      <c r="ED102" s="9">
        <v>172432</v>
      </c>
      <c r="EE102" s="9">
        <v>241975</v>
      </c>
      <c r="EF102" s="9">
        <v>198998</v>
      </c>
      <c r="EG102" s="9">
        <v>296734</v>
      </c>
      <c r="EH102" s="9">
        <v>150621</v>
      </c>
      <c r="EI102" s="9">
        <v>205978</v>
      </c>
      <c r="EJ102" s="9">
        <v>66174.3984375</v>
      </c>
      <c r="EK102" s="9">
        <v>105878</v>
      </c>
      <c r="EL102" s="9">
        <v>420022</v>
      </c>
      <c r="EM102" s="9">
        <v>462402</v>
      </c>
      <c r="EN102" s="9">
        <v>157062</v>
      </c>
      <c r="EO102" s="9">
        <v>172661</v>
      </c>
      <c r="EP102" s="9">
        <v>290186</v>
      </c>
      <c r="EQ102" s="9">
        <v>154253</v>
      </c>
      <c r="ER102" s="9">
        <v>237693</v>
      </c>
      <c r="ES102" s="9">
        <v>183037</v>
      </c>
      <c r="ET102" s="9">
        <v>184646</v>
      </c>
      <c r="EU102" s="9">
        <v>140375</v>
      </c>
      <c r="EV102" s="9">
        <v>121601</v>
      </c>
      <c r="EW102" s="9">
        <v>175946</v>
      </c>
      <c r="EX102" s="9">
        <v>292362</v>
      </c>
      <c r="EY102" s="9">
        <v>186958</v>
      </c>
      <c r="EZ102" s="9">
        <v>140644</v>
      </c>
      <c r="FA102" s="9">
        <v>77856.203125</v>
      </c>
      <c r="FB102" s="9">
        <v>201615</v>
      </c>
      <c r="FC102" s="9">
        <v>103074</v>
      </c>
      <c r="FD102" s="9">
        <v>46241.80078125</v>
      </c>
      <c r="FE102" s="9">
        <v>0</v>
      </c>
      <c r="FF102" s="9">
        <v>127706</v>
      </c>
      <c r="FG102" s="9">
        <v>239770</v>
      </c>
      <c r="FH102" s="9">
        <v>164444</v>
      </c>
      <c r="FI102" s="9">
        <v>215332</v>
      </c>
      <c r="FJ102" s="9">
        <v>114110</v>
      </c>
      <c r="FK102" s="9">
        <v>36980.6015625</v>
      </c>
      <c r="FL102" s="9">
        <v>0</v>
      </c>
      <c r="FM102" s="9">
        <v>103256</v>
      </c>
      <c r="FN102" s="9">
        <v>188615</v>
      </c>
      <c r="FO102" s="9">
        <v>75581.203125</v>
      </c>
      <c r="FP102" s="9">
        <v>174800</v>
      </c>
      <c r="FQ102" s="9">
        <v>21399.5</v>
      </c>
      <c r="FR102" s="9">
        <v>102739</v>
      </c>
      <c r="FS102" s="9">
        <v>168988</v>
      </c>
      <c r="FT102" s="9">
        <v>11126.09960938</v>
      </c>
      <c r="FU102" s="9">
        <v>127692</v>
      </c>
      <c r="FV102" s="9">
        <v>0</v>
      </c>
      <c r="FW102" s="9">
        <v>0</v>
      </c>
      <c r="FX102" s="9">
        <v>0</v>
      </c>
      <c r="FY102" s="9">
        <v>0</v>
      </c>
      <c r="FZ102" s="9">
        <v>0</v>
      </c>
      <c r="GA102" s="9">
        <v>0</v>
      </c>
      <c r="GB102" s="9">
        <v>64036.69921875</v>
      </c>
      <c r="GC102" s="9">
        <v>0</v>
      </c>
      <c r="GD102" s="9">
        <v>0</v>
      </c>
      <c r="GE102" s="9">
        <v>68653.296875</v>
      </c>
      <c r="GF102" s="9">
        <v>3924.6101074200001</v>
      </c>
      <c r="GG102" s="9">
        <v>103136</v>
      </c>
      <c r="GH102" s="9">
        <v>24952.599609379999</v>
      </c>
      <c r="GI102" s="9">
        <v>0</v>
      </c>
      <c r="GJ102" s="9">
        <v>0</v>
      </c>
      <c r="GK102" s="9">
        <v>161436</v>
      </c>
      <c r="GL102" s="9">
        <v>130493</v>
      </c>
      <c r="GM102" s="9">
        <v>98035.1015625</v>
      </c>
      <c r="GN102" s="9">
        <v>87038.203125</v>
      </c>
      <c r="GO102" s="9">
        <v>168181</v>
      </c>
      <c r="GP102" s="9">
        <v>131906</v>
      </c>
      <c r="GQ102" s="9">
        <v>83238</v>
      </c>
      <c r="GR102" s="9">
        <v>169976</v>
      </c>
      <c r="GS102" s="9">
        <v>147385</v>
      </c>
      <c r="GT102" s="9">
        <v>61640.1015625</v>
      </c>
      <c r="GU102" s="9">
        <v>556150</v>
      </c>
      <c r="GV102" s="9">
        <v>229707</v>
      </c>
      <c r="GW102" s="9">
        <v>27811.400390629999</v>
      </c>
      <c r="GX102" s="9">
        <v>0</v>
      </c>
      <c r="GY102" s="9">
        <v>196656</v>
      </c>
      <c r="GZ102" s="9">
        <v>83188.1015625</v>
      </c>
      <c r="HA102" s="9">
        <v>11347.59960938</v>
      </c>
      <c r="HB102" s="9">
        <v>35396.8984375</v>
      </c>
      <c r="HC102" s="9">
        <v>47815.19921875</v>
      </c>
      <c r="HD102" s="9">
        <v>0</v>
      </c>
      <c r="HE102" s="9">
        <v>39239.19921875</v>
      </c>
      <c r="HF102" s="9">
        <v>19862</v>
      </c>
      <c r="HG102" s="9">
        <v>43015.5</v>
      </c>
      <c r="HH102" s="9">
        <v>33867.80078125</v>
      </c>
      <c r="HI102" s="9">
        <v>5203.8598632800004</v>
      </c>
      <c r="HJ102" s="9">
        <v>100373</v>
      </c>
      <c r="HK102" s="9">
        <v>248639</v>
      </c>
      <c r="HL102" s="9">
        <v>542170</v>
      </c>
      <c r="HM102" s="9">
        <v>24744.30078125</v>
      </c>
      <c r="HN102" s="9">
        <v>24619.5</v>
      </c>
      <c r="HO102" s="9">
        <v>15741.5</v>
      </c>
      <c r="HP102" s="9">
        <v>0</v>
      </c>
      <c r="HQ102" s="9">
        <v>292290</v>
      </c>
      <c r="HR102" s="9">
        <v>11638.40039063</v>
      </c>
      <c r="HS102" s="9">
        <v>10959.40039063</v>
      </c>
      <c r="HT102" s="9">
        <v>1060.2199707</v>
      </c>
      <c r="HU102" s="9">
        <v>70467.1015625</v>
      </c>
      <c r="HV102" s="9">
        <v>2199.4499511700001</v>
      </c>
      <c r="HW102" s="9">
        <v>40850.5</v>
      </c>
      <c r="HX102" s="9">
        <v>131374</v>
      </c>
      <c r="HY102" s="9">
        <v>0</v>
      </c>
      <c r="HZ102" s="9">
        <v>23200.5</v>
      </c>
      <c r="IA102" s="9">
        <v>10190</v>
      </c>
      <c r="IB102" s="9">
        <v>5377.1801757800004</v>
      </c>
      <c r="IC102" s="9">
        <v>144015</v>
      </c>
      <c r="ID102" s="9">
        <v>72167.3984375</v>
      </c>
      <c r="IE102" s="9">
        <v>20844.400390629999</v>
      </c>
      <c r="IF102" s="9">
        <v>0</v>
      </c>
      <c r="IG102" s="9">
        <v>0</v>
      </c>
      <c r="IH102" s="9">
        <v>262778</v>
      </c>
      <c r="II102" s="9">
        <v>198535</v>
      </c>
      <c r="IJ102" s="9">
        <v>250346</v>
      </c>
      <c r="IK102" s="9">
        <v>233268</v>
      </c>
      <c r="IL102" s="9">
        <v>175772</v>
      </c>
      <c r="IM102" s="9">
        <v>0</v>
      </c>
      <c r="IO102">
        <f t="shared" si="125"/>
        <v>208831</v>
      </c>
      <c r="IP102">
        <f t="shared" si="126"/>
        <v>75684.296875</v>
      </c>
      <c r="IQ102">
        <f t="shared" si="127"/>
        <v>70629.6015625</v>
      </c>
      <c r="IR102">
        <f t="shared" si="128"/>
        <v>71553.8984375</v>
      </c>
      <c r="IS102">
        <f t="shared" si="129"/>
        <v>151303</v>
      </c>
      <c r="IT102">
        <f t="shared" si="130"/>
        <v>191646</v>
      </c>
      <c r="IU102">
        <f t="shared" si="131"/>
        <v>143080</v>
      </c>
      <c r="IV102">
        <f t="shared" si="132"/>
        <v>219961</v>
      </c>
      <c r="IW102">
        <f t="shared" si="133"/>
        <v>246552</v>
      </c>
      <c r="IX102">
        <f t="shared" si="134"/>
        <v>172432</v>
      </c>
      <c r="IY102">
        <f t="shared" si="135"/>
        <v>241975</v>
      </c>
      <c r="IZ102">
        <f t="shared" si="136"/>
        <v>198998</v>
      </c>
      <c r="JA102">
        <f t="shared" si="137"/>
        <v>296734</v>
      </c>
      <c r="JB102">
        <f t="shared" si="138"/>
        <v>150621</v>
      </c>
      <c r="JC102">
        <f t="shared" si="139"/>
        <v>205978</v>
      </c>
      <c r="JD102">
        <f t="shared" si="140"/>
        <v>66174.3984375</v>
      </c>
      <c r="JE102">
        <f t="shared" si="141"/>
        <v>105878</v>
      </c>
      <c r="JF102">
        <f t="shared" si="142"/>
        <v>420022</v>
      </c>
      <c r="JG102">
        <f t="shared" si="143"/>
        <v>462402</v>
      </c>
      <c r="JH102">
        <f t="shared" si="144"/>
        <v>157062</v>
      </c>
      <c r="JI102">
        <f t="shared" si="145"/>
        <v>172661</v>
      </c>
      <c r="JJ102">
        <f t="shared" si="146"/>
        <v>290186</v>
      </c>
      <c r="JK102">
        <f t="shared" si="147"/>
        <v>154253</v>
      </c>
      <c r="JL102">
        <f t="shared" si="148"/>
        <v>237693</v>
      </c>
      <c r="JM102">
        <f t="shared" si="149"/>
        <v>183037</v>
      </c>
      <c r="JN102">
        <f t="shared" si="150"/>
        <v>184646</v>
      </c>
      <c r="JO102">
        <f t="shared" si="151"/>
        <v>140375</v>
      </c>
      <c r="JP102">
        <f t="shared" si="152"/>
        <v>121601</v>
      </c>
      <c r="JQ102">
        <f t="shared" si="153"/>
        <v>175946</v>
      </c>
      <c r="JR102">
        <f t="shared" si="154"/>
        <v>292362</v>
      </c>
      <c r="JS102">
        <f t="shared" si="155"/>
        <v>186958</v>
      </c>
      <c r="JT102">
        <f t="shared" si="156"/>
        <v>140644</v>
      </c>
      <c r="JU102">
        <f t="shared" si="157"/>
        <v>77856.203125</v>
      </c>
      <c r="JV102">
        <f t="shared" si="158"/>
        <v>201615</v>
      </c>
      <c r="JW102">
        <f t="shared" si="159"/>
        <v>103074</v>
      </c>
      <c r="JX102">
        <f t="shared" si="160"/>
        <v>46241.80078125</v>
      </c>
      <c r="JY102" t="str">
        <f t="shared" si="161"/>
        <v/>
      </c>
      <c r="JZ102">
        <f t="shared" si="162"/>
        <v>127706</v>
      </c>
      <c r="KA102">
        <f t="shared" si="163"/>
        <v>239770</v>
      </c>
      <c r="KB102">
        <f t="shared" si="164"/>
        <v>164444</v>
      </c>
      <c r="KC102">
        <f t="shared" si="165"/>
        <v>215332</v>
      </c>
      <c r="KD102">
        <f t="shared" si="166"/>
        <v>114110</v>
      </c>
      <c r="KE102">
        <f t="shared" si="167"/>
        <v>36980.6015625</v>
      </c>
      <c r="KF102" t="str">
        <f t="shared" si="168"/>
        <v/>
      </c>
      <c r="KG102">
        <f t="shared" si="169"/>
        <v>103256</v>
      </c>
      <c r="KH102">
        <f t="shared" si="170"/>
        <v>188615</v>
      </c>
      <c r="KI102">
        <f t="shared" si="171"/>
        <v>75581.203125</v>
      </c>
      <c r="KJ102">
        <f t="shared" si="172"/>
        <v>174800</v>
      </c>
      <c r="KK102">
        <f t="shared" si="173"/>
        <v>21399.5</v>
      </c>
      <c r="KL102">
        <f t="shared" si="174"/>
        <v>102739</v>
      </c>
      <c r="KM102">
        <f t="shared" si="175"/>
        <v>168988</v>
      </c>
      <c r="KN102">
        <f t="shared" si="176"/>
        <v>11126.09960938</v>
      </c>
      <c r="KO102">
        <f t="shared" si="177"/>
        <v>127692</v>
      </c>
      <c r="KP102" t="str">
        <f t="shared" si="178"/>
        <v/>
      </c>
      <c r="KQ102" t="str">
        <f t="shared" si="179"/>
        <v/>
      </c>
      <c r="KR102" t="str">
        <f t="shared" si="180"/>
        <v/>
      </c>
      <c r="KS102" t="str">
        <f t="shared" si="181"/>
        <v/>
      </c>
      <c r="KT102" t="str">
        <f t="shared" si="182"/>
        <v/>
      </c>
      <c r="KU102" t="str">
        <f t="shared" si="183"/>
        <v/>
      </c>
      <c r="KV102">
        <f t="shared" si="184"/>
        <v>64036.69921875</v>
      </c>
      <c r="KW102" t="str">
        <f t="shared" si="185"/>
        <v/>
      </c>
      <c r="KX102" t="str">
        <f t="shared" si="186"/>
        <v/>
      </c>
      <c r="KY102">
        <f t="shared" si="187"/>
        <v>68653.296875</v>
      </c>
      <c r="KZ102">
        <f t="shared" si="188"/>
        <v>3924.6101074200001</v>
      </c>
      <c r="LA102">
        <f t="shared" si="189"/>
        <v>103136</v>
      </c>
      <c r="LB102">
        <f t="shared" si="190"/>
        <v>24952.599609379999</v>
      </c>
      <c r="LC102" t="str">
        <f t="shared" si="191"/>
        <v/>
      </c>
      <c r="LD102" t="str">
        <f t="shared" si="192"/>
        <v/>
      </c>
      <c r="LE102">
        <f t="shared" si="193"/>
        <v>161436</v>
      </c>
      <c r="LF102">
        <f t="shared" si="194"/>
        <v>130493</v>
      </c>
      <c r="LG102">
        <f t="shared" si="195"/>
        <v>98035.1015625</v>
      </c>
      <c r="LH102">
        <f t="shared" si="196"/>
        <v>87038.203125</v>
      </c>
      <c r="LI102">
        <f t="shared" si="197"/>
        <v>168181</v>
      </c>
      <c r="LJ102">
        <f t="shared" si="198"/>
        <v>131906</v>
      </c>
      <c r="LK102">
        <f t="shared" si="199"/>
        <v>83238</v>
      </c>
      <c r="LL102">
        <f t="shared" si="200"/>
        <v>169976</v>
      </c>
      <c r="LM102">
        <f t="shared" si="201"/>
        <v>147385</v>
      </c>
      <c r="LN102">
        <f t="shared" si="202"/>
        <v>61640.1015625</v>
      </c>
      <c r="LO102">
        <f t="shared" si="203"/>
        <v>556150</v>
      </c>
      <c r="LP102">
        <f t="shared" si="204"/>
        <v>229707</v>
      </c>
      <c r="LQ102">
        <f t="shared" si="205"/>
        <v>27811.400390629999</v>
      </c>
      <c r="LR102" t="str">
        <f t="shared" si="206"/>
        <v/>
      </c>
      <c r="LS102">
        <f t="shared" si="207"/>
        <v>196656</v>
      </c>
      <c r="LT102">
        <f t="shared" si="208"/>
        <v>83188.1015625</v>
      </c>
      <c r="LU102">
        <f t="shared" si="209"/>
        <v>11347.59960938</v>
      </c>
      <c r="LV102">
        <f t="shared" si="210"/>
        <v>35396.8984375</v>
      </c>
      <c r="LW102">
        <f t="shared" si="211"/>
        <v>47815.19921875</v>
      </c>
      <c r="LX102" t="str">
        <f t="shared" si="212"/>
        <v/>
      </c>
      <c r="LY102">
        <f t="shared" si="213"/>
        <v>39239.19921875</v>
      </c>
      <c r="LZ102">
        <f t="shared" si="214"/>
        <v>19862</v>
      </c>
      <c r="MA102">
        <f t="shared" si="215"/>
        <v>43015.5</v>
      </c>
      <c r="MB102">
        <f t="shared" si="216"/>
        <v>33867.80078125</v>
      </c>
      <c r="MC102">
        <f t="shared" si="217"/>
        <v>5203.8598632800004</v>
      </c>
      <c r="MD102">
        <f t="shared" si="218"/>
        <v>100373</v>
      </c>
      <c r="ME102">
        <f t="shared" si="219"/>
        <v>248639</v>
      </c>
      <c r="MF102">
        <f t="shared" si="220"/>
        <v>542170</v>
      </c>
      <c r="MG102">
        <f t="shared" si="221"/>
        <v>24744.30078125</v>
      </c>
      <c r="MH102">
        <f t="shared" si="222"/>
        <v>24619.5</v>
      </c>
      <c r="MI102">
        <f t="shared" si="223"/>
        <v>15741.5</v>
      </c>
      <c r="MJ102" t="str">
        <f t="shared" si="224"/>
        <v/>
      </c>
      <c r="MK102">
        <f t="shared" si="225"/>
        <v>292290</v>
      </c>
      <c r="ML102">
        <f t="shared" si="226"/>
        <v>11638.40039063</v>
      </c>
      <c r="MM102">
        <f t="shared" si="227"/>
        <v>10959.40039063</v>
      </c>
      <c r="MN102">
        <f t="shared" si="228"/>
        <v>1060.2199707</v>
      </c>
      <c r="MO102">
        <f t="shared" si="229"/>
        <v>70467.1015625</v>
      </c>
      <c r="MP102">
        <f t="shared" si="230"/>
        <v>2199.4499511700001</v>
      </c>
      <c r="MQ102">
        <f t="shared" si="231"/>
        <v>40850.5</v>
      </c>
      <c r="MR102">
        <f t="shared" si="232"/>
        <v>131374</v>
      </c>
      <c r="MS102" t="str">
        <f t="shared" si="233"/>
        <v/>
      </c>
      <c r="MT102">
        <f t="shared" si="234"/>
        <v>23200.5</v>
      </c>
      <c r="MU102">
        <f t="shared" si="235"/>
        <v>10190</v>
      </c>
      <c r="MV102">
        <f t="shared" si="236"/>
        <v>5377.1801757800004</v>
      </c>
      <c r="MW102">
        <f t="shared" si="237"/>
        <v>144015</v>
      </c>
      <c r="MX102">
        <f t="shared" si="238"/>
        <v>72167.3984375</v>
      </c>
      <c r="MY102">
        <f t="shared" si="239"/>
        <v>20844.400390629999</v>
      </c>
      <c r="MZ102" t="str">
        <f t="shared" si="240"/>
        <v/>
      </c>
      <c r="NA102" t="str">
        <f t="shared" si="241"/>
        <v/>
      </c>
      <c r="NB102">
        <f t="shared" si="242"/>
        <v>262778</v>
      </c>
      <c r="NC102">
        <f t="shared" si="243"/>
        <v>198535</v>
      </c>
      <c r="ND102">
        <f t="shared" si="244"/>
        <v>250346</v>
      </c>
      <c r="NE102">
        <f t="shared" si="245"/>
        <v>233268</v>
      </c>
      <c r="NF102">
        <f t="shared" si="246"/>
        <v>175772</v>
      </c>
      <c r="NG102" t="str">
        <f t="shared" si="247"/>
        <v/>
      </c>
    </row>
    <row r="103" spans="1:371" x14ac:dyDescent="0.2">
      <c r="A103" s="7">
        <v>44501</v>
      </c>
      <c r="B103" s="9">
        <v>195173.515625</v>
      </c>
      <c r="C103" s="9">
        <v>87933.0859375</v>
      </c>
      <c r="D103" s="9">
        <v>82023.8515625</v>
      </c>
      <c r="E103" s="9">
        <v>49618.3046875</v>
      </c>
      <c r="F103" s="9">
        <v>234611.28125</v>
      </c>
      <c r="G103" s="9">
        <v>262676.53125</v>
      </c>
      <c r="H103" s="9">
        <v>212909.6875</v>
      </c>
      <c r="I103" s="9">
        <v>213309.671875</v>
      </c>
      <c r="J103" s="9">
        <v>310462.9375</v>
      </c>
      <c r="K103" s="9">
        <v>329336.34375</v>
      </c>
      <c r="L103" s="9">
        <v>104122.4296875</v>
      </c>
      <c r="M103" s="9">
        <v>149145.203125</v>
      </c>
      <c r="N103" s="9">
        <v>330565.4375</v>
      </c>
      <c r="O103" s="9">
        <v>238132.0625</v>
      </c>
      <c r="P103" s="9">
        <v>237942.09375</v>
      </c>
      <c r="Q103" s="9">
        <v>187030.625</v>
      </c>
      <c r="R103" s="9">
        <v>227843.140625</v>
      </c>
      <c r="S103" s="9">
        <v>546393.5</v>
      </c>
      <c r="T103" s="9">
        <v>702522.125</v>
      </c>
      <c r="U103" s="9">
        <v>434914.6875</v>
      </c>
      <c r="V103" s="9">
        <v>31610.748046879999</v>
      </c>
      <c r="W103" s="9">
        <v>126209.5234375</v>
      </c>
      <c r="X103" s="9">
        <v>222723.734375</v>
      </c>
      <c r="Y103" s="9">
        <v>692333.1875</v>
      </c>
      <c r="Z103" s="9">
        <v>226614.640625</v>
      </c>
      <c r="AA103" s="9">
        <v>390836.9375</v>
      </c>
      <c r="AB103" s="9">
        <v>184595.484375</v>
      </c>
      <c r="AC103" s="9">
        <v>108220.4765625</v>
      </c>
      <c r="AD103" s="9">
        <v>171028.890625</v>
      </c>
      <c r="AE103" s="9">
        <v>402826.5625</v>
      </c>
      <c r="AF103" s="9">
        <v>467875.625</v>
      </c>
      <c r="AG103" s="9">
        <v>223256.859375</v>
      </c>
      <c r="AH103" s="9">
        <v>159190.484375</v>
      </c>
      <c r="AI103" s="9">
        <v>457425.34375</v>
      </c>
      <c r="AJ103" s="9">
        <v>159295.015625</v>
      </c>
      <c r="AK103" s="9">
        <v>113568.7578125</v>
      </c>
      <c r="AL103" s="9">
        <v>0</v>
      </c>
      <c r="AM103" s="9">
        <v>114257.09375</v>
      </c>
      <c r="AN103" s="9">
        <v>180441.65625</v>
      </c>
      <c r="AO103" s="9">
        <v>319990.5</v>
      </c>
      <c r="AP103" s="9">
        <v>267070.0625</v>
      </c>
      <c r="AQ103" s="9">
        <v>52135.8203125</v>
      </c>
      <c r="AR103" s="9">
        <v>166783.328125</v>
      </c>
      <c r="AS103" s="9">
        <v>0</v>
      </c>
      <c r="AT103" s="9">
        <v>100867.3046875</v>
      </c>
      <c r="AU103" s="9">
        <v>560479.375</v>
      </c>
      <c r="AV103" s="9">
        <v>46838.23828125</v>
      </c>
      <c r="AW103" s="9">
        <v>228109.671875</v>
      </c>
      <c r="AX103" s="9">
        <v>90397.6875</v>
      </c>
      <c r="AY103" s="9">
        <v>61962.1875</v>
      </c>
      <c r="AZ103" s="9">
        <v>140393</v>
      </c>
      <c r="BA103" s="9">
        <v>66769.40625</v>
      </c>
      <c r="BB103" s="9">
        <v>86528.1875</v>
      </c>
      <c r="BC103" s="9">
        <v>0</v>
      </c>
      <c r="BD103" s="9">
        <v>0</v>
      </c>
      <c r="BE103" s="9">
        <v>0</v>
      </c>
      <c r="BF103" s="9">
        <v>0</v>
      </c>
      <c r="BG103" s="9">
        <v>0</v>
      </c>
      <c r="BH103" s="9">
        <v>0</v>
      </c>
      <c r="BI103" s="9">
        <v>23850.654296879999</v>
      </c>
      <c r="BJ103" s="9">
        <v>0</v>
      </c>
      <c r="BK103" s="9">
        <v>0</v>
      </c>
      <c r="BL103" s="9">
        <v>0</v>
      </c>
      <c r="BM103" s="9">
        <v>10944.70703125</v>
      </c>
      <c r="BN103" s="9">
        <v>589117.75</v>
      </c>
      <c r="BO103" s="9">
        <v>29713.083984379999</v>
      </c>
      <c r="BP103" s="9">
        <v>0</v>
      </c>
      <c r="BQ103" s="9">
        <v>0</v>
      </c>
      <c r="BR103" s="9">
        <v>292108.46875</v>
      </c>
      <c r="BS103" s="9">
        <v>91220.6328125</v>
      </c>
      <c r="BT103" s="9">
        <v>206295.890625</v>
      </c>
      <c r="BU103" s="9">
        <v>62983.48828125</v>
      </c>
      <c r="BV103" s="9">
        <v>214818.640625</v>
      </c>
      <c r="BW103" s="9">
        <v>406970.96875</v>
      </c>
      <c r="BX103" s="9">
        <v>155456.453125</v>
      </c>
      <c r="BY103" s="9">
        <v>103069.3671875</v>
      </c>
      <c r="BZ103" s="9">
        <v>179355.46875</v>
      </c>
      <c r="CA103" s="9">
        <v>72086.71875</v>
      </c>
      <c r="CB103" s="9">
        <v>329457.65625</v>
      </c>
      <c r="CC103" s="9">
        <v>45440.25390625</v>
      </c>
      <c r="CD103" s="9">
        <v>71162.4453125</v>
      </c>
      <c r="CE103" s="9">
        <v>0</v>
      </c>
      <c r="CF103" s="9">
        <v>173914.890625</v>
      </c>
      <c r="CG103" s="9">
        <v>351247.75</v>
      </c>
      <c r="CH103" s="9">
        <v>23232.68359375</v>
      </c>
      <c r="CI103" s="9">
        <v>48741.625</v>
      </c>
      <c r="CJ103" s="9">
        <v>225422.96875</v>
      </c>
      <c r="CK103" s="9">
        <v>0</v>
      </c>
      <c r="CL103" s="9">
        <v>40416.25390625</v>
      </c>
      <c r="CM103" s="9">
        <v>27670.19921875</v>
      </c>
      <c r="CN103" s="9">
        <v>36169.91015625</v>
      </c>
      <c r="CO103" s="9">
        <v>46325.21484375</v>
      </c>
      <c r="CP103" s="9">
        <v>2267.4536132799999</v>
      </c>
      <c r="CQ103" s="9">
        <v>8640.52734375</v>
      </c>
      <c r="CR103" s="9">
        <v>129974.71875</v>
      </c>
      <c r="CS103" s="9">
        <v>300073.46875</v>
      </c>
      <c r="CT103" s="9">
        <v>10256.67773438</v>
      </c>
      <c r="CU103" s="9">
        <v>12939.018554689999</v>
      </c>
      <c r="CV103" s="9">
        <v>908.21704102000001</v>
      </c>
      <c r="CW103" s="9">
        <v>15660.422851560001</v>
      </c>
      <c r="CX103" s="9">
        <v>248737.375</v>
      </c>
      <c r="CY103" s="9">
        <v>1.5917000000000001E-4</v>
      </c>
      <c r="CZ103" s="9">
        <v>1E-8</v>
      </c>
      <c r="DA103" s="9">
        <v>6012.4853515599998</v>
      </c>
      <c r="DB103" s="9">
        <v>4422.44921875</v>
      </c>
      <c r="DC103" s="9">
        <v>4124.1440429699996</v>
      </c>
      <c r="DD103" s="9">
        <v>64809.76171875</v>
      </c>
      <c r="DE103" s="9">
        <v>168266.9375</v>
      </c>
      <c r="DF103" s="9">
        <v>9800.89453125</v>
      </c>
      <c r="DG103" s="9">
        <v>6609.9501953099998</v>
      </c>
      <c r="DH103" s="9">
        <v>16.0898304</v>
      </c>
      <c r="DI103" s="9">
        <v>0</v>
      </c>
      <c r="DJ103" s="9">
        <v>77915.34375</v>
      </c>
      <c r="DK103" s="9">
        <v>199587.28125</v>
      </c>
      <c r="DL103" s="9">
        <v>1.5659999999999999E-5</v>
      </c>
      <c r="DM103" s="9">
        <v>0</v>
      </c>
      <c r="DN103" s="9">
        <v>0</v>
      </c>
      <c r="DO103" s="9">
        <v>229337.46875</v>
      </c>
      <c r="DP103" s="9">
        <v>381178.5625</v>
      </c>
      <c r="DQ103" s="9">
        <v>80000.0390625</v>
      </c>
      <c r="DR103" s="9">
        <v>23544.953125</v>
      </c>
      <c r="DS103" s="9">
        <v>75195.625</v>
      </c>
      <c r="DT103" s="9">
        <v>1959.8791503899999</v>
      </c>
      <c r="DU103" s="9">
        <v>208546</v>
      </c>
      <c r="DV103" s="9">
        <v>74905</v>
      </c>
      <c r="DW103" s="9">
        <v>78063.6015625</v>
      </c>
      <c r="DX103" s="9">
        <v>72356.296875</v>
      </c>
      <c r="DY103" s="9">
        <v>153640</v>
      </c>
      <c r="DZ103" s="9">
        <v>196320</v>
      </c>
      <c r="EA103" s="9">
        <v>148300</v>
      </c>
      <c r="EB103" s="9">
        <v>207593</v>
      </c>
      <c r="EC103" s="9">
        <v>267246</v>
      </c>
      <c r="ED103" s="9">
        <v>200031</v>
      </c>
      <c r="EE103" s="9">
        <v>251215</v>
      </c>
      <c r="EF103" s="9">
        <v>200309</v>
      </c>
      <c r="EG103" s="9">
        <v>298595</v>
      </c>
      <c r="EH103" s="9">
        <v>156681</v>
      </c>
      <c r="EI103" s="9">
        <v>242221</v>
      </c>
      <c r="EJ103" s="9">
        <v>227062</v>
      </c>
      <c r="EK103" s="9">
        <v>259405</v>
      </c>
      <c r="EL103" s="9">
        <v>435992</v>
      </c>
      <c r="EM103" s="9">
        <v>451285</v>
      </c>
      <c r="EN103" s="9">
        <v>304007</v>
      </c>
      <c r="EO103" s="9">
        <v>171468</v>
      </c>
      <c r="EP103" s="9">
        <v>280852</v>
      </c>
      <c r="EQ103" s="9">
        <v>219729</v>
      </c>
      <c r="ER103" s="9">
        <v>241820</v>
      </c>
      <c r="ES103" s="9">
        <v>98923.796875</v>
      </c>
      <c r="ET103" s="9">
        <v>183809</v>
      </c>
      <c r="EU103" s="9">
        <v>146602</v>
      </c>
      <c r="EV103" s="9">
        <v>113967</v>
      </c>
      <c r="EW103" s="9">
        <v>178738</v>
      </c>
      <c r="EX103" s="9">
        <v>302598</v>
      </c>
      <c r="EY103" s="9">
        <v>188524</v>
      </c>
      <c r="EZ103" s="9">
        <v>158649</v>
      </c>
      <c r="FA103" s="9">
        <v>76756.8984375</v>
      </c>
      <c r="FB103" s="9">
        <v>212919</v>
      </c>
      <c r="FC103" s="9">
        <v>113501</v>
      </c>
      <c r="FD103" s="9">
        <v>42427.69921875</v>
      </c>
      <c r="FE103" s="9">
        <v>0</v>
      </c>
      <c r="FF103" s="9">
        <v>211709</v>
      </c>
      <c r="FG103" s="9">
        <v>254158</v>
      </c>
      <c r="FH103" s="9">
        <v>158596</v>
      </c>
      <c r="FI103" s="9">
        <v>234688</v>
      </c>
      <c r="FJ103" s="9">
        <v>114762</v>
      </c>
      <c r="FK103" s="9">
        <v>36835</v>
      </c>
      <c r="FL103" s="9">
        <v>0</v>
      </c>
      <c r="FM103" s="9">
        <v>100612</v>
      </c>
      <c r="FN103" s="9">
        <v>193136</v>
      </c>
      <c r="FO103" s="9">
        <v>72021.703125</v>
      </c>
      <c r="FP103" s="9">
        <v>177980</v>
      </c>
      <c r="FQ103" s="9">
        <v>20356.599609379999</v>
      </c>
      <c r="FR103" s="9">
        <v>75326.6015625</v>
      </c>
      <c r="FS103" s="9">
        <v>186345</v>
      </c>
      <c r="FT103" s="9">
        <v>11994.09960938</v>
      </c>
      <c r="FU103" s="9">
        <v>197789</v>
      </c>
      <c r="FV103" s="9">
        <v>0</v>
      </c>
      <c r="FW103" s="9">
        <v>0</v>
      </c>
      <c r="FX103" s="9">
        <v>0</v>
      </c>
      <c r="FY103" s="9">
        <v>0</v>
      </c>
      <c r="FZ103" s="9">
        <v>0</v>
      </c>
      <c r="GA103" s="9">
        <v>0</v>
      </c>
      <c r="GB103" s="9">
        <v>73316.296875</v>
      </c>
      <c r="GC103" s="9">
        <v>0</v>
      </c>
      <c r="GD103" s="9">
        <v>0</v>
      </c>
      <c r="GE103" s="9">
        <v>0</v>
      </c>
      <c r="GF103" s="9">
        <v>3907.5400390599998</v>
      </c>
      <c r="GG103" s="9">
        <v>103097</v>
      </c>
      <c r="GH103" s="9">
        <v>24509.400390629999</v>
      </c>
      <c r="GI103" s="9">
        <v>0</v>
      </c>
      <c r="GJ103" s="9">
        <v>0</v>
      </c>
      <c r="GK103" s="9">
        <v>170685</v>
      </c>
      <c r="GL103" s="9">
        <v>130355</v>
      </c>
      <c r="GM103" s="9">
        <v>101406</v>
      </c>
      <c r="GN103" s="9">
        <v>91216.3984375</v>
      </c>
      <c r="GO103" s="9">
        <v>173583</v>
      </c>
      <c r="GP103" s="9">
        <v>131120</v>
      </c>
      <c r="GQ103" s="9">
        <v>89523.203125</v>
      </c>
      <c r="GR103" s="9">
        <v>168337</v>
      </c>
      <c r="GS103" s="9">
        <v>165734</v>
      </c>
      <c r="GT103" s="9">
        <v>62536.6015625</v>
      </c>
      <c r="GU103" s="9">
        <v>633849</v>
      </c>
      <c r="GV103" s="9">
        <v>273000</v>
      </c>
      <c r="GW103" s="9">
        <v>27255.30078125</v>
      </c>
      <c r="GX103" s="9">
        <v>0</v>
      </c>
      <c r="GY103" s="9">
        <v>208221</v>
      </c>
      <c r="GZ103" s="9">
        <v>82980.1015625</v>
      </c>
      <c r="HA103" s="9">
        <v>8341.5</v>
      </c>
      <c r="HB103" s="9">
        <v>31296.599609379999</v>
      </c>
      <c r="HC103" s="9">
        <v>48211.6015625</v>
      </c>
      <c r="HD103" s="9">
        <v>0</v>
      </c>
      <c r="HE103" s="9">
        <v>40409.3984375</v>
      </c>
      <c r="HF103" s="9">
        <v>20162</v>
      </c>
      <c r="HG103" s="9">
        <v>45987</v>
      </c>
      <c r="HH103" s="9">
        <v>33845.19921875</v>
      </c>
      <c r="HI103" s="9">
        <v>1621.39001465</v>
      </c>
      <c r="HJ103" s="9">
        <v>101264</v>
      </c>
      <c r="HK103" s="9">
        <v>251450</v>
      </c>
      <c r="HL103" s="9">
        <v>539718</v>
      </c>
      <c r="HM103" s="9">
        <v>28079.099609379999</v>
      </c>
      <c r="HN103" s="9">
        <v>28485.5</v>
      </c>
      <c r="HO103" s="9">
        <v>16365.799804689999</v>
      </c>
      <c r="HP103" s="9">
        <v>826876</v>
      </c>
      <c r="HQ103" s="9">
        <v>330107</v>
      </c>
      <c r="HR103" s="9">
        <v>6216.08984375</v>
      </c>
      <c r="HS103" s="9">
        <v>13154.299804689999</v>
      </c>
      <c r="HT103" s="9">
        <v>6293.9301757800004</v>
      </c>
      <c r="HU103" s="9">
        <v>71094.703125</v>
      </c>
      <c r="HV103" s="9">
        <v>1972.89001465</v>
      </c>
      <c r="HW103" s="9">
        <v>42499.80078125</v>
      </c>
      <c r="HX103" s="9">
        <v>146886</v>
      </c>
      <c r="HY103" s="9">
        <v>418860</v>
      </c>
      <c r="HZ103" s="9">
        <v>22529.80078125</v>
      </c>
      <c r="IA103" s="9">
        <v>8994.8300781300004</v>
      </c>
      <c r="IB103" s="9">
        <v>5198.2597656300004</v>
      </c>
      <c r="IC103" s="9">
        <v>144987</v>
      </c>
      <c r="ID103" s="9">
        <v>90446.8984375</v>
      </c>
      <c r="IE103" s="9">
        <v>20984.69921875</v>
      </c>
      <c r="IF103" s="9">
        <v>0</v>
      </c>
      <c r="IG103" s="9">
        <v>0</v>
      </c>
      <c r="IH103" s="9">
        <v>325347</v>
      </c>
      <c r="II103" s="9">
        <v>226850</v>
      </c>
      <c r="IJ103" s="9">
        <v>264798</v>
      </c>
      <c r="IK103" s="9">
        <v>228311</v>
      </c>
      <c r="IL103" s="9">
        <v>232658</v>
      </c>
      <c r="IM103" s="9">
        <v>6566.4301757800004</v>
      </c>
      <c r="IO103">
        <f t="shared" si="125"/>
        <v>208546</v>
      </c>
      <c r="IP103">
        <f t="shared" si="126"/>
        <v>74905</v>
      </c>
      <c r="IQ103">
        <f t="shared" si="127"/>
        <v>78063.6015625</v>
      </c>
      <c r="IR103">
        <f t="shared" si="128"/>
        <v>72356.296875</v>
      </c>
      <c r="IS103">
        <f t="shared" si="129"/>
        <v>153640</v>
      </c>
      <c r="IT103">
        <f t="shared" si="130"/>
        <v>196320</v>
      </c>
      <c r="IU103">
        <f t="shared" si="131"/>
        <v>148300</v>
      </c>
      <c r="IV103">
        <f t="shared" si="132"/>
        <v>207593</v>
      </c>
      <c r="IW103">
        <f t="shared" si="133"/>
        <v>267246</v>
      </c>
      <c r="IX103">
        <f t="shared" si="134"/>
        <v>200031</v>
      </c>
      <c r="IY103">
        <f t="shared" si="135"/>
        <v>251215</v>
      </c>
      <c r="IZ103">
        <f t="shared" si="136"/>
        <v>200309</v>
      </c>
      <c r="JA103">
        <f t="shared" si="137"/>
        <v>298595</v>
      </c>
      <c r="JB103">
        <f t="shared" si="138"/>
        <v>156681</v>
      </c>
      <c r="JC103">
        <f t="shared" si="139"/>
        <v>242221</v>
      </c>
      <c r="JD103">
        <f t="shared" si="140"/>
        <v>227062</v>
      </c>
      <c r="JE103">
        <f t="shared" si="141"/>
        <v>259405</v>
      </c>
      <c r="JF103">
        <f t="shared" si="142"/>
        <v>435992</v>
      </c>
      <c r="JG103">
        <f t="shared" si="143"/>
        <v>451285</v>
      </c>
      <c r="JH103">
        <f t="shared" si="144"/>
        <v>304007</v>
      </c>
      <c r="JI103">
        <f t="shared" si="145"/>
        <v>171468</v>
      </c>
      <c r="JJ103">
        <f t="shared" si="146"/>
        <v>280852</v>
      </c>
      <c r="JK103">
        <f t="shared" si="147"/>
        <v>219729</v>
      </c>
      <c r="JL103">
        <f t="shared" si="148"/>
        <v>241820</v>
      </c>
      <c r="JM103">
        <f t="shared" si="149"/>
        <v>98923.796875</v>
      </c>
      <c r="JN103">
        <f t="shared" si="150"/>
        <v>183809</v>
      </c>
      <c r="JO103">
        <f t="shared" si="151"/>
        <v>146602</v>
      </c>
      <c r="JP103">
        <f t="shared" si="152"/>
        <v>113967</v>
      </c>
      <c r="JQ103">
        <f t="shared" si="153"/>
        <v>178738</v>
      </c>
      <c r="JR103">
        <f t="shared" si="154"/>
        <v>302598</v>
      </c>
      <c r="JS103">
        <f t="shared" si="155"/>
        <v>188524</v>
      </c>
      <c r="JT103">
        <f t="shared" si="156"/>
        <v>158649</v>
      </c>
      <c r="JU103">
        <f t="shared" si="157"/>
        <v>76756.8984375</v>
      </c>
      <c r="JV103">
        <f t="shared" si="158"/>
        <v>212919</v>
      </c>
      <c r="JW103">
        <f t="shared" si="159"/>
        <v>113501</v>
      </c>
      <c r="JX103">
        <f t="shared" si="160"/>
        <v>42427.69921875</v>
      </c>
      <c r="JY103" t="str">
        <f t="shared" si="161"/>
        <v/>
      </c>
      <c r="JZ103">
        <f t="shared" si="162"/>
        <v>211709</v>
      </c>
      <c r="KA103">
        <f t="shared" si="163"/>
        <v>254158</v>
      </c>
      <c r="KB103">
        <f t="shared" si="164"/>
        <v>158596</v>
      </c>
      <c r="KC103">
        <f t="shared" si="165"/>
        <v>234688</v>
      </c>
      <c r="KD103">
        <f t="shared" si="166"/>
        <v>114762</v>
      </c>
      <c r="KE103">
        <f t="shared" si="167"/>
        <v>36835</v>
      </c>
      <c r="KF103" t="str">
        <f t="shared" si="168"/>
        <v/>
      </c>
      <c r="KG103">
        <f t="shared" si="169"/>
        <v>100612</v>
      </c>
      <c r="KH103">
        <f t="shared" si="170"/>
        <v>193136</v>
      </c>
      <c r="KI103">
        <f t="shared" si="171"/>
        <v>72021.703125</v>
      </c>
      <c r="KJ103">
        <f t="shared" si="172"/>
        <v>177980</v>
      </c>
      <c r="KK103">
        <f t="shared" si="173"/>
        <v>20356.599609379999</v>
      </c>
      <c r="KL103">
        <f t="shared" si="174"/>
        <v>75326.6015625</v>
      </c>
      <c r="KM103">
        <f t="shared" si="175"/>
        <v>186345</v>
      </c>
      <c r="KN103">
        <f t="shared" si="176"/>
        <v>11994.09960938</v>
      </c>
      <c r="KO103">
        <f t="shared" si="177"/>
        <v>197789</v>
      </c>
      <c r="KP103" t="str">
        <f t="shared" si="178"/>
        <v/>
      </c>
      <c r="KQ103" t="str">
        <f t="shared" si="179"/>
        <v/>
      </c>
      <c r="KR103" t="str">
        <f t="shared" si="180"/>
        <v/>
      </c>
      <c r="KS103" t="str">
        <f t="shared" si="181"/>
        <v/>
      </c>
      <c r="KT103" t="str">
        <f t="shared" si="182"/>
        <v/>
      </c>
      <c r="KU103" t="str">
        <f t="shared" si="183"/>
        <v/>
      </c>
      <c r="KV103">
        <f t="shared" si="184"/>
        <v>73316.296875</v>
      </c>
      <c r="KW103" t="str">
        <f t="shared" si="185"/>
        <v/>
      </c>
      <c r="KX103" t="str">
        <f t="shared" si="186"/>
        <v/>
      </c>
      <c r="KY103" t="str">
        <f t="shared" si="187"/>
        <v/>
      </c>
      <c r="KZ103">
        <f t="shared" si="188"/>
        <v>3907.5400390599998</v>
      </c>
      <c r="LA103">
        <f t="shared" si="189"/>
        <v>103097</v>
      </c>
      <c r="LB103">
        <f t="shared" si="190"/>
        <v>24509.400390629999</v>
      </c>
      <c r="LC103" t="str">
        <f t="shared" si="191"/>
        <v/>
      </c>
      <c r="LD103" t="str">
        <f t="shared" si="192"/>
        <v/>
      </c>
      <c r="LE103">
        <f t="shared" si="193"/>
        <v>170685</v>
      </c>
      <c r="LF103">
        <f t="shared" si="194"/>
        <v>130355</v>
      </c>
      <c r="LG103">
        <f t="shared" si="195"/>
        <v>101406</v>
      </c>
      <c r="LH103">
        <f t="shared" si="196"/>
        <v>91216.3984375</v>
      </c>
      <c r="LI103">
        <f t="shared" si="197"/>
        <v>173583</v>
      </c>
      <c r="LJ103">
        <f t="shared" si="198"/>
        <v>131120</v>
      </c>
      <c r="LK103">
        <f t="shared" si="199"/>
        <v>89523.203125</v>
      </c>
      <c r="LL103">
        <f t="shared" si="200"/>
        <v>168337</v>
      </c>
      <c r="LM103">
        <f t="shared" si="201"/>
        <v>165734</v>
      </c>
      <c r="LN103">
        <f t="shared" si="202"/>
        <v>62536.6015625</v>
      </c>
      <c r="LO103">
        <f t="shared" si="203"/>
        <v>633849</v>
      </c>
      <c r="LP103">
        <f t="shared" si="204"/>
        <v>273000</v>
      </c>
      <c r="LQ103">
        <f t="shared" si="205"/>
        <v>27255.30078125</v>
      </c>
      <c r="LR103" t="str">
        <f t="shared" si="206"/>
        <v/>
      </c>
      <c r="LS103">
        <f t="shared" si="207"/>
        <v>208221</v>
      </c>
      <c r="LT103">
        <f t="shared" si="208"/>
        <v>82980.1015625</v>
      </c>
      <c r="LU103">
        <f t="shared" si="209"/>
        <v>8341.5</v>
      </c>
      <c r="LV103">
        <f t="shared" si="210"/>
        <v>31296.599609379999</v>
      </c>
      <c r="LW103">
        <f t="shared" si="211"/>
        <v>48211.6015625</v>
      </c>
      <c r="LX103" t="str">
        <f t="shared" si="212"/>
        <v/>
      </c>
      <c r="LY103">
        <f t="shared" si="213"/>
        <v>40409.3984375</v>
      </c>
      <c r="LZ103">
        <f t="shared" si="214"/>
        <v>20162</v>
      </c>
      <c r="MA103">
        <f t="shared" si="215"/>
        <v>45987</v>
      </c>
      <c r="MB103">
        <f t="shared" si="216"/>
        <v>33845.19921875</v>
      </c>
      <c r="MC103">
        <f t="shared" si="217"/>
        <v>1621.39001465</v>
      </c>
      <c r="MD103">
        <f t="shared" si="218"/>
        <v>101264</v>
      </c>
      <c r="ME103">
        <f t="shared" si="219"/>
        <v>251450</v>
      </c>
      <c r="MF103">
        <f t="shared" si="220"/>
        <v>539718</v>
      </c>
      <c r="MG103">
        <f t="shared" si="221"/>
        <v>28079.099609379999</v>
      </c>
      <c r="MH103">
        <f t="shared" si="222"/>
        <v>28485.5</v>
      </c>
      <c r="MI103">
        <f t="shared" si="223"/>
        <v>16365.799804689999</v>
      </c>
      <c r="MJ103">
        <f t="shared" si="224"/>
        <v>826876</v>
      </c>
      <c r="MK103">
        <f t="shared" si="225"/>
        <v>330107</v>
      </c>
      <c r="ML103">
        <f t="shared" si="226"/>
        <v>6216.08984375</v>
      </c>
      <c r="MM103">
        <f t="shared" si="227"/>
        <v>13154.299804689999</v>
      </c>
      <c r="MN103">
        <f t="shared" si="228"/>
        <v>6293.9301757800004</v>
      </c>
      <c r="MO103">
        <f t="shared" si="229"/>
        <v>71094.703125</v>
      </c>
      <c r="MP103">
        <f t="shared" si="230"/>
        <v>1972.89001465</v>
      </c>
      <c r="MQ103">
        <f t="shared" si="231"/>
        <v>42499.80078125</v>
      </c>
      <c r="MR103">
        <f t="shared" si="232"/>
        <v>146886</v>
      </c>
      <c r="MS103">
        <f t="shared" si="233"/>
        <v>418860</v>
      </c>
      <c r="MT103">
        <f t="shared" si="234"/>
        <v>22529.80078125</v>
      </c>
      <c r="MU103">
        <f t="shared" si="235"/>
        <v>8994.8300781300004</v>
      </c>
      <c r="MV103">
        <f t="shared" si="236"/>
        <v>5198.2597656300004</v>
      </c>
      <c r="MW103">
        <f t="shared" si="237"/>
        <v>144987</v>
      </c>
      <c r="MX103">
        <f t="shared" si="238"/>
        <v>90446.8984375</v>
      </c>
      <c r="MY103">
        <f t="shared" si="239"/>
        <v>20984.69921875</v>
      </c>
      <c r="MZ103" t="str">
        <f t="shared" si="240"/>
        <v/>
      </c>
      <c r="NA103" t="str">
        <f t="shared" si="241"/>
        <v/>
      </c>
      <c r="NB103">
        <f t="shared" si="242"/>
        <v>325347</v>
      </c>
      <c r="NC103">
        <f t="shared" si="243"/>
        <v>226850</v>
      </c>
      <c r="ND103">
        <f t="shared" si="244"/>
        <v>264798</v>
      </c>
      <c r="NE103">
        <f t="shared" si="245"/>
        <v>228311</v>
      </c>
      <c r="NF103">
        <f t="shared" si="246"/>
        <v>232658</v>
      </c>
      <c r="NG103">
        <f t="shared" si="247"/>
        <v>6566.4301757800004</v>
      </c>
    </row>
    <row r="104" spans="1:371" x14ac:dyDescent="0.2">
      <c r="A104" s="7">
        <v>44531</v>
      </c>
      <c r="B104" s="9">
        <v>199784.453125</v>
      </c>
      <c r="C104" s="9">
        <v>88170.9375</v>
      </c>
      <c r="D104" s="9">
        <v>80450.375</v>
      </c>
      <c r="E104" s="9">
        <v>51104.94921875</v>
      </c>
      <c r="F104" s="9">
        <v>242233.90625</v>
      </c>
      <c r="G104" s="9">
        <v>156906.9375</v>
      </c>
      <c r="H104" s="9">
        <v>216070.015625</v>
      </c>
      <c r="I104" s="9">
        <v>229956.234375</v>
      </c>
      <c r="J104" s="9">
        <v>310487.75</v>
      </c>
      <c r="K104" s="9">
        <v>325274.0625</v>
      </c>
      <c r="L104" s="9">
        <v>54967.20703125</v>
      </c>
      <c r="M104" s="9">
        <v>152630.78125</v>
      </c>
      <c r="N104" s="9">
        <v>323273.96875</v>
      </c>
      <c r="O104" s="9">
        <v>243748.875</v>
      </c>
      <c r="P104" s="9">
        <v>230276.953125</v>
      </c>
      <c r="Q104" s="9">
        <v>265333.375</v>
      </c>
      <c r="R104" s="9">
        <v>260562.609375</v>
      </c>
      <c r="S104" s="9">
        <v>535871.5625</v>
      </c>
      <c r="T104" s="9">
        <v>709548.625</v>
      </c>
      <c r="U104" s="9">
        <v>471108.09375</v>
      </c>
      <c r="V104" s="9">
        <v>24760.203125</v>
      </c>
      <c r="W104" s="9">
        <v>94841.234375</v>
      </c>
      <c r="X104" s="9">
        <v>251056.171875</v>
      </c>
      <c r="Y104" s="9">
        <v>706848.8125</v>
      </c>
      <c r="Z104" s="9">
        <v>226125.53125</v>
      </c>
      <c r="AA104" s="9">
        <v>409155.65625</v>
      </c>
      <c r="AB104" s="9">
        <v>185286.75</v>
      </c>
      <c r="AC104" s="9">
        <v>108143.3828125</v>
      </c>
      <c r="AD104" s="9">
        <v>167259.546875</v>
      </c>
      <c r="AE104" s="9">
        <v>402200.3125</v>
      </c>
      <c r="AF104" s="9">
        <v>453297.25</v>
      </c>
      <c r="AG104" s="9">
        <v>219344.734375</v>
      </c>
      <c r="AH104" s="9">
        <v>157958.90625</v>
      </c>
      <c r="AI104" s="9">
        <v>475449.65625</v>
      </c>
      <c r="AJ104" s="9">
        <v>161425.265625</v>
      </c>
      <c r="AK104" s="9">
        <v>110845.875</v>
      </c>
      <c r="AL104" s="9">
        <v>0</v>
      </c>
      <c r="AM104" s="9">
        <v>127036.6640625</v>
      </c>
      <c r="AN104" s="9">
        <v>176040.09375</v>
      </c>
      <c r="AO104" s="9">
        <v>320912.875</v>
      </c>
      <c r="AP104" s="9">
        <v>288318.96875</v>
      </c>
      <c r="AQ104" s="9">
        <v>50535.2734375</v>
      </c>
      <c r="AR104" s="9">
        <v>171013.046875</v>
      </c>
      <c r="AS104" s="9">
        <v>0</v>
      </c>
      <c r="AT104" s="9">
        <v>88642.140625</v>
      </c>
      <c r="AU104" s="9">
        <v>607732.0625</v>
      </c>
      <c r="AV104" s="9">
        <v>42500.5390625</v>
      </c>
      <c r="AW104" s="9">
        <v>222435.0625</v>
      </c>
      <c r="AX104" s="9">
        <v>85898.0546875</v>
      </c>
      <c r="AY104" s="9">
        <v>65854.8125</v>
      </c>
      <c r="AZ104" s="9">
        <v>138642.6875</v>
      </c>
      <c r="BA104" s="9">
        <v>56395.09765625</v>
      </c>
      <c r="BB104" s="9">
        <v>81207.96875</v>
      </c>
      <c r="BC104" s="9">
        <v>0</v>
      </c>
      <c r="BD104" s="9">
        <v>0</v>
      </c>
      <c r="BE104" s="9">
        <v>0</v>
      </c>
      <c r="BF104" s="9">
        <v>0</v>
      </c>
      <c r="BG104" s="9">
        <v>0</v>
      </c>
      <c r="BH104" s="9">
        <v>0</v>
      </c>
      <c r="BI104" s="9">
        <v>24400.123046879999</v>
      </c>
      <c r="BJ104" s="9">
        <v>0</v>
      </c>
      <c r="BK104" s="9">
        <v>0</v>
      </c>
      <c r="BL104" s="9">
        <v>0</v>
      </c>
      <c r="BM104" s="9">
        <v>10986.129882810001</v>
      </c>
      <c r="BN104" s="9">
        <v>644749.25</v>
      </c>
      <c r="BO104" s="9">
        <v>28203.84765625</v>
      </c>
      <c r="BP104" s="9">
        <v>0</v>
      </c>
      <c r="BQ104" s="9">
        <v>0</v>
      </c>
      <c r="BR104" s="9">
        <v>299573.09375</v>
      </c>
      <c r="BS104" s="9">
        <v>87796.09375</v>
      </c>
      <c r="BT104" s="9">
        <v>199926.21875</v>
      </c>
      <c r="BU104" s="9">
        <v>62302.13671875</v>
      </c>
      <c r="BV104" s="9">
        <v>232793.59375</v>
      </c>
      <c r="BW104" s="9">
        <v>427439.90625</v>
      </c>
      <c r="BX104" s="9">
        <v>151006.859375</v>
      </c>
      <c r="BY104" s="9">
        <v>101507.5859375</v>
      </c>
      <c r="BZ104" s="9">
        <v>182319.578125</v>
      </c>
      <c r="CA104" s="9">
        <v>69407.7265625</v>
      </c>
      <c r="CB104" s="9">
        <v>269740.71875</v>
      </c>
      <c r="CC104" s="9">
        <v>48422.45703125</v>
      </c>
      <c r="CD104" s="9">
        <v>76622.765625</v>
      </c>
      <c r="CE104" s="9">
        <v>0</v>
      </c>
      <c r="CF104" s="9">
        <v>171611.203125</v>
      </c>
      <c r="CG104" s="9">
        <v>351873.09375</v>
      </c>
      <c r="CH104" s="9">
        <v>31934.0390625</v>
      </c>
      <c r="CI104" s="9">
        <v>43061.58984375</v>
      </c>
      <c r="CJ104" s="9">
        <v>211640.109375</v>
      </c>
      <c r="CK104" s="9">
        <v>0</v>
      </c>
      <c r="CL104" s="9">
        <v>46599.65234375</v>
      </c>
      <c r="CM104" s="9">
        <v>25936.435546879999</v>
      </c>
      <c r="CN104" s="9">
        <v>37160.8359375</v>
      </c>
      <c r="CO104" s="9">
        <v>47965.14453125</v>
      </c>
      <c r="CP104" s="9">
        <v>2600.25</v>
      </c>
      <c r="CQ104" s="9">
        <v>8826.15234375</v>
      </c>
      <c r="CR104" s="9">
        <v>143540.4375</v>
      </c>
      <c r="CS104" s="9">
        <v>321698.34375</v>
      </c>
      <c r="CT104" s="9">
        <v>11497.926757810001</v>
      </c>
      <c r="CU104" s="9">
        <v>12695.421875</v>
      </c>
      <c r="CV104" s="9">
        <v>1290.84924316</v>
      </c>
      <c r="CW104" s="9">
        <v>15344.754882810001</v>
      </c>
      <c r="CX104" s="9">
        <v>201884.078125</v>
      </c>
      <c r="CY104" s="9">
        <v>1.6935E-4</v>
      </c>
      <c r="CZ104" s="9">
        <v>1E-8</v>
      </c>
      <c r="DA104" s="9">
        <v>5071.1738281300004</v>
      </c>
      <c r="DB104" s="9">
        <v>4376.5590820300004</v>
      </c>
      <c r="DC104" s="9">
        <v>3231.1486816400002</v>
      </c>
      <c r="DD104" s="9">
        <v>61164.46875</v>
      </c>
      <c r="DE104" s="9">
        <v>179074.4375</v>
      </c>
      <c r="DF104" s="9">
        <v>9175</v>
      </c>
      <c r="DG104" s="9">
        <v>7282.2172851599998</v>
      </c>
      <c r="DH104" s="9">
        <v>16.231153490000001</v>
      </c>
      <c r="DI104" s="9">
        <v>0</v>
      </c>
      <c r="DJ104" s="9">
        <v>76682.0859375</v>
      </c>
      <c r="DK104" s="9">
        <v>210497.3125</v>
      </c>
      <c r="DL104" s="9">
        <v>1.3890000000000001E-5</v>
      </c>
      <c r="DM104" s="9">
        <v>0</v>
      </c>
      <c r="DN104" s="9">
        <v>0</v>
      </c>
      <c r="DO104" s="9">
        <v>227140.234375</v>
      </c>
      <c r="DP104" s="9">
        <v>335968.6875</v>
      </c>
      <c r="DQ104" s="9">
        <v>73123.59375</v>
      </c>
      <c r="DR104" s="9">
        <v>30511.875</v>
      </c>
      <c r="DS104" s="9">
        <v>96536.6328125</v>
      </c>
      <c r="DT104" s="9">
        <v>1912.7446289100001</v>
      </c>
      <c r="DU104" s="9">
        <v>207145</v>
      </c>
      <c r="DV104" s="9">
        <v>74616.296875</v>
      </c>
      <c r="DW104" s="9">
        <v>76894.3984375</v>
      </c>
      <c r="DX104" s="9">
        <v>72358.703125</v>
      </c>
      <c r="DY104" s="9">
        <v>165884</v>
      </c>
      <c r="DZ104" s="9">
        <v>211970</v>
      </c>
      <c r="EA104" s="9">
        <v>162842</v>
      </c>
      <c r="EB104" s="9">
        <v>220975</v>
      </c>
      <c r="EC104" s="9">
        <v>313361</v>
      </c>
      <c r="ED104" s="9">
        <v>211440</v>
      </c>
      <c r="EE104" s="9">
        <v>311636</v>
      </c>
      <c r="EF104" s="9">
        <v>200309</v>
      </c>
      <c r="EG104" s="9">
        <v>302351</v>
      </c>
      <c r="EH104" s="9">
        <v>172305</v>
      </c>
      <c r="EI104" s="9">
        <v>262273</v>
      </c>
      <c r="EJ104" s="9">
        <v>282665</v>
      </c>
      <c r="EK104" s="9">
        <v>317495</v>
      </c>
      <c r="EL104" s="9">
        <v>429243</v>
      </c>
      <c r="EM104" s="9">
        <v>403444</v>
      </c>
      <c r="EN104" s="9">
        <v>302280</v>
      </c>
      <c r="EO104" s="9">
        <v>165207</v>
      </c>
      <c r="EP104" s="9">
        <v>345148</v>
      </c>
      <c r="EQ104" s="9">
        <v>244626</v>
      </c>
      <c r="ER104" s="9">
        <v>253129</v>
      </c>
      <c r="ES104" s="9">
        <v>148024</v>
      </c>
      <c r="ET104" s="9">
        <v>186620</v>
      </c>
      <c r="EU104" s="9">
        <v>146741</v>
      </c>
      <c r="EV104" s="9">
        <v>114121</v>
      </c>
      <c r="EW104" s="9">
        <v>170691</v>
      </c>
      <c r="EX104" s="9">
        <v>301618</v>
      </c>
      <c r="EY104" s="9">
        <v>188074</v>
      </c>
      <c r="EZ104" s="9">
        <v>159690</v>
      </c>
      <c r="FA104" s="9">
        <v>66818.5</v>
      </c>
      <c r="FB104" s="9">
        <v>213471</v>
      </c>
      <c r="FC104" s="9">
        <v>114230</v>
      </c>
      <c r="FD104" s="9">
        <v>43072.6015625</v>
      </c>
      <c r="FE104" s="9">
        <v>0</v>
      </c>
      <c r="FF104" s="9">
        <v>207643</v>
      </c>
      <c r="FG104" s="9">
        <v>262120</v>
      </c>
      <c r="FH104" s="9">
        <v>161887</v>
      </c>
      <c r="FI104" s="9">
        <v>238309</v>
      </c>
      <c r="FJ104" s="9">
        <v>113772</v>
      </c>
      <c r="FK104" s="9">
        <v>36534.30078125</v>
      </c>
      <c r="FL104" s="9">
        <v>0</v>
      </c>
      <c r="FM104" s="9">
        <v>99239.703125</v>
      </c>
      <c r="FN104" s="9">
        <v>210321</v>
      </c>
      <c r="FO104" s="9">
        <v>80379.296875</v>
      </c>
      <c r="FP104" s="9">
        <v>178133</v>
      </c>
      <c r="FQ104" s="9">
        <v>19673.19921875</v>
      </c>
      <c r="FR104" s="9">
        <v>70713.6015625</v>
      </c>
      <c r="FS104" s="9">
        <v>177913</v>
      </c>
      <c r="FT104" s="9">
        <v>12518.59960938</v>
      </c>
      <c r="FU104" s="9">
        <v>276166</v>
      </c>
      <c r="FV104" s="9">
        <v>0</v>
      </c>
      <c r="FW104" s="9">
        <v>0</v>
      </c>
      <c r="FX104" s="9">
        <v>0</v>
      </c>
      <c r="FY104" s="9">
        <v>0</v>
      </c>
      <c r="FZ104" s="9">
        <v>0</v>
      </c>
      <c r="GA104" s="9">
        <v>0</v>
      </c>
      <c r="GB104" s="9">
        <v>73902.3984375</v>
      </c>
      <c r="GC104" s="9">
        <v>0</v>
      </c>
      <c r="GD104" s="9">
        <v>0</v>
      </c>
      <c r="GE104" s="9">
        <v>0</v>
      </c>
      <c r="GF104" s="9">
        <v>4205.5097656300004</v>
      </c>
      <c r="GG104" s="9">
        <v>117565</v>
      </c>
      <c r="GH104" s="9">
        <v>21634.099609379999</v>
      </c>
      <c r="GI104" s="9">
        <v>0</v>
      </c>
      <c r="GJ104" s="9">
        <v>0</v>
      </c>
      <c r="GK104" s="9">
        <v>173876</v>
      </c>
      <c r="GL104" s="9">
        <v>131188</v>
      </c>
      <c r="GM104" s="9">
        <v>104170</v>
      </c>
      <c r="GN104" s="9">
        <v>96623.3984375</v>
      </c>
      <c r="GO104" s="9">
        <v>188680</v>
      </c>
      <c r="GP104" s="9">
        <v>126596</v>
      </c>
      <c r="GQ104" s="9">
        <v>93821.296875</v>
      </c>
      <c r="GR104" s="9">
        <v>163940</v>
      </c>
      <c r="GS104" s="9">
        <v>175951</v>
      </c>
      <c r="GT104" s="9">
        <v>64735.8984375</v>
      </c>
      <c r="GU104" s="9">
        <v>604143</v>
      </c>
      <c r="GV104" s="9">
        <v>297868</v>
      </c>
      <c r="GW104" s="9">
        <v>27255.30078125</v>
      </c>
      <c r="GX104" s="9">
        <v>0</v>
      </c>
      <c r="GY104" s="9">
        <v>224602</v>
      </c>
      <c r="GZ104" s="9">
        <v>82976.8984375</v>
      </c>
      <c r="HA104" s="9">
        <v>11838.200195310001</v>
      </c>
      <c r="HB104" s="9">
        <v>30811.599609379999</v>
      </c>
      <c r="HC104" s="9">
        <v>47931.8984375</v>
      </c>
      <c r="HD104" s="9">
        <v>0</v>
      </c>
      <c r="HE104" s="9">
        <v>44237.19921875</v>
      </c>
      <c r="HF104" s="9">
        <v>19045</v>
      </c>
      <c r="HG104" s="9">
        <v>46370.3984375</v>
      </c>
      <c r="HH104" s="9">
        <v>32171.900390629999</v>
      </c>
      <c r="HI104" s="9">
        <v>2295.8999023400002</v>
      </c>
      <c r="HJ104" s="9">
        <v>101264</v>
      </c>
      <c r="HK104" s="9">
        <v>262137</v>
      </c>
      <c r="HL104" s="9">
        <v>553735</v>
      </c>
      <c r="HM104" s="9">
        <v>30810</v>
      </c>
      <c r="HN104" s="9">
        <v>50892.1015625</v>
      </c>
      <c r="HO104" s="9">
        <v>12795.5</v>
      </c>
      <c r="HP104" s="9">
        <v>827500</v>
      </c>
      <c r="HQ104" s="9">
        <v>231413</v>
      </c>
      <c r="HR104" s="9">
        <v>6825.1499023400002</v>
      </c>
      <c r="HS104" s="9">
        <v>11067.59960938</v>
      </c>
      <c r="HT104" s="9">
        <v>9420.4199218800004</v>
      </c>
      <c r="HU104" s="9">
        <v>71174.6015625</v>
      </c>
      <c r="HV104" s="9">
        <v>3462.5500488299999</v>
      </c>
      <c r="HW104" s="9">
        <v>38618</v>
      </c>
      <c r="HX104" s="9">
        <v>190973</v>
      </c>
      <c r="HY104" s="9">
        <v>418842</v>
      </c>
      <c r="HZ104" s="9">
        <v>22529.80078125</v>
      </c>
      <c r="IA104" s="9">
        <v>7223.6801757800004</v>
      </c>
      <c r="IB104" s="9">
        <v>4625.2001953099998</v>
      </c>
      <c r="IC104" s="9">
        <v>138101</v>
      </c>
      <c r="ID104" s="9">
        <v>85434.5</v>
      </c>
      <c r="IE104" s="9">
        <v>10656</v>
      </c>
      <c r="IF104" s="9">
        <v>0</v>
      </c>
      <c r="IG104" s="9">
        <v>0</v>
      </c>
      <c r="IH104" s="9">
        <v>358723</v>
      </c>
      <c r="II104" s="9">
        <v>252164</v>
      </c>
      <c r="IJ104" s="9">
        <v>274031</v>
      </c>
      <c r="IK104" s="9">
        <v>228311</v>
      </c>
      <c r="IL104" s="9">
        <v>327611</v>
      </c>
      <c r="IM104" s="9">
        <v>13680.200195310001</v>
      </c>
      <c r="IO104">
        <f t="shared" si="125"/>
        <v>207145</v>
      </c>
      <c r="IP104">
        <f t="shared" si="126"/>
        <v>74616.296875</v>
      </c>
      <c r="IQ104">
        <f t="shared" si="127"/>
        <v>76894.3984375</v>
      </c>
      <c r="IR104">
        <f t="shared" si="128"/>
        <v>72358.703125</v>
      </c>
      <c r="IS104">
        <f t="shared" si="129"/>
        <v>165884</v>
      </c>
      <c r="IT104">
        <f t="shared" si="130"/>
        <v>211970</v>
      </c>
      <c r="IU104">
        <f t="shared" si="131"/>
        <v>162842</v>
      </c>
      <c r="IV104">
        <f t="shared" si="132"/>
        <v>220975</v>
      </c>
      <c r="IW104">
        <f t="shared" si="133"/>
        <v>313361</v>
      </c>
      <c r="IX104">
        <f t="shared" si="134"/>
        <v>211440</v>
      </c>
      <c r="IY104">
        <f t="shared" si="135"/>
        <v>311636</v>
      </c>
      <c r="IZ104">
        <f t="shared" si="136"/>
        <v>200309</v>
      </c>
      <c r="JA104">
        <f t="shared" si="137"/>
        <v>302351</v>
      </c>
      <c r="JB104">
        <f t="shared" si="138"/>
        <v>172305</v>
      </c>
      <c r="JC104">
        <f t="shared" si="139"/>
        <v>262273</v>
      </c>
      <c r="JD104">
        <f t="shared" si="140"/>
        <v>282665</v>
      </c>
      <c r="JE104">
        <f t="shared" si="141"/>
        <v>317495</v>
      </c>
      <c r="JF104">
        <f t="shared" si="142"/>
        <v>429243</v>
      </c>
      <c r="JG104">
        <f t="shared" si="143"/>
        <v>403444</v>
      </c>
      <c r="JH104">
        <f t="shared" si="144"/>
        <v>302280</v>
      </c>
      <c r="JI104">
        <f t="shared" si="145"/>
        <v>165207</v>
      </c>
      <c r="JJ104">
        <f t="shared" si="146"/>
        <v>345148</v>
      </c>
      <c r="JK104">
        <f t="shared" si="147"/>
        <v>244626</v>
      </c>
      <c r="JL104">
        <f t="shared" si="148"/>
        <v>253129</v>
      </c>
      <c r="JM104">
        <f t="shared" si="149"/>
        <v>148024</v>
      </c>
      <c r="JN104">
        <f t="shared" si="150"/>
        <v>186620</v>
      </c>
      <c r="JO104">
        <f t="shared" si="151"/>
        <v>146741</v>
      </c>
      <c r="JP104">
        <f t="shared" si="152"/>
        <v>114121</v>
      </c>
      <c r="JQ104">
        <f t="shared" si="153"/>
        <v>170691</v>
      </c>
      <c r="JR104">
        <f t="shared" si="154"/>
        <v>301618</v>
      </c>
      <c r="JS104">
        <f t="shared" si="155"/>
        <v>188074</v>
      </c>
      <c r="JT104">
        <f t="shared" si="156"/>
        <v>159690</v>
      </c>
      <c r="JU104">
        <f t="shared" si="157"/>
        <v>66818.5</v>
      </c>
      <c r="JV104">
        <f t="shared" si="158"/>
        <v>213471</v>
      </c>
      <c r="JW104">
        <f t="shared" si="159"/>
        <v>114230</v>
      </c>
      <c r="JX104">
        <f t="shared" si="160"/>
        <v>43072.6015625</v>
      </c>
      <c r="JY104" t="str">
        <f t="shared" si="161"/>
        <v/>
      </c>
      <c r="JZ104">
        <f t="shared" si="162"/>
        <v>207643</v>
      </c>
      <c r="KA104">
        <f t="shared" si="163"/>
        <v>262120</v>
      </c>
      <c r="KB104">
        <f t="shared" si="164"/>
        <v>161887</v>
      </c>
      <c r="KC104">
        <f t="shared" si="165"/>
        <v>238309</v>
      </c>
      <c r="KD104">
        <f t="shared" si="166"/>
        <v>113772</v>
      </c>
      <c r="KE104">
        <f t="shared" si="167"/>
        <v>36534.30078125</v>
      </c>
      <c r="KF104" t="str">
        <f t="shared" si="168"/>
        <v/>
      </c>
      <c r="KG104">
        <f t="shared" si="169"/>
        <v>99239.703125</v>
      </c>
      <c r="KH104">
        <f t="shared" si="170"/>
        <v>210321</v>
      </c>
      <c r="KI104">
        <f t="shared" si="171"/>
        <v>80379.296875</v>
      </c>
      <c r="KJ104">
        <f t="shared" si="172"/>
        <v>178133</v>
      </c>
      <c r="KK104">
        <f t="shared" si="173"/>
        <v>19673.19921875</v>
      </c>
      <c r="KL104">
        <f t="shared" si="174"/>
        <v>70713.6015625</v>
      </c>
      <c r="KM104">
        <f t="shared" si="175"/>
        <v>177913</v>
      </c>
      <c r="KN104">
        <f t="shared" si="176"/>
        <v>12518.59960938</v>
      </c>
      <c r="KO104">
        <f t="shared" si="177"/>
        <v>276166</v>
      </c>
      <c r="KP104" t="str">
        <f t="shared" si="178"/>
        <v/>
      </c>
      <c r="KQ104" t="str">
        <f t="shared" si="179"/>
        <v/>
      </c>
      <c r="KR104" t="str">
        <f t="shared" si="180"/>
        <v/>
      </c>
      <c r="KS104" t="str">
        <f t="shared" si="181"/>
        <v/>
      </c>
      <c r="KT104" t="str">
        <f t="shared" si="182"/>
        <v/>
      </c>
      <c r="KU104" t="str">
        <f t="shared" si="183"/>
        <v/>
      </c>
      <c r="KV104">
        <f t="shared" si="184"/>
        <v>73902.3984375</v>
      </c>
      <c r="KW104" t="str">
        <f t="shared" si="185"/>
        <v/>
      </c>
      <c r="KX104" t="str">
        <f t="shared" si="186"/>
        <v/>
      </c>
      <c r="KY104" t="str">
        <f t="shared" si="187"/>
        <v/>
      </c>
      <c r="KZ104">
        <f t="shared" si="188"/>
        <v>4205.5097656300004</v>
      </c>
      <c r="LA104">
        <f t="shared" si="189"/>
        <v>117565</v>
      </c>
      <c r="LB104">
        <f t="shared" si="190"/>
        <v>21634.099609379999</v>
      </c>
      <c r="LC104" t="str">
        <f t="shared" si="191"/>
        <v/>
      </c>
      <c r="LD104" t="str">
        <f t="shared" si="192"/>
        <v/>
      </c>
      <c r="LE104">
        <f t="shared" si="193"/>
        <v>173876</v>
      </c>
      <c r="LF104">
        <f t="shared" si="194"/>
        <v>131188</v>
      </c>
      <c r="LG104">
        <f t="shared" si="195"/>
        <v>104170</v>
      </c>
      <c r="LH104">
        <f t="shared" si="196"/>
        <v>96623.3984375</v>
      </c>
      <c r="LI104">
        <f t="shared" si="197"/>
        <v>188680</v>
      </c>
      <c r="LJ104">
        <f t="shared" si="198"/>
        <v>126596</v>
      </c>
      <c r="LK104">
        <f t="shared" si="199"/>
        <v>93821.296875</v>
      </c>
      <c r="LL104">
        <f t="shared" si="200"/>
        <v>163940</v>
      </c>
      <c r="LM104">
        <f t="shared" si="201"/>
        <v>175951</v>
      </c>
      <c r="LN104">
        <f t="shared" si="202"/>
        <v>64735.8984375</v>
      </c>
      <c r="LO104">
        <f t="shared" si="203"/>
        <v>604143</v>
      </c>
      <c r="LP104">
        <f t="shared" si="204"/>
        <v>297868</v>
      </c>
      <c r="LQ104">
        <f t="shared" si="205"/>
        <v>27255.30078125</v>
      </c>
      <c r="LR104" t="str">
        <f t="shared" si="206"/>
        <v/>
      </c>
      <c r="LS104">
        <f t="shared" si="207"/>
        <v>224602</v>
      </c>
      <c r="LT104">
        <f t="shared" si="208"/>
        <v>82976.8984375</v>
      </c>
      <c r="LU104">
        <f t="shared" si="209"/>
        <v>11838.200195310001</v>
      </c>
      <c r="LV104">
        <f t="shared" si="210"/>
        <v>30811.599609379999</v>
      </c>
      <c r="LW104">
        <f t="shared" si="211"/>
        <v>47931.8984375</v>
      </c>
      <c r="LX104" t="str">
        <f t="shared" si="212"/>
        <v/>
      </c>
      <c r="LY104">
        <f t="shared" si="213"/>
        <v>44237.19921875</v>
      </c>
      <c r="LZ104">
        <f t="shared" si="214"/>
        <v>19045</v>
      </c>
      <c r="MA104">
        <f t="shared" si="215"/>
        <v>46370.3984375</v>
      </c>
      <c r="MB104">
        <f t="shared" si="216"/>
        <v>32171.900390629999</v>
      </c>
      <c r="MC104">
        <f t="shared" si="217"/>
        <v>2295.8999023400002</v>
      </c>
      <c r="MD104">
        <f t="shared" si="218"/>
        <v>101264</v>
      </c>
      <c r="ME104">
        <f t="shared" si="219"/>
        <v>262137</v>
      </c>
      <c r="MF104">
        <f t="shared" si="220"/>
        <v>553735</v>
      </c>
      <c r="MG104">
        <f t="shared" si="221"/>
        <v>30810</v>
      </c>
      <c r="MH104">
        <f t="shared" si="222"/>
        <v>50892.1015625</v>
      </c>
      <c r="MI104">
        <f t="shared" si="223"/>
        <v>12795.5</v>
      </c>
      <c r="MJ104">
        <f t="shared" si="224"/>
        <v>827500</v>
      </c>
      <c r="MK104">
        <f t="shared" si="225"/>
        <v>231413</v>
      </c>
      <c r="ML104">
        <f t="shared" si="226"/>
        <v>6825.1499023400002</v>
      </c>
      <c r="MM104">
        <f t="shared" si="227"/>
        <v>11067.59960938</v>
      </c>
      <c r="MN104">
        <f t="shared" si="228"/>
        <v>9420.4199218800004</v>
      </c>
      <c r="MO104">
        <f t="shared" si="229"/>
        <v>71174.6015625</v>
      </c>
      <c r="MP104">
        <f t="shared" si="230"/>
        <v>3462.5500488299999</v>
      </c>
      <c r="MQ104">
        <f t="shared" si="231"/>
        <v>38618</v>
      </c>
      <c r="MR104">
        <f t="shared" si="232"/>
        <v>190973</v>
      </c>
      <c r="MS104">
        <f t="shared" si="233"/>
        <v>418842</v>
      </c>
      <c r="MT104">
        <f t="shared" si="234"/>
        <v>22529.80078125</v>
      </c>
      <c r="MU104">
        <f t="shared" si="235"/>
        <v>7223.6801757800004</v>
      </c>
      <c r="MV104">
        <f t="shared" si="236"/>
        <v>4625.2001953099998</v>
      </c>
      <c r="MW104">
        <f t="shared" si="237"/>
        <v>138101</v>
      </c>
      <c r="MX104">
        <f t="shared" si="238"/>
        <v>85434.5</v>
      </c>
      <c r="MY104">
        <f t="shared" si="239"/>
        <v>10656</v>
      </c>
      <c r="MZ104" t="str">
        <f t="shared" si="240"/>
        <v/>
      </c>
      <c r="NA104" t="str">
        <f t="shared" si="241"/>
        <v/>
      </c>
      <c r="NB104">
        <f t="shared" si="242"/>
        <v>358723</v>
      </c>
      <c r="NC104">
        <f t="shared" si="243"/>
        <v>252164</v>
      </c>
      <c r="ND104">
        <f t="shared" si="244"/>
        <v>274031</v>
      </c>
      <c r="NE104">
        <f t="shared" si="245"/>
        <v>228311</v>
      </c>
      <c r="NF104">
        <f t="shared" si="246"/>
        <v>327611</v>
      </c>
      <c r="NG104">
        <f t="shared" si="247"/>
        <v>13680.200195310001</v>
      </c>
    </row>
    <row r="105" spans="1:371" x14ac:dyDescent="0.2">
      <c r="A105" s="7">
        <v>44562</v>
      </c>
      <c r="B105" s="9">
        <v>203643.21875</v>
      </c>
      <c r="C105" s="9">
        <v>88570.2578125</v>
      </c>
      <c r="D105" s="9">
        <v>82935.921875</v>
      </c>
      <c r="E105" s="9">
        <v>50394.36328125</v>
      </c>
      <c r="F105" s="9">
        <v>235209.875</v>
      </c>
      <c r="G105" s="9">
        <v>107778.4921875</v>
      </c>
      <c r="H105" s="9">
        <v>212569.390625</v>
      </c>
      <c r="I105" s="9">
        <v>233824.203125</v>
      </c>
      <c r="J105" s="9">
        <v>317714.59375</v>
      </c>
      <c r="K105" s="9">
        <v>337688.9375</v>
      </c>
      <c r="L105" s="9">
        <v>41711.58203125</v>
      </c>
      <c r="M105" s="9">
        <v>159063.3125</v>
      </c>
      <c r="N105" s="9">
        <v>328285.75</v>
      </c>
      <c r="O105" s="9">
        <v>246064.0625</v>
      </c>
      <c r="P105" s="9">
        <v>236652.703125</v>
      </c>
      <c r="Q105" s="9">
        <v>249683.25</v>
      </c>
      <c r="R105" s="9">
        <v>265051.59375</v>
      </c>
      <c r="S105" s="9">
        <v>537407.3125</v>
      </c>
      <c r="T105" s="9">
        <v>692937.125</v>
      </c>
      <c r="U105" s="9">
        <v>476794.71875</v>
      </c>
      <c r="V105" s="9">
        <v>21797.859375</v>
      </c>
      <c r="W105" s="9">
        <v>67442.328125</v>
      </c>
      <c r="X105" s="9">
        <v>256906.171875</v>
      </c>
      <c r="Y105" s="9">
        <v>718981.375</v>
      </c>
      <c r="Z105" s="9">
        <v>224835.0625</v>
      </c>
      <c r="AA105" s="9">
        <v>442383.375</v>
      </c>
      <c r="AB105" s="9">
        <v>171008.953125</v>
      </c>
      <c r="AC105" s="9">
        <v>111244.2421875</v>
      </c>
      <c r="AD105" s="9">
        <v>163390.515625</v>
      </c>
      <c r="AE105" s="9">
        <v>417797.96875</v>
      </c>
      <c r="AF105" s="9">
        <v>438894.21875</v>
      </c>
      <c r="AG105" s="9">
        <v>221467.9375</v>
      </c>
      <c r="AH105" s="9">
        <v>158945.390625</v>
      </c>
      <c r="AI105" s="9">
        <v>485847.4375</v>
      </c>
      <c r="AJ105" s="9">
        <v>181396.34375</v>
      </c>
      <c r="AK105" s="9">
        <v>132612.765625</v>
      </c>
      <c r="AL105" s="9">
        <v>0</v>
      </c>
      <c r="AM105" s="9">
        <v>125448.515625</v>
      </c>
      <c r="AN105" s="9">
        <v>168287.859375</v>
      </c>
      <c r="AO105" s="9">
        <v>342927.53125</v>
      </c>
      <c r="AP105" s="9">
        <v>339226.5</v>
      </c>
      <c r="AQ105" s="9">
        <v>47967.8125</v>
      </c>
      <c r="AR105" s="9">
        <v>170335.78125</v>
      </c>
      <c r="AS105" s="9">
        <v>0</v>
      </c>
      <c r="AT105" s="9">
        <v>88203.6015625</v>
      </c>
      <c r="AU105" s="9">
        <v>566185.9375</v>
      </c>
      <c r="AV105" s="9">
        <v>38876.1875</v>
      </c>
      <c r="AW105" s="9">
        <v>248948.609375</v>
      </c>
      <c r="AX105" s="9">
        <v>80939.28125</v>
      </c>
      <c r="AY105" s="9">
        <v>74064.2109375</v>
      </c>
      <c r="AZ105" s="9">
        <v>145862.03125</v>
      </c>
      <c r="BA105" s="9">
        <v>52440.4609375</v>
      </c>
      <c r="BB105" s="9">
        <v>80600.8828125</v>
      </c>
      <c r="BC105" s="9">
        <v>0</v>
      </c>
      <c r="BD105" s="9">
        <v>0</v>
      </c>
      <c r="BE105" s="9">
        <v>0</v>
      </c>
      <c r="BF105" s="9">
        <v>0</v>
      </c>
      <c r="BG105" s="9">
        <v>0</v>
      </c>
      <c r="BH105" s="9">
        <v>0</v>
      </c>
      <c r="BI105" s="9">
        <v>25304.599609379999</v>
      </c>
      <c r="BJ105" s="9">
        <v>0</v>
      </c>
      <c r="BK105" s="9">
        <v>0</v>
      </c>
      <c r="BL105" s="9">
        <v>0</v>
      </c>
      <c r="BM105" s="9">
        <v>11020.39453125</v>
      </c>
      <c r="BN105" s="9">
        <v>670230.9375</v>
      </c>
      <c r="BO105" s="9">
        <v>20679.30078125</v>
      </c>
      <c r="BP105" s="9">
        <v>0</v>
      </c>
      <c r="BQ105" s="9">
        <v>0</v>
      </c>
      <c r="BR105" s="9">
        <v>290473.125</v>
      </c>
      <c r="BS105" s="9">
        <v>87592.2734375</v>
      </c>
      <c r="BT105" s="9">
        <v>201811.890625</v>
      </c>
      <c r="BU105" s="9">
        <v>67785.046875</v>
      </c>
      <c r="BV105" s="9">
        <v>239198.390625</v>
      </c>
      <c r="BW105" s="9">
        <v>422204.1875</v>
      </c>
      <c r="BX105" s="9">
        <v>148240.6875</v>
      </c>
      <c r="BY105" s="9">
        <v>100843.6640625</v>
      </c>
      <c r="BZ105" s="9">
        <v>185836.96875</v>
      </c>
      <c r="CA105" s="9">
        <v>68974.9453125</v>
      </c>
      <c r="CB105" s="9">
        <v>260101.265625</v>
      </c>
      <c r="CC105" s="9">
        <v>48903.5078125</v>
      </c>
      <c r="CD105" s="9">
        <v>69786.96875</v>
      </c>
      <c r="CE105" s="9">
        <v>0</v>
      </c>
      <c r="CF105" s="9">
        <v>177527.65625</v>
      </c>
      <c r="CG105" s="9">
        <v>317105.59375</v>
      </c>
      <c r="CH105" s="9">
        <v>45465.44140625</v>
      </c>
      <c r="CI105" s="9">
        <v>0</v>
      </c>
      <c r="CJ105" s="9">
        <v>182066.9375</v>
      </c>
      <c r="CK105" s="9">
        <v>0</v>
      </c>
      <c r="CL105" s="9">
        <v>50847.2890625</v>
      </c>
      <c r="CM105" s="9">
        <v>33492.75</v>
      </c>
      <c r="CN105" s="9">
        <v>34538.9140625</v>
      </c>
      <c r="CO105" s="9">
        <v>46042.765625</v>
      </c>
      <c r="CP105" s="9">
        <v>4217.9042968800004</v>
      </c>
      <c r="CQ105" s="9">
        <v>9834.7138671899993</v>
      </c>
      <c r="CR105" s="9">
        <v>142652.59375</v>
      </c>
      <c r="CS105" s="9">
        <v>213800.921875</v>
      </c>
      <c r="CT105" s="9">
        <v>10389.915039060001</v>
      </c>
      <c r="CU105" s="9">
        <v>12900.24414063</v>
      </c>
      <c r="CV105" s="9">
        <v>1083.2989502</v>
      </c>
      <c r="CW105" s="9">
        <v>14664.96289063</v>
      </c>
      <c r="CX105" s="9">
        <v>203850</v>
      </c>
      <c r="CY105" s="9">
        <v>1.8123999999999999E-4</v>
      </c>
      <c r="CZ105" s="9">
        <v>1E-8</v>
      </c>
      <c r="DA105" s="9">
        <v>5173.5625</v>
      </c>
      <c r="DB105" s="9">
        <v>5650.7636718800004</v>
      </c>
      <c r="DC105" s="9">
        <v>3510.9619140599998</v>
      </c>
      <c r="DD105" s="9">
        <v>0</v>
      </c>
      <c r="DE105" s="9">
        <v>186896.1875</v>
      </c>
      <c r="DF105" s="9">
        <v>8820.7275390600007</v>
      </c>
      <c r="DG105" s="9">
        <v>7748.55859375</v>
      </c>
      <c r="DH105" s="9">
        <v>8.1779775600000004</v>
      </c>
      <c r="DI105" s="9">
        <v>0</v>
      </c>
      <c r="DJ105" s="9">
        <v>82051.75</v>
      </c>
      <c r="DK105" s="9">
        <v>216708.390625</v>
      </c>
      <c r="DL105" s="9">
        <v>1.4219999999999999E-5</v>
      </c>
      <c r="DM105" s="9">
        <v>0</v>
      </c>
      <c r="DN105" s="9">
        <v>0</v>
      </c>
      <c r="DO105" s="9">
        <v>233154.265625</v>
      </c>
      <c r="DP105" s="9">
        <v>301499.5625</v>
      </c>
      <c r="DQ105" s="9">
        <v>86146.0390625</v>
      </c>
      <c r="DR105" s="9">
        <v>37260.41015625</v>
      </c>
      <c r="DS105" s="9">
        <v>104422.0625</v>
      </c>
      <c r="DT105" s="9">
        <v>1897.4331054700001</v>
      </c>
      <c r="DU105" s="9">
        <v>203400</v>
      </c>
      <c r="DV105" s="9">
        <v>74948.796875</v>
      </c>
      <c r="DW105" s="9">
        <v>72312.8984375</v>
      </c>
      <c r="DX105" s="9">
        <v>72356.296875</v>
      </c>
      <c r="DY105" s="9">
        <v>167419</v>
      </c>
      <c r="DZ105" s="9">
        <v>96698.6015625</v>
      </c>
      <c r="EA105" s="9">
        <v>165601</v>
      </c>
      <c r="EB105" s="9">
        <v>237867</v>
      </c>
      <c r="EC105" s="9">
        <v>316683</v>
      </c>
      <c r="ED105" s="9">
        <v>429519</v>
      </c>
      <c r="EE105" s="9">
        <v>304810</v>
      </c>
      <c r="EF105" s="9">
        <v>200309</v>
      </c>
      <c r="EG105" s="9">
        <v>311805</v>
      </c>
      <c r="EH105" s="9">
        <v>178241</v>
      </c>
      <c r="EI105" s="9">
        <v>275637</v>
      </c>
      <c r="EJ105" s="9">
        <v>270545</v>
      </c>
      <c r="EK105" s="9">
        <v>421965</v>
      </c>
      <c r="EL105" s="9">
        <v>430612</v>
      </c>
      <c r="EM105" s="9">
        <v>440564</v>
      </c>
      <c r="EN105" s="9">
        <v>301453</v>
      </c>
      <c r="EO105" s="9">
        <v>165810</v>
      </c>
      <c r="EP105" s="9">
        <v>200327</v>
      </c>
      <c r="EQ105" s="9">
        <v>246611</v>
      </c>
      <c r="ER105" s="9">
        <v>257976</v>
      </c>
      <c r="ES105" s="9">
        <v>142281</v>
      </c>
      <c r="ET105" s="9">
        <v>185895</v>
      </c>
      <c r="EU105" s="9">
        <v>147490</v>
      </c>
      <c r="EV105" s="9">
        <v>110865</v>
      </c>
      <c r="EW105" s="9">
        <v>148913</v>
      </c>
      <c r="EX105" s="9">
        <v>303002</v>
      </c>
      <c r="EY105" s="9">
        <v>187881</v>
      </c>
      <c r="EZ105" s="9">
        <v>160082</v>
      </c>
      <c r="FA105" s="9">
        <v>66230.5</v>
      </c>
      <c r="FB105" s="9">
        <v>214823</v>
      </c>
      <c r="FC105" s="9">
        <v>127954</v>
      </c>
      <c r="FD105" s="9">
        <v>48389.30078125</v>
      </c>
      <c r="FE105" s="9">
        <v>0</v>
      </c>
      <c r="FF105" s="9">
        <v>208509</v>
      </c>
      <c r="FG105" s="9">
        <v>301052</v>
      </c>
      <c r="FH105" s="9">
        <v>164821</v>
      </c>
      <c r="FI105" s="9">
        <v>242980</v>
      </c>
      <c r="FJ105" s="9">
        <v>112805</v>
      </c>
      <c r="FK105" s="9">
        <v>43473</v>
      </c>
      <c r="FL105" s="9">
        <v>0</v>
      </c>
      <c r="FM105" s="9">
        <v>108820</v>
      </c>
      <c r="FN105" s="9">
        <v>210497</v>
      </c>
      <c r="FO105" s="9">
        <v>85813.203125</v>
      </c>
      <c r="FP105" s="9">
        <v>179295</v>
      </c>
      <c r="FQ105" s="9">
        <v>23578.30078125</v>
      </c>
      <c r="FR105" s="9">
        <v>67293</v>
      </c>
      <c r="FS105" s="9">
        <v>175347</v>
      </c>
      <c r="FT105" s="9">
        <v>12574.5</v>
      </c>
      <c r="FU105" s="9">
        <v>268983</v>
      </c>
      <c r="FV105" s="9">
        <v>0</v>
      </c>
      <c r="FW105" s="9">
        <v>0</v>
      </c>
      <c r="FX105" s="9">
        <v>0</v>
      </c>
      <c r="FY105" s="9">
        <v>0</v>
      </c>
      <c r="FZ105" s="9">
        <v>0</v>
      </c>
      <c r="GA105" s="9">
        <v>0</v>
      </c>
      <c r="GB105" s="9">
        <v>75599.8984375</v>
      </c>
      <c r="GC105" s="9">
        <v>0</v>
      </c>
      <c r="GD105" s="9">
        <v>0</v>
      </c>
      <c r="GE105" s="9">
        <v>0</v>
      </c>
      <c r="GF105" s="9">
        <v>4345.5698242199996</v>
      </c>
      <c r="GG105" s="9">
        <v>119973</v>
      </c>
      <c r="GH105" s="9">
        <v>23361.599609379999</v>
      </c>
      <c r="GI105" s="9">
        <v>0</v>
      </c>
      <c r="GJ105" s="9">
        <v>0</v>
      </c>
      <c r="GK105" s="9">
        <v>175301</v>
      </c>
      <c r="GL105" s="9">
        <v>130561</v>
      </c>
      <c r="GM105" s="9">
        <v>106183</v>
      </c>
      <c r="GN105" s="9">
        <v>98037.796875</v>
      </c>
      <c r="GO105" s="9">
        <v>194176</v>
      </c>
      <c r="GP105" s="9">
        <v>126596</v>
      </c>
      <c r="GQ105" s="9">
        <v>94852.5</v>
      </c>
      <c r="GR105" s="9">
        <v>163358</v>
      </c>
      <c r="GS105" s="9">
        <v>177281</v>
      </c>
      <c r="GT105" s="9">
        <v>64960.80078125</v>
      </c>
      <c r="GU105" s="9">
        <v>632589</v>
      </c>
      <c r="GV105" s="9">
        <v>298603</v>
      </c>
      <c r="GW105" s="9">
        <v>25816.900390629999</v>
      </c>
      <c r="GX105" s="9">
        <v>0</v>
      </c>
      <c r="GY105" s="9">
        <v>232862</v>
      </c>
      <c r="GZ105" s="9">
        <v>73529.203125</v>
      </c>
      <c r="HA105" s="9">
        <v>14597.09960938</v>
      </c>
      <c r="HB105" s="9">
        <v>0</v>
      </c>
      <c r="HC105" s="9">
        <v>45943.6015625</v>
      </c>
      <c r="HD105" s="9">
        <v>0</v>
      </c>
      <c r="HE105" s="9">
        <v>46545.3984375</v>
      </c>
      <c r="HF105" s="9">
        <v>21705.900390629999</v>
      </c>
      <c r="HG105" s="9">
        <v>46098.8984375</v>
      </c>
      <c r="HH105" s="9">
        <v>26051.099609379999</v>
      </c>
      <c r="HI105" s="9">
        <v>2786.3500976599998</v>
      </c>
      <c r="HJ105" s="9">
        <v>102425</v>
      </c>
      <c r="HK105" s="9">
        <v>319033</v>
      </c>
      <c r="HL105" s="9">
        <v>282887</v>
      </c>
      <c r="HM105" s="9">
        <v>28545.30078125</v>
      </c>
      <c r="HN105" s="9">
        <v>32011.400390629999</v>
      </c>
      <c r="HO105" s="9">
        <v>14350.40039063</v>
      </c>
      <c r="HP105" s="9">
        <v>612424</v>
      </c>
      <c r="HQ105" s="9">
        <v>213013</v>
      </c>
      <c r="HR105" s="9">
        <v>8527.9501953100007</v>
      </c>
      <c r="HS105" s="9">
        <v>10248.700195310001</v>
      </c>
      <c r="HT105" s="9">
        <v>6676.4599609400002</v>
      </c>
      <c r="HU105" s="9">
        <v>71135</v>
      </c>
      <c r="HV105" s="9">
        <v>4617.25</v>
      </c>
      <c r="HW105" s="9">
        <v>0</v>
      </c>
      <c r="HX105" s="9">
        <v>213241</v>
      </c>
      <c r="HY105" s="9">
        <v>394493</v>
      </c>
      <c r="HZ105" s="9">
        <v>23133.69921875</v>
      </c>
      <c r="IA105" s="9">
        <v>4123.8701171900002</v>
      </c>
      <c r="IB105" s="9">
        <v>4194.25</v>
      </c>
      <c r="IC105" s="9">
        <v>134312</v>
      </c>
      <c r="ID105" s="9">
        <v>86547.796875</v>
      </c>
      <c r="IE105" s="9">
        <v>8223.6201171899993</v>
      </c>
      <c r="IF105" s="9">
        <v>0</v>
      </c>
      <c r="IG105" s="9">
        <v>0</v>
      </c>
      <c r="IH105" s="9">
        <v>359476</v>
      </c>
      <c r="II105" s="9">
        <v>262695</v>
      </c>
      <c r="IJ105" s="9">
        <v>172481</v>
      </c>
      <c r="IK105" s="9">
        <v>227853</v>
      </c>
      <c r="IL105" s="9">
        <v>392119</v>
      </c>
      <c r="IM105" s="9">
        <v>12274.59960938</v>
      </c>
      <c r="IO105">
        <f t="shared" si="125"/>
        <v>203400</v>
      </c>
      <c r="IP105">
        <f t="shared" si="126"/>
        <v>74948.796875</v>
      </c>
      <c r="IQ105">
        <f t="shared" si="127"/>
        <v>72312.8984375</v>
      </c>
      <c r="IR105">
        <f t="shared" si="128"/>
        <v>72356.296875</v>
      </c>
      <c r="IS105">
        <f t="shared" si="129"/>
        <v>167419</v>
      </c>
      <c r="IT105">
        <f t="shared" si="130"/>
        <v>96698.6015625</v>
      </c>
      <c r="IU105">
        <f t="shared" si="131"/>
        <v>165601</v>
      </c>
      <c r="IV105">
        <f t="shared" si="132"/>
        <v>237867</v>
      </c>
      <c r="IW105">
        <f t="shared" si="133"/>
        <v>316683</v>
      </c>
      <c r="IX105">
        <f t="shared" si="134"/>
        <v>429519</v>
      </c>
      <c r="IY105">
        <f t="shared" si="135"/>
        <v>304810</v>
      </c>
      <c r="IZ105">
        <f t="shared" si="136"/>
        <v>200309</v>
      </c>
      <c r="JA105">
        <f t="shared" si="137"/>
        <v>311805</v>
      </c>
      <c r="JB105">
        <f t="shared" si="138"/>
        <v>178241</v>
      </c>
      <c r="JC105">
        <f t="shared" si="139"/>
        <v>275637</v>
      </c>
      <c r="JD105">
        <f t="shared" si="140"/>
        <v>270545</v>
      </c>
      <c r="JE105">
        <f t="shared" si="141"/>
        <v>421965</v>
      </c>
      <c r="JF105">
        <f t="shared" si="142"/>
        <v>430612</v>
      </c>
      <c r="JG105">
        <f t="shared" si="143"/>
        <v>440564</v>
      </c>
      <c r="JH105">
        <f t="shared" si="144"/>
        <v>301453</v>
      </c>
      <c r="JI105">
        <f t="shared" si="145"/>
        <v>165810</v>
      </c>
      <c r="JJ105">
        <f t="shared" si="146"/>
        <v>200327</v>
      </c>
      <c r="JK105">
        <f t="shared" si="147"/>
        <v>246611</v>
      </c>
      <c r="JL105">
        <f t="shared" si="148"/>
        <v>257976</v>
      </c>
      <c r="JM105">
        <f t="shared" si="149"/>
        <v>142281</v>
      </c>
      <c r="JN105">
        <f t="shared" si="150"/>
        <v>185895</v>
      </c>
      <c r="JO105">
        <f t="shared" si="151"/>
        <v>147490</v>
      </c>
      <c r="JP105">
        <f t="shared" si="152"/>
        <v>110865</v>
      </c>
      <c r="JQ105">
        <f t="shared" si="153"/>
        <v>148913</v>
      </c>
      <c r="JR105">
        <f t="shared" si="154"/>
        <v>303002</v>
      </c>
      <c r="JS105">
        <f t="shared" si="155"/>
        <v>187881</v>
      </c>
      <c r="JT105">
        <f t="shared" si="156"/>
        <v>160082</v>
      </c>
      <c r="JU105">
        <f t="shared" si="157"/>
        <v>66230.5</v>
      </c>
      <c r="JV105">
        <f t="shared" si="158"/>
        <v>214823</v>
      </c>
      <c r="JW105">
        <f t="shared" si="159"/>
        <v>127954</v>
      </c>
      <c r="JX105">
        <f t="shared" si="160"/>
        <v>48389.30078125</v>
      </c>
      <c r="JY105" t="str">
        <f t="shared" si="161"/>
        <v/>
      </c>
      <c r="JZ105">
        <f t="shared" si="162"/>
        <v>208509</v>
      </c>
      <c r="KA105">
        <f t="shared" si="163"/>
        <v>301052</v>
      </c>
      <c r="KB105">
        <f t="shared" si="164"/>
        <v>164821</v>
      </c>
      <c r="KC105">
        <f t="shared" si="165"/>
        <v>242980</v>
      </c>
      <c r="KD105">
        <f t="shared" si="166"/>
        <v>112805</v>
      </c>
      <c r="KE105">
        <f t="shared" si="167"/>
        <v>43473</v>
      </c>
      <c r="KF105" t="str">
        <f t="shared" si="168"/>
        <v/>
      </c>
      <c r="KG105">
        <f t="shared" si="169"/>
        <v>108820</v>
      </c>
      <c r="KH105">
        <f t="shared" si="170"/>
        <v>210497</v>
      </c>
      <c r="KI105">
        <f t="shared" si="171"/>
        <v>85813.203125</v>
      </c>
      <c r="KJ105">
        <f t="shared" si="172"/>
        <v>179295</v>
      </c>
      <c r="KK105">
        <f t="shared" si="173"/>
        <v>23578.30078125</v>
      </c>
      <c r="KL105">
        <f t="shared" si="174"/>
        <v>67293</v>
      </c>
      <c r="KM105">
        <f t="shared" si="175"/>
        <v>175347</v>
      </c>
      <c r="KN105">
        <f t="shared" si="176"/>
        <v>12574.5</v>
      </c>
      <c r="KO105">
        <f t="shared" si="177"/>
        <v>268983</v>
      </c>
      <c r="KP105" t="str">
        <f t="shared" si="178"/>
        <v/>
      </c>
      <c r="KQ105" t="str">
        <f t="shared" si="179"/>
        <v/>
      </c>
      <c r="KR105" t="str">
        <f t="shared" si="180"/>
        <v/>
      </c>
      <c r="KS105" t="str">
        <f t="shared" si="181"/>
        <v/>
      </c>
      <c r="KT105" t="str">
        <f t="shared" si="182"/>
        <v/>
      </c>
      <c r="KU105" t="str">
        <f t="shared" si="183"/>
        <v/>
      </c>
      <c r="KV105">
        <f t="shared" si="184"/>
        <v>75599.8984375</v>
      </c>
      <c r="KW105" t="str">
        <f t="shared" si="185"/>
        <v/>
      </c>
      <c r="KX105" t="str">
        <f t="shared" si="186"/>
        <v/>
      </c>
      <c r="KY105" t="str">
        <f t="shared" si="187"/>
        <v/>
      </c>
      <c r="KZ105">
        <f t="shared" si="188"/>
        <v>4345.5698242199996</v>
      </c>
      <c r="LA105">
        <f t="shared" si="189"/>
        <v>119973</v>
      </c>
      <c r="LB105">
        <f t="shared" si="190"/>
        <v>23361.599609379999</v>
      </c>
      <c r="LC105" t="str">
        <f t="shared" si="191"/>
        <v/>
      </c>
      <c r="LD105" t="str">
        <f t="shared" si="192"/>
        <v/>
      </c>
      <c r="LE105">
        <f t="shared" si="193"/>
        <v>175301</v>
      </c>
      <c r="LF105">
        <f t="shared" si="194"/>
        <v>130561</v>
      </c>
      <c r="LG105">
        <f t="shared" si="195"/>
        <v>106183</v>
      </c>
      <c r="LH105">
        <f t="shared" si="196"/>
        <v>98037.796875</v>
      </c>
      <c r="LI105">
        <f t="shared" si="197"/>
        <v>194176</v>
      </c>
      <c r="LJ105">
        <f t="shared" si="198"/>
        <v>126596</v>
      </c>
      <c r="LK105">
        <f t="shared" si="199"/>
        <v>94852.5</v>
      </c>
      <c r="LL105">
        <f t="shared" si="200"/>
        <v>163358</v>
      </c>
      <c r="LM105">
        <f t="shared" si="201"/>
        <v>177281</v>
      </c>
      <c r="LN105">
        <f t="shared" si="202"/>
        <v>64960.80078125</v>
      </c>
      <c r="LO105">
        <f t="shared" si="203"/>
        <v>632589</v>
      </c>
      <c r="LP105">
        <f t="shared" si="204"/>
        <v>298603</v>
      </c>
      <c r="LQ105">
        <f t="shared" si="205"/>
        <v>25816.900390629999</v>
      </c>
      <c r="LR105" t="str">
        <f t="shared" si="206"/>
        <v/>
      </c>
      <c r="LS105">
        <f t="shared" si="207"/>
        <v>232862</v>
      </c>
      <c r="LT105">
        <f t="shared" si="208"/>
        <v>73529.203125</v>
      </c>
      <c r="LU105">
        <f t="shared" si="209"/>
        <v>14597.09960938</v>
      </c>
      <c r="LV105" t="str">
        <f t="shared" si="210"/>
        <v/>
      </c>
      <c r="LW105">
        <f t="shared" si="211"/>
        <v>45943.6015625</v>
      </c>
      <c r="LX105" t="str">
        <f t="shared" si="212"/>
        <v/>
      </c>
      <c r="LY105">
        <f t="shared" si="213"/>
        <v>46545.3984375</v>
      </c>
      <c r="LZ105">
        <f t="shared" si="214"/>
        <v>21705.900390629999</v>
      </c>
      <c r="MA105">
        <f t="shared" si="215"/>
        <v>46098.8984375</v>
      </c>
      <c r="MB105">
        <f t="shared" si="216"/>
        <v>26051.099609379999</v>
      </c>
      <c r="MC105">
        <f t="shared" si="217"/>
        <v>2786.3500976599998</v>
      </c>
      <c r="MD105">
        <f t="shared" si="218"/>
        <v>102425</v>
      </c>
      <c r="ME105">
        <f t="shared" si="219"/>
        <v>319033</v>
      </c>
      <c r="MF105">
        <f t="shared" si="220"/>
        <v>282887</v>
      </c>
      <c r="MG105">
        <f t="shared" si="221"/>
        <v>28545.30078125</v>
      </c>
      <c r="MH105">
        <f t="shared" si="222"/>
        <v>32011.400390629999</v>
      </c>
      <c r="MI105">
        <f t="shared" si="223"/>
        <v>14350.40039063</v>
      </c>
      <c r="MJ105">
        <f t="shared" si="224"/>
        <v>612424</v>
      </c>
      <c r="MK105">
        <f t="shared" si="225"/>
        <v>213013</v>
      </c>
      <c r="ML105">
        <f t="shared" si="226"/>
        <v>8527.9501953100007</v>
      </c>
      <c r="MM105">
        <f t="shared" si="227"/>
        <v>10248.700195310001</v>
      </c>
      <c r="MN105">
        <f t="shared" si="228"/>
        <v>6676.4599609400002</v>
      </c>
      <c r="MO105">
        <f t="shared" si="229"/>
        <v>71135</v>
      </c>
      <c r="MP105">
        <f t="shared" si="230"/>
        <v>4617.25</v>
      </c>
      <c r="MQ105" t="str">
        <f t="shared" si="231"/>
        <v/>
      </c>
      <c r="MR105">
        <f t="shared" si="232"/>
        <v>213241</v>
      </c>
      <c r="MS105">
        <f t="shared" si="233"/>
        <v>394493</v>
      </c>
      <c r="MT105">
        <f t="shared" si="234"/>
        <v>23133.69921875</v>
      </c>
      <c r="MU105">
        <f t="shared" si="235"/>
        <v>4123.8701171900002</v>
      </c>
      <c r="MV105">
        <f t="shared" si="236"/>
        <v>4194.25</v>
      </c>
      <c r="MW105">
        <f t="shared" si="237"/>
        <v>134312</v>
      </c>
      <c r="MX105">
        <f t="shared" si="238"/>
        <v>86547.796875</v>
      </c>
      <c r="MY105">
        <f t="shared" si="239"/>
        <v>8223.6201171899993</v>
      </c>
      <c r="MZ105" t="str">
        <f t="shared" si="240"/>
        <v/>
      </c>
      <c r="NA105" t="str">
        <f t="shared" si="241"/>
        <v/>
      </c>
      <c r="NB105">
        <f t="shared" si="242"/>
        <v>359476</v>
      </c>
      <c r="NC105">
        <f t="shared" si="243"/>
        <v>262695</v>
      </c>
      <c r="ND105">
        <f t="shared" si="244"/>
        <v>172481</v>
      </c>
      <c r="NE105">
        <f t="shared" si="245"/>
        <v>227853</v>
      </c>
      <c r="NF105">
        <f t="shared" si="246"/>
        <v>392119</v>
      </c>
      <c r="NG105">
        <f t="shared" si="247"/>
        <v>12274.59960938</v>
      </c>
    </row>
    <row r="106" spans="1:371" x14ac:dyDescent="0.2">
      <c r="A106" s="7"/>
      <c r="B106" s="8"/>
    </row>
    <row r="107" spans="1:371" x14ac:dyDescent="0.2">
      <c r="A107" s="7"/>
      <c r="B107" s="8"/>
    </row>
    <row r="108" spans="1:371" x14ac:dyDescent="0.2">
      <c r="A108" s="7"/>
      <c r="IO108" s="11" t="s">
        <v>11</v>
      </c>
      <c r="IP108" s="11" t="s">
        <v>12</v>
      </c>
      <c r="IQ108" s="11" t="s">
        <v>0</v>
      </c>
      <c r="IR108" s="11" t="s">
        <v>18</v>
      </c>
      <c r="IS108" s="11" t="s">
        <v>19</v>
      </c>
      <c r="IT108" s="11" t="s">
        <v>21</v>
      </c>
      <c r="IU108" s="11" t="s">
        <v>22</v>
      </c>
      <c r="IV108" s="11" t="s">
        <v>23</v>
      </c>
      <c r="IW108" s="11" t="s">
        <v>35</v>
      </c>
      <c r="IX108" s="11" t="s">
        <v>36</v>
      </c>
      <c r="IY108" s="11" t="s">
        <v>37</v>
      </c>
      <c r="IZ108" s="11" t="s">
        <v>16</v>
      </c>
      <c r="JA108" s="11" t="s">
        <v>27</v>
      </c>
      <c r="JB108" s="11" t="s">
        <v>28</v>
      </c>
      <c r="JC108" s="11" t="s">
        <v>29</v>
      </c>
      <c r="JD108" s="11" t="s">
        <v>32</v>
      </c>
      <c r="JE108" s="11" t="s">
        <v>38</v>
      </c>
      <c r="JF108" s="11" t="s">
        <v>33</v>
      </c>
      <c r="JG108" s="11" t="s">
        <v>39</v>
      </c>
      <c r="JH108" s="11" t="s">
        <v>40</v>
      </c>
      <c r="JI108" s="11" t="s">
        <v>43</v>
      </c>
      <c r="JJ108" s="11" t="s">
        <v>24</v>
      </c>
      <c r="JK108" s="11" t="s">
        <v>17</v>
      </c>
      <c r="JL108" s="11" t="s">
        <v>44</v>
      </c>
      <c r="JM108" s="11" t="s">
        <v>30</v>
      </c>
      <c r="JN108" s="11" t="s">
        <v>45</v>
      </c>
      <c r="JO108" s="11" t="s">
        <v>47</v>
      </c>
      <c r="JP108" s="11" t="s">
        <v>31</v>
      </c>
      <c r="JQ108" s="11" t="s">
        <v>41</v>
      </c>
      <c r="JR108" s="11" t="s">
        <v>48</v>
      </c>
      <c r="JS108" s="11" t="s">
        <v>46</v>
      </c>
      <c r="JT108" s="11" t="s">
        <v>34</v>
      </c>
      <c r="JU108" s="11" t="s">
        <v>20</v>
      </c>
      <c r="JV108" s="11" t="s">
        <v>49</v>
      </c>
      <c r="JW108" s="11" t="s">
        <v>138</v>
      </c>
      <c r="JX108" s="11" t="s">
        <v>63</v>
      </c>
      <c r="JY108" s="11" t="s">
        <v>133</v>
      </c>
      <c r="JZ108" s="11" t="s">
        <v>26</v>
      </c>
      <c r="KA108" s="11" t="s">
        <v>55</v>
      </c>
      <c r="KB108" s="11" t="s">
        <v>51</v>
      </c>
      <c r="KC108" s="11" t="s">
        <v>58</v>
      </c>
      <c r="KD108" s="11" t="s">
        <v>136</v>
      </c>
      <c r="KE108" s="11" t="s">
        <v>135</v>
      </c>
      <c r="KF108" s="11" t="s">
        <v>1</v>
      </c>
      <c r="KG108" s="11" t="s">
        <v>50</v>
      </c>
      <c r="KH108" s="11" t="s">
        <v>56</v>
      </c>
      <c r="KI108" s="11" t="s">
        <v>134</v>
      </c>
      <c r="KJ108" s="11" t="s">
        <v>139</v>
      </c>
      <c r="KK108" s="11" t="s">
        <v>61</v>
      </c>
      <c r="KL108" s="11" t="s">
        <v>109</v>
      </c>
      <c r="KM108" s="11" t="s">
        <v>137</v>
      </c>
      <c r="KN108" s="11" t="s">
        <v>106</v>
      </c>
      <c r="KO108" s="11" t="s">
        <v>115</v>
      </c>
      <c r="KP108" s="11" t="s">
        <v>2</v>
      </c>
      <c r="KQ108" s="11" t="s">
        <v>3</v>
      </c>
      <c r="KR108" s="11" t="s">
        <v>4</v>
      </c>
      <c r="KS108" s="11" t="s">
        <v>5</v>
      </c>
      <c r="KT108" s="11" t="s">
        <v>7</v>
      </c>
      <c r="KU108" s="11" t="s">
        <v>8</v>
      </c>
      <c r="KV108" s="11" t="s">
        <v>14</v>
      </c>
      <c r="KW108" s="11" t="s">
        <v>6</v>
      </c>
      <c r="KX108" s="11" t="s">
        <v>110</v>
      </c>
      <c r="KY108" s="11" t="s">
        <v>105</v>
      </c>
      <c r="KZ108" s="11" t="s">
        <v>111</v>
      </c>
      <c r="LA108" s="11" t="s">
        <v>104</v>
      </c>
      <c r="LB108" s="11" t="s">
        <v>13</v>
      </c>
      <c r="LC108" s="11" t="s">
        <v>9</v>
      </c>
      <c r="LD108" s="11" t="s">
        <v>10</v>
      </c>
      <c r="LE108" s="11" t="s">
        <v>92</v>
      </c>
      <c r="LF108" s="11" t="s">
        <v>93</v>
      </c>
      <c r="LG108" s="11" t="s">
        <v>90</v>
      </c>
      <c r="LH108" s="11" t="s">
        <v>91</v>
      </c>
      <c r="LI108" s="11" t="s">
        <v>84</v>
      </c>
      <c r="LJ108" s="11" t="s">
        <v>94</v>
      </c>
      <c r="LK108" s="11" t="s">
        <v>89</v>
      </c>
      <c r="LL108" s="11" t="s">
        <v>87</v>
      </c>
      <c r="LM108" s="11" t="s">
        <v>88</v>
      </c>
      <c r="LN108" s="11" t="s">
        <v>100</v>
      </c>
      <c r="LO108" s="11" t="s">
        <v>85</v>
      </c>
      <c r="LP108" s="11" t="s">
        <v>103</v>
      </c>
      <c r="LQ108" s="11" t="s">
        <v>79</v>
      </c>
      <c r="LR108" s="11" t="s">
        <v>71</v>
      </c>
      <c r="LS108" s="11" t="s">
        <v>86</v>
      </c>
      <c r="LT108" s="11" t="s">
        <v>78</v>
      </c>
      <c r="LU108" s="11" t="s">
        <v>65</v>
      </c>
      <c r="LV108" s="11" t="s">
        <v>101</v>
      </c>
      <c r="LW108" s="11" t="s">
        <v>76</v>
      </c>
      <c r="LX108" s="11" t="s">
        <v>95</v>
      </c>
      <c r="LY108" s="11" t="s">
        <v>97</v>
      </c>
      <c r="LZ108" s="11" t="s">
        <v>102</v>
      </c>
      <c r="MA108" s="11" t="s">
        <v>80</v>
      </c>
      <c r="MB108" s="11" t="s">
        <v>82</v>
      </c>
      <c r="MC108" s="11" t="s">
        <v>73</v>
      </c>
      <c r="MD108" s="11" t="s">
        <v>74</v>
      </c>
      <c r="ME108" s="11" t="s">
        <v>83</v>
      </c>
      <c r="MF108" s="11" t="s">
        <v>96</v>
      </c>
      <c r="MG108" s="11" t="s">
        <v>99</v>
      </c>
      <c r="MH108" s="11" t="s">
        <v>81</v>
      </c>
      <c r="MI108" s="11" t="s">
        <v>75</v>
      </c>
      <c r="MJ108" s="11" t="s">
        <v>64</v>
      </c>
      <c r="MK108" s="11" t="s">
        <v>77</v>
      </c>
      <c r="ML108" s="11" t="s">
        <v>118</v>
      </c>
      <c r="MM108" s="11" t="s">
        <v>119</v>
      </c>
      <c r="MN108" s="11" t="s">
        <v>66</v>
      </c>
      <c r="MO108" s="11" t="s">
        <v>69</v>
      </c>
      <c r="MP108" s="11" t="s">
        <v>72</v>
      </c>
      <c r="MQ108" s="11" t="s">
        <v>98</v>
      </c>
      <c r="MR108" s="11" t="s">
        <v>70</v>
      </c>
      <c r="MS108" s="11" t="s">
        <v>68</v>
      </c>
      <c r="MT108" s="11" t="s">
        <v>113</v>
      </c>
      <c r="MU108" s="11" t="s">
        <v>116</v>
      </c>
      <c r="MV108" s="11" t="s">
        <v>114</v>
      </c>
      <c r="MW108" s="11" t="s">
        <v>120</v>
      </c>
      <c r="MX108" s="11" t="s">
        <v>42</v>
      </c>
      <c r="MY108" s="11" t="s">
        <v>117</v>
      </c>
      <c r="MZ108" s="11" t="s">
        <v>121</v>
      </c>
      <c r="NA108" s="11" t="s">
        <v>122</v>
      </c>
      <c r="NB108" s="11" t="s">
        <v>60</v>
      </c>
      <c r="NC108" s="11" t="s">
        <v>107</v>
      </c>
      <c r="ND108" s="11" t="s">
        <v>57</v>
      </c>
      <c r="NE108" s="11" t="s">
        <v>112</v>
      </c>
      <c r="NF108" s="11" t="s">
        <v>108</v>
      </c>
      <c r="NG108" s="11" t="s">
        <v>67</v>
      </c>
    </row>
    <row r="109" spans="1:371" x14ac:dyDescent="0.2">
      <c r="A109" s="7"/>
      <c r="IN109" s="1" t="s">
        <v>142</v>
      </c>
      <c r="IO109" s="12">
        <f>IFERROR(CORREL(B3:B105,IO3:IO105),0)</f>
        <v>0.26908742043683503</v>
      </c>
      <c r="IP109" s="12">
        <f t="shared" ref="IP109:LA109" si="248">IFERROR(CORREL(C3:C105,IP3:IP105),0)</f>
        <v>0.94018702448428271</v>
      </c>
      <c r="IQ109" s="12">
        <f t="shared" si="248"/>
        <v>0.17283110592522136</v>
      </c>
      <c r="IR109" s="12">
        <f t="shared" si="248"/>
        <v>6.7106928482446093E-2</v>
      </c>
      <c r="IS109" s="12">
        <f t="shared" si="248"/>
        <v>0.699096758802498</v>
      </c>
      <c r="IT109" s="12">
        <f t="shared" si="248"/>
        <v>0.79087644565933191</v>
      </c>
      <c r="IU109" s="12">
        <f t="shared" si="248"/>
        <v>0.92460474670984194</v>
      </c>
      <c r="IV109" s="12">
        <f t="shared" si="248"/>
        <v>0.85797187532238994</v>
      </c>
      <c r="IW109" s="12">
        <f t="shared" si="248"/>
        <v>0.74869673453437824</v>
      </c>
      <c r="IX109" s="12">
        <f t="shared" si="248"/>
        <v>0.63462946056404224</v>
      </c>
      <c r="IY109" s="12">
        <f t="shared" si="248"/>
        <v>0.55636934837478536</v>
      </c>
      <c r="IZ109" s="12">
        <f t="shared" si="248"/>
        <v>0.13432335450178789</v>
      </c>
      <c r="JA109" s="12">
        <f t="shared" si="248"/>
        <v>0.85242379511582045</v>
      </c>
      <c r="JB109" s="12">
        <f t="shared" si="248"/>
        <v>0.49010373175366362</v>
      </c>
      <c r="JC109" s="12">
        <f t="shared" si="248"/>
        <v>0.59674322235558708</v>
      </c>
      <c r="JD109" s="12">
        <f t="shared" si="248"/>
        <v>0.86977342250944079</v>
      </c>
      <c r="JE109" s="12">
        <f t="shared" si="248"/>
        <v>0.93604336887503059</v>
      </c>
      <c r="JF109" s="12">
        <f t="shared" si="248"/>
        <v>0.83982108477086836</v>
      </c>
      <c r="JG109" s="12">
        <f t="shared" si="248"/>
        <v>0.87091254206284652</v>
      </c>
      <c r="JH109" s="12">
        <f t="shared" si="248"/>
        <v>0.44821108177493363</v>
      </c>
      <c r="JI109" s="12">
        <f t="shared" si="248"/>
        <v>0.49581215756596536</v>
      </c>
      <c r="JJ109" s="12">
        <f t="shared" si="248"/>
        <v>0.15882134960247457</v>
      </c>
      <c r="JK109" s="12">
        <f t="shared" si="248"/>
        <v>0.24667316962047989</v>
      </c>
      <c r="JL109" s="12">
        <f t="shared" si="248"/>
        <v>0.93517105106936094</v>
      </c>
      <c r="JM109" s="12">
        <f t="shared" si="248"/>
        <v>0.86665416658147509</v>
      </c>
      <c r="JN109" s="12">
        <f t="shared" si="248"/>
        <v>0.83591284671420651</v>
      </c>
      <c r="JO109" s="12">
        <f t="shared" si="248"/>
        <v>0.88988575938328141</v>
      </c>
      <c r="JP109" s="12">
        <f t="shared" si="248"/>
        <v>0.88394501050294849</v>
      </c>
      <c r="JQ109" s="12">
        <f t="shared" si="248"/>
        <v>0.91293386331927762</v>
      </c>
      <c r="JR109" s="12">
        <f t="shared" si="248"/>
        <v>0.44759347573558922</v>
      </c>
      <c r="JS109" s="12">
        <f t="shared" si="248"/>
        <v>0.92838518400833947</v>
      </c>
      <c r="JT109" s="12">
        <f t="shared" si="248"/>
        <v>0.32935133891700924</v>
      </c>
      <c r="JU109" s="12">
        <f t="shared" si="248"/>
        <v>0.66007667371560608</v>
      </c>
      <c r="JV109" s="12">
        <f t="shared" si="248"/>
        <v>4.6458152933964237E-3</v>
      </c>
      <c r="JW109" s="12">
        <f t="shared" si="248"/>
        <v>0.7887170168387817</v>
      </c>
      <c r="JX109" s="12">
        <f t="shared" si="248"/>
        <v>0.15440928722782118</v>
      </c>
      <c r="JY109" s="12">
        <f t="shared" si="248"/>
        <v>-0.20334373603954814</v>
      </c>
      <c r="JZ109" s="12">
        <f t="shared" si="248"/>
        <v>0.14362790985494245</v>
      </c>
      <c r="KA109" s="12">
        <f t="shared" si="248"/>
        <v>0.17592556376922378</v>
      </c>
      <c r="KB109" s="12">
        <f t="shared" si="248"/>
        <v>7.7783310811454717E-2</v>
      </c>
      <c r="KC109" s="12">
        <f t="shared" si="248"/>
        <v>-0.10071997847196881</v>
      </c>
      <c r="KD109" s="12">
        <f t="shared" si="248"/>
        <v>0.81714102303558134</v>
      </c>
      <c r="KE109" s="12">
        <f t="shared" si="248"/>
        <v>-0.53148021168105908</v>
      </c>
      <c r="KF109" s="12">
        <f t="shared" si="248"/>
        <v>0</v>
      </c>
      <c r="KG109" s="12">
        <f t="shared" si="248"/>
        <v>0.65000876624616477</v>
      </c>
      <c r="KH109" s="12">
        <f t="shared" si="248"/>
        <v>-0.27431986669705566</v>
      </c>
      <c r="KI109" s="12">
        <f t="shared" si="248"/>
        <v>0.64347216649108585</v>
      </c>
      <c r="KJ109" s="12">
        <f t="shared" si="248"/>
        <v>0.77507965646080224</v>
      </c>
      <c r="KK109" s="12">
        <f t="shared" si="248"/>
        <v>0.4740088906318205</v>
      </c>
      <c r="KL109" s="12">
        <f t="shared" si="248"/>
        <v>-0.12262002718668637</v>
      </c>
      <c r="KM109" s="12">
        <f t="shared" si="248"/>
        <v>0.70938179759880304</v>
      </c>
      <c r="KN109" s="12">
        <f t="shared" si="248"/>
        <v>-0.28751672779437071</v>
      </c>
      <c r="KO109" s="12">
        <f t="shared" si="248"/>
        <v>0.61583072169462527</v>
      </c>
      <c r="KP109" s="12">
        <f t="shared" si="248"/>
        <v>0</v>
      </c>
      <c r="KQ109" s="12">
        <f t="shared" si="248"/>
        <v>0</v>
      </c>
      <c r="KR109" s="12">
        <f t="shared" si="248"/>
        <v>0</v>
      </c>
      <c r="KS109" s="12">
        <f t="shared" si="248"/>
        <v>0</v>
      </c>
      <c r="KT109" s="12">
        <f t="shared" si="248"/>
        <v>0</v>
      </c>
      <c r="KU109" s="12">
        <f t="shared" si="248"/>
        <v>0</v>
      </c>
      <c r="KV109" s="12">
        <f t="shared" si="248"/>
        <v>-0.36864964541924827</v>
      </c>
      <c r="KW109" s="12">
        <f t="shared" si="248"/>
        <v>0</v>
      </c>
      <c r="KX109" s="12">
        <f t="shared" si="248"/>
        <v>0.76457241106677554</v>
      </c>
      <c r="KY109" s="12">
        <f t="shared" si="248"/>
        <v>0.21294481556486008</v>
      </c>
      <c r="KZ109" s="12">
        <f t="shared" si="248"/>
        <v>0.25237983438545641</v>
      </c>
      <c r="LA109" s="12">
        <f t="shared" si="248"/>
        <v>0.85481201042272947</v>
      </c>
      <c r="LB109" s="12">
        <f t="shared" ref="LB109:NG109" si="249">IFERROR(CORREL(BO3:BO105,LB3:LB105),0)</f>
        <v>0.17816534263744235</v>
      </c>
      <c r="LC109" s="12">
        <f t="shared" si="249"/>
        <v>0</v>
      </c>
      <c r="LD109" s="12">
        <f t="shared" si="249"/>
        <v>0</v>
      </c>
      <c r="LE109" s="12">
        <f t="shared" si="249"/>
        <v>0.80606871589594908</v>
      </c>
      <c r="LF109" s="12">
        <f t="shared" si="249"/>
        <v>0.25367570388401173</v>
      </c>
      <c r="LG109" s="12">
        <f t="shared" si="249"/>
        <v>0.3441930271985047</v>
      </c>
      <c r="LH109" s="12">
        <f t="shared" si="249"/>
        <v>-0.70433870842506674</v>
      </c>
      <c r="LI109" s="12">
        <f t="shared" si="249"/>
        <v>0.9083041329032906</v>
      </c>
      <c r="LJ109" s="12">
        <f t="shared" si="249"/>
        <v>0.73645784911286927</v>
      </c>
      <c r="LK109" s="12">
        <f t="shared" si="249"/>
        <v>0.8821425484193528</v>
      </c>
      <c r="LL109" s="12">
        <f t="shared" si="249"/>
        <v>0.52508646344361354</v>
      </c>
      <c r="LM109" s="12">
        <f t="shared" si="249"/>
        <v>0.67747859043678704</v>
      </c>
      <c r="LN109" s="12">
        <f t="shared" si="249"/>
        <v>-9.8904707488292803E-2</v>
      </c>
      <c r="LO109" s="12">
        <f t="shared" si="249"/>
        <v>-0.10045022816383317</v>
      </c>
      <c r="LP109" s="12">
        <f t="shared" si="249"/>
        <v>-0.23959104316868673</v>
      </c>
      <c r="LQ109" s="12">
        <f t="shared" si="249"/>
        <v>-0.12067862923668576</v>
      </c>
      <c r="LR109" s="12">
        <f t="shared" si="249"/>
        <v>0.56850995611856681</v>
      </c>
      <c r="LS109" s="12">
        <f t="shared" si="249"/>
        <v>0.78355116765622079</v>
      </c>
      <c r="LT109" s="12">
        <f t="shared" si="249"/>
        <v>0.50124486644916078</v>
      </c>
      <c r="LU109" s="12">
        <f t="shared" si="249"/>
        <v>0.64131521375030254</v>
      </c>
      <c r="LV109" s="12">
        <f t="shared" si="249"/>
        <v>0.27022566220698757</v>
      </c>
      <c r="LW109" s="12">
        <f t="shared" si="249"/>
        <v>0.74750179420188578</v>
      </c>
      <c r="LX109" s="12">
        <f t="shared" si="249"/>
        <v>0.85235929187372528</v>
      </c>
      <c r="LY109" s="12">
        <f t="shared" si="249"/>
        <v>0.94043576750583702</v>
      </c>
      <c r="LZ109" s="12">
        <f t="shared" si="249"/>
        <v>-0.72627694486808947</v>
      </c>
      <c r="MA109" s="12">
        <f t="shared" si="249"/>
        <v>-0.36496105326641004</v>
      </c>
      <c r="MB109" s="12">
        <f t="shared" si="249"/>
        <v>0.82287696117073994</v>
      </c>
      <c r="MC109" s="12">
        <f t="shared" si="249"/>
        <v>0.53827925330365556</v>
      </c>
      <c r="MD109" s="12">
        <f t="shared" si="249"/>
        <v>-0.86674994582421983</v>
      </c>
      <c r="ME109" s="12">
        <f t="shared" si="249"/>
        <v>0.78907317521085873</v>
      </c>
      <c r="MF109" s="12">
        <f t="shared" si="249"/>
        <v>-4.6645271236527758E-2</v>
      </c>
      <c r="MG109" s="12">
        <f t="shared" si="249"/>
        <v>0.30542627885994322</v>
      </c>
      <c r="MH109" s="12">
        <f t="shared" si="249"/>
        <v>0.77758223712760988</v>
      </c>
      <c r="MI109" s="12">
        <f t="shared" si="249"/>
        <v>0.23638513797936772</v>
      </c>
      <c r="MJ109" s="12">
        <f t="shared" si="249"/>
        <v>8.3462458171208023E-2</v>
      </c>
      <c r="MK109" s="12">
        <f t="shared" si="249"/>
        <v>0.71745320660881196</v>
      </c>
      <c r="ML109" s="12">
        <f t="shared" si="249"/>
        <v>-0.87623568253444817</v>
      </c>
      <c r="MM109" s="12">
        <f t="shared" si="249"/>
        <v>-0.26182362601445081</v>
      </c>
      <c r="MN109" s="12">
        <f t="shared" si="249"/>
        <v>-0.31569025534348366</v>
      </c>
      <c r="MO109" s="12">
        <f t="shared" si="249"/>
        <v>-0.66954814451359401</v>
      </c>
      <c r="MP109" s="12">
        <f t="shared" si="249"/>
        <v>0.71346261753530926</v>
      </c>
      <c r="MQ109" s="12">
        <f t="shared" si="249"/>
        <v>0.67666172257193358</v>
      </c>
      <c r="MR109" s="12">
        <f t="shared" si="249"/>
        <v>0.75859093675836087</v>
      </c>
      <c r="MS109" s="12">
        <f t="shared" si="249"/>
        <v>-0.43751428316429042</v>
      </c>
      <c r="MT109" s="12">
        <f t="shared" si="249"/>
        <v>-0.18666354835495949</v>
      </c>
      <c r="MU109" s="12">
        <f t="shared" si="249"/>
        <v>0.85682118324475853</v>
      </c>
      <c r="MV109" s="12">
        <f t="shared" si="249"/>
        <v>0</v>
      </c>
      <c r="MW109" s="12">
        <f t="shared" si="249"/>
        <v>0.37969894990233677</v>
      </c>
      <c r="MX109" s="12">
        <f t="shared" si="249"/>
        <v>0.86460076221948523</v>
      </c>
      <c r="MY109" s="12">
        <f t="shared" si="249"/>
        <v>-0.40146738247880692</v>
      </c>
      <c r="MZ109" s="12">
        <f t="shared" si="249"/>
        <v>0</v>
      </c>
      <c r="NA109" s="12">
        <f t="shared" si="249"/>
        <v>0</v>
      </c>
      <c r="NB109" s="12">
        <f t="shared" si="249"/>
        <v>8.2693747448271293E-2</v>
      </c>
      <c r="NC109" s="12">
        <f t="shared" si="249"/>
        <v>0.5475804020791446</v>
      </c>
      <c r="ND109" s="12">
        <f t="shared" si="249"/>
        <v>-1.0861715321209253E-2</v>
      </c>
      <c r="NE109" s="12">
        <f t="shared" si="249"/>
        <v>-0.84704977957747951</v>
      </c>
      <c r="NF109" s="12">
        <f t="shared" si="249"/>
        <v>0.96171684324759643</v>
      </c>
      <c r="NG109" s="12">
        <f t="shared" si="249"/>
        <v>-0.91100046822006342</v>
      </c>
    </row>
    <row r="110" spans="1:371" x14ac:dyDescent="0.2">
      <c r="A110" s="7"/>
    </row>
    <row r="111" spans="1:371" x14ac:dyDescent="0.2">
      <c r="A111" s="7"/>
    </row>
    <row r="112" spans="1:371" x14ac:dyDescent="0.2">
      <c r="A112" s="7"/>
    </row>
    <row r="113" spans="1:1" x14ac:dyDescent="0.2">
      <c r="A113" s="7"/>
    </row>
    <row r="114" spans="1:1" x14ac:dyDescent="0.2">
      <c r="A114" s="7"/>
    </row>
    <row r="115" spans="1:1" x14ac:dyDescent="0.2">
      <c r="A115" s="7"/>
    </row>
    <row r="116" spans="1:1" x14ac:dyDescent="0.2">
      <c r="A116" s="7"/>
    </row>
    <row r="117" spans="1:1" x14ac:dyDescent="0.2">
      <c r="A117" s="7"/>
    </row>
    <row r="118" spans="1:1" x14ac:dyDescent="0.2">
      <c r="A118" s="7"/>
    </row>
    <row r="119" spans="1:1" x14ac:dyDescent="0.2">
      <c r="A119" s="7"/>
    </row>
    <row r="120" spans="1:1" x14ac:dyDescent="0.2">
      <c r="A120" s="7"/>
    </row>
    <row r="121" spans="1:1" x14ac:dyDescent="0.2">
      <c r="A121" s="7"/>
    </row>
    <row r="122" spans="1:1" x14ac:dyDescent="0.2">
      <c r="A122" s="7"/>
    </row>
    <row r="123" spans="1:1" x14ac:dyDescent="0.2">
      <c r="A123" s="7"/>
    </row>
    <row r="124" spans="1:1" x14ac:dyDescent="0.2">
      <c r="A124" s="7"/>
    </row>
    <row r="125" spans="1:1" x14ac:dyDescent="0.2">
      <c r="A125" s="7"/>
    </row>
    <row r="126" spans="1:1" x14ac:dyDescent="0.2">
      <c r="A126" s="7"/>
    </row>
    <row r="127" spans="1:1" x14ac:dyDescent="0.2">
      <c r="A127" s="7"/>
    </row>
    <row r="128" spans="1:1" x14ac:dyDescent="0.2">
      <c r="A128" s="7"/>
    </row>
    <row r="129" spans="1:1" x14ac:dyDescent="0.2">
      <c r="A129" s="7"/>
    </row>
    <row r="130" spans="1:1" x14ac:dyDescent="0.2">
      <c r="A130" s="7"/>
    </row>
    <row r="131" spans="1:1" x14ac:dyDescent="0.2">
      <c r="A131" s="7"/>
    </row>
    <row r="132" spans="1:1" x14ac:dyDescent="0.2">
      <c r="A132" s="7"/>
    </row>
  </sheetData>
  <conditionalFormatting sqref="IO109:NG10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Case_564_5_cl</vt:lpstr>
      <vt:lpstr>WellCoord</vt:lpstr>
      <vt:lpstr>Руч. класт.1</vt:lpstr>
      <vt:lpstr>Руч. класт.2</vt:lpstr>
      <vt:lpstr>Руч. класт.3</vt:lpstr>
      <vt:lpstr>WGPR_RMS</vt:lpstr>
      <vt:lpstr>∆WGPT</vt:lpstr>
      <vt:lpstr>Регионы для Руч.класт.</vt:lpstr>
      <vt:lpstr>Кcorr_filt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Export of Plotting data</dc:title>
  <dc:creator>Petrel</dc:creator>
  <cp:lastModifiedBy>Грачик Еремян</cp:lastModifiedBy>
  <dcterms:modified xsi:type="dcterms:W3CDTF">2023-02-27T07:32:39Z</dcterms:modified>
</cp:coreProperties>
</file>