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i Priya\Desktop\"/>
    </mc:Choice>
  </mc:AlternateContent>
  <xr:revisionPtr revIDLastSave="0" documentId="13_ncr:1_{4F6576AF-E787-434A-8500-05111290BAB6}" xr6:coauthVersionLast="47" xr6:coauthVersionMax="47" xr10:uidLastSave="{00000000-0000-0000-0000-000000000000}"/>
  <bookViews>
    <workbookView xWindow="-108" yWindow="-108" windowWidth="23256" windowHeight="12456" xr2:uid="{B1D7729A-E75E-4667-87C5-761A796D99EB}"/>
  </bookViews>
  <sheets>
    <sheet name="Sheet1" sheetId="1" r:id="rId1"/>
    <sheet name="Sheet2" sheetId="2" r:id="rId2"/>
  </sheets>
  <definedNames>
    <definedName name="_xlnm._FilterDatabase" localSheetId="0" hidden="1">Sheet1!$A$1:$H$25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54" i="1"/>
  <c r="J48" i="1"/>
  <c r="J47" i="1"/>
  <c r="I44" i="1"/>
  <c r="J43" i="1"/>
  <c r="J42" i="1"/>
  <c r="I39" i="1"/>
  <c r="I38" i="1"/>
  <c r="I37" i="1"/>
  <c r="I36" i="1"/>
  <c r="I33" i="1"/>
  <c r="I32" i="1"/>
  <c r="I30" i="1"/>
  <c r="I29" i="1"/>
</calcChain>
</file>

<file path=xl/sharedStrings.xml><?xml version="1.0" encoding="utf-8"?>
<sst xmlns="http://schemas.openxmlformats.org/spreadsheetml/2006/main" count="143" uniqueCount="47">
  <si>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</si>
  <si>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</si>
  <si>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</si>
  <si>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</si>
  <si>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</si>
  <si>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</si>
  <si>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</si>
  <si>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</si>
  <si>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</si>
  <si>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</si>
  <si>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</si>
  <si>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</si>
  <si>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</si>
  <si>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</si>
  <si>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</si>
  <si>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</si>
  <si>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</si>
  <si>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</si>
  <si>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</si>
  <si>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</si>
  <si>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</si>
  <si>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</si>
  <si>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</si>
  <si>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</si>
  <si>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</si>
  <si>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</si>
  <si>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</si>
  <si>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</si>
  <si>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</si>
  <si>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</si>
  <si>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</si>
  <si>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</si>
  <si>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</si>
  <si>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</si>
  <si>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</si>
  <si>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</si>
  <si>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</si>
  <si>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</si>
  <si>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</si>
  <si>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</si>
  <si>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</si>
  <si>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</si>
  <si>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</si>
  <si>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</si>
  <si>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</si>
  <si>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NO.OF ITEM</t>
  </si>
  <si>
    <t xml:space="preserve">truck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</si>
</sst>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1" xfId="0" applyFill="1" applyBorder="1"/>
    <xf numFmtId="0" fontId="0" fillId="0" borderId="2" xfId="0" applyBorder="1"/>
  </cellXfs>
  <cellStyles count="3">
    <cellStyle name="Currency 2" xfId="1" xr:uid="{8F9239E3-B930-408E-BD52-8E3763D84254}"/>
    <cellStyle name="Normal" xfId="0" builtinId="0"/>
    <cellStyle name="normální_List1" xfId="2" xr:uid="{89F0A0FF-F5F1-44CC-8EFD-1D847984F2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C140-A9D3-47FD-86DC-F3345E8E87FC}">
  <dimension ref="A1:J54"/>
  <sheetViews>
    <sheetView tabSelected="1" topLeftCell="B55" workbookViewId="0">
      <selection activeCell="G31" sqref="G31"/>
    </sheetView>
  </sheetViews>
  <sheetFormatPr defaultRowHeight="14.4" x14ac:dyDescent="0.3"/>
  <cols>
    <col min="2" max="2" width="23.88671875" customWidth="1"/>
    <col min="3" max="3" width="18.6640625" customWidth="1"/>
    <col min="4" max="4" width="19.88671875" customWidth="1"/>
    <col min="5" max="5" width="13.6640625" customWidth="1"/>
    <col min="6" max="6" width="22.44140625" customWidth="1"/>
    <col min="7" max="7" width="25.109375" customWidth="1"/>
    <col min="8" max="8" width="15.109375" customWidth="1"/>
  </cols>
  <sheetData>
    <row r="1" spans="1:7" ht="28.8" x14ac:dyDescent="0.3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2">
        <v>100001</v>
      </c>
      <c r="B2" s="9">
        <v>41306</v>
      </c>
      <c r="C2" s="2" t="s">
        <v>7</v>
      </c>
      <c r="D2" s="2" t="s">
        <v>8</v>
      </c>
      <c r="E2" s="10">
        <v>25</v>
      </c>
      <c r="F2" s="2" t="s">
        <v>9</v>
      </c>
      <c r="G2" s="2" t="s">
        <v>10</v>
      </c>
    </row>
    <row r="3" spans="1:7" x14ac:dyDescent="0.3">
      <c r="A3" s="2">
        <v>100002</v>
      </c>
      <c r="B3" s="9">
        <v>41306</v>
      </c>
      <c r="C3" s="2" t="s">
        <v>11</v>
      </c>
      <c r="D3" s="2" t="s">
        <v>12</v>
      </c>
      <c r="E3" s="10">
        <v>30</v>
      </c>
      <c r="F3" s="2" t="s">
        <v>13</v>
      </c>
      <c r="G3" s="2" t="s">
        <v>14</v>
      </c>
    </row>
    <row r="4" spans="1:7" x14ac:dyDescent="0.3">
      <c r="A4" s="2">
        <v>100003</v>
      </c>
      <c r="B4" s="9">
        <v>41307</v>
      </c>
      <c r="C4" s="2" t="s">
        <v>15</v>
      </c>
      <c r="D4" s="2" t="s">
        <v>12</v>
      </c>
      <c r="E4" s="10">
        <v>15</v>
      </c>
      <c r="F4" s="2" t="s">
        <v>13</v>
      </c>
      <c r="G4" s="2" t="s">
        <v>16</v>
      </c>
    </row>
    <row r="5" spans="1:7" x14ac:dyDescent="0.3">
      <c r="A5" s="2">
        <v>100004</v>
      </c>
      <c r="B5" s="9">
        <v>41308</v>
      </c>
      <c r="C5" s="2" t="s">
        <v>11</v>
      </c>
      <c r="D5" s="2" t="s">
        <v>8</v>
      </c>
      <c r="E5" s="10">
        <v>32</v>
      </c>
      <c r="F5" s="2" t="s">
        <v>9</v>
      </c>
      <c r="G5" s="2" t="s">
        <v>14</v>
      </c>
    </row>
    <row r="6" spans="1:7" x14ac:dyDescent="0.3">
      <c r="A6" s="2">
        <v>100005</v>
      </c>
      <c r="B6" s="9">
        <v>41308</v>
      </c>
      <c r="C6" s="2" t="s">
        <v>17</v>
      </c>
      <c r="D6" s="2" t="s">
        <v>18</v>
      </c>
      <c r="E6" s="10">
        <v>25</v>
      </c>
      <c r="F6" s="2" t="s">
        <v>13</v>
      </c>
      <c r="G6" s="2" t="s">
        <v>10</v>
      </c>
    </row>
    <row r="7" spans="1:7" x14ac:dyDescent="0.3">
      <c r="A7" s="2">
        <v>100006</v>
      </c>
      <c r="B7" s="9">
        <v>41308</v>
      </c>
      <c r="C7" s="2" t="s">
        <v>15</v>
      </c>
      <c r="D7" s="2" t="s">
        <v>12</v>
      </c>
      <c r="E7" s="10">
        <v>18</v>
      </c>
      <c r="F7" s="2" t="s">
        <v>19</v>
      </c>
      <c r="G7" s="2" t="s">
        <v>20</v>
      </c>
    </row>
    <row r="8" spans="1:7" x14ac:dyDescent="0.3">
      <c r="A8" s="2">
        <v>100007</v>
      </c>
      <c r="B8" s="9">
        <v>41308</v>
      </c>
      <c r="C8" s="2" t="s">
        <v>7</v>
      </c>
      <c r="D8" s="2" t="s">
        <v>18</v>
      </c>
      <c r="E8" s="10">
        <v>15</v>
      </c>
      <c r="F8" s="2" t="s">
        <v>21</v>
      </c>
      <c r="G8" s="2" t="s">
        <v>16</v>
      </c>
    </row>
    <row r="9" spans="1:7" x14ac:dyDescent="0.3">
      <c r="A9" s="2">
        <v>100008</v>
      </c>
      <c r="B9" s="9">
        <v>41309</v>
      </c>
      <c r="C9" s="2" t="s">
        <v>15</v>
      </c>
      <c r="D9" s="2" t="s">
        <v>18</v>
      </c>
      <c r="E9" s="10">
        <v>25</v>
      </c>
      <c r="F9" s="2" t="s">
        <v>13</v>
      </c>
      <c r="G9" s="2" t="s">
        <v>20</v>
      </c>
    </row>
    <row r="10" spans="1:7" x14ac:dyDescent="0.3">
      <c r="A10" s="2">
        <v>100009</v>
      </c>
      <c r="B10" s="9">
        <v>41309</v>
      </c>
      <c r="C10" s="2" t="s">
        <v>11</v>
      </c>
      <c r="D10" s="2" t="s">
        <v>8</v>
      </c>
      <c r="E10" s="10">
        <v>30</v>
      </c>
      <c r="F10" s="2" t="s">
        <v>19</v>
      </c>
      <c r="G10" s="2" t="s">
        <v>22</v>
      </c>
    </row>
    <row r="11" spans="1:7" x14ac:dyDescent="0.3">
      <c r="A11" s="2">
        <v>100010</v>
      </c>
      <c r="B11" s="9">
        <v>41309</v>
      </c>
      <c r="C11" s="2" t="s">
        <v>17</v>
      </c>
      <c r="D11" s="2" t="s">
        <v>18</v>
      </c>
      <c r="E11" s="10">
        <v>15</v>
      </c>
      <c r="F11" s="2" t="s">
        <v>21</v>
      </c>
      <c r="G11" s="2" t="s">
        <v>14</v>
      </c>
    </row>
    <row r="12" spans="1:7" x14ac:dyDescent="0.3">
      <c r="A12" s="2">
        <v>100011</v>
      </c>
      <c r="B12" s="9">
        <v>41309</v>
      </c>
      <c r="C12" s="2" t="s">
        <v>23</v>
      </c>
      <c r="D12" s="2" t="s">
        <v>24</v>
      </c>
      <c r="E12" s="10">
        <v>25</v>
      </c>
      <c r="F12" s="2" t="s">
        <v>13</v>
      </c>
      <c r="G12" s="2" t="s">
        <v>16</v>
      </c>
    </row>
    <row r="13" spans="1:7" x14ac:dyDescent="0.3">
      <c r="A13" s="2">
        <v>100012</v>
      </c>
      <c r="B13" s="9">
        <v>41309</v>
      </c>
      <c r="C13" s="2" t="s">
        <v>7</v>
      </c>
      <c r="D13" s="2" t="s">
        <v>12</v>
      </c>
      <c r="E13" s="10">
        <v>14</v>
      </c>
      <c r="F13" s="2" t="s">
        <v>9</v>
      </c>
      <c r="G13" s="2" t="s">
        <v>14</v>
      </c>
    </row>
    <row r="14" spans="1:7" x14ac:dyDescent="0.3">
      <c r="A14" s="2">
        <v>100013</v>
      </c>
      <c r="B14" s="9">
        <v>41310</v>
      </c>
      <c r="C14" s="2" t="s">
        <v>7</v>
      </c>
      <c r="D14" s="2" t="s">
        <v>12</v>
      </c>
      <c r="E14" s="10">
        <v>25</v>
      </c>
      <c r="F14" s="4" t="s">
        <v>25</v>
      </c>
      <c r="G14" s="2" t="s">
        <v>20</v>
      </c>
    </row>
    <row r="15" spans="1:7" x14ac:dyDescent="0.3">
      <c r="A15" s="2">
        <v>100014</v>
      </c>
      <c r="B15" s="9">
        <v>41310</v>
      </c>
      <c r="C15" s="2" t="s">
        <v>15</v>
      </c>
      <c r="D15" s="2" t="s">
        <v>8</v>
      </c>
      <c r="E15" s="10">
        <v>30</v>
      </c>
      <c r="F15" s="2" t="s">
        <v>9</v>
      </c>
      <c r="G15" s="2" t="s">
        <v>16</v>
      </c>
    </row>
    <row r="16" spans="1:7" x14ac:dyDescent="0.3">
      <c r="A16" s="2">
        <v>100015</v>
      </c>
      <c r="B16" s="9">
        <v>41310</v>
      </c>
      <c r="C16" s="2" t="s">
        <v>17</v>
      </c>
      <c r="D16" s="2" t="s">
        <v>24</v>
      </c>
      <c r="E16" s="10">
        <v>15</v>
      </c>
      <c r="F16" s="2" t="s">
        <v>13</v>
      </c>
      <c r="G16" s="2" t="s">
        <v>10</v>
      </c>
    </row>
    <row r="17" spans="1:9" x14ac:dyDescent="0.3">
      <c r="A17" s="2">
        <v>100016</v>
      </c>
      <c r="B17" s="9">
        <v>41310</v>
      </c>
      <c r="C17" s="2" t="s">
        <v>11</v>
      </c>
      <c r="D17" s="2" t="s">
        <v>8</v>
      </c>
      <c r="E17" s="10">
        <v>15</v>
      </c>
      <c r="F17" s="2" t="s">
        <v>19</v>
      </c>
      <c r="G17" s="2" t="s">
        <v>22</v>
      </c>
    </row>
    <row r="18" spans="1:9" x14ac:dyDescent="0.3">
      <c r="A18" s="2">
        <v>100017</v>
      </c>
      <c r="B18" s="9">
        <v>41311</v>
      </c>
      <c r="C18" s="2" t="s">
        <v>7</v>
      </c>
      <c r="D18" s="2" t="s">
        <v>24</v>
      </c>
      <c r="E18" s="10">
        <v>25</v>
      </c>
      <c r="F18" s="2" t="s">
        <v>19</v>
      </c>
      <c r="G18" s="2" t="s">
        <v>14</v>
      </c>
    </row>
    <row r="19" spans="1:9" x14ac:dyDescent="0.3">
      <c r="A19" s="2">
        <v>100018</v>
      </c>
      <c r="B19" s="9">
        <v>41312</v>
      </c>
      <c r="C19" s="2" t="s">
        <v>7</v>
      </c>
      <c r="D19" s="2" t="s">
        <v>8</v>
      </c>
      <c r="E19" s="10">
        <v>30</v>
      </c>
      <c r="F19" s="2" t="s">
        <v>9</v>
      </c>
      <c r="G19" s="2" t="s">
        <v>16</v>
      </c>
    </row>
    <row r="20" spans="1:9" x14ac:dyDescent="0.3">
      <c r="A20" s="2">
        <v>100019</v>
      </c>
      <c r="B20" s="9">
        <v>41313</v>
      </c>
      <c r="C20" s="2" t="s">
        <v>17</v>
      </c>
      <c r="D20" s="2" t="s">
        <v>12</v>
      </c>
      <c r="E20" s="10">
        <v>13</v>
      </c>
      <c r="F20" s="2" t="s">
        <v>13</v>
      </c>
      <c r="G20" s="2" t="s">
        <v>20</v>
      </c>
    </row>
    <row r="21" spans="1:9" x14ac:dyDescent="0.3">
      <c r="A21" s="2">
        <v>100020</v>
      </c>
      <c r="B21" s="9">
        <v>41313</v>
      </c>
      <c r="C21" s="2" t="s">
        <v>11</v>
      </c>
      <c r="D21" s="2" t="s">
        <v>18</v>
      </c>
      <c r="E21" s="10">
        <v>25</v>
      </c>
      <c r="F21" s="2" t="s">
        <v>21</v>
      </c>
      <c r="G21" s="2" t="s">
        <v>16</v>
      </c>
    </row>
    <row r="22" spans="1:9" x14ac:dyDescent="0.3">
      <c r="A22" s="2">
        <v>100021</v>
      </c>
      <c r="B22" s="9">
        <v>41313</v>
      </c>
      <c r="C22" s="2" t="s">
        <v>15</v>
      </c>
      <c r="D22" s="2" t="s">
        <v>24</v>
      </c>
      <c r="E22" s="10">
        <v>30</v>
      </c>
      <c r="F22" s="2" t="s">
        <v>19</v>
      </c>
      <c r="G22" s="2" t="s">
        <v>22</v>
      </c>
    </row>
    <row r="23" spans="1:9" x14ac:dyDescent="0.3">
      <c r="A23" s="2">
        <v>100022</v>
      </c>
      <c r="B23" s="9">
        <v>41313</v>
      </c>
      <c r="C23" s="2" t="s">
        <v>11</v>
      </c>
      <c r="D23" s="2" t="s">
        <v>12</v>
      </c>
      <c r="E23" s="10">
        <v>15</v>
      </c>
      <c r="F23" s="2" t="s">
        <v>25</v>
      </c>
      <c r="G23" s="2" t="s">
        <v>14</v>
      </c>
    </row>
    <row r="24" spans="1:9" x14ac:dyDescent="0.3">
      <c r="A24" s="2">
        <v>100023</v>
      </c>
      <c r="B24" s="9">
        <v>41313</v>
      </c>
      <c r="C24" s="2" t="s">
        <v>7</v>
      </c>
      <c r="D24" s="2" t="s">
        <v>24</v>
      </c>
      <c r="E24" s="10">
        <v>25</v>
      </c>
      <c r="F24" s="2" t="s">
        <v>9</v>
      </c>
      <c r="G24" s="2" t="s">
        <v>10</v>
      </c>
    </row>
    <row r="25" spans="1:9" x14ac:dyDescent="0.3">
      <c r="A25" s="2">
        <v>100024</v>
      </c>
      <c r="B25" s="9">
        <v>41314</v>
      </c>
      <c r="C25" s="2" t="s">
        <v>17</v>
      </c>
      <c r="D25" s="2" t="s">
        <v>12</v>
      </c>
      <c r="E25" s="10">
        <v>34</v>
      </c>
      <c r="F25" s="2" t="s">
        <v>13</v>
      </c>
      <c r="G25" s="2" t="s">
        <v>20</v>
      </c>
    </row>
    <row r="27" spans="1:9" x14ac:dyDescent="0.3">
      <c r="A27" s="1"/>
      <c r="B27" s="1"/>
      <c r="C27" s="1"/>
      <c r="D27" s="1"/>
      <c r="E27" s="7" t="s">
        <v>26</v>
      </c>
      <c r="F27" s="1"/>
      <c r="G27" s="1"/>
      <c r="H27" s="11" t="s">
        <v>27</v>
      </c>
    </row>
    <row r="28" spans="1:9" x14ac:dyDescent="0.3">
      <c r="A28" s="1"/>
      <c r="B28" s="1"/>
      <c r="C28" s="1"/>
      <c r="D28" s="1"/>
      <c r="E28" s="1"/>
      <c r="F28" s="3"/>
      <c r="G28" s="1"/>
      <c r="H28" s="1"/>
    </row>
    <row r="29" spans="1:9" ht="15.6" x14ac:dyDescent="0.3">
      <c r="A29" s="1"/>
      <c r="B29" s="1"/>
      <c r="C29" s="1"/>
      <c r="D29" s="1"/>
      <c r="E29" s="6" t="s">
        <v>28</v>
      </c>
      <c r="F29" s="1"/>
      <c r="G29" s="1"/>
      <c r="H29" s="2" t="s">
        <v>10</v>
      </c>
      <c r="I29" s="2">
        <f>COUNTIF(G2:G25,H29)</f>
        <v>4</v>
      </c>
    </row>
    <row r="30" spans="1:9" ht="15.6" x14ac:dyDescent="0.3">
      <c r="A30" s="1"/>
      <c r="B30" s="1"/>
      <c r="C30" s="1"/>
      <c r="D30" s="1"/>
      <c r="E30" s="6" t="s">
        <v>29</v>
      </c>
      <c r="F30" s="1"/>
      <c r="G30" s="1"/>
      <c r="H30" s="2" t="s">
        <v>24</v>
      </c>
      <c r="I30" s="2">
        <f>COUNTIF(D2:D25,H30)</f>
        <v>5</v>
      </c>
    </row>
    <row r="31" spans="1:9" ht="15.6" x14ac:dyDescent="0.3">
      <c r="A31" s="1"/>
      <c r="B31" s="1"/>
      <c r="C31" s="1"/>
      <c r="D31" s="1"/>
      <c r="E31" s="6" t="s">
        <v>30</v>
      </c>
      <c r="F31" s="1"/>
      <c r="G31" s="1"/>
      <c r="H31" s="2" t="s">
        <v>13</v>
      </c>
      <c r="I31" s="2">
        <f>COUNTIF(F2:F25,H31)</f>
        <v>8</v>
      </c>
    </row>
    <row r="32" spans="1:9" ht="15.6" x14ac:dyDescent="0.3">
      <c r="A32" s="1"/>
      <c r="B32" s="1"/>
      <c r="C32" s="1"/>
      <c r="D32" s="1"/>
      <c r="E32" s="6" t="s">
        <v>31</v>
      </c>
      <c r="F32" s="1"/>
      <c r="G32" s="1"/>
      <c r="H32" s="2" t="s">
        <v>11</v>
      </c>
      <c r="I32" s="2">
        <f>COUNTIF(C2:C25,H32)</f>
        <v>6</v>
      </c>
    </row>
    <row r="33" spans="5:10" ht="15.6" x14ac:dyDescent="0.3">
      <c r="E33" s="6" t="s">
        <v>32</v>
      </c>
      <c r="F33" s="1"/>
      <c r="H33" s="12" t="s">
        <v>45</v>
      </c>
      <c r="I33" s="2">
        <f>COUNTIF(E2:E25,"&lt;20")</f>
        <v>9</v>
      </c>
    </row>
    <row r="34" spans="5:10" ht="15.6" x14ac:dyDescent="0.3">
      <c r="E34" s="6"/>
      <c r="F34" s="1"/>
    </row>
    <row r="35" spans="5:10" ht="15.6" x14ac:dyDescent="0.3">
      <c r="E35" s="6"/>
      <c r="F35" s="3"/>
    </row>
    <row r="36" spans="5:10" ht="15.6" x14ac:dyDescent="0.3">
      <c r="E36" s="6" t="s">
        <v>33</v>
      </c>
      <c r="F36" s="1"/>
      <c r="H36" s="2" t="s">
        <v>18</v>
      </c>
      <c r="I36" s="2">
        <f>SUMIF(D2:D25,H36,E2:E25)</f>
        <v>105</v>
      </c>
    </row>
    <row r="37" spans="5:10" ht="15.6" x14ac:dyDescent="0.3">
      <c r="E37" s="6" t="s">
        <v>34</v>
      </c>
      <c r="F37" s="1"/>
      <c r="H37" s="2" t="s">
        <v>12</v>
      </c>
      <c r="I37" s="2">
        <f>SUMIF(D2:D25,H37,E2:E25)</f>
        <v>164</v>
      </c>
    </row>
    <row r="38" spans="5:10" ht="15.6" x14ac:dyDescent="0.3">
      <c r="E38" s="6" t="s">
        <v>35</v>
      </c>
      <c r="F38" s="1"/>
      <c r="H38" s="2" t="s">
        <v>9</v>
      </c>
      <c r="I38" s="2">
        <f>SUMIF(F2:F25,H38,E2:E25)</f>
        <v>156</v>
      </c>
    </row>
    <row r="39" spans="5:10" ht="15.6" x14ac:dyDescent="0.3">
      <c r="E39" s="6" t="s">
        <v>36</v>
      </c>
      <c r="F39" s="1"/>
      <c r="H39" s="2" t="s">
        <v>46</v>
      </c>
      <c r="I39" s="2">
        <f>SUMIF(F2:F25,H39,E2:E25)</f>
        <v>0</v>
      </c>
    </row>
    <row r="40" spans="5:10" ht="15.6" x14ac:dyDescent="0.3">
      <c r="E40" s="6"/>
      <c r="F40" s="1"/>
    </row>
    <row r="41" spans="5:10" ht="15.6" x14ac:dyDescent="0.3">
      <c r="E41" s="6"/>
      <c r="F41" s="3"/>
      <c r="H41" s="13"/>
      <c r="I41" s="2"/>
      <c r="J41" s="2"/>
    </row>
    <row r="42" spans="5:10" ht="15.6" x14ac:dyDescent="0.3">
      <c r="E42" s="6" t="s">
        <v>37</v>
      </c>
      <c r="F42" s="1"/>
      <c r="H42" s="13" t="s">
        <v>24</v>
      </c>
      <c r="I42" s="2" t="s">
        <v>10</v>
      </c>
      <c r="J42" s="2">
        <f>COUNTIFS(D2:D25,H42,G2:G25,I42)</f>
        <v>2</v>
      </c>
    </row>
    <row r="43" spans="5:10" ht="15.6" x14ac:dyDescent="0.3">
      <c r="E43" s="6" t="s">
        <v>38</v>
      </c>
      <c r="F43" s="1"/>
      <c r="H43" s="13" t="s">
        <v>11</v>
      </c>
      <c r="I43" s="2" t="s">
        <v>19</v>
      </c>
      <c r="J43" s="2">
        <f>COUNTIFS(C2:C25,H43,F2:F25,I43)</f>
        <v>2</v>
      </c>
    </row>
    <row r="44" spans="5:10" ht="15.6" x14ac:dyDescent="0.3">
      <c r="E44" s="6" t="s">
        <v>39</v>
      </c>
      <c r="F44" s="1"/>
      <c r="H44" s="2" t="s">
        <v>10</v>
      </c>
      <c r="I44" s="2">
        <f>COUNTIFS(A2:A25,H44,G2:G25,"&gt;2/3/2013")</f>
        <v>0</v>
      </c>
      <c r="J44" s="2"/>
    </row>
    <row r="45" spans="5:10" ht="15.6" x14ac:dyDescent="0.3">
      <c r="E45" s="6" t="s">
        <v>40</v>
      </c>
      <c r="F45" s="1"/>
      <c r="H45" s="2">
        <v>0</v>
      </c>
      <c r="I45" s="2"/>
      <c r="J45" s="2"/>
    </row>
    <row r="46" spans="5:10" ht="15.6" x14ac:dyDescent="0.3">
      <c r="E46" s="6"/>
      <c r="F46" s="3"/>
    </row>
    <row r="47" spans="5:10" ht="15.6" x14ac:dyDescent="0.3">
      <c r="E47" s="6" t="s">
        <v>41</v>
      </c>
      <c r="F47" s="1"/>
      <c r="H47" s="2" t="s">
        <v>24</v>
      </c>
      <c r="I47" s="2" t="s">
        <v>14</v>
      </c>
      <c r="J47" s="2">
        <f>SUMIFS(D2:D25,E2:E25,H47,G2:G25,I47)</f>
        <v>0</v>
      </c>
    </row>
    <row r="48" spans="5:10" ht="15.6" x14ac:dyDescent="0.3">
      <c r="E48" s="6" t="s">
        <v>42</v>
      </c>
      <c r="F48" s="1"/>
      <c r="H48" s="2" t="s">
        <v>19</v>
      </c>
      <c r="I48" s="2" t="s">
        <v>22</v>
      </c>
      <c r="J48" s="2">
        <f>SUMIFS(E2:E25,F2:F25,H48,G2:G25,I48)</f>
        <v>75</v>
      </c>
    </row>
    <row r="49" spans="5:8" ht="15.6" x14ac:dyDescent="0.3">
      <c r="E49" s="6" t="s">
        <v>43</v>
      </c>
      <c r="H49">
        <v>0</v>
      </c>
    </row>
    <row r="50" spans="5:8" ht="15.6" x14ac:dyDescent="0.3">
      <c r="E50" s="6"/>
    </row>
    <row r="51" spans="5:8" ht="15.6" x14ac:dyDescent="0.3">
      <c r="E51" s="6"/>
    </row>
    <row r="52" spans="5:8" ht="15.6" x14ac:dyDescent="0.3">
      <c r="E52" s="6" t="s">
        <v>44</v>
      </c>
    </row>
    <row r="54" spans="5:8" x14ac:dyDescent="0.3">
      <c r="E54" s="2" t="s">
        <v>14</v>
      </c>
      <c r="F54" s="2" t="s">
        <v>20</v>
      </c>
      <c r="G54" s="2" t="s">
        <v>16</v>
      </c>
      <c r="H54" s="2">
        <f>SUMIFS(E2:E25,G2:G25,E54)+SUMIFS(E2:E25,G2:G25,F54)+SUMIFS(E2:E25,G2:G25,G54)</f>
        <v>386</v>
      </c>
    </row>
  </sheetData>
  <autoFilter ref="A1:H25" xr:uid="{6A62C140-A9D3-47FD-86DC-F3345E8E87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F02F-8D37-43AA-8AB8-E7C2EF40D4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priyasaloni227@gmail.com</dc:creator>
  <cp:lastModifiedBy>priyasaloni227@gmail.com</cp:lastModifiedBy>
  <dcterms:created xsi:type="dcterms:W3CDTF">2024-01-09T16:11:53Z</dcterms:created>
  <dcterms:modified xsi:type="dcterms:W3CDTF">2024-01-11T12:51:09Z</dcterms:modified>
</cp:coreProperties>
</file>