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sa\Downloads\"/>
    </mc:Choice>
  </mc:AlternateContent>
  <xr:revisionPtr revIDLastSave="0" documentId="8_{3E4F3486-479B-4FB2-8136-62111D465A72}" xr6:coauthVersionLast="47" xr6:coauthVersionMax="47" xr10:uidLastSave="{00000000-0000-0000-0000-000000000000}"/>
  <bookViews>
    <workbookView xWindow="-110" yWindow="-110" windowWidth="19420" windowHeight="11500" xr2:uid="{9D3C6A8E-76A1-41B4-90C4-A49E6367BB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F6" i="1"/>
  <c r="B6" i="1"/>
  <c r="V23" i="1"/>
  <c r="Z14" i="1"/>
  <c r="AE14" i="1" s="1"/>
  <c r="T23" i="1" s="1"/>
  <c r="W17" i="1"/>
  <c r="W14" i="1"/>
  <c r="Z11" i="1" s="1"/>
  <c r="AB11" i="1" s="1"/>
  <c r="W11" i="1"/>
  <c r="Z10" i="1" s="1"/>
  <c r="Z12" i="1" l="1"/>
  <c r="AA12" i="1" s="1"/>
  <c r="P17" i="1" s="1"/>
  <c r="W26" i="1"/>
  <c r="X23" i="1" s="1"/>
  <c r="AA14" i="1"/>
  <c r="P23" i="1" s="1"/>
  <c r="AF14" i="1"/>
  <c r="U23" i="1" s="1"/>
  <c r="AD14" i="1"/>
  <c r="S23" i="1" s="1"/>
  <c r="AC14" i="1"/>
  <c r="R23" i="1" s="1"/>
  <c r="AB14" i="1"/>
  <c r="Q23" i="1" s="1"/>
  <c r="AH11" i="1"/>
  <c r="AF11" i="1"/>
  <c r="U14" i="1" s="1"/>
  <c r="AE11" i="1"/>
  <c r="T14" i="1" s="1"/>
  <c r="AD11" i="1"/>
  <c r="S14" i="1" s="1"/>
  <c r="AA11" i="1"/>
  <c r="P14" i="1" s="1"/>
  <c r="AG11" i="1"/>
  <c r="V14" i="1" s="1"/>
  <c r="AC11" i="1"/>
  <c r="R14" i="1" s="1"/>
  <c r="AE10" i="1"/>
  <c r="T11" i="1" s="1"/>
  <c r="AD10" i="1"/>
  <c r="S11" i="1" s="1"/>
  <c r="AC10" i="1"/>
  <c r="R11" i="1" s="1"/>
  <c r="AB10" i="1"/>
  <c r="Q11" i="1" s="1"/>
  <c r="Q14" i="1"/>
  <c r="AF10" i="1"/>
  <c r="AK10" i="1"/>
  <c r="AI10" i="1"/>
  <c r="AH10" i="1"/>
  <c r="AJ10" i="1"/>
  <c r="AG10" i="1"/>
  <c r="AA10" i="1"/>
  <c r="P11" i="1" s="1"/>
  <c r="X11" i="1" l="1"/>
  <c r="B10" i="1" s="1"/>
  <c r="X14" i="1"/>
  <c r="F10" i="1" s="1"/>
  <c r="X17" i="1"/>
  <c r="J10" i="1" s="1"/>
  <c r="AD12" i="1"/>
  <c r="S17" i="1" s="1"/>
  <c r="AE12" i="1"/>
  <c r="T17" i="1" s="1"/>
  <c r="AB12" i="1"/>
  <c r="Q17" i="1" s="1"/>
  <c r="AF12" i="1"/>
  <c r="U17" i="1" s="1"/>
  <c r="AG12" i="1"/>
  <c r="V17" i="1" s="1"/>
  <c r="AH12" i="1"/>
  <c r="AC12" i="1"/>
  <c r="R17" i="1" s="1"/>
  <c r="X26" i="1" l="1"/>
</calcChain>
</file>

<file path=xl/sharedStrings.xml><?xml version="1.0" encoding="utf-8"?>
<sst xmlns="http://schemas.openxmlformats.org/spreadsheetml/2006/main" count="11" uniqueCount="11">
  <si>
    <t>NO</t>
  </si>
  <si>
    <t>NAMA PASLON</t>
  </si>
  <si>
    <t>PEROLEHAN SUARA</t>
  </si>
  <si>
    <t>ANIES &amp; CAK IMIN</t>
  </si>
  <si>
    <t>PRABOWO &amp;  GIBRAN</t>
  </si>
  <si>
    <t>GANJAR &amp; MAHFUD</t>
  </si>
  <si>
    <t>X</t>
  </si>
  <si>
    <t>SUARA TIDAK SAH (RUSAK)</t>
  </si>
  <si>
    <t>TOTAL SUARA</t>
  </si>
  <si>
    <t>%</t>
  </si>
  <si>
    <t>FORM PEMILIHAN UMUM TAHUN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</si>
</sst>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TaLLY"/>
    </font>
    <font>
      <sz val="11"/>
      <color theme="1"/>
      <name val="ADLaM Display"/>
    </font>
    <font>
      <sz val="11"/>
      <color theme="1"/>
      <name val="Calibri"/>
      <family val="2"/>
      <scheme val="minor"/>
    </font>
    <font>
      <sz val="11"/>
      <color theme="1"/>
      <name val="Tally Mark"/>
    </font>
    <font>
      <b/>
      <sz val="3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7"/>
      <color theme="1"/>
      <name val="Calibri"/>
      <family val="2"/>
      <scheme val="minor"/>
    </font>
    <font>
      <b/>
      <sz val="26"/>
      <color theme="0"/>
      <name val="Tally Mark"/>
    </font>
    <font>
      <sz val="28"/>
      <color theme="1"/>
      <name val="Tally Mark"/>
    </font>
    <font>
      <b/>
      <sz val="3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5" fillId="2" borderId="0" xfId="0" applyFont="1" applyFill="1"/>
    <xf numFmtId="0" fontId="8" fillId="2" borderId="0" xfId="0" applyFont="1" applyFill="1"/>
    <xf numFmtId="0" fontId="0" fillId="2" borderId="1" xfId="0" applyFill="1" applyBorder="1"/>
    <xf numFmtId="0" fontId="8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8" fillId="2" borderId="9" xfId="0" applyFont="1" applyFill="1" applyBorder="1"/>
    <xf numFmtId="0" fontId="0" fillId="2" borderId="9" xfId="0" applyFill="1" applyBorder="1"/>
    <xf numFmtId="0" fontId="6" fillId="2" borderId="0" xfId="0" applyFont="1" applyFill="1"/>
    <xf numFmtId="10" fontId="0" fillId="2" borderId="9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8" fillId="2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5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0" fontId="2" fillId="2" borderId="11" xfId="1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169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3CB-4866-869C-CCD549A1B7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3CB-4866-869C-CCD549A1B7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3CB-4866-869C-CCD549A1B7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schemeClr val="accent2">
                    <a:alpha val="2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4479-43FD-9B15-F286059E17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3CB-4866-869C-CCD549A1B7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3CB-4866-869C-CCD549A1B757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2700" cap="flat" cmpd="sng" algn="ctr">
                <a:solidFill>
                  <a:schemeClr val="accent2">
                    <a:shade val="15000"/>
                  </a:schemeClr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  <a:sp3d contourW="12700" prstMaterial="matte">
                <a:contourClr>
                  <a:schemeClr val="accent2">
                    <a:shade val="1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79-43FD-9B15-F286059E17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43CB-4866-869C-CCD549A1B7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43CB-4866-869C-CCD549A1B7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Sheet1!$W$11:$W$19</c:f>
              <c:numCache>
                <c:formatCode>General</c:formatCode>
                <c:ptCount val="9"/>
                <c:pt idx="0">
                  <c:v>18</c:v>
                </c:pt>
                <c:pt idx="3">
                  <c:v>25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3FD-9B15-F286059E176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43CB-4866-869C-CCD549A1B7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43CB-4866-869C-CCD549A1B7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43CB-4866-869C-CCD549A1B7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43CB-4866-869C-CCD549A1B7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43CB-4866-869C-CCD549A1B7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43CB-4866-869C-CCD549A1B7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43CB-4866-869C-CCD549A1B7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43CB-4866-869C-CCD549A1B7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43CB-4866-869C-CCD549A1B7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Sheet1!$X$11:$X$19</c:f>
              <c:numCache>
                <c:formatCode>0.00%</c:formatCode>
                <c:ptCount val="9"/>
                <c:pt idx="0">
                  <c:v>0.14754098360655737</c:v>
                </c:pt>
                <c:pt idx="3">
                  <c:v>0.20491803278688525</c:v>
                </c:pt>
                <c:pt idx="6">
                  <c:v>0.48360655737704916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3FD-9B15-F286059E17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31" fmlaLink="$B$7" max="30000" page="10" val="18"/>
</file>

<file path=xl/ctrlProps/ctrlProp2.xml><?xml version="1.0" encoding="utf-8"?>
<formControlPr xmlns="http://schemas.microsoft.com/office/spreadsheetml/2009/9/main" objectType="Spin" dx="31" fmlaLink="$F$7" max="30000" page="10" val="25"/>
</file>

<file path=xl/ctrlProps/ctrlProp3.xml><?xml version="1.0" encoding="utf-8"?>
<formControlPr xmlns="http://schemas.microsoft.com/office/spreadsheetml/2009/9/main" objectType="Spin" dx="31" fmlaLink="$J$7" max="30000" page="10" val="59"/>
</file>

<file path=xl/ctrlProps/ctrlProp4.xml><?xml version="1.0" encoding="utf-8"?>
<formControlPr xmlns="http://schemas.microsoft.com/office/spreadsheetml/2009/9/main" objectType="Spin" dx="31" fmlaLink="$W$23" max="30000" page="10" val="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19242</xdr:colOff>
      <xdr:row>0</xdr:row>
      <xdr:rowOff>28864</xdr:rowOff>
    </xdr:from>
    <xdr:to>
      <xdr:col>23</xdr:col>
      <xdr:colOff>1219200</xdr:colOff>
      <xdr:row>2</xdr:row>
      <xdr:rowOff>380982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4774"/>
        <a:stretch/>
      </xdr:blipFill>
      <xdr:spPr>
        <a:xfrm>
          <a:off x="19242" y="28864"/>
          <a:ext cx="14966758" cy="2003118"/>
        </a:xfrm>
        <a:prstGeom prst="rect">
          <a:avLst/>
        </a:prstGeom>
      </xdr:spPr>
    </xdr:pic>
    <xdr:clientData/>
  </xdr:twoCellAnchor>
  <xdr:twoCellAnchor editAs="oneCell">
    <xdr:from>
      <xdr:col>1</xdr:col>
      <xdr:colOff>12828</xdr:colOff>
      <xdr:row>12</xdr:row>
      <xdr:rowOff>179595</xdr:rowOff>
    </xdr:from>
    <xdr:to>
      <xdr:col>4</xdr:col>
      <xdr:colOff>2533</xdr:colOff>
      <xdr:row>24</xdr:row>
      <xdr:rowOff>72118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89" t="56193" r="69711" b="3306"/>
        <a:stretch/>
      </xdr:blipFill>
      <xdr:spPr>
        <a:xfrm>
          <a:off x="506717" y="3207070"/>
          <a:ext cx="1958846" cy="2238535"/>
        </a:xfrm>
        <a:prstGeom prst="rect">
          <a:avLst/>
        </a:prstGeom>
      </xdr:spPr>
    </xdr:pic>
    <xdr:clientData/>
  </xdr:twoCellAnchor>
  <xdr:twoCellAnchor editAs="oneCell">
    <xdr:from>
      <xdr:col>5</xdr:col>
      <xdr:colOff>12761</xdr:colOff>
      <xdr:row>12</xdr:row>
      <xdr:rowOff>171776</xdr:rowOff>
    </xdr:from>
    <xdr:to>
      <xdr:col>7</xdr:col>
      <xdr:colOff>747447</xdr:colOff>
      <xdr:row>24</xdr:row>
      <xdr:rowOff>49294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86" t="56193" r="36514" b="3306"/>
        <a:stretch/>
      </xdr:blipFill>
      <xdr:spPr>
        <a:xfrm>
          <a:off x="2671824" y="3194641"/>
          <a:ext cx="1951769" cy="2213909"/>
        </a:xfrm>
        <a:prstGeom prst="rect">
          <a:avLst/>
        </a:prstGeom>
      </xdr:spPr>
    </xdr:pic>
    <xdr:clientData/>
  </xdr:twoCellAnchor>
  <xdr:twoCellAnchor editAs="oneCell">
    <xdr:from>
      <xdr:col>9</xdr:col>
      <xdr:colOff>7471</xdr:colOff>
      <xdr:row>13</xdr:row>
      <xdr:rowOff>7471</xdr:rowOff>
    </xdr:from>
    <xdr:to>
      <xdr:col>12</xdr:col>
      <xdr:colOff>1294</xdr:colOff>
      <xdr:row>24</xdr:row>
      <xdr:rowOff>81016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05" t="56183" r="3267" b="4217"/>
        <a:stretch/>
      </xdr:blipFill>
      <xdr:spPr>
        <a:xfrm>
          <a:off x="4758765" y="3208618"/>
          <a:ext cx="2102970" cy="219261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463550</xdr:colOff>
          <xdr:row>25</xdr:row>
          <xdr:rowOff>146050</xdr:rowOff>
        </xdr:from>
        <xdr:to>
          <xdr:col>4</xdr:col>
          <xdr:colOff>19050</xdr:colOff>
          <xdr:row>28</xdr:row>
          <xdr:rowOff>177800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</xdr:colOff>
          <xdr:row>25</xdr:row>
          <xdr:rowOff>133350</xdr:rowOff>
        </xdr:from>
        <xdr:to>
          <xdr:col>8</xdr:col>
          <xdr:colOff>19050</xdr:colOff>
          <xdr:row>28</xdr:row>
          <xdr:rowOff>165100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25</xdr:row>
          <xdr:rowOff>158750</xdr:rowOff>
        </xdr:from>
        <xdr:to>
          <xdr:col>11</xdr:col>
          <xdr:colOff>889000</xdr:colOff>
          <xdr:row>28</xdr:row>
          <xdr:rowOff>171450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</xdr:colOff>
          <xdr:row>22</xdr:row>
          <xdr:rowOff>0</xdr:rowOff>
        </xdr:from>
        <xdr:to>
          <xdr:col>13</xdr:col>
          <xdr:colOff>869950</xdr:colOff>
          <xdr:row>24</xdr:row>
          <xdr:rowOff>190500</xdr:rowOff>
        </xdr:to>
        <xdr:sp macro="" textlink="">
          <xdr:nvSpPr>
            <xdr:cNvPr id="1068" name="Spinner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282222</xdr:colOff>
      <xdr:row>28</xdr:row>
      <xdr:rowOff>135264</xdr:rowOff>
    </xdr:from>
    <xdr:to>
      <xdr:col>22</xdr:col>
      <xdr:colOff>910167</xdr:colOff>
      <xdr:row>44</xdr:row>
      <xdr:rowOff>131031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AFA-DB0A-46E8-B672-8A99B92C2840}">
  <dimension ref="A1:AK46"/>
  <sheetViews>
    <sheetView showGridLines="0" tabSelected="1" zoomScale="33" zoomScaleNormal="50" workbookViewId="0">
      <selection activeCell="AE36" sqref="AE36"/>
    </sheetView>
  </sheetViews>
  <sheetFormatPr defaultRowHeight="14.5"/>
  <cols>
    <col min="1" max="1" width="7.08984375" style="1" customWidth="1"/>
    <col min="2" max="3" width="8.7265625" style="1"/>
    <col min="4" max="4" width="10.7265625" style="1" customWidth="1"/>
    <col min="5" max="5" width="2.81640625" style="1" customWidth="1"/>
    <col min="6" max="7" width="8.7265625" style="1"/>
    <col min="8" max="8" width="10.81640625" style="1" customWidth="1"/>
    <col min="9" max="9" width="3.7265625" style="1" customWidth="1"/>
    <col min="10" max="11" width="8.7265625" style="1"/>
    <col min="12" max="12" width="12.81640625" style="1" customWidth="1"/>
    <col min="13" max="13" width="8.7265625" style="1"/>
    <col min="14" max="14" width="12.54296875" style="1" customWidth="1"/>
    <col min="15" max="15" width="27.81640625" style="1" customWidth="1"/>
    <col min="16" max="16" width="5.36328125" style="1" customWidth="1"/>
    <col min="17" max="17" width="4.453125" style="1" customWidth="1"/>
    <col min="18" max="19" width="4.6328125" style="1" customWidth="1"/>
    <col min="20" max="20" width="4" style="1" customWidth="1"/>
    <col min="21" max="21" width="4.90625" style="1" customWidth="1"/>
    <col min="22" max="22" width="5.1796875" style="1" customWidth="1"/>
    <col min="23" max="23" width="13.6328125" style="1" customWidth="1"/>
    <col min="24" max="24" width="17.6328125" style="1" customWidth="1"/>
    <col min="25" max="26" width="8.7265625" style="1"/>
    <col min="27" max="27" width="10.81640625" style="1" bestFit="1" customWidth="1"/>
    <col min="28" max="16384" width="8.7265625" style="1"/>
  </cols>
  <sheetData>
    <row r="1" spans="1:37" ht="47.5" customHeight="1" thickTop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</row>
    <row r="2" spans="1:37" ht="82" customHeight="1">
      <c r="A2" s="9"/>
      <c r="X2" s="10"/>
      <c r="Y2" s="3"/>
      <c r="AH2" s="2"/>
    </row>
    <row r="3" spans="1:37" ht="82" customHeight="1">
      <c r="A3" s="9"/>
      <c r="X3" s="10"/>
      <c r="Y3" s="3"/>
      <c r="AH3" s="2"/>
    </row>
    <row r="4" spans="1:37" ht="41" customHeight="1">
      <c r="A4" s="65" t="s">
        <v>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7"/>
      <c r="Y4" s="3"/>
    </row>
    <row r="5" spans="1:37" ht="41" customHeight="1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9"/>
      <c r="Y5" s="3"/>
    </row>
    <row r="6" spans="1:37" ht="33" customHeight="1" thickBot="1">
      <c r="B6" s="17" t="str">
        <f>IF(AND(B7&gt;=F7,B7&gt;=J7),"UNGGUL","")</f>
        <v/>
      </c>
      <c r="C6" s="17"/>
      <c r="D6" s="17"/>
      <c r="F6" s="18" t="str">
        <f>IF(AND(F7&gt;=B7,F7&gt;=J7),"UNGGUL","")</f>
        <v/>
      </c>
      <c r="G6" s="18"/>
      <c r="H6" s="18"/>
      <c r="J6" s="18" t="str">
        <f>IF(AND(J7&gt;=B7,J7&gt;=F7),"UNGGUL","")</f>
        <v>UNGGUL</v>
      </c>
      <c r="K6" s="18"/>
      <c r="L6" s="18"/>
      <c r="X6" s="11"/>
    </row>
    <row r="7" spans="1:37" ht="27.5" customHeight="1" thickTop="1">
      <c r="A7" s="9"/>
      <c r="B7" s="43">
        <v>18</v>
      </c>
      <c r="C7" s="44"/>
      <c r="D7" s="45"/>
      <c r="F7" s="43">
        <v>25</v>
      </c>
      <c r="G7" s="44"/>
      <c r="H7" s="45"/>
      <c r="J7" s="43">
        <v>59</v>
      </c>
      <c r="K7" s="44"/>
      <c r="L7" s="45"/>
      <c r="X7" s="11"/>
      <c r="Z7" s="3"/>
    </row>
    <row r="8" spans="1:37" ht="4" customHeight="1" thickBot="1">
      <c r="A8" s="9"/>
      <c r="B8" s="46"/>
      <c r="C8" s="47"/>
      <c r="D8" s="48"/>
      <c r="F8" s="46"/>
      <c r="G8" s="47"/>
      <c r="H8" s="48"/>
      <c r="J8" s="46"/>
      <c r="K8" s="47"/>
      <c r="L8" s="48"/>
      <c r="X8" s="11"/>
    </row>
    <row r="9" spans="1:37" ht="11.5" customHeight="1" thickTop="1" thickBot="1">
      <c r="A9" s="9"/>
      <c r="N9" s="33" t="s">
        <v>0</v>
      </c>
      <c r="O9" s="33" t="s">
        <v>1</v>
      </c>
      <c r="P9" s="33" t="s">
        <v>2</v>
      </c>
      <c r="Q9" s="33"/>
      <c r="R9" s="33"/>
      <c r="S9" s="33"/>
      <c r="T9" s="33"/>
      <c r="U9" s="33"/>
      <c r="V9" s="33"/>
      <c r="W9" s="33"/>
      <c r="X9" s="33" t="s">
        <v>9</v>
      </c>
    </row>
    <row r="10" spans="1:37" ht="16.5" thickTop="1" thickBot="1">
      <c r="A10" s="9"/>
      <c r="B10" s="25">
        <f>X11</f>
        <v>0.14754098360655737</v>
      </c>
      <c r="C10" s="26"/>
      <c r="D10" s="27"/>
      <c r="F10" s="31">
        <f>X14</f>
        <v>0.20491803278688525</v>
      </c>
      <c r="G10" s="24"/>
      <c r="H10" s="24"/>
      <c r="J10" s="31">
        <f>X17</f>
        <v>0.48360655737704916</v>
      </c>
      <c r="K10" s="24"/>
      <c r="L10" s="24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Z10" s="5" t="str">
        <f>REPT(5,INT(W11/5))&amp;MOD(W11,5)</f>
        <v>5553</v>
      </c>
      <c r="AA10" s="1" t="str">
        <f>MID($Z$10,COLUMNS($Z$10:Z10),1)</f>
        <v>5</v>
      </c>
      <c r="AB10" s="1" t="str">
        <f>MID($Z$10,COLUMNS($Z$10:AA10),1)</f>
        <v>5</v>
      </c>
      <c r="AC10" s="1" t="str">
        <f>MID($Z$10,COLUMNS($Z$10:AB10),1)</f>
        <v>5</v>
      </c>
      <c r="AD10" s="1" t="str">
        <f>MID($Z$10,COLUMNS($Z$10:AC10),1)</f>
        <v>3</v>
      </c>
      <c r="AE10" s="1" t="str">
        <f>MID($Z$10,COLUMNS($Z$10:AD10),1)</f>
        <v/>
      </c>
      <c r="AF10" s="1" t="str">
        <f>MID($Z$10,COLUMNS($Z$10:AE10),1)</f>
        <v/>
      </c>
      <c r="AG10" s="1" t="str">
        <f>MID($Z$10,COLUMNS($Z$10:AF10),1)</f>
        <v/>
      </c>
      <c r="AH10" s="1" t="str">
        <f>MID($Z$10,COLUMNS($Z$10:AG10),1)</f>
        <v/>
      </c>
      <c r="AI10" s="1" t="str">
        <f>MID($Z$10,COLUMNS($Z$10:AH10),1)</f>
        <v/>
      </c>
      <c r="AJ10" s="1" t="str">
        <f>MID($Z$10,COLUMNS($Z$10:AI10),1)</f>
        <v/>
      </c>
      <c r="AK10" s="1" t="str">
        <f>MID($Z$10,COLUMNS($Z$10:AJ10),1)</f>
        <v/>
      </c>
    </row>
    <row r="11" spans="1:37" ht="15.5" customHeight="1" thickTop="1" thickBot="1">
      <c r="A11" s="9"/>
      <c r="B11" s="28"/>
      <c r="C11" s="29"/>
      <c r="D11" s="30"/>
      <c r="F11" s="24"/>
      <c r="G11" s="24"/>
      <c r="H11" s="24"/>
      <c r="J11" s="24"/>
      <c r="K11" s="24"/>
      <c r="L11" s="24"/>
      <c r="N11" s="58">
        <v>1</v>
      </c>
      <c r="O11" s="62" t="s">
        <v>3</v>
      </c>
      <c r="P11" s="32" t="str">
        <f>IF(AA10="1","A",IF(AA10="2","B",IF(AA10="3","C",IF(AA10="4","D",IF(AA10="5","E","")))))</f>
        <v>E</v>
      </c>
      <c r="Q11" s="32" t="str">
        <f>IF(AB10="1","A",IF(AB10="2","B",IF(AB10="3","C",IF(AB10="4","D",IF(AB10="5","E","")))))</f>
        <v>E</v>
      </c>
      <c r="R11" s="32" t="str">
        <f>IF(AC10="1","A",IF(AC10="2","B",IF(AC10="3","C",IF(AC10="4","D",IF(AC10="5","E","")))))</f>
        <v>E</v>
      </c>
      <c r="S11" s="32" t="str">
        <f>IF(AD10="1","A",IF(AD10="2","B",IF(AD10="3","C",IF(AD10="4","D",IF(AD10="5","E","")))))</f>
        <v>C</v>
      </c>
      <c r="T11" s="32" t="str">
        <f>IF(AE10="1","A",IF(AE10="2","B",IF(AE10="3","C",IF(AE10="4","D",IF(AE10="5","E","")))))</f>
        <v/>
      </c>
      <c r="U11" s="40"/>
      <c r="V11" s="40"/>
      <c r="W11" s="59">
        <f>B7</f>
        <v>18</v>
      </c>
      <c r="X11" s="64">
        <f>W11/$W$26</f>
        <v>0.14754098360655737</v>
      </c>
      <c r="Z11" s="5" t="str">
        <f>REPT(5,INT(W14/5))&amp;MOD(W14,5)</f>
        <v>555550</v>
      </c>
      <c r="AA11" s="1" t="str">
        <f>MID($Z$11,COLUMNS($Z$11:Z11),1)</f>
        <v>5</v>
      </c>
      <c r="AB11" s="1" t="str">
        <f>MID($Z$11,COLUMNS($Z$11:AA11),1)</f>
        <v>5</v>
      </c>
      <c r="AC11" s="1" t="str">
        <f>MID($Z$11,COLUMNS($Z$11:AB11),1)</f>
        <v>5</v>
      </c>
      <c r="AD11" s="1" t="str">
        <f>MID($Z$11,COLUMNS($Z$11:AC11),1)</f>
        <v>5</v>
      </c>
      <c r="AE11" s="1" t="str">
        <f>MID($Z$11,COLUMNS($Z$11:AD11),1)</f>
        <v>5</v>
      </c>
      <c r="AF11" s="1" t="str">
        <f>MID($Z$11,COLUMNS($Z$11:AE11),1)</f>
        <v>0</v>
      </c>
      <c r="AG11" s="1" t="str">
        <f>MID($Z$11,COLUMNS($Z$11:AF11),1)</f>
        <v/>
      </c>
      <c r="AH11" s="1" t="str">
        <f>MID($Z$11,COLUMNS($Z$11:AG11),1)</f>
        <v/>
      </c>
    </row>
    <row r="12" spans="1:37" ht="15.5" customHeight="1" thickTop="1" thickBot="1">
      <c r="A12" s="9"/>
      <c r="B12" s="49">
        <v>1</v>
      </c>
      <c r="C12" s="50"/>
      <c r="D12" s="51"/>
      <c r="F12" s="49">
        <v>2</v>
      </c>
      <c r="G12" s="50"/>
      <c r="H12" s="51"/>
      <c r="J12" s="49">
        <v>3</v>
      </c>
      <c r="K12" s="50"/>
      <c r="L12" s="51"/>
      <c r="N12" s="58"/>
      <c r="O12" s="63"/>
      <c r="P12" s="32"/>
      <c r="Q12" s="32"/>
      <c r="R12" s="32"/>
      <c r="S12" s="32"/>
      <c r="T12" s="32"/>
      <c r="U12" s="41"/>
      <c r="V12" s="41"/>
      <c r="W12" s="60"/>
      <c r="X12" s="64"/>
      <c r="Z12" s="5" t="str">
        <f>REPT(5,INT(W17/5))&amp;MOD(W17,5)</f>
        <v>555555555554</v>
      </c>
      <c r="AA12" s="1" t="str">
        <f>MID($Z$12,COLUMNS($Z$12:Z12),1)</f>
        <v>5</v>
      </c>
      <c r="AB12" s="1" t="str">
        <f>MID($Z$12,COLUMNS($Z$12:AA12),1)</f>
        <v>5</v>
      </c>
      <c r="AC12" s="1" t="str">
        <f>MID($Z$12,COLUMNS($Z$12:AB12),1)</f>
        <v>5</v>
      </c>
      <c r="AD12" s="1" t="str">
        <f>MID($Z$12,COLUMNS($Z$12:AC12),1)</f>
        <v>5</v>
      </c>
      <c r="AE12" s="1" t="str">
        <f>MID($Z$12,COLUMNS($Z$12:AD12),1)</f>
        <v>5</v>
      </c>
      <c r="AF12" s="1" t="str">
        <f>MID($Z$12,COLUMNS($Z$12:AE12),1)</f>
        <v>5</v>
      </c>
      <c r="AG12" s="1" t="str">
        <f>MID($Z$12,COLUMNS($Z$12:AF12),1)</f>
        <v>5</v>
      </c>
      <c r="AH12" s="1" t="str">
        <f>MID($Z$12,COLUMNS($Z$12:AG12),1)</f>
        <v>5</v>
      </c>
    </row>
    <row r="13" spans="1:37" ht="15.5" customHeight="1" thickTop="1" thickBot="1">
      <c r="A13" s="9"/>
      <c r="B13" s="52"/>
      <c r="C13" s="53"/>
      <c r="D13" s="54"/>
      <c r="F13" s="52"/>
      <c r="G13" s="53"/>
      <c r="H13" s="54"/>
      <c r="J13" s="52"/>
      <c r="K13" s="53"/>
      <c r="L13" s="54"/>
      <c r="N13" s="58"/>
      <c r="O13" s="63"/>
      <c r="P13" s="32"/>
      <c r="Q13" s="32"/>
      <c r="R13" s="32"/>
      <c r="S13" s="32"/>
      <c r="T13" s="32"/>
      <c r="U13" s="42"/>
      <c r="V13" s="42"/>
      <c r="W13" s="61"/>
      <c r="X13" s="64"/>
    </row>
    <row r="14" spans="1:37" ht="15.5" customHeight="1" thickTop="1" thickBot="1">
      <c r="A14" s="9"/>
      <c r="B14" s="52"/>
      <c r="C14" s="53"/>
      <c r="D14" s="54"/>
      <c r="F14" s="52"/>
      <c r="G14" s="53"/>
      <c r="H14" s="54"/>
      <c r="J14" s="52"/>
      <c r="K14" s="53"/>
      <c r="L14" s="54"/>
      <c r="N14" s="58">
        <v>2</v>
      </c>
      <c r="O14" s="62" t="s">
        <v>4</v>
      </c>
      <c r="P14" s="32" t="str">
        <f>IF(AA11="1","A",IF(AA11="2","B",IF(AA11="3","C",IF(AA11="4","D",IF(AA11="5","E","")))))</f>
        <v>E</v>
      </c>
      <c r="Q14" s="32" t="str">
        <f t="shared" ref="Q14:V14" si="0">IF(AB11="1","A",IF(AB11="2","B",IF(AB11="3","C",IF(AB11="4","D",IF(AB11="5","E","")))))</f>
        <v>E</v>
      </c>
      <c r="R14" s="32" t="str">
        <f t="shared" si="0"/>
        <v>E</v>
      </c>
      <c r="S14" s="32" t="str">
        <f t="shared" si="0"/>
        <v>E</v>
      </c>
      <c r="T14" s="32" t="str">
        <f t="shared" si="0"/>
        <v>E</v>
      </c>
      <c r="U14" s="32" t="str">
        <f t="shared" si="0"/>
        <v/>
      </c>
      <c r="V14" s="32" t="str">
        <f t="shared" si="0"/>
        <v/>
      </c>
      <c r="W14" s="59">
        <f>F7</f>
        <v>25</v>
      </c>
      <c r="X14" s="64">
        <f>W14/$W$26</f>
        <v>0.20491803278688525</v>
      </c>
      <c r="Z14" s="4" t="str">
        <f>REPT(5,INT(W23/5))&amp;MOD(W23,5)</f>
        <v>55550</v>
      </c>
      <c r="AA14" s="1" t="str">
        <f>MID($Z$14,COLUMNS($Z$14:Z14),1)</f>
        <v>5</v>
      </c>
      <c r="AB14" s="1" t="str">
        <f>MID($Z$14,COLUMNS($Z$14:AA14),1)</f>
        <v>5</v>
      </c>
      <c r="AC14" s="1" t="str">
        <f>MID($Z$14,COLUMNS($Z$14:AB14),1)</f>
        <v>5</v>
      </c>
      <c r="AD14" s="1" t="str">
        <f>MID($Z$14,COLUMNS($Z$14:AC14),1)</f>
        <v>5</v>
      </c>
      <c r="AE14" s="1" t="str">
        <f>MID($Z$14,COLUMNS($Z$14:AD14),1)</f>
        <v>0</v>
      </c>
      <c r="AF14" s="1" t="str">
        <f>MID($Z$14,COLUMNS($Z$14:AE14),1)</f>
        <v/>
      </c>
    </row>
    <row r="15" spans="1:37" ht="15.5" customHeight="1" thickTop="1" thickBot="1">
      <c r="A15" s="9"/>
      <c r="B15" s="52"/>
      <c r="C15" s="53"/>
      <c r="D15" s="54"/>
      <c r="F15" s="52"/>
      <c r="G15" s="53"/>
      <c r="H15" s="54"/>
      <c r="J15" s="52"/>
      <c r="K15" s="53"/>
      <c r="L15" s="54"/>
      <c r="N15" s="58"/>
      <c r="O15" s="63"/>
      <c r="P15" s="32"/>
      <c r="Q15" s="32"/>
      <c r="R15" s="32"/>
      <c r="S15" s="32"/>
      <c r="T15" s="32"/>
      <c r="U15" s="32"/>
      <c r="V15" s="32"/>
      <c r="W15" s="60"/>
      <c r="X15" s="64"/>
      <c r="Z15" s="3"/>
    </row>
    <row r="16" spans="1:37" ht="15.5" customHeight="1" thickTop="1" thickBot="1">
      <c r="A16" s="9"/>
      <c r="B16" s="52"/>
      <c r="C16" s="53"/>
      <c r="D16" s="54"/>
      <c r="F16" s="52"/>
      <c r="G16" s="53"/>
      <c r="H16" s="54"/>
      <c r="J16" s="52"/>
      <c r="K16" s="53"/>
      <c r="L16" s="54"/>
      <c r="N16" s="58"/>
      <c r="O16" s="63"/>
      <c r="P16" s="32"/>
      <c r="Q16" s="32"/>
      <c r="R16" s="32"/>
      <c r="S16" s="32"/>
      <c r="T16" s="32"/>
      <c r="U16" s="32"/>
      <c r="V16" s="32"/>
      <c r="W16" s="61"/>
      <c r="X16" s="64"/>
    </row>
    <row r="17" spans="1:24" ht="15.5" customHeight="1" thickTop="1" thickBot="1">
      <c r="A17" s="9"/>
      <c r="B17" s="52"/>
      <c r="C17" s="53"/>
      <c r="D17" s="54"/>
      <c r="F17" s="52"/>
      <c r="G17" s="53"/>
      <c r="H17" s="54"/>
      <c r="J17" s="52"/>
      <c r="K17" s="53"/>
      <c r="L17" s="54"/>
      <c r="N17" s="58">
        <v>3</v>
      </c>
      <c r="O17" s="62" t="s">
        <v>5</v>
      </c>
      <c r="P17" s="32" t="str">
        <f>IF(AA12="1","A",IF(AA12="2","B",IF(AA12="3","C",IF(AA12="4","D",IF(AA12="5","E","")))))</f>
        <v>E</v>
      </c>
      <c r="Q17" s="32" t="str">
        <f t="shared" ref="Q17:V17" si="1">IF(AB12="1","A",IF(AB12="2","B",IF(AB12="3","C",IF(AB12="4","D",IF(AB12="5","E","")))))</f>
        <v>E</v>
      </c>
      <c r="R17" s="32" t="str">
        <f t="shared" si="1"/>
        <v>E</v>
      </c>
      <c r="S17" s="32" t="str">
        <f t="shared" si="1"/>
        <v>E</v>
      </c>
      <c r="T17" s="32" t="str">
        <f t="shared" si="1"/>
        <v>E</v>
      </c>
      <c r="U17" s="32" t="str">
        <f t="shared" si="1"/>
        <v>E</v>
      </c>
      <c r="V17" s="32" t="str">
        <f t="shared" si="1"/>
        <v>E</v>
      </c>
      <c r="W17" s="59">
        <f>J7</f>
        <v>59</v>
      </c>
      <c r="X17" s="64">
        <f>W17/$W$26</f>
        <v>0.48360655737704916</v>
      </c>
    </row>
    <row r="18" spans="1:24" ht="15.5" customHeight="1" thickTop="1" thickBot="1">
      <c r="A18" s="9"/>
      <c r="B18" s="52"/>
      <c r="C18" s="53"/>
      <c r="D18" s="54"/>
      <c r="F18" s="52"/>
      <c r="G18" s="53"/>
      <c r="H18" s="54"/>
      <c r="J18" s="52"/>
      <c r="K18" s="53"/>
      <c r="L18" s="54"/>
      <c r="N18" s="58"/>
      <c r="O18" s="63"/>
      <c r="P18" s="32"/>
      <c r="Q18" s="32"/>
      <c r="R18" s="32"/>
      <c r="S18" s="32"/>
      <c r="T18" s="32"/>
      <c r="U18" s="32"/>
      <c r="V18" s="32"/>
      <c r="W18" s="60"/>
      <c r="X18" s="64"/>
    </row>
    <row r="19" spans="1:24" ht="15.5" customHeight="1" thickTop="1" thickBot="1">
      <c r="A19" s="9"/>
      <c r="B19" s="52"/>
      <c r="C19" s="53"/>
      <c r="D19" s="54"/>
      <c r="F19" s="52"/>
      <c r="G19" s="53"/>
      <c r="H19" s="54"/>
      <c r="J19" s="52"/>
      <c r="K19" s="53"/>
      <c r="L19" s="54"/>
      <c r="N19" s="58"/>
      <c r="O19" s="63"/>
      <c r="P19" s="32"/>
      <c r="Q19" s="32"/>
      <c r="R19" s="32"/>
      <c r="S19" s="32"/>
      <c r="T19" s="32"/>
      <c r="U19" s="32"/>
      <c r="V19" s="32"/>
      <c r="W19" s="61"/>
      <c r="X19" s="64"/>
    </row>
    <row r="20" spans="1:24" ht="16" thickTop="1">
      <c r="A20" s="9"/>
      <c r="B20" s="52"/>
      <c r="C20" s="53"/>
      <c r="D20" s="54"/>
      <c r="F20" s="52"/>
      <c r="G20" s="53"/>
      <c r="H20" s="54"/>
      <c r="J20" s="52"/>
      <c r="K20" s="53"/>
      <c r="L20" s="54"/>
      <c r="O20" s="12"/>
      <c r="P20" s="12"/>
      <c r="Q20" s="12"/>
      <c r="R20" s="12"/>
      <c r="S20" s="12"/>
      <c r="T20" s="12"/>
      <c r="U20" s="12"/>
      <c r="V20" s="12"/>
      <c r="X20" s="13"/>
    </row>
    <row r="21" spans="1:24">
      <c r="A21" s="9"/>
      <c r="B21" s="52"/>
      <c r="C21" s="53"/>
      <c r="D21" s="54"/>
      <c r="F21" s="52"/>
      <c r="G21" s="53"/>
      <c r="H21" s="54"/>
      <c r="J21" s="52"/>
      <c r="K21" s="53"/>
      <c r="L21" s="54"/>
      <c r="N21" s="35" t="s">
        <v>7</v>
      </c>
      <c r="O21" s="35"/>
      <c r="X21" s="13"/>
    </row>
    <row r="22" spans="1:24" ht="15" thickBot="1">
      <c r="A22" s="9"/>
      <c r="B22" s="52"/>
      <c r="C22" s="53"/>
      <c r="D22" s="54"/>
      <c r="F22" s="52"/>
      <c r="G22" s="53"/>
      <c r="H22" s="54"/>
      <c r="J22" s="52"/>
      <c r="K22" s="53"/>
      <c r="L22" s="54"/>
      <c r="N22" s="35"/>
      <c r="O22" s="35"/>
      <c r="X22" s="13"/>
    </row>
    <row r="23" spans="1:24" ht="15.5" customHeight="1" thickTop="1" thickBot="1">
      <c r="A23" s="9"/>
      <c r="B23" s="52"/>
      <c r="C23" s="53"/>
      <c r="D23" s="54"/>
      <c r="F23" s="52"/>
      <c r="G23" s="53"/>
      <c r="H23" s="54"/>
      <c r="J23" s="52"/>
      <c r="K23" s="53"/>
      <c r="L23" s="54"/>
      <c r="O23" s="34" t="s">
        <v>6</v>
      </c>
      <c r="P23" s="37" t="str">
        <f>IF(AA14="1","A",IF(AA14="2","B",IF(AA14="3","C",IF(AA14="4","D",IF(AA14="5","E","")))))</f>
        <v>E</v>
      </c>
      <c r="Q23" s="37" t="str">
        <f t="shared" ref="Q23:V23" si="2">IF(AB14="1","A",IF(AB14="2","B",IF(AB14="3","C",IF(AB14="4","D",IF(AB14="5","E","")))))</f>
        <v>E</v>
      </c>
      <c r="R23" s="37" t="str">
        <f t="shared" si="2"/>
        <v>E</v>
      </c>
      <c r="S23" s="37" t="str">
        <f t="shared" si="2"/>
        <v>E</v>
      </c>
      <c r="T23" s="37" t="str">
        <f t="shared" si="2"/>
        <v/>
      </c>
      <c r="U23" s="37" t="str">
        <f t="shared" si="2"/>
        <v/>
      </c>
      <c r="V23" s="37" t="str">
        <f t="shared" si="2"/>
        <v/>
      </c>
      <c r="W23" s="36">
        <v>20</v>
      </c>
      <c r="X23" s="22">
        <f>W23/$W$26</f>
        <v>0.16393442622950818</v>
      </c>
    </row>
    <row r="24" spans="1:24" ht="15.5" customHeight="1" thickTop="1" thickBot="1">
      <c r="A24" s="9"/>
      <c r="B24" s="52"/>
      <c r="C24" s="53"/>
      <c r="D24" s="54"/>
      <c r="F24" s="52"/>
      <c r="G24" s="53"/>
      <c r="H24" s="54"/>
      <c r="J24" s="52"/>
      <c r="K24" s="53"/>
      <c r="L24" s="54"/>
      <c r="O24" s="34"/>
      <c r="P24" s="38"/>
      <c r="Q24" s="38"/>
      <c r="R24" s="38"/>
      <c r="S24" s="38"/>
      <c r="T24" s="38"/>
      <c r="U24" s="38"/>
      <c r="V24" s="38"/>
      <c r="W24" s="36"/>
      <c r="X24" s="22"/>
    </row>
    <row r="25" spans="1:24" ht="15.5" customHeight="1" thickTop="1" thickBot="1">
      <c r="A25" s="9"/>
      <c r="B25" s="55"/>
      <c r="C25" s="56"/>
      <c r="D25" s="57"/>
      <c r="F25" s="55"/>
      <c r="G25" s="56"/>
      <c r="H25" s="57"/>
      <c r="J25" s="55"/>
      <c r="K25" s="56"/>
      <c r="L25" s="57"/>
      <c r="O25" s="34"/>
      <c r="P25" s="39"/>
      <c r="Q25" s="39"/>
      <c r="R25" s="39"/>
      <c r="S25" s="39"/>
      <c r="T25" s="39"/>
      <c r="U25" s="39"/>
      <c r="V25" s="39"/>
      <c r="W25" s="36"/>
      <c r="X25" s="22"/>
    </row>
    <row r="26" spans="1:24" ht="15.5" thickTop="1" thickBot="1">
      <c r="A26" s="9"/>
      <c r="O26" s="20" t="s">
        <v>8</v>
      </c>
      <c r="P26" s="21"/>
      <c r="Q26" s="21"/>
      <c r="R26" s="21"/>
      <c r="S26" s="21"/>
      <c r="T26" s="21"/>
      <c r="U26" s="21"/>
      <c r="V26" s="21"/>
      <c r="W26" s="19">
        <f>SUM(W11:W25)</f>
        <v>122</v>
      </c>
      <c r="X26" s="23">
        <f>SUM(X11:X19)+X23</f>
        <v>1</v>
      </c>
    </row>
    <row r="27" spans="1:24" ht="15.5" thickTop="1" thickBot="1">
      <c r="A27" s="9"/>
      <c r="O27" s="21"/>
      <c r="P27" s="21"/>
      <c r="Q27" s="21"/>
      <c r="R27" s="21"/>
      <c r="S27" s="21"/>
      <c r="T27" s="21"/>
      <c r="U27" s="21"/>
      <c r="V27" s="21"/>
      <c r="W27" s="19"/>
      <c r="X27" s="24"/>
    </row>
    <row r="28" spans="1:24" ht="15.5" thickTop="1" thickBot="1">
      <c r="A28" s="9"/>
      <c r="O28" s="21"/>
      <c r="P28" s="21"/>
      <c r="Q28" s="21"/>
      <c r="R28" s="21"/>
      <c r="S28" s="21"/>
      <c r="T28" s="21"/>
      <c r="U28" s="21"/>
      <c r="V28" s="21"/>
      <c r="W28" s="19"/>
      <c r="X28" s="24"/>
    </row>
    <row r="29" spans="1:24" ht="15" thickTop="1">
      <c r="A29" s="9"/>
      <c r="X29" s="11"/>
    </row>
    <row r="30" spans="1:24">
      <c r="A30" s="9"/>
      <c r="X30" s="11"/>
    </row>
    <row r="31" spans="1:24">
      <c r="A31" s="9"/>
      <c r="X31" s="11"/>
    </row>
    <row r="32" spans="1:24">
      <c r="A32" s="9"/>
      <c r="X32" s="11"/>
    </row>
    <row r="33" spans="1:24">
      <c r="A33" s="9"/>
      <c r="X33" s="11"/>
    </row>
    <row r="34" spans="1:24">
      <c r="A34" s="9"/>
      <c r="X34" s="11"/>
    </row>
    <row r="35" spans="1:24">
      <c r="A35" s="9"/>
      <c r="X35" s="11"/>
    </row>
    <row r="36" spans="1:24">
      <c r="A36" s="9"/>
      <c r="X36" s="11"/>
    </row>
    <row r="37" spans="1:24">
      <c r="A37" s="9"/>
      <c r="X37" s="11"/>
    </row>
    <row r="38" spans="1:24">
      <c r="A38" s="9"/>
      <c r="X38" s="11"/>
    </row>
    <row r="39" spans="1:24">
      <c r="A39" s="9"/>
      <c r="X39" s="11"/>
    </row>
    <row r="40" spans="1:24">
      <c r="A40" s="9"/>
      <c r="X40" s="11"/>
    </row>
    <row r="41" spans="1:24">
      <c r="A41" s="9"/>
      <c r="X41" s="11"/>
    </row>
    <row r="42" spans="1:24">
      <c r="A42" s="9"/>
      <c r="X42" s="11"/>
    </row>
    <row r="43" spans="1:24">
      <c r="A43" s="9"/>
      <c r="X43" s="11"/>
    </row>
    <row r="44" spans="1:24">
      <c r="A44" s="9"/>
      <c r="X44" s="11"/>
    </row>
    <row r="45" spans="1:24" ht="15" thickBot="1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6"/>
    </row>
    <row r="46" spans="1:24" ht="15" thickTop="1"/>
  </sheetData>
  <mergeCells count="64">
    <mergeCell ref="W17:W19"/>
    <mergeCell ref="X11:X13"/>
    <mergeCell ref="X14:X16"/>
    <mergeCell ref="X17:X19"/>
    <mergeCell ref="A4:X4"/>
    <mergeCell ref="X9:X10"/>
    <mergeCell ref="N11:N13"/>
    <mergeCell ref="N14:N16"/>
    <mergeCell ref="W11:W13"/>
    <mergeCell ref="U11:U13"/>
    <mergeCell ref="U14:U16"/>
    <mergeCell ref="P11:P13"/>
    <mergeCell ref="Q11:Q13"/>
    <mergeCell ref="R11:R13"/>
    <mergeCell ref="S11:S13"/>
    <mergeCell ref="T11:T13"/>
    <mergeCell ref="O11:O13"/>
    <mergeCell ref="O14:O16"/>
    <mergeCell ref="W14:W16"/>
    <mergeCell ref="R14:R16"/>
    <mergeCell ref="S14:S16"/>
    <mergeCell ref="T14:T16"/>
    <mergeCell ref="B7:D8"/>
    <mergeCell ref="B12:D25"/>
    <mergeCell ref="F12:H25"/>
    <mergeCell ref="J12:L25"/>
    <mergeCell ref="F7:H8"/>
    <mergeCell ref="J7:L8"/>
    <mergeCell ref="N9:N10"/>
    <mergeCell ref="O9:O10"/>
    <mergeCell ref="N17:N19"/>
    <mergeCell ref="O17:O19"/>
    <mergeCell ref="X23:X25"/>
    <mergeCell ref="X26:X28"/>
    <mergeCell ref="B10:D11"/>
    <mergeCell ref="F10:H11"/>
    <mergeCell ref="J10:L11"/>
    <mergeCell ref="U17:U19"/>
    <mergeCell ref="V17:V19"/>
    <mergeCell ref="V14:V16"/>
    <mergeCell ref="P9:W10"/>
    <mergeCell ref="O23:O25"/>
    <mergeCell ref="N21:O22"/>
    <mergeCell ref="W23:W25"/>
    <mergeCell ref="Q23:Q25"/>
    <mergeCell ref="R23:R25"/>
    <mergeCell ref="P23:P25"/>
    <mergeCell ref="S23:S25"/>
    <mergeCell ref="B6:D6"/>
    <mergeCell ref="F6:H6"/>
    <mergeCell ref="J6:L6"/>
    <mergeCell ref="W26:W28"/>
    <mergeCell ref="O26:V28"/>
    <mergeCell ref="T23:T25"/>
    <mergeCell ref="U23:U25"/>
    <mergeCell ref="V23:V25"/>
    <mergeCell ref="P17:P19"/>
    <mergeCell ref="Q17:Q19"/>
    <mergeCell ref="R17:R19"/>
    <mergeCell ref="S17:S19"/>
    <mergeCell ref="T17:T19"/>
    <mergeCell ref="P14:P16"/>
    <mergeCell ref="V11:V13"/>
    <mergeCell ref="Q14:Q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0</xdr:col>
                    <xdr:colOff>463550</xdr:colOff>
                    <xdr:row>25</xdr:row>
                    <xdr:rowOff>146050</xdr:rowOff>
                  </from>
                  <to>
                    <xdr:col>4</xdr:col>
                    <xdr:colOff>19050</xdr:colOff>
                    <xdr:row>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5</xdr:col>
                    <xdr:colOff>6350</xdr:colOff>
                    <xdr:row>25</xdr:row>
                    <xdr:rowOff>133350</xdr:rowOff>
                  </from>
                  <to>
                    <xdr:col>8</xdr:col>
                    <xdr:colOff>19050</xdr:colOff>
                    <xdr:row>28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8</xdr:col>
                    <xdr:colOff>247650</xdr:colOff>
                    <xdr:row>25</xdr:row>
                    <xdr:rowOff>158750</xdr:rowOff>
                  </from>
                  <to>
                    <xdr:col>11</xdr:col>
                    <xdr:colOff>889000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6" name="Spinner 44">
              <controlPr defaultSize="0" autoPict="0">
                <anchor moveWithCells="1" sizeWithCells="1">
                  <from>
                    <xdr:col>13</xdr:col>
                    <xdr:colOff>6350</xdr:colOff>
                    <xdr:row>22</xdr:row>
                    <xdr:rowOff>0</xdr:rowOff>
                  </from>
                  <to>
                    <xdr:col>13</xdr:col>
                    <xdr:colOff>869950</xdr:colOff>
                    <xdr:row>24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SALSABILA NURRAHMAH</dc:creator>
  <cp:lastModifiedBy>SALSABILA NURRAHMAH</cp:lastModifiedBy>
  <dcterms:created xsi:type="dcterms:W3CDTF">2024-03-11T12:58:58Z</dcterms:created>
  <dcterms:modified xsi:type="dcterms:W3CDTF">2024-03-16T14:01:00Z</dcterms:modified>
</cp:coreProperties>
</file>