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ad9ccc92b27ee1cb/Desktop/DDS/"/>
    </mc:Choice>
  </mc:AlternateContent>
  <xr:revisionPtr revIDLastSave="445" documentId="11_AD4D2F04E46CFB4ACB3E20B18D90DCA8693EDF24" xr6:coauthVersionLast="47" xr6:coauthVersionMax="47" xr10:uidLastSave="{339BACC4-B2B1-477A-BEDC-BED3BC9FA1C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Hoja1!$A$1:$BA$236</definedName>
    <definedName name="_xlnm._FilterDatabase" localSheetId="1" hidden="1">Hoja2!$A$1:$G$1306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D2" i="1"/>
  <c r="C2" i="1"/>
  <c r="B2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<sst xmlns="http://schemas.openxmlformats.org/spreadsheetml/2006/main" count="10555" uniqueCount="524">
  <si>
    <t>﻿"Episodio"</t>
  </si>
  <si>
    <t>Diagnóstico</t>
  </si>
  <si>
    <t>Fecha Ingreso</t>
  </si>
  <si>
    <t>Mes Ingreso</t>
  </si>
  <si>
    <t>Fecha Egreso</t>
  </si>
  <si>
    <t>Mes Egreso</t>
  </si>
  <si>
    <t>Centro</t>
  </si>
  <si>
    <t>Antecedentes Cardíacos</t>
  </si>
  <si>
    <t>Antecedentes de Hipertensión Arterial</t>
  </si>
  <si>
    <t>Triage</t>
  </si>
  <si>
    <t>Presión Arterial Sistólica</t>
  </si>
  <si>
    <t>Presión Arterial Diastólica</t>
  </si>
  <si>
    <t>Presión Arterial Media</t>
  </si>
  <si>
    <t>Temperatura en °C</t>
  </si>
  <si>
    <t>Saturación Oxígeno</t>
  </si>
  <si>
    <t>Frecuencia Cardíaca</t>
  </si>
  <si>
    <t>Frecuencia Respiratoria</t>
  </si>
  <si>
    <t>Tipo de Cama</t>
  </si>
  <si>
    <t>Glasgow</t>
  </si>
  <si>
    <t>FIO2</t>
  </si>
  <si>
    <t>FIO2 &gt; o igual a 50%</t>
  </si>
  <si>
    <t>Ventilación Mecánica</t>
  </si>
  <si>
    <t>Cirugía Realizada</t>
  </si>
  <si>
    <t>Cirugía mismo día ingreso</t>
  </si>
  <si>
    <t>Hemodinamia Realizada</t>
  </si>
  <si>
    <t>Endoscopia</t>
  </si>
  <si>
    <t>Endoscopia mismo día ingreso</t>
  </si>
  <si>
    <t>Diálisis</t>
  </si>
  <si>
    <t>Trombólisis</t>
  </si>
  <si>
    <t>Trombólisis mismo día ingreso</t>
  </si>
  <si>
    <t>PCR</t>
  </si>
  <si>
    <t>Hemoglobina</t>
  </si>
  <si>
    <t>Creatinina</t>
  </si>
  <si>
    <t>Sodio</t>
  </si>
  <si>
    <t>Potasio</t>
  </si>
  <si>
    <t>Troponinas Alteradas</t>
  </si>
  <si>
    <t>ECG Alterado</t>
  </si>
  <si>
    <t>RNM Protocolo Stroke</t>
  </si>
  <si>
    <t>DVA</t>
  </si>
  <si>
    <t>Transfusiones</t>
  </si>
  <si>
    <t>Compromiso Conciencia</t>
  </si>
  <si>
    <t>Creado</t>
  </si>
  <si>
    <t>Estado del caso</t>
  </si>
  <si>
    <t>K40.3-HERNIA INGUINAL UNILATERAL O NO ESPECIFICADA, CON OBSTRUCCION, SIN GANGRENA</t>
  </si>
  <si>
    <t>02/06/2025</t>
  </si>
  <si>
    <t>03/06/2025</t>
  </si>
  <si>
    <t>HCUC</t>
  </si>
  <si>
    <t>No</t>
  </si>
  <si>
    <t>Sí</t>
  </si>
  <si>
    <t>Básica</t>
  </si>
  <si>
    <t>06/08/2025 14:52</t>
  </si>
  <si>
    <t>Cerrado</t>
  </si>
  <si>
    <t>R56.8-OTRAS CONVULSIONES Y LAS NO ESPECIFICADAS</t>
  </si>
  <si>
    <t>25/06/2025</t>
  </si>
  <si>
    <t>26/06/2025</t>
  </si>
  <si>
    <t>CSC</t>
  </si>
  <si>
    <t>Urgencia</t>
  </si>
  <si>
    <t>19/08/2025 9:49</t>
  </si>
  <si>
    <t>R06.8-OTRAS ANORMALIDADES DE LA RESPIRACION Y LAS NO ESPECIFICADAS</t>
  </si>
  <si>
    <t>15/07/2025</t>
  </si>
  <si>
    <t>UTI</t>
  </si>
  <si>
    <t>20/08/2025 10:45</t>
  </si>
  <si>
    <t>06/06/2025</t>
  </si>
  <si>
    <t>04/07/2025</t>
  </si>
  <si>
    <t>UCI</t>
  </si>
  <si>
    <t>19/08/2025 11:21</t>
  </si>
  <si>
    <t>I62.9, I64-ACCIDENTE VASCULAR ENCEFALICO AGUDO, NO ESPECIFICADO COMO HEMORRAGICO O ISQUEMICO, HEMORRAGIA INTRACRANEAL (NO TRAUMATICA), NO ESPECIFICADA</t>
  </si>
  <si>
    <t>22/06/2025</t>
  </si>
  <si>
    <t>19/07/2025</t>
  </si>
  <si>
    <t>05/08/2025 15:26</t>
  </si>
  <si>
    <t>A41.9-SEPSIS, NO ESPECIFICADA</t>
  </si>
  <si>
    <t>24/06/2025</t>
  </si>
  <si>
    <t>14/07/2025</t>
  </si>
  <si>
    <t>04/08/2025 14:58</t>
  </si>
  <si>
    <t>J81-EDEMA PULMÓNAR</t>
  </si>
  <si>
    <t>23/07/2025</t>
  </si>
  <si>
    <t>18/08/2025 17:40</t>
  </si>
  <si>
    <t>E87.5, T83.5-HIPERPOTASEMIA, INFECCY REACC.INFLAMAT. DEBIDAS A DISPOSITIVO PROTESICO, IMPLANTE E INJERTO EN EL SISTEMA URIN.</t>
  </si>
  <si>
    <t>27/06/2025</t>
  </si>
  <si>
    <t>25/07/2025</t>
  </si>
  <si>
    <t>06/08/2025 13:05</t>
  </si>
  <si>
    <t xml:space="preserve">I20.0, I21, I25.1-ANGINA INESTABLE, ENFERMEDAD ATEROSCLEROTICA DEL CORAZÓN, INFARTO AGUDO DEL MIOCARDIO </t>
  </si>
  <si>
    <t>28/06/2025</t>
  </si>
  <si>
    <t>18/07/2025</t>
  </si>
  <si>
    <t>04/08/2025 15:18</t>
  </si>
  <si>
    <t>C18.9, K56.6-OTRAS OBSTRUCCIONES INTESTINALES Y LAS NO ESPECIFICADAS, TUMOR MALIGNO DEL COLON, PARTE NO ESPECIFICADA</t>
  </si>
  <si>
    <t>01/07/2025</t>
  </si>
  <si>
    <t>04/08/2025 17:50</t>
  </si>
  <si>
    <t>E83.5-TRASTORNOS DEL METABOLISMO DEL CALCIO</t>
  </si>
  <si>
    <t>28/07/2025</t>
  </si>
  <si>
    <t>08/08/2025 18:15</t>
  </si>
  <si>
    <t xml:space="preserve">I61-HEMORRAGIA INTRAENCEFALICA </t>
  </si>
  <si>
    <t>05/07/2025</t>
  </si>
  <si>
    <t>30/07/2025</t>
  </si>
  <si>
    <t>13/08/2025 13:43</t>
  </si>
  <si>
    <t>I63.9-INFARTO CEREBRAL, NO ESPECIFICADO</t>
  </si>
  <si>
    <t>07/07/2025</t>
  </si>
  <si>
    <t>22/07/2025</t>
  </si>
  <si>
    <t>05/08/2025 11:33</t>
  </si>
  <si>
    <t>X64-ENVENENAMIENTO AUTOINFLIGIDO INTENCIONALMENTE POR, Y EXPOSICION A OTRAS DROGAS, MEDICAMENTOS Y SUSTANCIAS BIOLOGICAS, Y LOS NO ESPECIFICADOS</t>
  </si>
  <si>
    <t>10/07/2025</t>
  </si>
  <si>
    <t>18/08/2025 12:27</t>
  </si>
  <si>
    <t>N39.0-INFECCION DE VÍAS URINARIAS, SITIO NO ESPECIFICADO</t>
  </si>
  <si>
    <t>24/07/2025</t>
  </si>
  <si>
    <t>18/08/2025 13:24</t>
  </si>
  <si>
    <t>I50.9-INSUFICIENCIA CARDIACA, NO ESPECIFICADA</t>
  </si>
  <si>
    <t>08/07/2025</t>
  </si>
  <si>
    <t>20/07/2025</t>
  </si>
  <si>
    <t>06/08/2025 9:19</t>
  </si>
  <si>
    <t>I64-ACCIDENTE VASCULAR ENCEFALICO AGUDO, NO ESPECIFICADO COMO HEMORRAGICO O ISQUEMICO</t>
  </si>
  <si>
    <t>07/08/2025 15:56</t>
  </si>
  <si>
    <t>09/07/2025</t>
  </si>
  <si>
    <t>04/08/2025 12:31</t>
  </si>
  <si>
    <t>G04.9-ENCEFALITIS, MIELITIS Y ENCEFALOMIELITIS, NO ESPECIFICADAS</t>
  </si>
  <si>
    <t>07/08/2025 14:30</t>
  </si>
  <si>
    <t>G06.0-ABSCESO Y GRANULOMA INTRACRANEAL</t>
  </si>
  <si>
    <t>08/08/2025 15:42</t>
  </si>
  <si>
    <t>J18.9-NEUMONIA, NO ESPECIFICADA</t>
  </si>
  <si>
    <t>18/08/2025 11:27</t>
  </si>
  <si>
    <t xml:space="preserve">E16.2, N19-HIPOGLICEMIA, NO ESPECIFICADA, INSUFICIENCIA RENAL NO ESPECIFICADA </t>
  </si>
  <si>
    <t>11/07/2025</t>
  </si>
  <si>
    <t>29/07/2025</t>
  </si>
  <si>
    <t>14/08/2025 12:18</t>
  </si>
  <si>
    <t>12/07/2025</t>
  </si>
  <si>
    <t>21/07/2025</t>
  </si>
  <si>
    <t>01/08/2025 12:15</t>
  </si>
  <si>
    <t>K92.2-HEMORRAGIA GASTROINTESTINAL, NO ESPECIFICADA</t>
  </si>
  <si>
    <t>04/08/2025 14:48</t>
  </si>
  <si>
    <t>R40.2, S06.9-COMA, NO ESPECIFICADO, TRAUMATISMO INTRACRANEAL, NO ESPECIFICADO</t>
  </si>
  <si>
    <t>13/07/2025</t>
  </si>
  <si>
    <t>01/08/2025 16:40</t>
  </si>
  <si>
    <t>01/08/2025 17:02</t>
  </si>
  <si>
    <t>R57.0-CHOQUE CARDIOGENICO</t>
  </si>
  <si>
    <t>05/08/2025 20:58</t>
  </si>
  <si>
    <t>I20.9, I21.9-ANGINA DE PECHO, NO ESPECIFICADA, INFARTO AGUDO DEL MIOCARDIO, SIN OTRA ESPECIFICACION</t>
  </si>
  <si>
    <t>18/08/2025 11:06</t>
  </si>
  <si>
    <t>16/07/2025</t>
  </si>
  <si>
    <t>26/07/2025</t>
  </si>
  <si>
    <t>07/08/2025 12:38</t>
  </si>
  <si>
    <t>R26.8-OTRAS ANORMALIDADES DE LA MARCHA Y DE LA MOVILIDAD Y LAS NO ESPECIFICADAS</t>
  </si>
  <si>
    <t>17/07/2025</t>
  </si>
  <si>
    <t>04/08/2025 11:25</t>
  </si>
  <si>
    <t>I26.9-EMBOLIA PULMÓNAR SIN MENCION DE CORAZÓN PULMÓNAR AGUDO</t>
  </si>
  <si>
    <t>04/08/2025 19:32</t>
  </si>
  <si>
    <t>K75.0-ABSCESO DEL HÍGADO</t>
  </si>
  <si>
    <t>04/08/2025 19:57</t>
  </si>
  <si>
    <t>05/08/2025 16:46</t>
  </si>
  <si>
    <t>I63.9, I64-ACCIDENTE VASCULAR ENCEFALICO AGUDO, NO ESPECIFICADO COMO HEMORRAGICO O ISQUEMICO, INFARTO CEREBRAL, NO ESPECIFICADO</t>
  </si>
  <si>
    <t>07/08/2025 14:48</t>
  </si>
  <si>
    <t>J18.9, J96.9-INSUFICIENCIA RESPIRATORIA, NO ESPECIFICADA, NEUMONIA, NO ESPECIFICADA</t>
  </si>
  <si>
    <t>12/08/2025 14:18</t>
  </si>
  <si>
    <t>E87.0-HIPEROSMOLARIDAD E HIPERNATREMIA</t>
  </si>
  <si>
    <t>04/08/2025 12:04</t>
  </si>
  <si>
    <t>R41.8, R94.3-OTROS SINT. Y SIGNOS QUE INVOLUCRAN LA FUNCION COGNOSC.Y LA CONCIENCIA Y LOS NO ESPECIFIC., RESULTADOS ANORMALES EN ESTUDIOS FUNCIONALES CARDIOVASCULARES</t>
  </si>
  <si>
    <t>04/08/2025 13:08</t>
  </si>
  <si>
    <t>K62.5-HEMORRAGIA DEL ANO Y DEL RECTO</t>
  </si>
  <si>
    <t>05/08/2025 11:02</t>
  </si>
  <si>
    <t>X84-LESION AUTOINFLIGIDA INTENCIONALMENTE POR MEDIOS NO ESPECIFICADOS</t>
  </si>
  <si>
    <t>08/08/2025 12:48</t>
  </si>
  <si>
    <t>08/08/2025 14:18</t>
  </si>
  <si>
    <t>D69.6-TROMBOCITOPENIA NO ESPECIFICADA</t>
  </si>
  <si>
    <t>05/08/2025 13:08</t>
  </si>
  <si>
    <t>J96.9-INSUFICIENCIA RESPIRATORIA, NO ESPECIFICADA</t>
  </si>
  <si>
    <t>06/08/2025 10:18</t>
  </si>
  <si>
    <t>J18.9, R06.8-NEUMONIA, NO ESPECIFICADA, OTRAS ANORMALIDADES DE LA RESPIRACION Y LAS NO ESPECIFICADAS</t>
  </si>
  <si>
    <t>31/07/2025</t>
  </si>
  <si>
    <t>08/08/2025 18:54</t>
  </si>
  <si>
    <t>07/08/2025 14:10</t>
  </si>
  <si>
    <t>27/07/2025</t>
  </si>
  <si>
    <t>08/08/2025 12:30</t>
  </si>
  <si>
    <t>12/08/2025 19:19</t>
  </si>
  <si>
    <t>05/08/2025 10:35</t>
  </si>
  <si>
    <t>I20.0-ANGINA INESTABLE</t>
  </si>
  <si>
    <t>05/08/2025 15:51</t>
  </si>
  <si>
    <t>I44.3-OTROS TIPOS DE BLOQUEO AURICULOVENTRICULAR Y LOS NO ESPECIFICADOS</t>
  </si>
  <si>
    <t>06/08/2025 9:38</t>
  </si>
  <si>
    <t>E87.2-ACIDOSIS</t>
  </si>
  <si>
    <t>06/08/2025 12:39</t>
  </si>
  <si>
    <t>M75.1-SINDROME DEL MANGUITO ROTATORIO</t>
  </si>
  <si>
    <t>13/08/2025 10:58</t>
  </si>
  <si>
    <t>07/08/2025 10:28</t>
  </si>
  <si>
    <t>07/08/2025 11:17</t>
  </si>
  <si>
    <t>J96.0-INSUFICIENCIA RESPIRATORIA AGUDA</t>
  </si>
  <si>
    <t>08/08/2025 11:46</t>
  </si>
  <si>
    <t>I20.0, I20.9, I21.9, I24.9-ANGINA DE PECHO, NO ESPECIFICADA, ANGINA INESTABLE, ENFERMEDAD ISQUEMICA AGUDA DEL CORAZÓN, NO ESPECIFICADA, INFARTO AGUDO DEL MIOCARDIO, SIN OTRA ESPECIFICACION</t>
  </si>
  <si>
    <t>05/08/2025 13:52</t>
  </si>
  <si>
    <t xml:space="preserve">R55-SINCOPE Y COLAPSO </t>
  </si>
  <si>
    <t>07/08/2025 11:20</t>
  </si>
  <si>
    <t>R51-CEFALEA</t>
  </si>
  <si>
    <t>08/08/2025 15:02</t>
  </si>
  <si>
    <t>I64, I66.3-ACCIDENTE VASCULAR ENCEFALICO AGUDO, NO ESPECIFICADO COMO HEMORRAGICO O ISQUEMICO, OCLUSION Y ESTENOSIS DE ARTERIAS CEREBELOSAS</t>
  </si>
  <si>
    <t>11/08/2025 14:01</t>
  </si>
  <si>
    <t>O42-RUPTURA PREMATURA DE LAS MEMBRANAS</t>
  </si>
  <si>
    <t>19/08/2025 20:44</t>
  </si>
  <si>
    <t>J10.1, J44.1-ENFERMEDAD PULMONAR OBSTRUCTIVA CRONICA CON EXACERBACION AGUDA, NO ESPECIFICADA, INFLUENZA CON OTRAS MANIFESTACIONES RESPIRATORIAS, DEBIDA A VIRUS DE LA INFLUENZA IDENTIFICADO</t>
  </si>
  <si>
    <t>07/08/2025 12:04</t>
  </si>
  <si>
    <t>07/08/2025 13:18</t>
  </si>
  <si>
    <t>G96.0-PERDIDA DE LIQUIDO CEFALORRAQUIDEO</t>
  </si>
  <si>
    <t>07/08/2025 15:18</t>
  </si>
  <si>
    <t>O62.3, O80-PARTO UNICO ESPONTANEO , TRABAJO DE PARTO PRECIPITADO</t>
  </si>
  <si>
    <t>06/08/2025 13:57</t>
  </si>
  <si>
    <t>07/08/2025 8:51</t>
  </si>
  <si>
    <t>K35.3-APENDICITIS AGUDA CON PERITONITIS LOCALIZADA</t>
  </si>
  <si>
    <t>07/08/2025 11:35</t>
  </si>
  <si>
    <t>S06.5-HEMORRAGIA SUBDURAL TRAUMATICA</t>
  </si>
  <si>
    <t>08/08/2025 16:56</t>
  </si>
  <si>
    <t>05/08/2025 12:05</t>
  </si>
  <si>
    <t>I46.9-PARO CARDÍACO, NO ESPECIFICADO</t>
  </si>
  <si>
    <t>05/08/2025 13:27</t>
  </si>
  <si>
    <t>08/08/2025 16:38</t>
  </si>
  <si>
    <t>I20.9, I24.9-ANGINA DE PECHO, NO ESPECIFICADA, ENFERMEDAD ISQUEMICA AGUDA DEL CORAZÓN, NO ESPECIFICADA</t>
  </si>
  <si>
    <t>14/08/2025 13:55</t>
  </si>
  <si>
    <t>09/06/2025</t>
  </si>
  <si>
    <t>01/08/2025</t>
  </si>
  <si>
    <t>08/08/2025 10:57</t>
  </si>
  <si>
    <t>I24.9-ENFERMEDAD ISQUEMICA AGUDA DEL CORAZÓN, NO ESPECIFICADA</t>
  </si>
  <si>
    <t>12/08/2025</t>
  </si>
  <si>
    <t>25/08/2025 11:16</t>
  </si>
  <si>
    <t>11/08/2025</t>
  </si>
  <si>
    <t>05/09/2025 11:44</t>
  </si>
  <si>
    <t>19/08/2025</t>
  </si>
  <si>
    <t>29/08/2025 12:21</t>
  </si>
  <si>
    <t>R10.0-ABDOMEN AGUDO</t>
  </si>
  <si>
    <t>30/06/2025</t>
  </si>
  <si>
    <t>03/08/2025</t>
  </si>
  <si>
    <t>13/08/2025 9:59</t>
  </si>
  <si>
    <t>M00.9-ARTRITIS PIÓGENA, NO ESPECIFICADA</t>
  </si>
  <si>
    <t>13/08/2025 20:47</t>
  </si>
  <si>
    <t>22/08/2025</t>
  </si>
  <si>
    <t>01/09/2025 13:41</t>
  </si>
  <si>
    <t>L02.3-ABSCESO CUTANEO, FURUNCULO Y CARBUNCO DE GLUTEOS</t>
  </si>
  <si>
    <t>08/08/2025</t>
  </si>
  <si>
    <t>18/08/2025 16:31</t>
  </si>
  <si>
    <t>E87.5, N17.9, N39.0-HIPERPOTASEMIA, INFECCION DE VÍAS URINARIAS, SITIO NO ESPECIFICADO, INSUFICIENCIA RENAL AGUDA, NO ESPECIFICADA</t>
  </si>
  <si>
    <t>05/08/2025</t>
  </si>
  <si>
    <t>26/08/2025 10:48</t>
  </si>
  <si>
    <t>J44.1-ENFERMEDAD PULMONAR OBSTRUCTIVA CRONICA CON EXACERBACION AGUDA, NO ESPECIFICADA</t>
  </si>
  <si>
    <t>13/08/2025</t>
  </si>
  <si>
    <t>20/08/2025 17:43</t>
  </si>
  <si>
    <t>06/08/2025</t>
  </si>
  <si>
    <t>18/08/2025 9:56</t>
  </si>
  <si>
    <t>21/08/2025 13:50</t>
  </si>
  <si>
    <t>K56.6-OTRAS OBSTRUCCIONES INTESTINALES Y LAS NO ESPECIFICADAS</t>
  </si>
  <si>
    <t>04/08/2025</t>
  </si>
  <si>
    <t>20/08/2025 14:30</t>
  </si>
  <si>
    <t>21/08/2025 11:50</t>
  </si>
  <si>
    <t>K26.1-ULCERA DUODENAL AGUDA CON PERFORACION</t>
  </si>
  <si>
    <t>25/08/2025 20:10</t>
  </si>
  <si>
    <t>G03-MENINGITIS DEBIDA A OTRAS CAUSAS Y A LAS NO ESPECIFICADAS</t>
  </si>
  <si>
    <t>02/08/2025</t>
  </si>
  <si>
    <t>11/08/2025 13:37</t>
  </si>
  <si>
    <t>J90-DERRAME PLEURAL NO CLASIFICADO EN OTRA PARTE</t>
  </si>
  <si>
    <t>18/08/2025 15:24</t>
  </si>
  <si>
    <t>14/08/2025 11:45</t>
  </si>
  <si>
    <t>22/08/2025 11:45</t>
  </si>
  <si>
    <t>07/08/2025</t>
  </si>
  <si>
    <t>13/08/2025 15:01</t>
  </si>
  <si>
    <t>I21.9, J96.9-INFARTO AGUDO DEL MIOCARDIO, SIN OTRA ESPECIFICACION, INSUFICIENCIA RESPIRATORIA, NO ESPECIFICADA</t>
  </si>
  <si>
    <t>13/08/2025 17:33</t>
  </si>
  <si>
    <t>I21.9, I24.9, I50.9-ENFERMEDAD ISQUEMICA AGUDA DEL CORAZÓN, NO ESPECIFICADA, INFARTO AGUDO DEL MIOCARDIO, SIN OTRA ESPECIFICACION, INSUFICIENCIA CARDIACA, NO ESPECIFICADA</t>
  </si>
  <si>
    <t>21/08/2025 13:22</t>
  </si>
  <si>
    <t>18/08/2025 10:49</t>
  </si>
  <si>
    <t>J98.5-ENFERMEDADES DEL MEDIASTINO, NO CLASIFICADAS EN OTRA PARTE</t>
  </si>
  <si>
    <t>29/08/2025 10:29</t>
  </si>
  <si>
    <t>I21.9-INFARTO AGUDO DEL MIOCARDIO, SIN OTRA ESPECIFICACION</t>
  </si>
  <si>
    <t>20/08/2025 14:56</t>
  </si>
  <si>
    <t xml:space="preserve">T07-TRAUMATISMOS MULTIPLES, NO ESPECIFICADOS </t>
  </si>
  <si>
    <t>23/08/2025</t>
  </si>
  <si>
    <t>02/09/2025 13:51</t>
  </si>
  <si>
    <t>K26.5, K92.2-HEMORRAGIA GASTROINTESTINAL, NO ESPECIFICADA, ULCERA DUODENAL CRONICA O NO ESPECIFICADA, CON PERFORACION</t>
  </si>
  <si>
    <t>26/08/2025</t>
  </si>
  <si>
    <t>02/09/2025 17:53</t>
  </si>
  <si>
    <t>21/08/2025 15:54</t>
  </si>
  <si>
    <t>25/08/2025 15:58</t>
  </si>
  <si>
    <t>I21.9, Z51.5-ATENCION PALIATIVA, INFARTO AGUDO DEL MIOCARDIO, SIN OTRA ESPECIFICACION</t>
  </si>
  <si>
    <t>26/08/2025 9:41</t>
  </si>
  <si>
    <t>13/08/2025 17:08</t>
  </si>
  <si>
    <t>R10, R26.0, R47.1-DISARTRIA Y ANARTRIA, DOLOR ABDOMINAL Y PELVICO, MARCHA ATAXICA</t>
  </si>
  <si>
    <t>14/08/2025 14:19</t>
  </si>
  <si>
    <t>D64.9-ANEMIA DE TIPO NO ESPECIFICADO</t>
  </si>
  <si>
    <t>21/08/2025 10:52</t>
  </si>
  <si>
    <t>R45.1-INQUIETUD Y AGITACION</t>
  </si>
  <si>
    <t>25/08/2025 16:20</t>
  </si>
  <si>
    <t>G03, G04.9-ENCEFALITIS, MIELITIS Y ENCEFALOMIELITIS, NO ESPECIFICADAS, MENINGITIS DEBIDA A OTRAS CAUSAS Y A LAS NO ESPECIFICADAS</t>
  </si>
  <si>
    <t>26/08/2025 11:19</t>
  </si>
  <si>
    <t>G95.2-COMPRESION MEDULAR, NO ESPECIFICADA</t>
  </si>
  <si>
    <t>11/08/2025 12:59</t>
  </si>
  <si>
    <t xml:space="preserve">I63, I64-ACCIDENTE VASCULAR ENCEFALICO AGUDO, NO ESPECIFICADO COMO HEMORRAGICO O ISQUEMICO, INFARTO CEREBRAL </t>
  </si>
  <si>
    <t>18/08/2025 13:58</t>
  </si>
  <si>
    <t>E87.1-HIPOSMOLARIDAD E HIPONATREMIA</t>
  </si>
  <si>
    <t>18/08/2025 14:40</t>
  </si>
  <si>
    <t>18/08/2025 10:13</t>
  </si>
  <si>
    <t>I31.3-DERRAME PERICARDICO (NO INFLAMATORIO)</t>
  </si>
  <si>
    <t>19/08/2025 19:18</t>
  </si>
  <si>
    <t>G91.1-HIDROCEFALO OBSTRUCTIVO</t>
  </si>
  <si>
    <t>21/08/2025 16:37</t>
  </si>
  <si>
    <t>R04.2, R06.8-HEMOPTISIS, OTRAS ANORMALIDADES DE LA RESPIRACION Y LAS NO ESPECIFICADAS</t>
  </si>
  <si>
    <t>21/08/2025 17:34</t>
  </si>
  <si>
    <t>J45.9-ASMA, NO ESPECIFICADO</t>
  </si>
  <si>
    <t>27/08/2025 12:34</t>
  </si>
  <si>
    <t>28/08/2025 13:35</t>
  </si>
  <si>
    <t>W34-DISPARO DE OTRAS ARMAS DE FUEGO, Y LAS NO ESPECIFICADAS</t>
  </si>
  <si>
    <t>08/08/2025 14:36</t>
  </si>
  <si>
    <t>14/08/2025 10:48</t>
  </si>
  <si>
    <t>C95.0-LEUCEMIA AGUDA, CELULAS DE TIPO NO ESPECIFICADO</t>
  </si>
  <si>
    <t>21/08/2025</t>
  </si>
  <si>
    <t>01/09/2025 15:05</t>
  </si>
  <si>
    <t>R40.0, T88.7-EFECTO ADVERSO NO ESPECIFICADO DE DROGA O MEDICAMENTO, SOMNOLENCIA</t>
  </si>
  <si>
    <t>14/08/2025 10:02</t>
  </si>
  <si>
    <t>B02.1-MENINGITIS DEBIDA A HERPES ZOSTER</t>
  </si>
  <si>
    <t>21/08/2025 13:37</t>
  </si>
  <si>
    <t>22/08/2025 12:50</t>
  </si>
  <si>
    <t xml:space="preserve">N19-INSUFICIENCIA RENAL NO ESPECIFICADA </t>
  </si>
  <si>
    <t>25/08/2025 19:42</t>
  </si>
  <si>
    <t>20/08/2025</t>
  </si>
  <si>
    <t>02/09/2025 16:41</t>
  </si>
  <si>
    <t>08/08/2025 13:21</t>
  </si>
  <si>
    <t>20/08/2025 11:26</t>
  </si>
  <si>
    <t>14/08/2025</t>
  </si>
  <si>
    <t>21/08/2025 14:04</t>
  </si>
  <si>
    <t>09/08/2025</t>
  </si>
  <si>
    <t>22/08/2025 9:59</t>
  </si>
  <si>
    <t>K65.0-PERITONITIS AGUDA</t>
  </si>
  <si>
    <t>19/08/2025 16:28</t>
  </si>
  <si>
    <t>19/08/2025 20:27</t>
  </si>
  <si>
    <t>G45.9-ISQUEMIA CEREBRAL TRANSITORIA, SIN OTRA ESPECIFICACION</t>
  </si>
  <si>
    <t>18/08/2025 15:35</t>
  </si>
  <si>
    <t>I20.0, I21.9-ANGINA INESTABLE, INFARTO AGUDO DEL MIOCARDIO, SIN OTRA ESPECIFICACION</t>
  </si>
  <si>
    <t>20/08/2025 13:23</t>
  </si>
  <si>
    <t>T78.2-CHOQUE ANAFILACTICO, NO ESPECIFICADO</t>
  </si>
  <si>
    <t>20/08/2025 13:50</t>
  </si>
  <si>
    <t>22/08/2025 10:25</t>
  </si>
  <si>
    <t>22/08/2025 12:28</t>
  </si>
  <si>
    <t>I64, R27.0-ACCIDENTE VASCULAR ENCEFALICO AGUDO, NO ESPECIFICADO COMO HEMORRAGICO O ISQUEMICO, ATAXIA, NO ESPECIFICADA</t>
  </si>
  <si>
    <t>26/08/2025 11:37</t>
  </si>
  <si>
    <t>27/08/2025 12:16</t>
  </si>
  <si>
    <t>28/08/2025 15:24</t>
  </si>
  <si>
    <t>D64.9, E83.3, E87.2, E87.5, I10, N17.9-ACIDOSIS, ANEMIA DE TIPO NO ESPECIFICADO, HIPERPOTASEMIA, HIPERTENSION ESENCIAL (PRIMARIA) , INSUFICIENCIA RENAL AGUDA, NO ESPECIFICADA, TRASTORNOS DEL METABOLISMO DEL FOSFORO Y FOSFATASA</t>
  </si>
  <si>
    <t>01/09/2025 14:38</t>
  </si>
  <si>
    <t>J44.9, J96.9-ENFERMEDAD PULMONAR OBSTRUCTIVA CRONICA, NO ESPECIFICADA, INSUFICIENCIA RESPIRATORIA, NO ESPECIFICADA</t>
  </si>
  <si>
    <t>10/08/2025</t>
  </si>
  <si>
    <t>19/08/2025 16:50</t>
  </si>
  <si>
    <t>E87.5, N17.9-HIPERPOTASEMIA, INSUFICIENCIA RENAL AGUDA, NO ESPECIFICADA</t>
  </si>
  <si>
    <t>22/08/2025 13:17</t>
  </si>
  <si>
    <t>22/08/2025 13:57</t>
  </si>
  <si>
    <t>I21.9, I24.9-ENFERMEDAD ISQUEMICA AGUDA DEL CORAZÓN, NO ESPECIFICADA, INFARTO AGUDO DEL MIOCARDIO, SIN OTRA ESPECIFICACION</t>
  </si>
  <si>
    <t>25/08/2025 10:49</t>
  </si>
  <si>
    <t>E87.5-HIPERPOTASEMIA</t>
  </si>
  <si>
    <t>29/08/2025 12:02</t>
  </si>
  <si>
    <t>25/08/2025 10:33</t>
  </si>
  <si>
    <t>K85.9-PANCREATITIS AGUDA NO ESPECIFICADA</t>
  </si>
  <si>
    <t>17/08/2025</t>
  </si>
  <si>
    <t>26/08/2025 13:53</t>
  </si>
  <si>
    <t>M54.5-LUMBAGO NO ESPECIFICADO</t>
  </si>
  <si>
    <t>18/08/2025</t>
  </si>
  <si>
    <t>27/08/2025 9:58</t>
  </si>
  <si>
    <t>B00.4, G04.9-ENCEFALITIS HERPÉTICA, ENCEFALITIS, MIELITIS Y ENCEFALOMIELITIS, NO ESPECIFICADAS</t>
  </si>
  <si>
    <t>03/09/2025 17:57</t>
  </si>
  <si>
    <t>E88.3-SÍNDROME DE LISIS TUMORAL</t>
  </si>
  <si>
    <t>19/08/2025 18:57</t>
  </si>
  <si>
    <t>15/08/2025</t>
  </si>
  <si>
    <t>20/08/2025 19:31</t>
  </si>
  <si>
    <t>N18.9-ENFERMEDAD RENAL CRONICA, NO ESPECIFICADA</t>
  </si>
  <si>
    <t>21/08/2025 10:23</t>
  </si>
  <si>
    <t>O00-EMBARAZO ECTOPICO</t>
  </si>
  <si>
    <t>19/08/2025 17:15</t>
  </si>
  <si>
    <t>20/08/2025 15:46</t>
  </si>
  <si>
    <t>20/08/2025 17:13</t>
  </si>
  <si>
    <t>21/08/2025 10:39</t>
  </si>
  <si>
    <t>R20.1, R56.8-HIPOESTESIA DE LA PIEL, OTRAS CONVULSIONES Y LAS NO ESPECIFICADAS</t>
  </si>
  <si>
    <t>22/08/2025 13:43</t>
  </si>
  <si>
    <t>R41.8-OTROS SINT. Y SIGNOS QUE INVOLUCRAN LA FUNCION COGNOSC.Y LA CONCIENCIA Y LOS NO ESPECIFIC.</t>
  </si>
  <si>
    <t>26/08/2025 15:07</t>
  </si>
  <si>
    <t>O44.1-PLACENTA PREVIA CON HEMORRAGIA</t>
  </si>
  <si>
    <t>27/08/2025 12:02</t>
  </si>
  <si>
    <t>02/09/2025 13:14</t>
  </si>
  <si>
    <t>05/09/2025 12:14</t>
  </si>
  <si>
    <t>25/08/2025 14:59</t>
  </si>
  <si>
    <t>25/08/2025 15:39</t>
  </si>
  <si>
    <t>27/08/2025 15:49</t>
  </si>
  <si>
    <t>04/09/2025 12:44</t>
  </si>
  <si>
    <t>05/09/2025 13:12</t>
  </si>
  <si>
    <t>03/09/2025 18:32</t>
  </si>
  <si>
    <t>21/08/2025 11:22</t>
  </si>
  <si>
    <t>M62.8-OTROS TRASTORNOS ESPECIFICADOS DE LOS MÚSCULOS</t>
  </si>
  <si>
    <t>26/08/2025 11:53</t>
  </si>
  <si>
    <t>28/08/2025 16:26</t>
  </si>
  <si>
    <t>E27.2, N17.9-CRISIS ADDISONIANA, INSUFICIENCIA RENAL AGUDA, NO ESPECIFICADA</t>
  </si>
  <si>
    <t>01/09/2025 17:25</t>
  </si>
  <si>
    <t>29/08/2025</t>
  </si>
  <si>
    <t>04/09/2025 11:36</t>
  </si>
  <si>
    <t>D68.9-DEFECTO DE LA COAGULACIÓN, NO ESPECIFICADO</t>
  </si>
  <si>
    <t>20/08/2025 15:20</t>
  </si>
  <si>
    <t>K35.8-OTRAS APENDICITIS AGUDAS Y LAS NO ESPECIFICADAS</t>
  </si>
  <si>
    <t>21/08/2025 11:12</t>
  </si>
  <si>
    <t>21/08/2025 16:11</t>
  </si>
  <si>
    <t>27/08/2025 11:23</t>
  </si>
  <si>
    <t>28/08/2025 16:39</t>
  </si>
  <si>
    <t>A41.9, E87.1-HIPOSMOLARIDAD E HIPONATREMIA, SEPSIS, NO ESPECIFICADA</t>
  </si>
  <si>
    <t>02/09/2025 14:13</t>
  </si>
  <si>
    <t>B99-OTRAS ENFERMEDADES INFECCIOSAS Y LAS NO ESPECIFICADAS (*)</t>
  </si>
  <si>
    <t>31/08/2025</t>
  </si>
  <si>
    <t>08/09/2025 10:21</t>
  </si>
  <si>
    <t>26/08/2025 15:51</t>
  </si>
  <si>
    <t>26/08/2025 16:11</t>
  </si>
  <si>
    <t>K83.0-COLANGITIS</t>
  </si>
  <si>
    <t>26/08/2025 16:28</t>
  </si>
  <si>
    <t>I21.9, R07.2-DOLOR PRECORDIAL, INFARTO AGUDO DEL MIOCARDIO, SIN OTRA ESPECIFICACION</t>
  </si>
  <si>
    <t>28/08/2025 18:10</t>
  </si>
  <si>
    <t>26/08/2025 15:36</t>
  </si>
  <si>
    <t>16/08/2025</t>
  </si>
  <si>
    <t>28/08/2025 17:15</t>
  </si>
  <si>
    <t>28/08/2025</t>
  </si>
  <si>
    <t>04/09/2025 13:16</t>
  </si>
  <si>
    <t>J81, J96.0-EDEMA PULMÓNAR, INSUFICIENCIA RESPIRATORIA AGUDA</t>
  </si>
  <si>
    <t>27/08/2025 13:31</t>
  </si>
  <si>
    <t>G04, G04.9-ENCEFALITIS, MIELITIS Y ENCEFALOMIELITIS, ENCEFALITIS, MIELITIS Y ENCEFALOMIELITIS, NO ESPECIFICADAS</t>
  </si>
  <si>
    <t>27/08/2025 17:26</t>
  </si>
  <si>
    <t>J18.9, J96.0-INSUFICIENCIA RESPIRATORIA AGUDA, NEUMONIA, NO ESPECIFICADA</t>
  </si>
  <si>
    <t>28/08/2025 11:55</t>
  </si>
  <si>
    <t>K57.2-ENFERMEDAD DIVERTICULAR DEL INTESTINO GRUESO CON PERFORACION Y ABSCESO</t>
  </si>
  <si>
    <t>01/09/2025 15:53</t>
  </si>
  <si>
    <t>C95.0, D72.8-LEUCEMIA AGUDA, CELULAS DE TIPO NO ESPECIFICADO, OTROS TRASTORNOS ESPECIFICADOS DE LOS LEUCOCITOS</t>
  </si>
  <si>
    <t>01/09/2025 16:28</t>
  </si>
  <si>
    <t>25/08/2025 13:30</t>
  </si>
  <si>
    <t>K66.1-HEMOPERITONEO</t>
  </si>
  <si>
    <t>01/09/2025 10:59</t>
  </si>
  <si>
    <t>G93.9-TRASTORNO DEL ENCEFALO, NO ESPECIFICADO</t>
  </si>
  <si>
    <t>02/09/2025 12:30</t>
  </si>
  <si>
    <t>02/09/2025 14:56</t>
  </si>
  <si>
    <t>30/08/2025</t>
  </si>
  <si>
    <t>08/09/2025 17:24</t>
  </si>
  <si>
    <t>27/08/2025 10:17</t>
  </si>
  <si>
    <t>28/08/2025 10:15</t>
  </si>
  <si>
    <t>K76.9, R17-ENFERMEDAD DEL HÍGADO, NO ESPECIFICADA, ICTERICIA NO ESPECIFICADA</t>
  </si>
  <si>
    <t>01/09/2025 11:26</t>
  </si>
  <si>
    <t>I21.4-INFARTO SUBENDOCARDICO AGUDO DEL MIOCARDIO</t>
  </si>
  <si>
    <t>01/09/2025 15:37</t>
  </si>
  <si>
    <t>K63.1-PERFORACION DEL INTESTINO (NO TRAUMATICA)</t>
  </si>
  <si>
    <t>27/08/2025</t>
  </si>
  <si>
    <t>02/09/2025 18:07</t>
  </si>
  <si>
    <t>27/08/2025 14:02</t>
  </si>
  <si>
    <t>28/08/2025 15:54</t>
  </si>
  <si>
    <t>01/09/2025 11:54</t>
  </si>
  <si>
    <t>03/09/2025 10:14</t>
  </si>
  <si>
    <t>24/08/2025</t>
  </si>
  <si>
    <t>03/09/2025 15:53</t>
  </si>
  <si>
    <t xml:space="preserve">J21-BRONQUIOLITIS AGUDA </t>
  </si>
  <si>
    <t>04/09/2025 9:53</t>
  </si>
  <si>
    <t>27/08/2025 10:36</t>
  </si>
  <si>
    <t>Z03.9-OBSERVACION POR SOSPECHA DE ENFERMEDAD O AFECCION NO ESPECIFICADA</t>
  </si>
  <si>
    <t>28/08/2025 10:31</t>
  </si>
  <si>
    <t>I24.9, I50.9, J18.9-ENFERMEDAD ISQUEMICA AGUDA DEL CORAZÓN, NO ESPECIFICADA, INSUFICIENCIA CARDIACA, NO ESPECIFICADA, NEUMONIA, NO ESPECIFICADA</t>
  </si>
  <si>
    <t>28/08/2025 13:10</t>
  </si>
  <si>
    <t>03/09/2025 16:31</t>
  </si>
  <si>
    <t>F29-PSICOSIS DE ORIGEN NO ORGANICO, NO ESPECIFICADA</t>
  </si>
  <si>
    <t>04/09/2025 9:20</t>
  </si>
  <si>
    <t>K76.7, K76.8, R18-ASCITIS, OTRAS ENFERMEDADES ESPECIFICADAS DEL HÍGADO, SINDROME HEPATORRENAL</t>
  </si>
  <si>
    <t>04/09/2025 11:14</t>
  </si>
  <si>
    <t>08/09/2025 12:16</t>
  </si>
  <si>
    <t>I20.9-ANGINA DE PECHO, NO ESPECIFICADA</t>
  </si>
  <si>
    <t>25/08/2025</t>
  </si>
  <si>
    <t>29/08/2025 14:20</t>
  </si>
  <si>
    <t>01/09/2025 14:20</t>
  </si>
  <si>
    <t>08/09/2025 10:42</t>
  </si>
  <si>
    <t>B99, K83.0-COLANGITIS, OTRAS ENFERMEDADES INFECCIOSAS Y LAS NO ESPECIFICADAS (*)</t>
  </si>
  <si>
    <t>08/09/2025 11:12</t>
  </si>
  <si>
    <t>I60.9-HEMORRAGIA SUBARACNOIDEA, NO ESPECIFICADA</t>
  </si>
  <si>
    <t>27/08/2025 18:00</t>
  </si>
  <si>
    <t>28/08/2025 11:32</t>
  </si>
  <si>
    <t>N10-NEFRITIS TUBULOINTERSTICIAL AGUDA</t>
  </si>
  <si>
    <t>02/09/2025 11:32</t>
  </si>
  <si>
    <t>I71.0, R10.1-DISECCION DE AORTA (CUALQUIER PARTE), DOLOR ABDOMINAL LOCALIZADO EN PARTE SUPERIOR</t>
  </si>
  <si>
    <t>04/09/2025 10:58</t>
  </si>
  <si>
    <t>I20.0, I21.9, S72.0-ANGINA INESTABLE, FRACTURA DEL CUELLO DEL FÉMUR, INFARTO AGUDO DEL MIOCARDIO, SIN OTRA ESPECIFICACION</t>
  </si>
  <si>
    <t>04/09/2025 13:02</t>
  </si>
  <si>
    <t>I71.0-DISECCION DE AORTA (CUALQUIER PARTE)</t>
  </si>
  <si>
    <t>08/09/2025 15:51</t>
  </si>
  <si>
    <t>I99, R00.1-BRADICARDIA, NO ESPECIFICADA, OTROS TRASTORNOS Y LOS NO ESPECIFICADOS DEL SISTEMA CIRCULATORIO</t>
  </si>
  <si>
    <t>08/09/2025 16:40</t>
  </si>
  <si>
    <t>02/09/2025 15:19</t>
  </si>
  <si>
    <t>08/09/2025 13:30</t>
  </si>
  <si>
    <t>I48.9, I50.0-FIBRILACIÓN Y ALETEO AURICULAR, NO ESPECIFICADO, INSUFICIENCIA CARDIACA CONGESTIVA</t>
  </si>
  <si>
    <t>08/09/2025 18:28</t>
  </si>
  <si>
    <t>04/09/2025 13:28</t>
  </si>
  <si>
    <t>08/09/2025 14:12</t>
  </si>
  <si>
    <t>09/09/2025 11:06</t>
  </si>
  <si>
    <t>08/09/2025 18:11</t>
  </si>
  <si>
    <t>09/09/2025 9:03</t>
  </si>
  <si>
    <t>04/09/2025 13:56</t>
  </si>
  <si>
    <t>E87.5, J90-DERRAME PLEURAL NO CLASIFICADO EN OTRA PARTE, HIPERPOTASEMIA</t>
  </si>
  <si>
    <t>08/09/2025 14:54</t>
  </si>
  <si>
    <t>E87.1, E87.6, N18.9, S06.5-ENFERMEDAD RENAL CRONICA, NO ESPECIFICADA, HEMORRAGIA SUBDURAL TRAUMATICA, HIPOPOTASEMIA, HIPOSMOLARIDAD E HIPONATREMIA</t>
  </si>
  <si>
    <t>09/09/2025 10:06</t>
  </si>
  <si>
    <t>X44-ENVENENAMIENTO ACCIDENTAL POR, Y EXPOSICION A OTRAS DROGAS, MEDICAMENTOS Y SUSTANCIAS BIOLOGICAS, Y LOS NO ESPECIFICADOS</t>
  </si>
  <si>
    <t>01/09/2025</t>
  </si>
  <si>
    <t>08/09/2025 17:51</t>
  </si>
  <si>
    <t>02/09/2025</t>
  </si>
  <si>
    <t>08/09/2025 18:41</t>
  </si>
  <si>
    <t>ESTADIA/EPISODIO</t>
  </si>
  <si>
    <t>CUAL ALERTA UGCC</t>
  </si>
  <si>
    <t>VALIDACIÓN</t>
  </si>
  <si>
    <t xml:space="preserve">TIPO </t>
  </si>
  <si>
    <t>SIN ALERTA</t>
  </si>
  <si>
    <t>PERTINENTE</t>
  </si>
  <si>
    <t>NO PERTINENTE</t>
  </si>
  <si>
    <t>ESTABILIZACIÓN MAYOR A 5 DÍAS</t>
  </si>
  <si>
    <t>ESTADÍA-FINANCIERA</t>
  </si>
  <si>
    <t>REVISAR RIESGO VITAL</t>
  </si>
  <si>
    <t>ALERTA RIESGO VITAL</t>
  </si>
  <si>
    <t>HOSPITALIZACIÓN PREVIA EN OTRO CENTRO</t>
  </si>
  <si>
    <t>UGCC- ADMINISTRATIVA</t>
  </si>
  <si>
    <t>ACCIDENTE DE TRÁNSITO LEY 18.490</t>
  </si>
  <si>
    <t>DOMA MLE</t>
  </si>
  <si>
    <t>OTRO FINANCIAMIENTO</t>
  </si>
  <si>
    <t>PATOLOGÍA TERMINAL</t>
  </si>
  <si>
    <t>Fecha Adm</t>
  </si>
  <si>
    <t>Fecha Est.</t>
  </si>
  <si>
    <t>Fecha Alta</t>
  </si>
  <si>
    <t>Dreo</t>
  </si>
  <si>
    <t>Hemodinamia mismo dia ingreso</t>
  </si>
  <si>
    <t>Antecedentes Diabeticos</t>
  </si>
  <si>
    <t>Nitrogeno Ureico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</si>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</sst>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3" fillId="3" borderId="2" xfId="0" applyFont="1" applyFill="1" applyBorder="1"/>
    <xf numFmtId="0" fontId="0" fillId="0" borderId="2" xfId="0" applyBorder="1"/>
    <xf numFmtId="0" fontId="3" fillId="3" borderId="3" xfId="0" applyFont="1" applyFill="1" applyBorder="1"/>
    <xf numFmtId="42" fontId="3" fillId="3" borderId="4" xfId="1" applyFont="1" applyFill="1" applyBorder="1"/>
    <xf numFmtId="0" fontId="0" fillId="0" borderId="3" xfId="0" applyBorder="1"/>
    <xf numFmtId="14" fontId="3" fillId="3" borderId="2" xfId="0" applyNumberFormat="1" applyFont="1" applyFill="1" applyBorder="1"/>
    <xf numFmtId="14" fontId="0" fillId="0" borderId="2" xfId="0" applyNumberFormat="1" applyBorder="1"/>
    <xf numFmtId="14" fontId="1" fillId="2" borderId="2" xfId="0" applyNumberFormat="1" applyFont="1" applyFill="1" applyBorder="1"/>
    <xf numFmtId="42" fontId="1" fillId="2" borderId="4" xfId="1" applyFont="1" applyFill="1" applyBorder="1"/>
    <xf numFmtId="0" fontId="1" fillId="2" borderId="3" xfId="0" applyFont="1" applyFill="1" applyBorder="1"/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2" fontId="0" fillId="0" borderId="0" xfId="2" applyNumberFormat="1" applyFont="1"/>
    <xf numFmtId="1" fontId="0" fillId="0" borderId="0" xfId="0" applyNumberForma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36"/>
  <sheetViews>
    <sheetView tabSelected="1" zoomScale="85" zoomScaleNormal="85" workbookViewId="0">
      <selection activeCell="F1" sqref="F1"/>
    </sheetView>
  </sheetViews>
  <sheetFormatPr baseColWidth="10" defaultRowHeight="14.4" x14ac:dyDescent="0.3"/>
  <cols>
    <col min="1" max="1" width="16.21875" customWidth="1"/>
    <col min="2" max="2" width="28.6640625" customWidth="1"/>
    <col min="3" max="3" width="22.21875" customWidth="1"/>
    <col min="4" max="4" width="14.33203125" customWidth="1"/>
    <col min="5" max="5" width="21.5546875" customWidth="1"/>
    <col min="6" max="6" width="24.21875" customWidth="1"/>
    <col min="7" max="7" width="20.77734375" bestFit="1" customWidth="1"/>
    <col min="8" max="8" width="213.77734375" bestFit="1" customWidth="1"/>
    <col min="14" max="14" width="25.77734375" bestFit="1" customWidth="1"/>
    <col min="15" max="15" width="26.33203125" bestFit="1" customWidth="1"/>
    <col min="16" max="16" width="37.6640625" bestFit="1" customWidth="1"/>
    <col min="17" max="17" width="10.5546875" bestFit="1" customWidth="1"/>
    <col min="18" max="18" width="25.6640625" bestFit="1" customWidth="1"/>
    <col min="19" max="19" width="26.88671875" bestFit="1" customWidth="1"/>
    <col min="20" max="20" width="24.109375" bestFit="1" customWidth="1"/>
    <col min="21" max="21" width="21.21875" bestFit="1" customWidth="1"/>
    <col min="22" max="22" width="21.88671875" bestFit="1" customWidth="1"/>
    <col min="23" max="23" width="22.21875" bestFit="1" customWidth="1"/>
    <col min="24" max="24" width="25" bestFit="1" customWidth="1"/>
    <col min="25" max="25" width="16.88671875" bestFit="1" customWidth="1"/>
    <col min="26" max="26" width="12.44140625" bestFit="1" customWidth="1"/>
    <col min="27" max="27" width="9.21875" style="14" bestFit="1" customWidth="1"/>
    <col min="28" max="28" width="22.109375" bestFit="1" customWidth="1"/>
    <col min="29" max="29" width="23.5546875" bestFit="1" customWidth="1"/>
    <col min="30" max="30" width="19.5546875" bestFit="1" customWidth="1"/>
    <col min="31" max="31" width="27.109375" bestFit="1" customWidth="1"/>
    <col min="32" max="32" width="25.77734375" bestFit="1" customWidth="1"/>
    <col min="33" max="33" width="33.6640625" bestFit="1" customWidth="1"/>
    <col min="34" max="34" width="15.109375" bestFit="1" customWidth="1"/>
    <col min="35" max="35" width="31.109375" bestFit="1" customWidth="1"/>
    <col min="36" max="36" width="11" bestFit="1" customWidth="1"/>
    <col min="37" max="37" width="15" bestFit="1" customWidth="1"/>
    <col min="38" max="38" width="31" bestFit="1" customWidth="1"/>
    <col min="39" max="39" width="8.77734375" bestFit="1" customWidth="1"/>
    <col min="40" max="40" width="16.6640625" bestFit="1" customWidth="1"/>
    <col min="41" max="41" width="14" bestFit="1" customWidth="1"/>
    <col min="42" max="42" width="19.77734375" bestFit="1" customWidth="1"/>
    <col min="43" max="43" width="10.21875" bestFit="1" customWidth="1"/>
    <col min="44" max="44" width="11.6640625" bestFit="1" customWidth="1"/>
    <col min="45" max="45" width="10.109375" bestFit="1" customWidth="1"/>
    <col min="46" max="46" width="23.33203125" bestFit="1" customWidth="1"/>
    <col min="47" max="47" width="16.44140625" bestFit="1" customWidth="1"/>
    <col min="48" max="48" width="24.33203125" bestFit="1" customWidth="1"/>
    <col min="49" max="49" width="9.109375" bestFit="1" customWidth="1"/>
    <col min="50" max="50" width="17" bestFit="1" customWidth="1"/>
    <col min="51" max="51" width="26" bestFit="1" customWidth="1"/>
    <col min="52" max="52" width="15.5546875" bestFit="1" customWidth="1"/>
    <col min="53" max="53" width="18.33203125" bestFit="1" customWidth="1"/>
  </cols>
  <sheetData>
    <row r="1" spans="1:53" x14ac:dyDescent="0.3">
      <c r="A1" s="1" t="s">
        <v>0</v>
      </c>
      <c r="B1" s="10" t="s">
        <v>516</v>
      </c>
      <c r="C1" s="10" t="s">
        <v>517</v>
      </c>
      <c r="D1" s="10" t="s">
        <v>518</v>
      </c>
      <c r="E1" s="11" t="s">
        <v>501</v>
      </c>
      <c r="F1" s="11" t="s">
        <v>523</v>
      </c>
      <c r="G1" s="12" t="s">
        <v>500</v>
      </c>
      <c r="H1" s="2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521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3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520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522</v>
      </c>
      <c r="AQ1" s="1" t="s">
        <v>33</v>
      </c>
      <c r="AR1" s="1" t="s">
        <v>34</v>
      </c>
      <c r="AS1" s="1" t="s">
        <v>519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</row>
    <row r="2" spans="1:53" x14ac:dyDescent="0.3">
      <c r="A2">
        <v>1021695918</v>
      </c>
      <c r="B2" s="9">
        <f>+VLOOKUP(A2,Hoja2!A:G,5,0)</f>
        <v>45810</v>
      </c>
      <c r="C2" s="9">
        <f>+VLOOKUP(A2,Hoja2!A:G,6,0)</f>
        <v>45811</v>
      </c>
      <c r="D2" s="9">
        <f>+VLOOKUP(A2,Hoja2!A:G,7,0)</f>
        <v>45811</v>
      </c>
      <c r="E2" t="str">
        <f>+VLOOKUP(A2,Hoja2!A:G,2,0)</f>
        <v>NO PERTINENTE</v>
      </c>
      <c r="F2" t="str">
        <f>+VLOOKUP(A2,Hoja2!A:G,3,0)</f>
        <v>SIN ALERTA</v>
      </c>
      <c r="G2" t="str">
        <f>+VLOOKUP(A2,Hoja2!A:G,4,0)</f>
        <v>SIN ALERTA</v>
      </c>
      <c r="H2" t="s">
        <v>43</v>
      </c>
      <c r="I2" t="s">
        <v>44</v>
      </c>
      <c r="J2">
        <v>6</v>
      </c>
      <c r="K2" t="s">
        <v>45</v>
      </c>
      <c r="L2">
        <f t="shared" ref="L2:L65" si="0">+MONTH(K2)</f>
        <v>6</v>
      </c>
      <c r="M2" t="s">
        <v>46</v>
      </c>
      <c r="N2" t="s">
        <v>47</v>
      </c>
      <c r="O2" t="s">
        <v>48</v>
      </c>
      <c r="P2" t="s">
        <v>48</v>
      </c>
      <c r="Q2">
        <v>3</v>
      </c>
      <c r="R2">
        <v>143</v>
      </c>
      <c r="S2">
        <v>73</v>
      </c>
      <c r="T2">
        <v>96</v>
      </c>
      <c r="U2">
        <v>36.5</v>
      </c>
      <c r="V2">
        <v>97</v>
      </c>
      <c r="W2">
        <v>88</v>
      </c>
      <c r="X2" s="16">
        <v>20</v>
      </c>
      <c r="Y2" t="s">
        <v>49</v>
      </c>
      <c r="Z2">
        <v>15</v>
      </c>
      <c r="AA2" s="15">
        <v>0.21</v>
      </c>
      <c r="AB2" t="s">
        <v>47</v>
      </c>
      <c r="AC2" t="s">
        <v>47</v>
      </c>
      <c r="AD2" t="s">
        <v>47</v>
      </c>
      <c r="AE2" t="s">
        <v>48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>
        <v>0.28000000000000003</v>
      </c>
      <c r="AN2">
        <v>13.8</v>
      </c>
      <c r="AO2">
        <v>0.67</v>
      </c>
      <c r="AP2">
        <v>14</v>
      </c>
      <c r="AQ2">
        <v>139</v>
      </c>
      <c r="AR2">
        <v>3.9</v>
      </c>
      <c r="AS2" t="s">
        <v>47</v>
      </c>
      <c r="AT2" t="s">
        <v>47</v>
      </c>
      <c r="AU2" t="s">
        <v>47</v>
      </c>
      <c r="AV2" t="s">
        <v>47</v>
      </c>
      <c r="AW2" t="s">
        <v>47</v>
      </c>
      <c r="AX2" t="s">
        <v>47</v>
      </c>
      <c r="AY2" t="s">
        <v>47</v>
      </c>
      <c r="AZ2" t="s">
        <v>50</v>
      </c>
      <c r="BA2" t="s">
        <v>51</v>
      </c>
    </row>
    <row r="3" spans="1:53" x14ac:dyDescent="0.3">
      <c r="A3">
        <v>1021940310</v>
      </c>
      <c r="B3" s="9" t="e">
        <f>+VLOOKUP(A3,Hoja2!A:G,5,0)</f>
        <v>#N/A</v>
      </c>
      <c r="C3" s="9" t="e">
        <f>+VLOOKUP(A3,Hoja2!A:G,6,0)</f>
        <v>#N/A</v>
      </c>
      <c r="D3" s="9" t="e">
        <f>+VLOOKUP(A3,Hoja2!A:G,7,0)</f>
        <v>#N/A</v>
      </c>
      <c r="E3" t="e">
        <f>+VLOOKUP(A3,Hoja2!A:G,2,0)</f>
        <v>#N/A</v>
      </c>
      <c r="F3" t="e">
        <f>+VLOOKUP(A3,Hoja2!A:G,3,0)</f>
        <v>#N/A</v>
      </c>
      <c r="G3" t="e">
        <f>+VLOOKUP(A3,Hoja2!A:G,4,0)</f>
        <v>#N/A</v>
      </c>
      <c r="H3" t="s">
        <v>52</v>
      </c>
      <c r="I3" t="s">
        <v>53</v>
      </c>
      <c r="J3">
        <v>6</v>
      </c>
      <c r="K3" t="s">
        <v>54</v>
      </c>
      <c r="L3">
        <f t="shared" si="0"/>
        <v>6</v>
      </c>
      <c r="M3" t="s">
        <v>55</v>
      </c>
      <c r="N3" t="s">
        <v>47</v>
      </c>
      <c r="O3" t="s">
        <v>47</v>
      </c>
      <c r="P3" t="s">
        <v>47</v>
      </c>
      <c r="Q3">
        <v>3</v>
      </c>
      <c r="R3">
        <v>115</v>
      </c>
      <c r="S3">
        <v>68</v>
      </c>
      <c r="T3">
        <v>84</v>
      </c>
      <c r="U3">
        <v>36</v>
      </c>
      <c r="V3">
        <v>96</v>
      </c>
      <c r="W3">
        <v>60</v>
      </c>
      <c r="X3">
        <v>16</v>
      </c>
      <c r="Y3" t="s">
        <v>56</v>
      </c>
      <c r="Z3">
        <v>15</v>
      </c>
      <c r="AA3" s="15">
        <v>0.21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  <c r="AH3" t="s">
        <v>47</v>
      </c>
      <c r="AI3" t="s">
        <v>47</v>
      </c>
      <c r="AJ3" t="s">
        <v>47</v>
      </c>
      <c r="AK3" t="s">
        <v>47</v>
      </c>
      <c r="AL3" t="s">
        <v>47</v>
      </c>
      <c r="AM3">
        <v>7.34</v>
      </c>
      <c r="AN3">
        <v>12.63</v>
      </c>
      <c r="AO3">
        <v>1.52</v>
      </c>
      <c r="AP3">
        <v>30.78</v>
      </c>
      <c r="AQ3">
        <v>136.69999999999999</v>
      </c>
      <c r="AR3">
        <v>4.4000000000000004</v>
      </c>
      <c r="AS3" t="s">
        <v>47</v>
      </c>
      <c r="AT3" t="s">
        <v>47</v>
      </c>
      <c r="AU3" t="s">
        <v>47</v>
      </c>
      <c r="AV3" t="s">
        <v>47</v>
      </c>
      <c r="AW3" t="s">
        <v>47</v>
      </c>
      <c r="AX3" t="s">
        <v>47</v>
      </c>
      <c r="AY3" t="s">
        <v>47</v>
      </c>
      <c r="AZ3" t="s">
        <v>57</v>
      </c>
      <c r="BA3" t="s">
        <v>51</v>
      </c>
    </row>
    <row r="4" spans="1:53" x14ac:dyDescent="0.3">
      <c r="A4">
        <v>1021712220</v>
      </c>
      <c r="B4" s="9" t="e">
        <f>+VLOOKUP(A4,Hoja2!A:G,5,0)</f>
        <v>#N/A</v>
      </c>
      <c r="C4" s="9" t="e">
        <f>+VLOOKUP(A4,Hoja2!A:G,6,0)</f>
        <v>#N/A</v>
      </c>
      <c r="D4" s="9" t="e">
        <f>+VLOOKUP(A4,Hoja2!A:G,7,0)</f>
        <v>#N/A</v>
      </c>
      <c r="E4" t="e">
        <f>+VLOOKUP(A4,Hoja2!A:G,2,0)</f>
        <v>#N/A</v>
      </c>
      <c r="F4" t="e">
        <f>+VLOOKUP(A4,Hoja2!A:G,3,0)</f>
        <v>#N/A</v>
      </c>
      <c r="G4" t="e">
        <f>+VLOOKUP(A4,Hoja2!A:G,4,0)</f>
        <v>#N/A</v>
      </c>
      <c r="H4" t="s">
        <v>58</v>
      </c>
      <c r="I4" t="s">
        <v>45</v>
      </c>
      <c r="J4">
        <v>6</v>
      </c>
      <c r="K4" t="s">
        <v>59</v>
      </c>
      <c r="L4">
        <f t="shared" si="0"/>
        <v>7</v>
      </c>
      <c r="M4" t="s">
        <v>46</v>
      </c>
      <c r="N4" t="s">
        <v>47</v>
      </c>
      <c r="O4" t="s">
        <v>47</v>
      </c>
      <c r="P4" t="s">
        <v>47</v>
      </c>
      <c r="Q4">
        <v>2</v>
      </c>
      <c r="R4">
        <v>97</v>
      </c>
      <c r="S4">
        <v>54</v>
      </c>
      <c r="T4">
        <v>68</v>
      </c>
      <c r="U4">
        <v>38.5</v>
      </c>
      <c r="V4">
        <v>88</v>
      </c>
      <c r="W4">
        <v>117</v>
      </c>
      <c r="X4">
        <v>33</v>
      </c>
      <c r="Y4" t="s">
        <v>60</v>
      </c>
      <c r="Z4">
        <v>15</v>
      </c>
      <c r="AA4" s="15">
        <v>0.36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  <c r="AH4" t="s">
        <v>48</v>
      </c>
      <c r="AI4" t="s">
        <v>47</v>
      </c>
      <c r="AJ4" t="s">
        <v>47</v>
      </c>
      <c r="AK4" t="s">
        <v>47</v>
      </c>
      <c r="AL4" t="s">
        <v>47</v>
      </c>
      <c r="AM4">
        <v>11.82</v>
      </c>
      <c r="AN4">
        <v>11.8</v>
      </c>
      <c r="AO4">
        <v>1.17</v>
      </c>
      <c r="AP4">
        <v>18</v>
      </c>
      <c r="AQ4">
        <v>130</v>
      </c>
      <c r="AR4">
        <v>3.9</v>
      </c>
      <c r="AS4" t="s">
        <v>47</v>
      </c>
      <c r="AT4" t="s">
        <v>47</v>
      </c>
      <c r="AU4" t="s">
        <v>47</v>
      </c>
      <c r="AV4" t="s">
        <v>47</v>
      </c>
      <c r="AW4" t="s">
        <v>47</v>
      </c>
      <c r="AX4" t="s">
        <v>47</v>
      </c>
      <c r="AY4" t="s">
        <v>47</v>
      </c>
      <c r="AZ4" t="s">
        <v>61</v>
      </c>
      <c r="BA4" t="s">
        <v>51</v>
      </c>
    </row>
    <row r="5" spans="1:53" x14ac:dyDescent="0.3">
      <c r="A5">
        <v>1021754963</v>
      </c>
      <c r="B5" s="9" t="e">
        <f>+VLOOKUP(A5,Hoja2!A:G,5,0)</f>
        <v>#N/A</v>
      </c>
      <c r="C5" s="9" t="e">
        <f>+VLOOKUP(A5,Hoja2!A:G,6,0)</f>
        <v>#N/A</v>
      </c>
      <c r="D5" s="9" t="e">
        <f>+VLOOKUP(A5,Hoja2!A:G,7,0)</f>
        <v>#N/A</v>
      </c>
      <c r="E5" t="e">
        <f>+VLOOKUP(A5,Hoja2!A:G,2,0)</f>
        <v>#N/A</v>
      </c>
      <c r="F5" t="e">
        <f>+VLOOKUP(A5,Hoja2!A:G,3,0)</f>
        <v>#N/A</v>
      </c>
      <c r="G5" t="e">
        <f>+VLOOKUP(A5,Hoja2!A:G,4,0)</f>
        <v>#N/A</v>
      </c>
      <c r="H5" t="s">
        <v>52</v>
      </c>
      <c r="I5" t="s">
        <v>62</v>
      </c>
      <c r="J5">
        <v>6</v>
      </c>
      <c r="K5" t="s">
        <v>63</v>
      </c>
      <c r="L5">
        <f t="shared" si="0"/>
        <v>7</v>
      </c>
      <c r="M5" t="s">
        <v>55</v>
      </c>
      <c r="N5" t="s">
        <v>47</v>
      </c>
      <c r="O5" t="s">
        <v>47</v>
      </c>
      <c r="P5" t="s">
        <v>47</v>
      </c>
      <c r="Q5">
        <v>3</v>
      </c>
      <c r="R5">
        <v>186</v>
      </c>
      <c r="S5">
        <v>84</v>
      </c>
      <c r="T5">
        <v>118</v>
      </c>
      <c r="U5">
        <v>37.700000000000003</v>
      </c>
      <c r="V5">
        <v>95</v>
      </c>
      <c r="W5">
        <v>117</v>
      </c>
      <c r="X5" s="16">
        <v>35</v>
      </c>
      <c r="Y5" t="s">
        <v>64</v>
      </c>
      <c r="Z5">
        <v>13</v>
      </c>
      <c r="AA5" s="15">
        <v>0.28000000000000003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  <c r="AH5" t="s">
        <v>47</v>
      </c>
      <c r="AI5" t="s">
        <v>47</v>
      </c>
      <c r="AJ5" t="s">
        <v>47</v>
      </c>
      <c r="AK5" t="s">
        <v>47</v>
      </c>
      <c r="AL5" t="s">
        <v>47</v>
      </c>
      <c r="AM5">
        <v>7.0000000000000007E-2</v>
      </c>
      <c r="AN5">
        <v>15.7</v>
      </c>
      <c r="AO5">
        <v>1.05</v>
      </c>
      <c r="AP5">
        <v>12</v>
      </c>
      <c r="AQ5">
        <v>150.1</v>
      </c>
      <c r="AR5">
        <v>4.7</v>
      </c>
      <c r="AS5" t="s">
        <v>47</v>
      </c>
      <c r="AT5" t="s">
        <v>47</v>
      </c>
      <c r="AU5" t="s">
        <v>47</v>
      </c>
      <c r="AV5" t="s">
        <v>47</v>
      </c>
      <c r="AW5" t="s">
        <v>47</v>
      </c>
      <c r="AX5" t="s">
        <v>47</v>
      </c>
      <c r="AY5" t="s">
        <v>48</v>
      </c>
      <c r="AZ5" t="s">
        <v>65</v>
      </c>
      <c r="BA5" t="s">
        <v>51</v>
      </c>
    </row>
    <row r="6" spans="1:53" x14ac:dyDescent="0.3">
      <c r="A6">
        <v>1021897465</v>
      </c>
      <c r="B6" s="9">
        <f>+VLOOKUP(A6,Hoja2!A:G,5,0)</f>
        <v>45830</v>
      </c>
      <c r="C6" s="9">
        <f>+VLOOKUP(A6,Hoja2!A:G,6,0)</f>
        <v>45831</v>
      </c>
      <c r="D6" s="9">
        <f>+VLOOKUP(A6,Hoja2!A:G,7,0)</f>
        <v>45857</v>
      </c>
      <c r="E6" t="str">
        <f>+VLOOKUP(A6,Hoja2!A:G,2,0)</f>
        <v>PERTINENTE</v>
      </c>
      <c r="F6" t="str">
        <f>+VLOOKUP(A6,Hoja2!A:G,3,0)</f>
        <v>SIN ALERTA</v>
      </c>
      <c r="G6" t="str">
        <f>+VLOOKUP(A6,Hoja2!A:G,4,0)</f>
        <v>SIN ALERTA</v>
      </c>
      <c r="H6" t="s">
        <v>66</v>
      </c>
      <c r="I6" t="s">
        <v>67</v>
      </c>
      <c r="J6">
        <v>6</v>
      </c>
      <c r="K6" t="s">
        <v>68</v>
      </c>
      <c r="L6">
        <f t="shared" si="0"/>
        <v>7</v>
      </c>
      <c r="M6" t="s">
        <v>46</v>
      </c>
      <c r="N6" t="s">
        <v>48</v>
      </c>
      <c r="O6" t="s">
        <v>47</v>
      </c>
      <c r="P6" t="s">
        <v>48</v>
      </c>
      <c r="Q6">
        <v>2</v>
      </c>
      <c r="R6">
        <v>231</v>
      </c>
      <c r="S6">
        <v>115</v>
      </c>
      <c r="T6">
        <v>154</v>
      </c>
      <c r="U6">
        <v>35.799999999999997</v>
      </c>
      <c r="V6">
        <v>97</v>
      </c>
      <c r="W6">
        <v>78</v>
      </c>
      <c r="X6" s="16">
        <v>21</v>
      </c>
      <c r="Y6" t="s">
        <v>60</v>
      </c>
      <c r="Z6">
        <v>10</v>
      </c>
      <c r="AA6" s="15">
        <v>0.21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t="s">
        <v>47</v>
      </c>
      <c r="AH6" t="s">
        <v>47</v>
      </c>
      <c r="AI6" t="s">
        <v>47</v>
      </c>
      <c r="AJ6" t="s">
        <v>47</v>
      </c>
      <c r="AK6" t="s">
        <v>47</v>
      </c>
      <c r="AL6" t="s">
        <v>47</v>
      </c>
      <c r="AM6">
        <v>0.06</v>
      </c>
      <c r="AN6">
        <v>10.9</v>
      </c>
      <c r="AO6">
        <v>1.97</v>
      </c>
      <c r="AP6">
        <v>33</v>
      </c>
      <c r="AQ6">
        <v>139</v>
      </c>
      <c r="AR6">
        <v>4.2</v>
      </c>
      <c r="AS6" t="s">
        <v>47</v>
      </c>
      <c r="AT6" t="s">
        <v>48</v>
      </c>
      <c r="AU6" t="s">
        <v>47</v>
      </c>
      <c r="AV6" t="s">
        <v>47</v>
      </c>
      <c r="AW6" t="s">
        <v>47</v>
      </c>
      <c r="AX6" t="s">
        <v>47</v>
      </c>
      <c r="AY6" t="s">
        <v>48</v>
      </c>
      <c r="AZ6" t="s">
        <v>69</v>
      </c>
      <c r="BA6" t="s">
        <v>51</v>
      </c>
    </row>
    <row r="7" spans="1:53" x14ac:dyDescent="0.3">
      <c r="A7">
        <v>1021925216</v>
      </c>
      <c r="B7" s="9">
        <f>+VLOOKUP(A7,Hoja2!A:G,5,0)</f>
        <v>45832</v>
      </c>
      <c r="C7" s="9">
        <f>+VLOOKUP(A7,Hoja2!A:G,6,0)</f>
        <v>45834</v>
      </c>
      <c r="D7" s="9">
        <f>+VLOOKUP(A7,Hoja2!A:G,7,0)</f>
        <v>45852</v>
      </c>
      <c r="E7" t="str">
        <f>+VLOOKUP(A7,Hoja2!A:G,2,0)</f>
        <v>PERTINENTE</v>
      </c>
      <c r="F7" t="str">
        <f>+VLOOKUP(A7,Hoja2!A:G,3,0)</f>
        <v>SIN ALERTA</v>
      </c>
      <c r="G7" t="str">
        <f>+VLOOKUP(A7,Hoja2!A:G,4,0)</f>
        <v>SIN ALERTA</v>
      </c>
      <c r="H7" t="s">
        <v>70</v>
      </c>
      <c r="I7" t="s">
        <v>71</v>
      </c>
      <c r="J7">
        <v>6</v>
      </c>
      <c r="K7" t="s">
        <v>72</v>
      </c>
      <c r="L7">
        <f t="shared" si="0"/>
        <v>7</v>
      </c>
      <c r="M7" t="s">
        <v>46</v>
      </c>
      <c r="N7" t="s">
        <v>48</v>
      </c>
      <c r="O7" t="s">
        <v>47</v>
      </c>
      <c r="P7" t="s">
        <v>48</v>
      </c>
      <c r="Q7">
        <v>2</v>
      </c>
      <c r="R7">
        <v>89</v>
      </c>
      <c r="S7">
        <v>52</v>
      </c>
      <c r="T7">
        <v>64</v>
      </c>
      <c r="U7">
        <v>37.1</v>
      </c>
      <c r="V7">
        <v>64</v>
      </c>
      <c r="W7">
        <v>111</v>
      </c>
      <c r="X7">
        <v>34</v>
      </c>
      <c r="Y7" t="s">
        <v>64</v>
      </c>
      <c r="Z7">
        <v>14</v>
      </c>
      <c r="AA7" s="15">
        <v>1</v>
      </c>
      <c r="AB7" t="s">
        <v>48</v>
      </c>
      <c r="AC7" t="s">
        <v>48</v>
      </c>
      <c r="AD7" t="s">
        <v>47</v>
      </c>
      <c r="AE7" t="s">
        <v>47</v>
      </c>
      <c r="AF7" t="s">
        <v>47</v>
      </c>
      <c r="AG7" t="s">
        <v>47</v>
      </c>
      <c r="AH7" t="s">
        <v>47</v>
      </c>
      <c r="AI7" t="s">
        <v>47</v>
      </c>
      <c r="AJ7" t="s">
        <v>47</v>
      </c>
      <c r="AK7" t="s">
        <v>47</v>
      </c>
      <c r="AL7" t="s">
        <v>47</v>
      </c>
      <c r="AM7">
        <v>65.430000000000007</v>
      </c>
      <c r="AN7">
        <v>7.8</v>
      </c>
      <c r="AO7">
        <v>1.73</v>
      </c>
      <c r="AP7">
        <v>44</v>
      </c>
      <c r="AQ7">
        <v>134</v>
      </c>
      <c r="AR7">
        <v>3.7</v>
      </c>
      <c r="AS7" t="s">
        <v>47</v>
      </c>
      <c r="AT7" t="s">
        <v>47</v>
      </c>
      <c r="AU7" t="s">
        <v>47</v>
      </c>
      <c r="AV7" t="s">
        <v>47</v>
      </c>
      <c r="AW7" t="s">
        <v>48</v>
      </c>
      <c r="AX7" t="s">
        <v>47</v>
      </c>
      <c r="AY7" t="s">
        <v>47</v>
      </c>
      <c r="AZ7" t="s">
        <v>73</v>
      </c>
      <c r="BA7" t="s">
        <v>51</v>
      </c>
    </row>
    <row r="8" spans="1:53" x14ac:dyDescent="0.3">
      <c r="A8">
        <v>1021926814</v>
      </c>
      <c r="B8" s="9" t="e">
        <f>+VLOOKUP(A8,Hoja2!A:G,5,0)</f>
        <v>#N/A</v>
      </c>
      <c r="C8" s="9" t="e">
        <f>+VLOOKUP(A8,Hoja2!A:G,6,0)</f>
        <v>#N/A</v>
      </c>
      <c r="D8" s="9" t="e">
        <f>+VLOOKUP(A8,Hoja2!A:G,7,0)</f>
        <v>#N/A</v>
      </c>
      <c r="E8" t="e">
        <f>+VLOOKUP(A8,Hoja2!A:G,2,0)</f>
        <v>#N/A</v>
      </c>
      <c r="F8" t="e">
        <f>+VLOOKUP(A8,Hoja2!A:G,3,0)</f>
        <v>#N/A</v>
      </c>
      <c r="G8" t="e">
        <f>+VLOOKUP(A8,Hoja2!A:G,4,0)</f>
        <v>#N/A</v>
      </c>
      <c r="H8" t="s">
        <v>74</v>
      </c>
      <c r="I8" t="s">
        <v>53</v>
      </c>
      <c r="J8">
        <v>6</v>
      </c>
      <c r="K8" t="s">
        <v>75</v>
      </c>
      <c r="L8">
        <f t="shared" si="0"/>
        <v>7</v>
      </c>
      <c r="M8" t="s">
        <v>46</v>
      </c>
      <c r="N8" t="s">
        <v>48</v>
      </c>
      <c r="O8" t="s">
        <v>47</v>
      </c>
      <c r="P8" t="s">
        <v>47</v>
      </c>
      <c r="Q8">
        <v>2</v>
      </c>
      <c r="R8">
        <v>154</v>
      </c>
      <c r="S8">
        <v>86</v>
      </c>
      <c r="T8">
        <v>109</v>
      </c>
      <c r="U8">
        <v>35.5</v>
      </c>
      <c r="V8">
        <v>87</v>
      </c>
      <c r="W8">
        <v>92</v>
      </c>
      <c r="X8">
        <v>34</v>
      </c>
      <c r="Y8" t="s">
        <v>64</v>
      </c>
      <c r="Z8">
        <v>15</v>
      </c>
      <c r="AA8" s="15">
        <v>0.4</v>
      </c>
      <c r="AB8" t="s">
        <v>47</v>
      </c>
      <c r="AC8" t="s">
        <v>48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  <c r="AK8" t="s">
        <v>47</v>
      </c>
      <c r="AL8" t="s">
        <v>47</v>
      </c>
      <c r="AM8">
        <v>3.74</v>
      </c>
      <c r="AN8">
        <v>7.5</v>
      </c>
      <c r="AO8">
        <v>3.6</v>
      </c>
      <c r="AP8">
        <v>83</v>
      </c>
      <c r="AQ8">
        <v>138</v>
      </c>
      <c r="AR8">
        <v>4.5</v>
      </c>
      <c r="AS8" t="s">
        <v>47</v>
      </c>
      <c r="AT8" t="s">
        <v>48</v>
      </c>
      <c r="AU8" t="s">
        <v>47</v>
      </c>
      <c r="AV8" t="s">
        <v>47</v>
      </c>
      <c r="AW8" t="s">
        <v>47</v>
      </c>
      <c r="AX8" t="s">
        <v>47</v>
      </c>
      <c r="AY8" t="s">
        <v>47</v>
      </c>
      <c r="AZ8" t="s">
        <v>76</v>
      </c>
      <c r="BA8" t="s">
        <v>51</v>
      </c>
    </row>
    <row r="9" spans="1:53" x14ac:dyDescent="0.3">
      <c r="A9">
        <v>1021966123</v>
      </c>
      <c r="B9" s="9" t="e">
        <f>+VLOOKUP(A9,Hoja2!A:G,5,0)</f>
        <v>#N/A</v>
      </c>
      <c r="C9" s="9" t="e">
        <f>+VLOOKUP(A9,Hoja2!A:G,6,0)</f>
        <v>#N/A</v>
      </c>
      <c r="D9" s="9" t="e">
        <f>+VLOOKUP(A9,Hoja2!A:G,7,0)</f>
        <v>#N/A</v>
      </c>
      <c r="E9" t="e">
        <f>+VLOOKUP(A9,Hoja2!A:G,2,0)</f>
        <v>#N/A</v>
      </c>
      <c r="F9" t="e">
        <f>+VLOOKUP(A9,Hoja2!A:G,3,0)</f>
        <v>#N/A</v>
      </c>
      <c r="G9" t="e">
        <f>+VLOOKUP(A9,Hoja2!A:G,4,0)</f>
        <v>#N/A</v>
      </c>
      <c r="H9" t="s">
        <v>77</v>
      </c>
      <c r="I9" t="s">
        <v>78</v>
      </c>
      <c r="J9">
        <v>6</v>
      </c>
      <c r="K9" t="s">
        <v>79</v>
      </c>
      <c r="L9">
        <f t="shared" si="0"/>
        <v>7</v>
      </c>
      <c r="M9" t="s">
        <v>46</v>
      </c>
      <c r="N9" t="s">
        <v>47</v>
      </c>
      <c r="O9" t="s">
        <v>47</v>
      </c>
      <c r="P9" t="s">
        <v>48</v>
      </c>
      <c r="Q9">
        <v>3</v>
      </c>
      <c r="R9">
        <v>160</v>
      </c>
      <c r="S9">
        <v>78</v>
      </c>
      <c r="T9">
        <v>105</v>
      </c>
      <c r="U9">
        <v>36.9</v>
      </c>
      <c r="V9">
        <v>94</v>
      </c>
      <c r="W9">
        <v>63</v>
      </c>
      <c r="X9">
        <v>21</v>
      </c>
      <c r="Y9" t="s">
        <v>60</v>
      </c>
      <c r="Z9">
        <v>15</v>
      </c>
      <c r="AA9" s="15">
        <v>0.21</v>
      </c>
      <c r="AB9" t="s">
        <v>47</v>
      </c>
      <c r="AC9" t="s">
        <v>47</v>
      </c>
      <c r="AD9" t="s">
        <v>48</v>
      </c>
      <c r="AE9" t="s">
        <v>47</v>
      </c>
      <c r="AF9" t="s">
        <v>47</v>
      </c>
      <c r="AG9" t="s">
        <v>47</v>
      </c>
      <c r="AH9" t="s">
        <v>47</v>
      </c>
      <c r="AI9" t="s">
        <v>47</v>
      </c>
      <c r="AJ9" t="s">
        <v>47</v>
      </c>
      <c r="AK9" t="s">
        <v>47</v>
      </c>
      <c r="AL9" t="s">
        <v>47</v>
      </c>
      <c r="AM9">
        <v>4.5</v>
      </c>
      <c r="AN9">
        <v>9.6999999999999993</v>
      </c>
      <c r="AO9">
        <v>1.52</v>
      </c>
      <c r="AP9">
        <v>80</v>
      </c>
      <c r="AQ9">
        <v>136</v>
      </c>
      <c r="AR9">
        <v>5.6</v>
      </c>
      <c r="AS9" t="s">
        <v>47</v>
      </c>
      <c r="AT9" t="s">
        <v>47</v>
      </c>
      <c r="AU9" t="s">
        <v>47</v>
      </c>
      <c r="AV9" t="s">
        <v>47</v>
      </c>
      <c r="AW9" t="s">
        <v>47</v>
      </c>
      <c r="AX9" t="s">
        <v>47</v>
      </c>
      <c r="AY9" t="s">
        <v>47</v>
      </c>
      <c r="AZ9" t="s">
        <v>80</v>
      </c>
      <c r="BA9" t="s">
        <v>51</v>
      </c>
    </row>
    <row r="10" spans="1:53" x14ac:dyDescent="0.3">
      <c r="A10">
        <v>1021966763</v>
      </c>
      <c r="B10" s="9">
        <f>+VLOOKUP(A10,Hoja2!A:G,5,0)</f>
        <v>45836</v>
      </c>
      <c r="C10" s="9">
        <f>+VLOOKUP(A10,Hoja2!A:G,6,0)</f>
        <v>45839</v>
      </c>
      <c r="D10" s="9">
        <f>+VLOOKUP(A10,Hoja2!A:G,7,0)</f>
        <v>45856</v>
      </c>
      <c r="E10" t="str">
        <f>+VLOOKUP(A10,Hoja2!A:G,2,0)</f>
        <v>NO PERTINENTE</v>
      </c>
      <c r="F10" t="str">
        <f>+VLOOKUP(A10,Hoja2!A:G,3,0)</f>
        <v>SIN ALERTA</v>
      </c>
      <c r="G10" t="str">
        <f>+VLOOKUP(A10,Hoja2!A:G,4,0)</f>
        <v>SIN ALERTA</v>
      </c>
      <c r="H10" t="s">
        <v>81</v>
      </c>
      <c r="I10" t="s">
        <v>82</v>
      </c>
      <c r="J10">
        <v>6</v>
      </c>
      <c r="K10" t="s">
        <v>83</v>
      </c>
      <c r="L10">
        <f t="shared" si="0"/>
        <v>7</v>
      </c>
      <c r="M10" t="s">
        <v>46</v>
      </c>
      <c r="N10" t="s">
        <v>48</v>
      </c>
      <c r="O10" t="s">
        <v>48</v>
      </c>
      <c r="P10" t="s">
        <v>48</v>
      </c>
      <c r="Q10">
        <v>2</v>
      </c>
      <c r="R10">
        <v>134</v>
      </c>
      <c r="S10">
        <v>78</v>
      </c>
      <c r="T10">
        <v>97</v>
      </c>
      <c r="U10">
        <v>36.1</v>
      </c>
      <c r="V10">
        <v>93</v>
      </c>
      <c r="W10">
        <v>71</v>
      </c>
      <c r="X10">
        <v>18</v>
      </c>
      <c r="Y10" t="s">
        <v>64</v>
      </c>
      <c r="Z10">
        <v>15</v>
      </c>
      <c r="AA10" s="15">
        <v>0.21</v>
      </c>
      <c r="AB10" t="s">
        <v>47</v>
      </c>
      <c r="AC10" t="s">
        <v>47</v>
      </c>
      <c r="AD10" t="s">
        <v>47</v>
      </c>
      <c r="AE10" t="s">
        <v>47</v>
      </c>
      <c r="AF10" t="s">
        <v>48</v>
      </c>
      <c r="AG10" t="s">
        <v>47</v>
      </c>
      <c r="AH10" t="s">
        <v>47</v>
      </c>
      <c r="AI10" t="s">
        <v>47</v>
      </c>
      <c r="AJ10" t="s">
        <v>47</v>
      </c>
      <c r="AK10" t="s">
        <v>47</v>
      </c>
      <c r="AL10" t="s">
        <v>47</v>
      </c>
      <c r="AM10">
        <v>7.34</v>
      </c>
      <c r="AN10">
        <v>13.4</v>
      </c>
      <c r="AO10">
        <v>1.1000000000000001</v>
      </c>
      <c r="AP10">
        <v>22</v>
      </c>
      <c r="AQ10">
        <v>140</v>
      </c>
      <c r="AR10">
        <v>4.9000000000000004</v>
      </c>
      <c r="AS10" t="s">
        <v>48</v>
      </c>
      <c r="AT10" t="s">
        <v>47</v>
      </c>
      <c r="AU10" t="s">
        <v>47</v>
      </c>
      <c r="AV10" t="s">
        <v>47</v>
      </c>
      <c r="AW10" t="s">
        <v>47</v>
      </c>
      <c r="AX10" t="s">
        <v>47</v>
      </c>
      <c r="AY10" t="s">
        <v>47</v>
      </c>
      <c r="AZ10" t="s">
        <v>84</v>
      </c>
      <c r="BA10" t="s">
        <v>51</v>
      </c>
    </row>
    <row r="11" spans="1:53" x14ac:dyDescent="0.3">
      <c r="A11">
        <v>1021986505</v>
      </c>
      <c r="B11" s="9">
        <f>+VLOOKUP(A11,Hoja2!A:G,5,0)</f>
        <v>45839</v>
      </c>
      <c r="C11" s="9">
        <f>+VLOOKUP(A11,Hoja2!A:G,6,0)</f>
        <v>45841</v>
      </c>
      <c r="D11" s="9">
        <f>+VLOOKUP(A11,Hoja2!A:G,7,0)</f>
        <v>45861</v>
      </c>
      <c r="E11" t="str">
        <f>+VLOOKUP(A11,Hoja2!A:G,2,0)</f>
        <v>PERTINENTE</v>
      </c>
      <c r="F11" t="str">
        <f>+VLOOKUP(A11,Hoja2!A:G,3,0)</f>
        <v>SIN ALERTA</v>
      </c>
      <c r="G11" t="str">
        <f>+VLOOKUP(A11,Hoja2!A:G,4,0)</f>
        <v>SIN ALERTA</v>
      </c>
      <c r="H11" t="s">
        <v>85</v>
      </c>
      <c r="I11" t="s">
        <v>86</v>
      </c>
      <c r="J11">
        <v>7</v>
      </c>
      <c r="K11" t="s">
        <v>75</v>
      </c>
      <c r="L11">
        <f t="shared" si="0"/>
        <v>7</v>
      </c>
      <c r="M11" t="s">
        <v>46</v>
      </c>
      <c r="N11" t="s">
        <v>47</v>
      </c>
      <c r="O11" t="s">
        <v>47</v>
      </c>
      <c r="P11" t="s">
        <v>47</v>
      </c>
      <c r="Q11">
        <v>2</v>
      </c>
      <c r="R11">
        <v>186</v>
      </c>
      <c r="S11">
        <v>111</v>
      </c>
      <c r="T11">
        <v>136</v>
      </c>
      <c r="U11">
        <v>35.799999999999997</v>
      </c>
      <c r="V11">
        <v>88</v>
      </c>
      <c r="W11">
        <v>141</v>
      </c>
      <c r="X11">
        <v>22</v>
      </c>
      <c r="Y11" t="s">
        <v>64</v>
      </c>
      <c r="Z11">
        <v>14</v>
      </c>
      <c r="AA11" s="15">
        <v>0.4</v>
      </c>
      <c r="AB11" t="s">
        <v>47</v>
      </c>
      <c r="AC11" t="s">
        <v>48</v>
      </c>
      <c r="AD11" t="s">
        <v>47</v>
      </c>
      <c r="AE11" t="s">
        <v>48</v>
      </c>
      <c r="AF11" t="s">
        <v>47</v>
      </c>
      <c r="AG11" t="s">
        <v>47</v>
      </c>
      <c r="AH11" t="s">
        <v>47</v>
      </c>
      <c r="AI11" t="s">
        <v>47</v>
      </c>
      <c r="AJ11" t="s">
        <v>48</v>
      </c>
      <c r="AK11" t="s">
        <v>47</v>
      </c>
      <c r="AL11" t="s">
        <v>47</v>
      </c>
      <c r="AM11">
        <v>7.2</v>
      </c>
      <c r="AN11">
        <v>18.600000000000001</v>
      </c>
      <c r="AO11">
        <v>0.84</v>
      </c>
      <c r="AP11">
        <v>18</v>
      </c>
      <c r="AQ11">
        <v>131</v>
      </c>
      <c r="AR11">
        <v>3.9</v>
      </c>
      <c r="AS11" t="s">
        <v>47</v>
      </c>
      <c r="AT11" t="s">
        <v>47</v>
      </c>
      <c r="AU11" t="s">
        <v>47</v>
      </c>
      <c r="AV11" t="s">
        <v>47</v>
      </c>
      <c r="AW11" t="s">
        <v>48</v>
      </c>
      <c r="AX11" t="s">
        <v>47</v>
      </c>
      <c r="AY11" t="s">
        <v>47</v>
      </c>
      <c r="AZ11" t="s">
        <v>87</v>
      </c>
      <c r="BA11" t="s">
        <v>51</v>
      </c>
    </row>
    <row r="12" spans="1:53" x14ac:dyDescent="0.3">
      <c r="A12">
        <v>1022027890</v>
      </c>
      <c r="B12" s="9">
        <f>+VLOOKUP(A12,Hoja2!A:G,5,0)</f>
        <v>45842</v>
      </c>
      <c r="C12" s="9">
        <f>+VLOOKUP(A12,Hoja2!A:G,6,0)</f>
        <v>45843</v>
      </c>
      <c r="D12" s="9">
        <f>+VLOOKUP(A12,Hoja2!A:G,7,0)</f>
        <v>45866</v>
      </c>
      <c r="E12" t="str">
        <f>+VLOOKUP(A12,Hoja2!A:G,2,0)</f>
        <v>NO PERTINENTE</v>
      </c>
      <c r="F12" t="str">
        <f>+VLOOKUP(A12,Hoja2!A:G,3,0)</f>
        <v>SIN ALERTA</v>
      </c>
      <c r="G12" t="str">
        <f>+VLOOKUP(A12,Hoja2!A:G,4,0)</f>
        <v>SIN ALERTA</v>
      </c>
      <c r="H12" t="s">
        <v>88</v>
      </c>
      <c r="I12" t="s">
        <v>63</v>
      </c>
      <c r="J12">
        <v>7</v>
      </c>
      <c r="K12" t="s">
        <v>89</v>
      </c>
      <c r="L12">
        <f t="shared" si="0"/>
        <v>7</v>
      </c>
      <c r="M12" t="s">
        <v>46</v>
      </c>
      <c r="N12" t="s">
        <v>47</v>
      </c>
      <c r="O12" t="s">
        <v>47</v>
      </c>
      <c r="P12" t="s">
        <v>47</v>
      </c>
      <c r="Q12">
        <v>2</v>
      </c>
      <c r="R12">
        <v>149</v>
      </c>
      <c r="S12">
        <v>78</v>
      </c>
      <c r="T12">
        <v>101</v>
      </c>
      <c r="U12">
        <v>37.200000000000003</v>
      </c>
      <c r="V12">
        <v>94</v>
      </c>
      <c r="W12">
        <v>113</v>
      </c>
      <c r="X12">
        <v>17</v>
      </c>
      <c r="Y12" t="s">
        <v>60</v>
      </c>
      <c r="Z12">
        <v>13</v>
      </c>
      <c r="AA12" s="15">
        <v>0.21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  <c r="AH12" t="s">
        <v>47</v>
      </c>
      <c r="AI12" t="s">
        <v>47</v>
      </c>
      <c r="AJ12" t="s">
        <v>47</v>
      </c>
      <c r="AK12" t="s">
        <v>47</v>
      </c>
      <c r="AL12" t="s">
        <v>47</v>
      </c>
      <c r="AM12">
        <v>2.2599999999999998</v>
      </c>
      <c r="AN12">
        <v>10.8</v>
      </c>
      <c r="AO12">
        <v>0.84</v>
      </c>
      <c r="AP12">
        <v>26</v>
      </c>
      <c r="AQ12">
        <v>144</v>
      </c>
      <c r="AR12">
        <v>4.2</v>
      </c>
      <c r="AS12" t="s">
        <v>47</v>
      </c>
      <c r="AT12" t="s">
        <v>47</v>
      </c>
      <c r="AU12" t="s">
        <v>47</v>
      </c>
      <c r="AV12" t="s">
        <v>47</v>
      </c>
      <c r="AW12" t="s">
        <v>47</v>
      </c>
      <c r="AX12" t="s">
        <v>47</v>
      </c>
      <c r="AY12" t="s">
        <v>48</v>
      </c>
      <c r="AZ12" t="s">
        <v>90</v>
      </c>
      <c r="BA12" t="s">
        <v>51</v>
      </c>
    </row>
    <row r="13" spans="1:53" x14ac:dyDescent="0.3">
      <c r="A13">
        <v>1022041224</v>
      </c>
      <c r="B13" s="9">
        <f>+VLOOKUP(A13,Hoja2!A:G,5,0)</f>
        <v>45843</v>
      </c>
      <c r="C13" s="9">
        <f>+VLOOKUP(A13,Hoja2!A:G,6,0)</f>
        <v>45846</v>
      </c>
      <c r="D13" s="9">
        <f>+VLOOKUP(A13,Hoja2!A:G,7,0)</f>
        <v>45868</v>
      </c>
      <c r="E13" t="str">
        <f>+VLOOKUP(A13,Hoja2!A:G,2,0)</f>
        <v>PERTINENTE</v>
      </c>
      <c r="F13" t="str">
        <f>+VLOOKUP(A13,Hoja2!A:G,3,0)</f>
        <v>SIN ALERTA</v>
      </c>
      <c r="G13" t="str">
        <f>+VLOOKUP(A13,Hoja2!A:G,4,0)</f>
        <v>SIN ALERTA</v>
      </c>
      <c r="H13" t="s">
        <v>91</v>
      </c>
      <c r="I13" t="s">
        <v>92</v>
      </c>
      <c r="J13">
        <v>7</v>
      </c>
      <c r="K13" t="s">
        <v>93</v>
      </c>
      <c r="L13">
        <f t="shared" si="0"/>
        <v>7</v>
      </c>
      <c r="M13" t="s">
        <v>46</v>
      </c>
      <c r="N13" t="s">
        <v>47</v>
      </c>
      <c r="O13" t="s">
        <v>47</v>
      </c>
      <c r="P13" t="s">
        <v>48</v>
      </c>
      <c r="Q13">
        <v>2</v>
      </c>
      <c r="R13">
        <v>147</v>
      </c>
      <c r="S13">
        <v>102</v>
      </c>
      <c r="T13">
        <v>117</v>
      </c>
      <c r="U13">
        <v>36.799999999999997</v>
      </c>
      <c r="V13">
        <v>95</v>
      </c>
      <c r="W13">
        <v>103</v>
      </c>
      <c r="X13">
        <v>20</v>
      </c>
      <c r="Y13" t="s">
        <v>64</v>
      </c>
      <c r="Z13">
        <v>14</v>
      </c>
      <c r="AA13" s="15">
        <v>0.5</v>
      </c>
      <c r="AB13" t="s">
        <v>48</v>
      </c>
      <c r="AC13" t="s">
        <v>48</v>
      </c>
      <c r="AD13" t="s">
        <v>47</v>
      </c>
      <c r="AE13" t="s">
        <v>48</v>
      </c>
      <c r="AF13" t="s">
        <v>47</v>
      </c>
      <c r="AG13" t="s">
        <v>48</v>
      </c>
      <c r="AH13" t="s">
        <v>47</v>
      </c>
      <c r="AI13" t="s">
        <v>47</v>
      </c>
      <c r="AJ13" t="s">
        <v>47</v>
      </c>
      <c r="AK13" t="s">
        <v>47</v>
      </c>
      <c r="AL13" t="s">
        <v>47</v>
      </c>
      <c r="AM13">
        <v>32.92</v>
      </c>
      <c r="AN13">
        <v>14.1</v>
      </c>
      <c r="AO13">
        <v>0.81</v>
      </c>
      <c r="AP13">
        <v>23</v>
      </c>
      <c r="AQ13">
        <v>135</v>
      </c>
      <c r="AR13">
        <v>3.7</v>
      </c>
      <c r="AS13" t="s">
        <v>47</v>
      </c>
      <c r="AT13" t="s">
        <v>47</v>
      </c>
      <c r="AU13" t="s">
        <v>47</v>
      </c>
      <c r="AV13" t="s">
        <v>48</v>
      </c>
      <c r="AW13" t="s">
        <v>48</v>
      </c>
      <c r="AX13" t="s">
        <v>47</v>
      </c>
      <c r="AY13" t="s">
        <v>47</v>
      </c>
      <c r="AZ13" t="s">
        <v>94</v>
      </c>
      <c r="BA13" t="s">
        <v>51</v>
      </c>
    </row>
    <row r="14" spans="1:53" x14ac:dyDescent="0.3">
      <c r="A14">
        <v>1022061142</v>
      </c>
      <c r="B14" s="9">
        <f>+VLOOKUP(A14,Hoja2!A:G,5,0)</f>
        <v>45845</v>
      </c>
      <c r="C14" s="9">
        <f>+VLOOKUP(A14,Hoja2!A:G,6,0)</f>
        <v>45848</v>
      </c>
      <c r="D14" s="9">
        <f>+VLOOKUP(A14,Hoja2!A:G,7,0)</f>
        <v>45860</v>
      </c>
      <c r="E14" t="str">
        <f>+VLOOKUP(A14,Hoja2!A:G,2,0)</f>
        <v>PERTINENTE</v>
      </c>
      <c r="F14" t="str">
        <f>+VLOOKUP(A14,Hoja2!A:G,3,0)</f>
        <v>SIN ALERTA</v>
      </c>
      <c r="G14" t="str">
        <f>+VLOOKUP(A14,Hoja2!A:G,4,0)</f>
        <v>SIN ALERTA</v>
      </c>
      <c r="H14" t="s">
        <v>95</v>
      </c>
      <c r="I14" t="s">
        <v>96</v>
      </c>
      <c r="J14">
        <v>7</v>
      </c>
      <c r="K14" t="s">
        <v>97</v>
      </c>
      <c r="L14">
        <f t="shared" si="0"/>
        <v>7</v>
      </c>
      <c r="M14" t="s">
        <v>46</v>
      </c>
      <c r="N14" t="s">
        <v>47</v>
      </c>
      <c r="O14" t="s">
        <v>48</v>
      </c>
      <c r="P14" t="s">
        <v>48</v>
      </c>
      <c r="Q14">
        <v>2</v>
      </c>
      <c r="R14">
        <v>177</v>
      </c>
      <c r="S14">
        <v>79</v>
      </c>
      <c r="T14">
        <v>112</v>
      </c>
      <c r="U14">
        <v>36.1</v>
      </c>
      <c r="V14">
        <v>96</v>
      </c>
      <c r="W14">
        <v>64</v>
      </c>
      <c r="X14">
        <v>14</v>
      </c>
      <c r="Y14" t="s">
        <v>60</v>
      </c>
      <c r="Z14">
        <v>14</v>
      </c>
      <c r="AA14" s="15">
        <v>0.21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  <c r="AH14" t="s">
        <v>47</v>
      </c>
      <c r="AI14" t="s">
        <v>47</v>
      </c>
      <c r="AJ14" t="s">
        <v>47</v>
      </c>
      <c r="AK14" t="s">
        <v>47</v>
      </c>
      <c r="AL14" t="s">
        <v>47</v>
      </c>
      <c r="AM14">
        <v>0.54</v>
      </c>
      <c r="AN14">
        <v>14.4</v>
      </c>
      <c r="AO14">
        <v>1</v>
      </c>
      <c r="AP14">
        <v>23</v>
      </c>
      <c r="AQ14">
        <v>140</v>
      </c>
      <c r="AR14">
        <v>4.4000000000000004</v>
      </c>
      <c r="AS14" t="s">
        <v>47</v>
      </c>
      <c r="AT14" t="s">
        <v>47</v>
      </c>
      <c r="AU14" t="s">
        <v>47</v>
      </c>
      <c r="AV14" t="s">
        <v>48</v>
      </c>
      <c r="AW14" t="s">
        <v>47</v>
      </c>
      <c r="AX14" t="s">
        <v>47</v>
      </c>
      <c r="AY14" t="s">
        <v>47</v>
      </c>
      <c r="AZ14" t="s">
        <v>98</v>
      </c>
      <c r="BA14" t="s">
        <v>51</v>
      </c>
    </row>
    <row r="15" spans="1:53" x14ac:dyDescent="0.3">
      <c r="A15">
        <v>1022058314</v>
      </c>
      <c r="B15" s="9">
        <f>+VLOOKUP(A15,Hoja2!A:G,5,0)</f>
        <v>45845</v>
      </c>
      <c r="C15" s="9">
        <f>+VLOOKUP(A15,Hoja2!A:G,6,0)</f>
        <v>45846</v>
      </c>
      <c r="D15" s="9">
        <f>+VLOOKUP(A15,Hoja2!A:G,7,0)</f>
        <v>45848</v>
      </c>
      <c r="E15" t="str">
        <f>+VLOOKUP(A15,Hoja2!A:G,2,0)</f>
        <v>NO PERTINENTE</v>
      </c>
      <c r="F15" t="str">
        <f>+VLOOKUP(A15,Hoja2!A:G,3,0)</f>
        <v>SIN ALERTA</v>
      </c>
      <c r="G15" t="str">
        <f>+VLOOKUP(A15,Hoja2!A:G,4,0)</f>
        <v>SIN ALERTA</v>
      </c>
      <c r="H15" t="s">
        <v>99</v>
      </c>
      <c r="I15" t="s">
        <v>96</v>
      </c>
      <c r="J15">
        <v>7</v>
      </c>
      <c r="K15" t="s">
        <v>100</v>
      </c>
      <c r="L15">
        <f t="shared" si="0"/>
        <v>7</v>
      </c>
      <c r="M15" t="s">
        <v>55</v>
      </c>
      <c r="N15" t="s">
        <v>47</v>
      </c>
      <c r="O15" t="s">
        <v>47</v>
      </c>
      <c r="P15" t="s">
        <v>47</v>
      </c>
      <c r="Q15">
        <v>3</v>
      </c>
      <c r="R15">
        <v>125</v>
      </c>
      <c r="S15">
        <v>64</v>
      </c>
      <c r="T15">
        <v>84</v>
      </c>
      <c r="U15">
        <v>36.1</v>
      </c>
      <c r="V15">
        <v>97</v>
      </c>
      <c r="W15">
        <v>96</v>
      </c>
      <c r="X15">
        <v>17</v>
      </c>
      <c r="Y15" t="s">
        <v>64</v>
      </c>
      <c r="Z15">
        <v>15</v>
      </c>
      <c r="AA15" s="15">
        <v>0.21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  <c r="AH15" t="s">
        <v>47</v>
      </c>
      <c r="AI15" t="s">
        <v>47</v>
      </c>
      <c r="AJ15" t="s">
        <v>47</v>
      </c>
      <c r="AK15" t="s">
        <v>47</v>
      </c>
      <c r="AL15" t="s">
        <v>47</v>
      </c>
      <c r="AM15">
        <v>7.34</v>
      </c>
      <c r="AN15">
        <v>12.2</v>
      </c>
      <c r="AO15">
        <v>0.64</v>
      </c>
      <c r="AP15">
        <v>10</v>
      </c>
      <c r="AQ15">
        <v>137.9</v>
      </c>
      <c r="AR15">
        <v>4.2</v>
      </c>
      <c r="AS15" t="s">
        <v>47</v>
      </c>
      <c r="AT15" t="s">
        <v>47</v>
      </c>
      <c r="AU15" t="s">
        <v>47</v>
      </c>
      <c r="AV15" t="s">
        <v>47</v>
      </c>
      <c r="AW15" t="s">
        <v>47</v>
      </c>
      <c r="AX15" t="s">
        <v>47</v>
      </c>
      <c r="AY15" t="s">
        <v>47</v>
      </c>
      <c r="AZ15" t="s">
        <v>101</v>
      </c>
      <c r="BA15" t="s">
        <v>51</v>
      </c>
    </row>
    <row r="16" spans="1:53" x14ac:dyDescent="0.3">
      <c r="A16">
        <v>1022062151</v>
      </c>
      <c r="B16" s="9">
        <f>+VLOOKUP(A16,Hoja2!A:G,5,0)</f>
        <v>45845</v>
      </c>
      <c r="C16" s="9">
        <f>+VLOOKUP(A16,Hoja2!A:G,6,0)</f>
        <v>45852</v>
      </c>
      <c r="D16" s="9">
        <f>+VLOOKUP(A16,Hoja2!A:G,7,0)</f>
        <v>45862</v>
      </c>
      <c r="E16" t="str">
        <f>+VLOOKUP(A16,Hoja2!A:G,2,0)</f>
        <v>NO PERTINENTE</v>
      </c>
      <c r="F16" t="str">
        <f>+VLOOKUP(A16,Hoja2!A:G,3,0)</f>
        <v>SIN ALERTA</v>
      </c>
      <c r="G16" t="str">
        <f>+VLOOKUP(A16,Hoja2!A:G,4,0)</f>
        <v>SIN ALERTA</v>
      </c>
      <c r="H16" t="s">
        <v>102</v>
      </c>
      <c r="I16" t="s">
        <v>96</v>
      </c>
      <c r="J16">
        <v>7</v>
      </c>
      <c r="K16" t="s">
        <v>103</v>
      </c>
      <c r="L16">
        <f t="shared" si="0"/>
        <v>7</v>
      </c>
      <c r="M16" t="s">
        <v>55</v>
      </c>
      <c r="N16" t="s">
        <v>48</v>
      </c>
      <c r="O16" t="s">
        <v>48</v>
      </c>
      <c r="P16" t="s">
        <v>48</v>
      </c>
      <c r="Q16">
        <v>2</v>
      </c>
      <c r="R16">
        <v>117</v>
      </c>
      <c r="S16">
        <v>48</v>
      </c>
      <c r="T16">
        <v>71</v>
      </c>
      <c r="U16">
        <v>36.5</v>
      </c>
      <c r="V16">
        <v>91</v>
      </c>
      <c r="W16">
        <v>60</v>
      </c>
      <c r="X16">
        <v>24</v>
      </c>
      <c r="Y16" t="s">
        <v>60</v>
      </c>
      <c r="Z16">
        <v>14</v>
      </c>
      <c r="AA16" s="15">
        <v>0.28000000000000003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t="s">
        <v>47</v>
      </c>
      <c r="AH16" t="s">
        <v>47</v>
      </c>
      <c r="AI16" t="s">
        <v>47</v>
      </c>
      <c r="AJ16" t="s">
        <v>47</v>
      </c>
      <c r="AK16" t="s">
        <v>47</v>
      </c>
      <c r="AL16" t="s">
        <v>47</v>
      </c>
      <c r="AM16">
        <v>7.34</v>
      </c>
      <c r="AN16">
        <v>11.3</v>
      </c>
      <c r="AO16">
        <v>1.1399999999999999</v>
      </c>
      <c r="AP16">
        <v>35</v>
      </c>
      <c r="AQ16">
        <v>126.7</v>
      </c>
      <c r="AR16">
        <v>4.5</v>
      </c>
      <c r="AS16" t="s">
        <v>47</v>
      </c>
      <c r="AT16" t="s">
        <v>47</v>
      </c>
      <c r="AU16" t="s">
        <v>47</v>
      </c>
      <c r="AV16" t="s">
        <v>47</v>
      </c>
      <c r="AW16" t="s">
        <v>47</v>
      </c>
      <c r="AX16" t="s">
        <v>47</v>
      </c>
      <c r="AY16" t="s">
        <v>47</v>
      </c>
      <c r="AZ16" t="s">
        <v>104</v>
      </c>
      <c r="BA16" t="s">
        <v>51</v>
      </c>
    </row>
    <row r="17" spans="1:53" x14ac:dyDescent="0.3">
      <c r="A17">
        <v>1022070880</v>
      </c>
      <c r="B17" s="9">
        <f>+VLOOKUP(A17,Hoja2!A:G,5,0)</f>
        <v>45846</v>
      </c>
      <c r="C17" s="9">
        <f>+VLOOKUP(A17,Hoja2!A:G,6,0)</f>
        <v>45847</v>
      </c>
      <c r="D17" s="9">
        <f>+VLOOKUP(A17,Hoja2!A:G,7,0)</f>
        <v>45858</v>
      </c>
      <c r="E17" t="str">
        <f>+VLOOKUP(A17,Hoja2!A:G,2,0)</f>
        <v>PERTINENTE</v>
      </c>
      <c r="F17" t="str">
        <f>+VLOOKUP(A17,Hoja2!A:G,3,0)</f>
        <v>SIN ALERTA</v>
      </c>
      <c r="G17" t="str">
        <f>+VLOOKUP(A17,Hoja2!A:G,4,0)</f>
        <v>SIN ALERTA</v>
      </c>
      <c r="H17" t="s">
        <v>105</v>
      </c>
      <c r="I17" t="s">
        <v>106</v>
      </c>
      <c r="J17">
        <v>7</v>
      </c>
      <c r="K17" t="s">
        <v>107</v>
      </c>
      <c r="L17">
        <f t="shared" si="0"/>
        <v>7</v>
      </c>
      <c r="M17" t="s">
        <v>46</v>
      </c>
      <c r="N17" t="s">
        <v>48</v>
      </c>
      <c r="O17" t="s">
        <v>47</v>
      </c>
      <c r="P17" t="s">
        <v>47</v>
      </c>
      <c r="Q17">
        <v>2</v>
      </c>
      <c r="R17">
        <v>144</v>
      </c>
      <c r="S17">
        <v>101</v>
      </c>
      <c r="T17">
        <v>115</v>
      </c>
      <c r="U17">
        <v>35.4</v>
      </c>
      <c r="V17">
        <v>86</v>
      </c>
      <c r="W17">
        <v>135</v>
      </c>
      <c r="X17">
        <v>20</v>
      </c>
      <c r="Y17" t="s">
        <v>60</v>
      </c>
      <c r="Z17">
        <v>15</v>
      </c>
      <c r="AA17" s="15">
        <v>0.32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t="s">
        <v>47</v>
      </c>
      <c r="AH17" t="s">
        <v>47</v>
      </c>
      <c r="AI17" t="s">
        <v>47</v>
      </c>
      <c r="AJ17" t="s">
        <v>47</v>
      </c>
      <c r="AK17" t="s">
        <v>47</v>
      </c>
      <c r="AL17" t="s">
        <v>47</v>
      </c>
      <c r="AM17">
        <v>4.0599999999999996</v>
      </c>
      <c r="AN17">
        <v>11.7</v>
      </c>
      <c r="AO17">
        <v>2.16</v>
      </c>
      <c r="AP17">
        <v>47</v>
      </c>
      <c r="AQ17">
        <v>138</v>
      </c>
      <c r="AR17">
        <v>5.3</v>
      </c>
      <c r="AS17" t="s">
        <v>47</v>
      </c>
      <c r="AT17" t="s">
        <v>48</v>
      </c>
      <c r="AU17" t="s">
        <v>48</v>
      </c>
      <c r="AV17" t="s">
        <v>47</v>
      </c>
      <c r="AW17" t="s">
        <v>47</v>
      </c>
      <c r="AX17" t="s">
        <v>47</v>
      </c>
      <c r="AY17" t="s">
        <v>47</v>
      </c>
      <c r="AZ17" t="s">
        <v>108</v>
      </c>
      <c r="BA17" t="s">
        <v>51</v>
      </c>
    </row>
    <row r="18" spans="1:53" x14ac:dyDescent="0.3">
      <c r="A18">
        <v>1022076670</v>
      </c>
      <c r="B18" s="9">
        <f>+VLOOKUP(A18,Hoja2!A:G,5,0)</f>
        <v>45846</v>
      </c>
      <c r="C18" s="9">
        <f>+VLOOKUP(A18,Hoja2!A:G,6,0)</f>
        <v>45848</v>
      </c>
      <c r="D18" s="9">
        <f>+VLOOKUP(A18,Hoja2!A:G,7,0)</f>
        <v>45863</v>
      </c>
      <c r="E18" t="str">
        <f>+VLOOKUP(A18,Hoja2!A:G,2,0)</f>
        <v>PERTINENTE</v>
      </c>
      <c r="F18" t="str">
        <f>+VLOOKUP(A18,Hoja2!A:G,3,0)</f>
        <v>SIN ALERTA</v>
      </c>
      <c r="G18" t="str">
        <f>+VLOOKUP(A18,Hoja2!A:G,4,0)</f>
        <v>SIN ALERTA</v>
      </c>
      <c r="H18" t="s">
        <v>109</v>
      </c>
      <c r="I18" t="s">
        <v>106</v>
      </c>
      <c r="J18">
        <v>7</v>
      </c>
      <c r="K18" t="s">
        <v>79</v>
      </c>
      <c r="L18">
        <f t="shared" si="0"/>
        <v>7</v>
      </c>
      <c r="M18" t="s">
        <v>46</v>
      </c>
      <c r="N18" t="s">
        <v>48</v>
      </c>
      <c r="O18" t="s">
        <v>48</v>
      </c>
      <c r="P18" t="s">
        <v>48</v>
      </c>
      <c r="Q18">
        <v>2</v>
      </c>
      <c r="R18">
        <v>71</v>
      </c>
      <c r="S18">
        <v>51</v>
      </c>
      <c r="T18">
        <v>41</v>
      </c>
      <c r="U18">
        <v>35.5</v>
      </c>
      <c r="V18">
        <v>89</v>
      </c>
      <c r="W18">
        <v>68</v>
      </c>
      <c r="X18">
        <v>20</v>
      </c>
      <c r="Y18" t="s">
        <v>64</v>
      </c>
      <c r="Z18">
        <v>12</v>
      </c>
      <c r="AA18" s="15">
        <v>1</v>
      </c>
      <c r="AB18" t="s">
        <v>48</v>
      </c>
      <c r="AC18" t="s">
        <v>48</v>
      </c>
      <c r="AD18" t="s">
        <v>47</v>
      </c>
      <c r="AE18" t="s">
        <v>48</v>
      </c>
      <c r="AF18" t="s">
        <v>47</v>
      </c>
      <c r="AG18" t="s">
        <v>47</v>
      </c>
      <c r="AH18" t="s">
        <v>47</v>
      </c>
      <c r="AI18" t="s">
        <v>47</v>
      </c>
      <c r="AJ18" t="s">
        <v>47</v>
      </c>
      <c r="AK18" t="s">
        <v>47</v>
      </c>
      <c r="AL18" t="s">
        <v>47</v>
      </c>
      <c r="AM18">
        <v>0.85</v>
      </c>
      <c r="AN18">
        <v>14.5</v>
      </c>
      <c r="AO18">
        <v>0.73</v>
      </c>
      <c r="AP18">
        <v>17</v>
      </c>
      <c r="AQ18">
        <v>133</v>
      </c>
      <c r="AR18">
        <v>4.4000000000000004</v>
      </c>
      <c r="AS18" t="s">
        <v>47</v>
      </c>
      <c r="AT18" t="s">
        <v>47</v>
      </c>
      <c r="AU18" t="s">
        <v>47</v>
      </c>
      <c r="AV18" t="s">
        <v>47</v>
      </c>
      <c r="AW18" t="s">
        <v>48</v>
      </c>
      <c r="AX18" t="s">
        <v>48</v>
      </c>
      <c r="AY18" t="s">
        <v>48</v>
      </c>
      <c r="AZ18" t="s">
        <v>110</v>
      </c>
      <c r="BA18" t="s">
        <v>51</v>
      </c>
    </row>
    <row r="19" spans="1:53" x14ac:dyDescent="0.3">
      <c r="A19">
        <v>1022079916</v>
      </c>
      <c r="B19" s="9">
        <f>+VLOOKUP(A19,Hoja2!A:G,5,0)</f>
        <v>45847</v>
      </c>
      <c r="C19" s="9">
        <f>+VLOOKUP(A19,Hoja2!A:G,6,0)</f>
        <v>45849</v>
      </c>
      <c r="D19" s="9">
        <f>+VLOOKUP(A19,Hoja2!A:G,7,0)</f>
        <v>45860</v>
      </c>
      <c r="E19" t="str">
        <f>+VLOOKUP(A19,Hoja2!A:G,2,0)</f>
        <v>NO PERTINENTE</v>
      </c>
      <c r="F19" t="str">
        <f>+VLOOKUP(A19,Hoja2!A:G,3,0)</f>
        <v>SIN ALERTA</v>
      </c>
      <c r="G19" t="str">
        <f>+VLOOKUP(A19,Hoja2!A:G,4,0)</f>
        <v>SIN ALERTA</v>
      </c>
      <c r="H19" t="s">
        <v>109</v>
      </c>
      <c r="I19" t="s">
        <v>111</v>
      </c>
      <c r="J19">
        <v>7</v>
      </c>
      <c r="K19" t="s">
        <v>97</v>
      </c>
      <c r="L19">
        <f t="shared" si="0"/>
        <v>7</v>
      </c>
      <c r="M19" t="s">
        <v>46</v>
      </c>
      <c r="N19" t="s">
        <v>47</v>
      </c>
      <c r="O19" t="s">
        <v>47</v>
      </c>
      <c r="P19" t="s">
        <v>48</v>
      </c>
      <c r="Q19">
        <v>3</v>
      </c>
      <c r="R19">
        <v>212</v>
      </c>
      <c r="S19">
        <v>96</v>
      </c>
      <c r="T19">
        <v>135</v>
      </c>
      <c r="U19">
        <v>35.799999999999997</v>
      </c>
      <c r="V19">
        <v>96</v>
      </c>
      <c r="W19">
        <v>94</v>
      </c>
      <c r="X19">
        <v>20</v>
      </c>
      <c r="Y19" t="s">
        <v>60</v>
      </c>
      <c r="Z19">
        <v>15</v>
      </c>
      <c r="AA19" s="15">
        <v>0.21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t="s">
        <v>47</v>
      </c>
      <c r="AH19" t="s">
        <v>47</v>
      </c>
      <c r="AI19" t="s">
        <v>47</v>
      </c>
      <c r="AJ19" t="s">
        <v>47</v>
      </c>
      <c r="AK19" t="s">
        <v>47</v>
      </c>
      <c r="AL19" t="s">
        <v>47</v>
      </c>
      <c r="AM19">
        <v>0.2</v>
      </c>
      <c r="AN19">
        <v>13.1</v>
      </c>
      <c r="AO19">
        <v>1.05</v>
      </c>
      <c r="AP19">
        <v>19</v>
      </c>
      <c r="AQ19">
        <v>140</v>
      </c>
      <c r="AR19">
        <v>4.4000000000000004</v>
      </c>
      <c r="AS19" t="s">
        <v>47</v>
      </c>
      <c r="AT19" t="s">
        <v>47</v>
      </c>
      <c r="AU19" t="s">
        <v>47</v>
      </c>
      <c r="AV19" t="s">
        <v>47</v>
      </c>
      <c r="AW19" t="s">
        <v>47</v>
      </c>
      <c r="AX19" t="s">
        <v>47</v>
      </c>
      <c r="AY19" t="s">
        <v>47</v>
      </c>
      <c r="AZ19" t="s">
        <v>112</v>
      </c>
      <c r="BA19" t="s">
        <v>51</v>
      </c>
    </row>
    <row r="20" spans="1:53" x14ac:dyDescent="0.3">
      <c r="A20">
        <v>1022090498</v>
      </c>
      <c r="B20" s="9">
        <f>+VLOOKUP(A20,Hoja2!A:G,5,0)</f>
        <v>45848</v>
      </c>
      <c r="C20" s="9">
        <f>+VLOOKUP(A20,Hoja2!A:G,6,0)</f>
        <v>45849</v>
      </c>
      <c r="D20" s="9">
        <f>+VLOOKUP(A20,Hoja2!A:G,7,0)</f>
        <v>45866</v>
      </c>
      <c r="E20" t="str">
        <f>+VLOOKUP(A20,Hoja2!A:G,2,0)</f>
        <v>NO PERTINENTE</v>
      </c>
      <c r="F20" t="str">
        <f>+VLOOKUP(A20,Hoja2!A:G,3,0)</f>
        <v>SIN ALERTA</v>
      </c>
      <c r="G20" t="str">
        <f>+VLOOKUP(A20,Hoja2!A:G,4,0)</f>
        <v>SIN ALERTA</v>
      </c>
      <c r="H20" t="s">
        <v>113</v>
      </c>
      <c r="I20" t="s">
        <v>100</v>
      </c>
      <c r="J20">
        <v>7</v>
      </c>
      <c r="K20" t="s">
        <v>89</v>
      </c>
      <c r="L20">
        <f t="shared" si="0"/>
        <v>7</v>
      </c>
      <c r="M20" t="s">
        <v>46</v>
      </c>
      <c r="N20" t="s">
        <v>47</v>
      </c>
      <c r="O20" t="s">
        <v>47</v>
      </c>
      <c r="P20" t="s">
        <v>47</v>
      </c>
      <c r="Q20">
        <v>2</v>
      </c>
      <c r="R20">
        <v>135</v>
      </c>
      <c r="S20">
        <v>78</v>
      </c>
      <c r="T20">
        <v>97</v>
      </c>
      <c r="U20">
        <v>36.4</v>
      </c>
      <c r="V20">
        <v>95</v>
      </c>
      <c r="W20">
        <v>116</v>
      </c>
      <c r="X20" s="16">
        <v>21</v>
      </c>
      <c r="Y20" t="s">
        <v>60</v>
      </c>
      <c r="Z20">
        <v>15</v>
      </c>
      <c r="AA20" s="15">
        <v>0.21</v>
      </c>
      <c r="AB20" t="s">
        <v>47</v>
      </c>
      <c r="AC20" t="s">
        <v>47</v>
      </c>
      <c r="AD20" t="s">
        <v>47</v>
      </c>
      <c r="AE20" t="s">
        <v>47</v>
      </c>
      <c r="AF20" t="s">
        <v>47</v>
      </c>
      <c r="AG20" t="s">
        <v>47</v>
      </c>
      <c r="AH20" t="s">
        <v>47</v>
      </c>
      <c r="AI20" t="s">
        <v>47</v>
      </c>
      <c r="AJ20" t="s">
        <v>47</v>
      </c>
      <c r="AK20" t="s">
        <v>47</v>
      </c>
      <c r="AL20" t="s">
        <v>47</v>
      </c>
      <c r="AM20">
        <v>0.37</v>
      </c>
      <c r="AN20">
        <v>13</v>
      </c>
      <c r="AO20">
        <v>0.56999999999999995</v>
      </c>
      <c r="AP20">
        <v>15</v>
      </c>
      <c r="AQ20">
        <v>137</v>
      </c>
      <c r="AR20">
        <v>4.0999999999999996</v>
      </c>
      <c r="AS20" t="s">
        <v>47</v>
      </c>
      <c r="AT20" t="s">
        <v>47</v>
      </c>
      <c r="AU20" t="s">
        <v>47</v>
      </c>
      <c r="AV20" t="s">
        <v>47</v>
      </c>
      <c r="AW20" t="s">
        <v>47</v>
      </c>
      <c r="AX20" t="s">
        <v>47</v>
      </c>
      <c r="AY20" t="s">
        <v>47</v>
      </c>
      <c r="AZ20" t="s">
        <v>114</v>
      </c>
      <c r="BA20" t="s">
        <v>51</v>
      </c>
    </row>
    <row r="21" spans="1:53" x14ac:dyDescent="0.3">
      <c r="A21">
        <v>1022103156</v>
      </c>
      <c r="B21" s="9">
        <f>+VLOOKUP(A21,Hoja2!A:G,5,0)</f>
        <v>45848</v>
      </c>
      <c r="C21" s="9">
        <f>+VLOOKUP(A21,Hoja2!A:G,6,0)</f>
        <v>45850</v>
      </c>
      <c r="D21" s="9">
        <f>+VLOOKUP(A21,Hoja2!A:G,7,0)</f>
        <v>45860</v>
      </c>
      <c r="E21" t="str">
        <f>+VLOOKUP(A21,Hoja2!A:G,2,0)</f>
        <v>NO PERTINENTE</v>
      </c>
      <c r="F21" t="str">
        <f>+VLOOKUP(A21,Hoja2!A:G,3,0)</f>
        <v>SIN ALERTA</v>
      </c>
      <c r="G21" t="str">
        <f>+VLOOKUP(A21,Hoja2!A:G,4,0)</f>
        <v>SIN ALERTA</v>
      </c>
      <c r="H21" t="s">
        <v>115</v>
      </c>
      <c r="I21" t="s">
        <v>100</v>
      </c>
      <c r="J21">
        <v>7</v>
      </c>
      <c r="K21" t="s">
        <v>97</v>
      </c>
      <c r="L21">
        <f t="shared" si="0"/>
        <v>7</v>
      </c>
      <c r="M21" t="s">
        <v>46</v>
      </c>
      <c r="N21" t="s">
        <v>47</v>
      </c>
      <c r="O21" t="s">
        <v>47</v>
      </c>
      <c r="P21" t="s">
        <v>47</v>
      </c>
      <c r="Q21">
        <v>3</v>
      </c>
      <c r="R21">
        <v>114</v>
      </c>
      <c r="S21">
        <v>75</v>
      </c>
      <c r="T21">
        <v>88</v>
      </c>
      <c r="U21">
        <v>36.5</v>
      </c>
      <c r="V21">
        <v>94</v>
      </c>
      <c r="W21">
        <v>80</v>
      </c>
      <c r="X21">
        <v>20</v>
      </c>
      <c r="Y21" t="s">
        <v>60</v>
      </c>
      <c r="Z21">
        <v>14</v>
      </c>
      <c r="AA21" s="15">
        <v>0.21</v>
      </c>
      <c r="AB21" t="s">
        <v>47</v>
      </c>
      <c r="AC21" t="s">
        <v>47</v>
      </c>
      <c r="AD21" t="s">
        <v>48</v>
      </c>
      <c r="AE21" t="s">
        <v>47</v>
      </c>
      <c r="AF21" t="s">
        <v>47</v>
      </c>
      <c r="AG21" t="s">
        <v>47</v>
      </c>
      <c r="AH21" t="s">
        <v>47</v>
      </c>
      <c r="AI21" t="s">
        <v>47</v>
      </c>
      <c r="AJ21" t="s">
        <v>47</v>
      </c>
      <c r="AK21" t="s">
        <v>47</v>
      </c>
      <c r="AL21" t="s">
        <v>47</v>
      </c>
      <c r="AM21">
        <v>1.91</v>
      </c>
      <c r="AN21">
        <v>10.4</v>
      </c>
      <c r="AO21">
        <v>0.72</v>
      </c>
      <c r="AP21">
        <v>12</v>
      </c>
      <c r="AQ21">
        <v>135</v>
      </c>
      <c r="AR21">
        <v>3.9</v>
      </c>
      <c r="AS21" t="s">
        <v>47</v>
      </c>
      <c r="AT21" t="s">
        <v>47</v>
      </c>
      <c r="AU21" t="s">
        <v>47</v>
      </c>
      <c r="AV21" t="s">
        <v>47</v>
      </c>
      <c r="AW21" t="s">
        <v>47</v>
      </c>
      <c r="AX21" t="s">
        <v>47</v>
      </c>
      <c r="AY21" t="s">
        <v>47</v>
      </c>
      <c r="AZ21" t="s">
        <v>116</v>
      </c>
      <c r="BA21" t="s">
        <v>51</v>
      </c>
    </row>
    <row r="22" spans="1:53" x14ac:dyDescent="0.3">
      <c r="A22">
        <v>1022101117</v>
      </c>
      <c r="B22" s="9">
        <f>+VLOOKUP(A22,Hoja2!A:G,5,0)</f>
        <v>45848</v>
      </c>
      <c r="C22" s="9">
        <f>+VLOOKUP(A22,Hoja2!A:G,6,0)</f>
        <v>45852</v>
      </c>
      <c r="D22" s="9">
        <f>+VLOOKUP(A22,Hoja2!A:G,7,0)</f>
        <v>45852</v>
      </c>
      <c r="E22" t="str">
        <f>+VLOOKUP(A22,Hoja2!A:G,2,0)</f>
        <v>NO PERTINENTE</v>
      </c>
      <c r="F22" t="str">
        <f>+VLOOKUP(A22,Hoja2!A:G,3,0)</f>
        <v>SIN ALERTA</v>
      </c>
      <c r="G22" t="str">
        <f>+VLOOKUP(A22,Hoja2!A:G,4,0)</f>
        <v>SIN ALERTA</v>
      </c>
      <c r="H22" t="s">
        <v>117</v>
      </c>
      <c r="I22" t="s">
        <v>100</v>
      </c>
      <c r="J22">
        <v>7</v>
      </c>
      <c r="K22" t="s">
        <v>72</v>
      </c>
      <c r="L22">
        <f t="shared" si="0"/>
        <v>7</v>
      </c>
      <c r="M22" t="s">
        <v>55</v>
      </c>
      <c r="N22" t="s">
        <v>48</v>
      </c>
      <c r="O22" t="s">
        <v>48</v>
      </c>
      <c r="P22" t="s">
        <v>48</v>
      </c>
      <c r="Q22">
        <v>2</v>
      </c>
      <c r="R22">
        <v>131</v>
      </c>
      <c r="S22">
        <v>88</v>
      </c>
      <c r="T22">
        <v>102</v>
      </c>
      <c r="U22">
        <v>36</v>
      </c>
      <c r="V22">
        <v>74</v>
      </c>
      <c r="W22">
        <v>95</v>
      </c>
      <c r="X22">
        <v>30</v>
      </c>
      <c r="Y22" t="s">
        <v>56</v>
      </c>
      <c r="Z22">
        <v>15</v>
      </c>
      <c r="AA22" s="15">
        <v>1</v>
      </c>
      <c r="AB22" t="s">
        <v>48</v>
      </c>
      <c r="AC22" t="s">
        <v>47</v>
      </c>
      <c r="AD22" t="s">
        <v>47</v>
      </c>
      <c r="AE22" t="s">
        <v>47</v>
      </c>
      <c r="AF22" t="s">
        <v>47</v>
      </c>
      <c r="AG22" t="s">
        <v>47</v>
      </c>
      <c r="AH22" t="s">
        <v>47</v>
      </c>
      <c r="AI22" t="s">
        <v>47</v>
      </c>
      <c r="AJ22" t="s">
        <v>47</v>
      </c>
      <c r="AK22" t="s">
        <v>47</v>
      </c>
      <c r="AL22" t="s">
        <v>47</v>
      </c>
      <c r="AM22">
        <v>0.56000000000000005</v>
      </c>
      <c r="AN22">
        <v>14.9</v>
      </c>
      <c r="AO22">
        <v>0.75</v>
      </c>
      <c r="AP22">
        <v>18</v>
      </c>
      <c r="AQ22">
        <v>138.6</v>
      </c>
      <c r="AR22">
        <v>4.3</v>
      </c>
      <c r="AS22" t="s">
        <v>47</v>
      </c>
      <c r="AT22" t="s">
        <v>47</v>
      </c>
      <c r="AU22" t="s">
        <v>47</v>
      </c>
      <c r="AV22" t="s">
        <v>47</v>
      </c>
      <c r="AW22" t="s">
        <v>47</v>
      </c>
      <c r="AX22" t="s">
        <v>47</v>
      </c>
      <c r="AY22" t="s">
        <v>47</v>
      </c>
      <c r="AZ22" t="s">
        <v>118</v>
      </c>
      <c r="BA22" t="s">
        <v>51</v>
      </c>
    </row>
    <row r="23" spans="1:53" x14ac:dyDescent="0.3">
      <c r="A23">
        <v>1022114597</v>
      </c>
      <c r="B23" s="9">
        <f>+VLOOKUP(A23,Hoja2!A:G,5,0)</f>
        <v>45849</v>
      </c>
      <c r="C23" s="9">
        <f>+VLOOKUP(A23,Hoja2!A:G,6,0)</f>
        <v>45852</v>
      </c>
      <c r="D23" s="9">
        <f>+VLOOKUP(A23,Hoja2!A:G,7,0)</f>
        <v>45867</v>
      </c>
      <c r="E23" t="str">
        <f>+VLOOKUP(A23,Hoja2!A:G,2,0)</f>
        <v>NO PERTINENTE</v>
      </c>
      <c r="F23" t="str">
        <f>+VLOOKUP(A23,Hoja2!A:G,3,0)</f>
        <v>SIN ALERTA</v>
      </c>
      <c r="G23" t="str">
        <f>+VLOOKUP(A23,Hoja2!A:G,4,0)</f>
        <v>SIN ALERTA</v>
      </c>
      <c r="H23" t="s">
        <v>119</v>
      </c>
      <c r="I23" t="s">
        <v>120</v>
      </c>
      <c r="J23">
        <v>7</v>
      </c>
      <c r="K23" t="s">
        <v>121</v>
      </c>
      <c r="L23">
        <f t="shared" si="0"/>
        <v>7</v>
      </c>
      <c r="M23" t="s">
        <v>46</v>
      </c>
      <c r="N23" t="s">
        <v>47</v>
      </c>
      <c r="O23" t="s">
        <v>47</v>
      </c>
      <c r="P23" t="s">
        <v>48</v>
      </c>
      <c r="Q23">
        <v>3</v>
      </c>
      <c r="R23">
        <v>142</v>
      </c>
      <c r="S23">
        <v>67</v>
      </c>
      <c r="T23">
        <v>92</v>
      </c>
      <c r="U23">
        <v>36.200000000000003</v>
      </c>
      <c r="V23">
        <v>96</v>
      </c>
      <c r="W23">
        <v>82</v>
      </c>
      <c r="X23">
        <v>14</v>
      </c>
      <c r="Y23" t="s">
        <v>60</v>
      </c>
      <c r="Z23">
        <v>14</v>
      </c>
      <c r="AA23" s="15">
        <v>0.21</v>
      </c>
      <c r="AB23" t="s">
        <v>47</v>
      </c>
      <c r="AC23" t="s">
        <v>47</v>
      </c>
      <c r="AD23" t="s">
        <v>47</v>
      </c>
      <c r="AE23" t="s">
        <v>47</v>
      </c>
      <c r="AF23" t="s">
        <v>47</v>
      </c>
      <c r="AG23" t="s">
        <v>47</v>
      </c>
      <c r="AH23" t="s">
        <v>47</v>
      </c>
      <c r="AI23" t="s">
        <v>47</v>
      </c>
      <c r="AJ23" t="s">
        <v>47</v>
      </c>
      <c r="AK23" t="s">
        <v>47</v>
      </c>
      <c r="AL23" t="s">
        <v>47</v>
      </c>
      <c r="AM23">
        <v>5.16</v>
      </c>
      <c r="AN23">
        <v>8.1999999999999993</v>
      </c>
      <c r="AO23">
        <v>2.85</v>
      </c>
      <c r="AP23">
        <v>74</v>
      </c>
      <c r="AQ23">
        <v>139</v>
      </c>
      <c r="AR23">
        <v>5.5</v>
      </c>
      <c r="AS23" t="s">
        <v>47</v>
      </c>
      <c r="AT23" t="s">
        <v>47</v>
      </c>
      <c r="AU23" t="s">
        <v>47</v>
      </c>
      <c r="AV23" t="s">
        <v>47</v>
      </c>
      <c r="AW23" t="s">
        <v>47</v>
      </c>
      <c r="AX23" t="s">
        <v>47</v>
      </c>
      <c r="AY23" t="s">
        <v>47</v>
      </c>
      <c r="AZ23" t="s">
        <v>122</v>
      </c>
      <c r="BA23" t="s">
        <v>51</v>
      </c>
    </row>
    <row r="24" spans="1:53" x14ac:dyDescent="0.3">
      <c r="A24">
        <v>1022122587</v>
      </c>
      <c r="B24" s="9">
        <f>+VLOOKUP(A24,Hoja2!A:G,5,0)</f>
        <v>45850</v>
      </c>
      <c r="C24" s="9">
        <f>+VLOOKUP(A24,Hoja2!A:G,6,0)</f>
        <v>45852</v>
      </c>
      <c r="D24" s="9">
        <f>+VLOOKUP(A24,Hoja2!A:G,7,0)</f>
        <v>45859</v>
      </c>
      <c r="E24" t="str">
        <f>+VLOOKUP(A24,Hoja2!A:G,2,0)</f>
        <v>NO PERTINENTE</v>
      </c>
      <c r="F24" t="str">
        <f>+VLOOKUP(A24,Hoja2!A:G,3,0)</f>
        <v>SIN ALERTA</v>
      </c>
      <c r="G24" t="str">
        <f>+VLOOKUP(A24,Hoja2!A:G,4,0)</f>
        <v>SIN ALERTA</v>
      </c>
      <c r="H24" t="s">
        <v>70</v>
      </c>
      <c r="I24" t="s">
        <v>123</v>
      </c>
      <c r="J24">
        <v>7</v>
      </c>
      <c r="K24" t="s">
        <v>124</v>
      </c>
      <c r="L24">
        <f t="shared" si="0"/>
        <v>7</v>
      </c>
      <c r="M24" t="s">
        <v>46</v>
      </c>
      <c r="N24" t="s">
        <v>47</v>
      </c>
      <c r="O24" t="s">
        <v>47</v>
      </c>
      <c r="P24" t="s">
        <v>48</v>
      </c>
      <c r="Q24">
        <v>3</v>
      </c>
      <c r="R24">
        <v>145</v>
      </c>
      <c r="S24">
        <v>68</v>
      </c>
      <c r="T24">
        <v>94</v>
      </c>
      <c r="U24">
        <v>36.4</v>
      </c>
      <c r="V24">
        <v>92</v>
      </c>
      <c r="W24">
        <v>81</v>
      </c>
      <c r="X24">
        <v>16</v>
      </c>
      <c r="Y24" t="s">
        <v>60</v>
      </c>
      <c r="Z24">
        <v>15</v>
      </c>
      <c r="AA24" s="15">
        <v>0.21</v>
      </c>
      <c r="AB24" t="s">
        <v>47</v>
      </c>
      <c r="AC24" t="s">
        <v>47</v>
      </c>
      <c r="AD24" t="s">
        <v>47</v>
      </c>
      <c r="AE24" t="s">
        <v>47</v>
      </c>
      <c r="AF24" t="s">
        <v>47</v>
      </c>
      <c r="AG24" t="s">
        <v>47</v>
      </c>
      <c r="AH24" t="s">
        <v>48</v>
      </c>
      <c r="AI24" t="s">
        <v>47</v>
      </c>
      <c r="AJ24" t="s">
        <v>47</v>
      </c>
      <c r="AK24" t="s">
        <v>47</v>
      </c>
      <c r="AL24" t="s">
        <v>47</v>
      </c>
      <c r="AM24">
        <v>25.86</v>
      </c>
      <c r="AN24">
        <v>13</v>
      </c>
      <c r="AO24">
        <v>2.57</v>
      </c>
      <c r="AP24">
        <v>41</v>
      </c>
      <c r="AQ24">
        <v>130</v>
      </c>
      <c r="AR24">
        <v>2.8</v>
      </c>
      <c r="AS24" t="s">
        <v>47</v>
      </c>
      <c r="AT24" t="s">
        <v>47</v>
      </c>
      <c r="AU24" t="s">
        <v>47</v>
      </c>
      <c r="AV24" t="s">
        <v>47</v>
      </c>
      <c r="AW24" t="s">
        <v>47</v>
      </c>
      <c r="AX24" t="s">
        <v>47</v>
      </c>
      <c r="AY24" t="s">
        <v>47</v>
      </c>
      <c r="AZ24" t="s">
        <v>125</v>
      </c>
      <c r="BA24" t="s">
        <v>51</v>
      </c>
    </row>
    <row r="25" spans="1:53" x14ac:dyDescent="0.3">
      <c r="A25">
        <v>1022116278</v>
      </c>
      <c r="B25" s="9">
        <f>+VLOOKUP(A25,Hoja2!A:G,5,0)</f>
        <v>45850</v>
      </c>
      <c r="C25" s="9">
        <f>+VLOOKUP(A25,Hoja2!A:G,6,0)</f>
        <v>45852</v>
      </c>
      <c r="D25" s="9">
        <f>+VLOOKUP(A25,Hoja2!A:G,7,0)</f>
        <v>45856</v>
      </c>
      <c r="E25" t="str">
        <f>+VLOOKUP(A25,Hoja2!A:G,2,0)</f>
        <v>PERTINENTE</v>
      </c>
      <c r="F25" t="str">
        <f>+VLOOKUP(A25,Hoja2!A:G,3,0)</f>
        <v>SIN ALERTA</v>
      </c>
      <c r="G25" t="str">
        <f>+VLOOKUP(A25,Hoja2!A:G,4,0)</f>
        <v>SIN ALERTA</v>
      </c>
      <c r="H25" t="s">
        <v>126</v>
      </c>
      <c r="I25" t="s">
        <v>123</v>
      </c>
      <c r="J25">
        <v>7</v>
      </c>
      <c r="K25" t="s">
        <v>83</v>
      </c>
      <c r="L25">
        <f t="shared" si="0"/>
        <v>7</v>
      </c>
      <c r="M25" t="s">
        <v>46</v>
      </c>
      <c r="N25" t="s">
        <v>47</v>
      </c>
      <c r="O25" t="s">
        <v>48</v>
      </c>
      <c r="P25" t="s">
        <v>48</v>
      </c>
      <c r="Q25">
        <v>3</v>
      </c>
      <c r="R25">
        <v>105</v>
      </c>
      <c r="S25">
        <v>51</v>
      </c>
      <c r="T25">
        <v>69</v>
      </c>
      <c r="U25">
        <v>35.200000000000003</v>
      </c>
      <c r="V25">
        <v>95</v>
      </c>
      <c r="W25">
        <v>53</v>
      </c>
      <c r="X25">
        <v>12</v>
      </c>
      <c r="Y25" t="s">
        <v>60</v>
      </c>
      <c r="Z25">
        <v>14</v>
      </c>
      <c r="AA25" s="15">
        <v>0.21</v>
      </c>
      <c r="AB25" t="s">
        <v>47</v>
      </c>
      <c r="AC25" t="s">
        <v>47</v>
      </c>
      <c r="AD25" t="s">
        <v>47</v>
      </c>
      <c r="AE25" t="s">
        <v>47</v>
      </c>
      <c r="AF25" t="s">
        <v>47</v>
      </c>
      <c r="AG25" t="s">
        <v>47</v>
      </c>
      <c r="AH25" t="s">
        <v>48</v>
      </c>
      <c r="AI25" t="s">
        <v>47</v>
      </c>
      <c r="AJ25" t="s">
        <v>47</v>
      </c>
      <c r="AK25" t="s">
        <v>47</v>
      </c>
      <c r="AL25" t="s">
        <v>47</v>
      </c>
      <c r="AM25">
        <v>0.1</v>
      </c>
      <c r="AN25">
        <v>11.2</v>
      </c>
      <c r="AO25">
        <v>0.85</v>
      </c>
      <c r="AP25">
        <v>38</v>
      </c>
      <c r="AQ25">
        <v>135</v>
      </c>
      <c r="AR25">
        <v>6</v>
      </c>
      <c r="AS25" t="s">
        <v>47</v>
      </c>
      <c r="AT25" t="s">
        <v>48</v>
      </c>
      <c r="AU25" t="s">
        <v>47</v>
      </c>
      <c r="AV25" t="s">
        <v>47</v>
      </c>
      <c r="AW25" t="s">
        <v>47</v>
      </c>
      <c r="AX25" t="s">
        <v>47</v>
      </c>
      <c r="AY25" t="s">
        <v>47</v>
      </c>
      <c r="AZ25" t="s">
        <v>127</v>
      </c>
      <c r="BA25" t="s">
        <v>51</v>
      </c>
    </row>
    <row r="26" spans="1:53" x14ac:dyDescent="0.3">
      <c r="A26">
        <v>1022123425</v>
      </c>
      <c r="B26" s="9">
        <f>+VLOOKUP(A26,Hoja2!A:G,5,0)</f>
        <v>45851</v>
      </c>
      <c r="C26" s="9">
        <f>+VLOOKUP(A26,Hoja2!A:G,6,0)</f>
        <v>45853</v>
      </c>
      <c r="D26" s="9">
        <f>+VLOOKUP(A26,Hoja2!A:G,7,0)</f>
        <v>45856</v>
      </c>
      <c r="E26" t="str">
        <f>+VLOOKUP(A26,Hoja2!A:G,2,0)</f>
        <v>PERTINENTE</v>
      </c>
      <c r="F26" t="str">
        <f>+VLOOKUP(A26,Hoja2!A:G,3,0)</f>
        <v>SIN ALERTA</v>
      </c>
      <c r="G26" t="str">
        <f>+VLOOKUP(A26,Hoja2!A:G,4,0)</f>
        <v>SIN ALERTA</v>
      </c>
      <c r="H26" t="s">
        <v>128</v>
      </c>
      <c r="I26" t="s">
        <v>129</v>
      </c>
      <c r="J26">
        <v>7</v>
      </c>
      <c r="K26" t="s">
        <v>83</v>
      </c>
      <c r="L26">
        <f t="shared" si="0"/>
        <v>7</v>
      </c>
      <c r="M26" t="s">
        <v>46</v>
      </c>
      <c r="N26" t="s">
        <v>47</v>
      </c>
      <c r="O26" t="s">
        <v>47</v>
      </c>
      <c r="P26" t="s">
        <v>47</v>
      </c>
      <c r="Q26">
        <v>1</v>
      </c>
      <c r="R26">
        <v>150</v>
      </c>
      <c r="S26">
        <v>92</v>
      </c>
      <c r="T26">
        <v>111</v>
      </c>
      <c r="U26">
        <v>35.6</v>
      </c>
      <c r="V26">
        <v>100</v>
      </c>
      <c r="W26">
        <v>85</v>
      </c>
      <c r="X26">
        <v>32</v>
      </c>
      <c r="Y26" t="s">
        <v>64</v>
      </c>
      <c r="Z26">
        <v>3</v>
      </c>
      <c r="AA26" s="15">
        <v>0.5</v>
      </c>
      <c r="AB26" t="s">
        <v>48</v>
      </c>
      <c r="AC26" t="s">
        <v>48</v>
      </c>
      <c r="AD26" t="s">
        <v>47</v>
      </c>
      <c r="AE26" t="s">
        <v>48</v>
      </c>
      <c r="AF26" t="s">
        <v>47</v>
      </c>
      <c r="AG26" t="s">
        <v>47</v>
      </c>
      <c r="AH26" t="s">
        <v>47</v>
      </c>
      <c r="AI26" t="s">
        <v>47</v>
      </c>
      <c r="AJ26" t="s">
        <v>47</v>
      </c>
      <c r="AK26" t="s">
        <v>47</v>
      </c>
      <c r="AL26" t="s">
        <v>47</v>
      </c>
      <c r="AM26">
        <v>0.18</v>
      </c>
      <c r="AN26">
        <v>16.3</v>
      </c>
      <c r="AO26">
        <v>0.86</v>
      </c>
      <c r="AP26">
        <v>16</v>
      </c>
      <c r="AQ26">
        <v>143</v>
      </c>
      <c r="AR26">
        <v>4.5999999999999996</v>
      </c>
      <c r="AS26" t="s">
        <v>47</v>
      </c>
      <c r="AT26" t="s">
        <v>47</v>
      </c>
      <c r="AU26" t="s">
        <v>47</v>
      </c>
      <c r="AV26" t="s">
        <v>47</v>
      </c>
      <c r="AW26" t="s">
        <v>48</v>
      </c>
      <c r="AX26" t="s">
        <v>47</v>
      </c>
      <c r="AY26" t="s">
        <v>48</v>
      </c>
      <c r="AZ26" t="s">
        <v>130</v>
      </c>
      <c r="BA26" t="s">
        <v>51</v>
      </c>
    </row>
    <row r="27" spans="1:53" x14ac:dyDescent="0.3">
      <c r="A27">
        <v>1022135970</v>
      </c>
      <c r="B27" s="9">
        <f>+VLOOKUP(A27,Hoja2!A:G,5,0)</f>
        <v>45852</v>
      </c>
      <c r="C27" s="9">
        <f>+VLOOKUP(A27,Hoja2!A:G,6,0)</f>
        <v>45853</v>
      </c>
      <c r="D27" s="9">
        <f>+VLOOKUP(A27,Hoja2!A:G,7,0)</f>
        <v>45856</v>
      </c>
      <c r="E27" t="str">
        <f>+VLOOKUP(A27,Hoja2!A:G,2,0)</f>
        <v>NO PERTINENTE</v>
      </c>
      <c r="F27" t="str">
        <f>+VLOOKUP(A27,Hoja2!A:G,3,0)</f>
        <v>SIN ALERTA</v>
      </c>
      <c r="G27" t="str">
        <f>+VLOOKUP(A27,Hoja2!A:G,4,0)</f>
        <v>SIN ALERTA</v>
      </c>
      <c r="H27" t="s">
        <v>70</v>
      </c>
      <c r="I27" t="s">
        <v>72</v>
      </c>
      <c r="J27">
        <v>7</v>
      </c>
      <c r="K27" t="s">
        <v>83</v>
      </c>
      <c r="L27">
        <f t="shared" si="0"/>
        <v>7</v>
      </c>
      <c r="M27" t="s">
        <v>46</v>
      </c>
      <c r="N27" t="s">
        <v>47</v>
      </c>
      <c r="O27" t="s">
        <v>47</v>
      </c>
      <c r="P27" t="s">
        <v>47</v>
      </c>
      <c r="Q27">
        <v>2</v>
      </c>
      <c r="R27">
        <v>137</v>
      </c>
      <c r="S27">
        <v>68</v>
      </c>
      <c r="T27">
        <v>91</v>
      </c>
      <c r="U27">
        <v>36.200000000000003</v>
      </c>
      <c r="V27">
        <v>98</v>
      </c>
      <c r="W27">
        <v>117</v>
      </c>
      <c r="X27">
        <v>20</v>
      </c>
      <c r="Y27" t="s">
        <v>60</v>
      </c>
      <c r="Z27">
        <v>15</v>
      </c>
      <c r="AA27" s="15">
        <v>0.21</v>
      </c>
      <c r="AB27" t="s">
        <v>47</v>
      </c>
      <c r="AC27" t="s">
        <v>47</v>
      </c>
      <c r="AD27" t="s">
        <v>47</v>
      </c>
      <c r="AE27" t="s">
        <v>47</v>
      </c>
      <c r="AF27" t="s">
        <v>47</v>
      </c>
      <c r="AG27" t="s">
        <v>47</v>
      </c>
      <c r="AH27" t="s">
        <v>47</v>
      </c>
      <c r="AI27" t="s">
        <v>47</v>
      </c>
      <c r="AJ27" t="s">
        <v>47</v>
      </c>
      <c r="AK27" t="s">
        <v>47</v>
      </c>
      <c r="AL27" t="s">
        <v>47</v>
      </c>
      <c r="AM27">
        <v>13.86</v>
      </c>
      <c r="AN27">
        <v>13.3</v>
      </c>
      <c r="AO27">
        <v>0.59</v>
      </c>
      <c r="AP27">
        <v>7</v>
      </c>
      <c r="AQ27">
        <v>138</v>
      </c>
      <c r="AR27">
        <v>4.5999999999999996</v>
      </c>
      <c r="AS27" t="s">
        <v>47</v>
      </c>
      <c r="AT27" t="s">
        <v>47</v>
      </c>
      <c r="AU27" t="s">
        <v>47</v>
      </c>
      <c r="AV27" t="s">
        <v>47</v>
      </c>
      <c r="AW27" t="s">
        <v>47</v>
      </c>
      <c r="AX27" t="s">
        <v>47</v>
      </c>
      <c r="AY27" t="s">
        <v>47</v>
      </c>
      <c r="AZ27" t="s">
        <v>131</v>
      </c>
      <c r="BA27" t="s">
        <v>51</v>
      </c>
    </row>
    <row r="28" spans="1:53" x14ac:dyDescent="0.3">
      <c r="A28">
        <v>1022135925</v>
      </c>
      <c r="B28" s="9">
        <f>+VLOOKUP(A28,Hoja2!A:G,5,0)</f>
        <v>45852</v>
      </c>
      <c r="C28" s="9">
        <f>+VLOOKUP(A28,Hoja2!A:G,6,0)</f>
        <v>45855</v>
      </c>
      <c r="D28" s="9">
        <f>+VLOOKUP(A28,Hoja2!A:G,7,0)</f>
        <v>45858</v>
      </c>
      <c r="E28" t="str">
        <f>+VLOOKUP(A28,Hoja2!A:G,2,0)</f>
        <v>PERTINENTE</v>
      </c>
      <c r="F28" t="str">
        <f>+VLOOKUP(A28,Hoja2!A:G,3,0)</f>
        <v>SIN ALERTA</v>
      </c>
      <c r="G28" t="str">
        <f>+VLOOKUP(A28,Hoja2!A:G,4,0)</f>
        <v>SIN ALERTA</v>
      </c>
      <c r="H28" t="s">
        <v>132</v>
      </c>
      <c r="I28" t="s">
        <v>72</v>
      </c>
      <c r="J28">
        <v>7</v>
      </c>
      <c r="K28" t="s">
        <v>107</v>
      </c>
      <c r="L28">
        <f t="shared" si="0"/>
        <v>7</v>
      </c>
      <c r="M28" t="s">
        <v>46</v>
      </c>
      <c r="N28" t="s">
        <v>48</v>
      </c>
      <c r="O28" t="s">
        <v>47</v>
      </c>
      <c r="P28" t="s">
        <v>48</v>
      </c>
      <c r="Q28">
        <v>2</v>
      </c>
      <c r="R28">
        <v>74</v>
      </c>
      <c r="S28">
        <v>50</v>
      </c>
      <c r="T28">
        <v>58</v>
      </c>
      <c r="U28">
        <v>35.299999999999997</v>
      </c>
      <c r="V28">
        <v>70</v>
      </c>
      <c r="W28">
        <v>99</v>
      </c>
      <c r="X28">
        <v>20</v>
      </c>
      <c r="Y28" t="s">
        <v>64</v>
      </c>
      <c r="Z28">
        <v>13</v>
      </c>
      <c r="AA28" s="15">
        <v>0.35</v>
      </c>
      <c r="AB28" t="s">
        <v>47</v>
      </c>
      <c r="AC28" t="s">
        <v>48</v>
      </c>
      <c r="AD28" t="s">
        <v>47</v>
      </c>
      <c r="AE28" t="s">
        <v>47</v>
      </c>
      <c r="AF28" t="s">
        <v>47</v>
      </c>
      <c r="AG28" t="s">
        <v>47</v>
      </c>
      <c r="AH28" t="s">
        <v>47</v>
      </c>
      <c r="AI28" t="s">
        <v>47</v>
      </c>
      <c r="AJ28" t="s">
        <v>47</v>
      </c>
      <c r="AK28" t="s">
        <v>47</v>
      </c>
      <c r="AL28" t="s">
        <v>47</v>
      </c>
      <c r="AM28">
        <v>4.1399999999999997</v>
      </c>
      <c r="AN28">
        <v>18.3</v>
      </c>
      <c r="AO28">
        <v>2.4500000000000002</v>
      </c>
      <c r="AP28">
        <v>91</v>
      </c>
      <c r="AQ28">
        <v>130</v>
      </c>
      <c r="AR28">
        <v>5.5</v>
      </c>
      <c r="AS28" t="s">
        <v>47</v>
      </c>
      <c r="AT28" t="s">
        <v>48</v>
      </c>
      <c r="AU28" t="s">
        <v>48</v>
      </c>
      <c r="AV28" t="s">
        <v>47</v>
      </c>
      <c r="AW28" t="s">
        <v>48</v>
      </c>
      <c r="AX28" t="s">
        <v>47</v>
      </c>
      <c r="AY28" t="s">
        <v>48</v>
      </c>
      <c r="AZ28" t="s">
        <v>133</v>
      </c>
      <c r="BA28" t="s">
        <v>51</v>
      </c>
    </row>
    <row r="29" spans="1:53" x14ac:dyDescent="0.3">
      <c r="A29">
        <v>1022145954</v>
      </c>
      <c r="B29" s="9">
        <f>+VLOOKUP(A29,Hoja2!A:G,5,0)</f>
        <v>45853</v>
      </c>
      <c r="C29" s="9">
        <f>+VLOOKUP(A29,Hoja2!A:G,6,0)</f>
        <v>45856</v>
      </c>
      <c r="D29" s="9">
        <f>+VLOOKUP(A29,Hoja2!A:G,7,0)</f>
        <v>45856</v>
      </c>
      <c r="E29" t="str">
        <f>+VLOOKUP(A29,Hoja2!A:G,2,0)</f>
        <v>NO PERTINENTE</v>
      </c>
      <c r="F29" t="str">
        <f>+VLOOKUP(A29,Hoja2!A:G,3,0)</f>
        <v>SIN ALERTA</v>
      </c>
      <c r="G29" t="str">
        <f>+VLOOKUP(A29,Hoja2!A:G,4,0)</f>
        <v>SIN ALERTA</v>
      </c>
      <c r="H29" t="s">
        <v>134</v>
      </c>
      <c r="I29" t="s">
        <v>59</v>
      </c>
      <c r="J29">
        <v>7</v>
      </c>
      <c r="K29" t="s">
        <v>83</v>
      </c>
      <c r="L29">
        <f t="shared" si="0"/>
        <v>7</v>
      </c>
      <c r="M29" t="s">
        <v>55</v>
      </c>
      <c r="N29" t="s">
        <v>47</v>
      </c>
      <c r="O29" t="s">
        <v>47</v>
      </c>
      <c r="P29" t="s">
        <v>47</v>
      </c>
      <c r="Q29">
        <v>2</v>
      </c>
      <c r="R29">
        <v>155</v>
      </c>
      <c r="S29">
        <v>86</v>
      </c>
      <c r="T29">
        <v>109</v>
      </c>
      <c r="U29">
        <v>36.299999999999997</v>
      </c>
      <c r="V29">
        <v>97</v>
      </c>
      <c r="W29">
        <v>54</v>
      </c>
      <c r="X29">
        <v>18</v>
      </c>
      <c r="Y29" t="s">
        <v>60</v>
      </c>
      <c r="Z29">
        <v>15</v>
      </c>
      <c r="AA29" s="15">
        <v>0.21</v>
      </c>
      <c r="AB29" t="s">
        <v>47</v>
      </c>
      <c r="AC29" t="s">
        <v>47</v>
      </c>
      <c r="AD29" t="s">
        <v>47</v>
      </c>
      <c r="AE29" t="s">
        <v>47</v>
      </c>
      <c r="AF29" t="s">
        <v>48</v>
      </c>
      <c r="AG29" t="s">
        <v>47</v>
      </c>
      <c r="AH29" t="s">
        <v>47</v>
      </c>
      <c r="AI29" t="s">
        <v>47</v>
      </c>
      <c r="AJ29" t="s">
        <v>47</v>
      </c>
      <c r="AK29" t="s">
        <v>47</v>
      </c>
      <c r="AL29" t="s">
        <v>47</v>
      </c>
      <c r="AM29">
        <v>0.08</v>
      </c>
      <c r="AN29">
        <v>11.7</v>
      </c>
      <c r="AO29">
        <v>0.84</v>
      </c>
      <c r="AP29">
        <v>13</v>
      </c>
      <c r="AQ29">
        <v>141.9</v>
      </c>
      <c r="AR29">
        <v>4.4000000000000004</v>
      </c>
      <c r="AS29" t="s">
        <v>48</v>
      </c>
      <c r="AT29" t="s">
        <v>48</v>
      </c>
      <c r="AU29" t="s">
        <v>47</v>
      </c>
      <c r="AV29" t="s">
        <v>47</v>
      </c>
      <c r="AW29" t="s">
        <v>47</v>
      </c>
      <c r="AX29" t="s">
        <v>47</v>
      </c>
      <c r="AY29" t="s">
        <v>47</v>
      </c>
      <c r="AZ29" t="s">
        <v>135</v>
      </c>
      <c r="BA29" t="s">
        <v>51</v>
      </c>
    </row>
    <row r="30" spans="1:53" x14ac:dyDescent="0.3">
      <c r="A30">
        <v>1022151755</v>
      </c>
      <c r="B30" s="9">
        <f>+VLOOKUP(A30,Hoja2!A:G,5,0)</f>
        <v>45854</v>
      </c>
      <c r="C30" s="9">
        <f>+VLOOKUP(A30,Hoja2!A:G,6,0)</f>
        <v>45856</v>
      </c>
      <c r="D30" s="9">
        <f>+VLOOKUP(A30,Hoja2!A:G,7,0)</f>
        <v>45864</v>
      </c>
      <c r="E30" t="str">
        <f>+VLOOKUP(A30,Hoja2!A:G,2,0)</f>
        <v>PERTINENTE</v>
      </c>
      <c r="F30" t="str">
        <f>+VLOOKUP(A30,Hoja2!A:G,3,0)</f>
        <v>SIN ALERTA</v>
      </c>
      <c r="G30" t="str">
        <f>+VLOOKUP(A30,Hoja2!A:G,4,0)</f>
        <v>SIN ALERTA</v>
      </c>
      <c r="H30" t="s">
        <v>109</v>
      </c>
      <c r="I30" t="s">
        <v>136</v>
      </c>
      <c r="J30">
        <v>7</v>
      </c>
      <c r="K30" t="s">
        <v>137</v>
      </c>
      <c r="L30">
        <f t="shared" si="0"/>
        <v>7</v>
      </c>
      <c r="M30" t="s">
        <v>46</v>
      </c>
      <c r="N30" t="s">
        <v>47</v>
      </c>
      <c r="O30" t="s">
        <v>47</v>
      </c>
      <c r="P30" t="s">
        <v>48</v>
      </c>
      <c r="Q30">
        <v>2</v>
      </c>
      <c r="R30">
        <v>147</v>
      </c>
      <c r="S30">
        <v>85</v>
      </c>
      <c r="T30">
        <v>106</v>
      </c>
      <c r="U30">
        <v>36.1</v>
      </c>
      <c r="V30">
        <v>97</v>
      </c>
      <c r="W30">
        <v>78</v>
      </c>
      <c r="X30">
        <v>19</v>
      </c>
      <c r="Y30" t="s">
        <v>64</v>
      </c>
      <c r="Z30">
        <v>12</v>
      </c>
      <c r="AA30" s="15">
        <v>0.21</v>
      </c>
      <c r="AB30" t="s">
        <v>47</v>
      </c>
      <c r="AC30" t="s">
        <v>47</v>
      </c>
      <c r="AD30" t="s">
        <v>48</v>
      </c>
      <c r="AE30" t="s">
        <v>47</v>
      </c>
      <c r="AF30" t="s">
        <v>47</v>
      </c>
      <c r="AG30" t="s">
        <v>47</v>
      </c>
      <c r="AH30" t="s">
        <v>47</v>
      </c>
      <c r="AI30" t="s">
        <v>47</v>
      </c>
      <c r="AJ30" t="s">
        <v>47</v>
      </c>
      <c r="AK30" t="s">
        <v>47</v>
      </c>
      <c r="AL30" t="s">
        <v>47</v>
      </c>
      <c r="AM30">
        <v>0.72</v>
      </c>
      <c r="AN30">
        <v>12.4</v>
      </c>
      <c r="AO30">
        <v>0.56999999999999995</v>
      </c>
      <c r="AP30">
        <v>10</v>
      </c>
      <c r="AQ30">
        <v>133</v>
      </c>
      <c r="AR30">
        <v>4</v>
      </c>
      <c r="AS30" t="s">
        <v>47</v>
      </c>
      <c r="AT30" t="s">
        <v>47</v>
      </c>
      <c r="AU30" t="s">
        <v>47</v>
      </c>
      <c r="AV30" t="s">
        <v>47</v>
      </c>
      <c r="AW30" t="s">
        <v>47</v>
      </c>
      <c r="AX30" t="s">
        <v>48</v>
      </c>
      <c r="AY30" t="s">
        <v>48</v>
      </c>
      <c r="AZ30" t="s">
        <v>138</v>
      </c>
      <c r="BA30" t="s">
        <v>51</v>
      </c>
    </row>
    <row r="31" spans="1:53" x14ac:dyDescent="0.3">
      <c r="A31">
        <v>1022166109</v>
      </c>
      <c r="B31" s="9">
        <f>+VLOOKUP(A31,Hoja2!A:G,5,0)</f>
        <v>45855</v>
      </c>
      <c r="C31" s="9">
        <f>+VLOOKUP(A31,Hoja2!A:G,6,0)</f>
        <v>45856</v>
      </c>
      <c r="D31" s="9">
        <f>+VLOOKUP(A31,Hoja2!A:G,7,0)</f>
        <v>45857</v>
      </c>
      <c r="E31" t="str">
        <f>+VLOOKUP(A31,Hoja2!A:G,2,0)</f>
        <v>NO PERTINENTE</v>
      </c>
      <c r="F31" t="str">
        <f>+VLOOKUP(A31,Hoja2!A:G,3,0)</f>
        <v>SIN ALERTA</v>
      </c>
      <c r="G31" t="str">
        <f>+VLOOKUP(A31,Hoja2!A:G,4,0)</f>
        <v>SIN ALERTA</v>
      </c>
      <c r="H31" t="s">
        <v>139</v>
      </c>
      <c r="I31" t="s">
        <v>140</v>
      </c>
      <c r="J31">
        <v>7</v>
      </c>
      <c r="K31" t="s">
        <v>68</v>
      </c>
      <c r="L31">
        <f t="shared" si="0"/>
        <v>7</v>
      </c>
      <c r="M31" t="s">
        <v>46</v>
      </c>
      <c r="N31" t="s">
        <v>48</v>
      </c>
      <c r="O31" t="s">
        <v>47</v>
      </c>
      <c r="P31" t="s">
        <v>48</v>
      </c>
      <c r="Q31">
        <v>2</v>
      </c>
      <c r="R31">
        <v>139</v>
      </c>
      <c r="S31">
        <v>76</v>
      </c>
      <c r="T31">
        <v>97</v>
      </c>
      <c r="U31">
        <v>36</v>
      </c>
      <c r="V31">
        <v>97</v>
      </c>
      <c r="W31">
        <v>71</v>
      </c>
      <c r="X31">
        <v>20</v>
      </c>
      <c r="Y31" t="s">
        <v>60</v>
      </c>
      <c r="Z31">
        <v>15</v>
      </c>
      <c r="AA31" s="15">
        <v>0.21</v>
      </c>
      <c r="AB31" t="s">
        <v>47</v>
      </c>
      <c r="AC31" t="s">
        <v>47</v>
      </c>
      <c r="AD31" t="s">
        <v>47</v>
      </c>
      <c r="AE31" t="s">
        <v>47</v>
      </c>
      <c r="AF31" t="s">
        <v>47</v>
      </c>
      <c r="AG31" t="s">
        <v>47</v>
      </c>
      <c r="AH31" t="s">
        <v>47</v>
      </c>
      <c r="AI31" t="s">
        <v>47</v>
      </c>
      <c r="AJ31" t="s">
        <v>47</v>
      </c>
      <c r="AK31" t="s">
        <v>47</v>
      </c>
      <c r="AL31" t="s">
        <v>47</v>
      </c>
      <c r="AM31">
        <v>0.47</v>
      </c>
      <c r="AN31">
        <v>15.5</v>
      </c>
      <c r="AO31">
        <v>1.1200000000000001</v>
      </c>
      <c r="AP31">
        <v>15</v>
      </c>
      <c r="AQ31">
        <v>142</v>
      </c>
      <c r="AR31">
        <v>4.2</v>
      </c>
      <c r="AS31" t="s">
        <v>47</v>
      </c>
      <c r="AT31" t="s">
        <v>47</v>
      </c>
      <c r="AU31" t="s">
        <v>47</v>
      </c>
      <c r="AV31" t="s">
        <v>47</v>
      </c>
      <c r="AW31" t="s">
        <v>47</v>
      </c>
      <c r="AX31" t="s">
        <v>47</v>
      </c>
      <c r="AY31" t="s">
        <v>47</v>
      </c>
      <c r="AZ31" t="s">
        <v>141</v>
      </c>
      <c r="BA31" t="s">
        <v>51</v>
      </c>
    </row>
    <row r="32" spans="1:53" x14ac:dyDescent="0.3">
      <c r="A32">
        <v>1022163702</v>
      </c>
      <c r="B32" s="9">
        <f>+VLOOKUP(A32,Hoja2!A:G,5,0)</f>
        <v>45855</v>
      </c>
      <c r="C32" s="9">
        <f>+VLOOKUP(A32,Hoja2!A:G,6,0)</f>
        <v>45856</v>
      </c>
      <c r="D32" s="9">
        <f>+VLOOKUP(A32,Hoja2!A:G,7,0)</f>
        <v>45864</v>
      </c>
      <c r="E32" t="str">
        <f>+VLOOKUP(A32,Hoja2!A:G,2,0)</f>
        <v>PERTINENTE</v>
      </c>
      <c r="F32" t="str">
        <f>+VLOOKUP(A32,Hoja2!A:G,3,0)</f>
        <v>SIN ALERTA</v>
      </c>
      <c r="G32" t="str">
        <f>+VLOOKUP(A32,Hoja2!A:G,4,0)</f>
        <v>SIN ALERTA</v>
      </c>
      <c r="H32" t="s">
        <v>142</v>
      </c>
      <c r="I32" t="s">
        <v>140</v>
      </c>
      <c r="J32">
        <v>7</v>
      </c>
      <c r="K32" t="s">
        <v>137</v>
      </c>
      <c r="L32">
        <f t="shared" si="0"/>
        <v>7</v>
      </c>
      <c r="M32" t="s">
        <v>46</v>
      </c>
      <c r="N32" t="s">
        <v>47</v>
      </c>
      <c r="O32" t="s">
        <v>47</v>
      </c>
      <c r="P32" t="s">
        <v>47</v>
      </c>
      <c r="Q32">
        <v>2</v>
      </c>
      <c r="R32">
        <v>89</v>
      </c>
      <c r="S32">
        <v>59</v>
      </c>
      <c r="T32">
        <v>69</v>
      </c>
      <c r="U32">
        <v>36.200000000000003</v>
      </c>
      <c r="V32">
        <v>94</v>
      </c>
      <c r="W32">
        <v>121</v>
      </c>
      <c r="X32">
        <v>23</v>
      </c>
      <c r="Y32" t="s">
        <v>60</v>
      </c>
      <c r="Z32">
        <v>15</v>
      </c>
      <c r="AA32" s="15">
        <v>0.28000000000000003</v>
      </c>
      <c r="AB32" t="s">
        <v>47</v>
      </c>
      <c r="AC32" t="s">
        <v>47</v>
      </c>
      <c r="AD32" t="s">
        <v>47</v>
      </c>
      <c r="AE32" t="s">
        <v>47</v>
      </c>
      <c r="AF32" t="s">
        <v>47</v>
      </c>
      <c r="AG32" t="s">
        <v>47</v>
      </c>
      <c r="AH32" t="s">
        <v>47</v>
      </c>
      <c r="AI32" t="s">
        <v>47</v>
      </c>
      <c r="AJ32" t="s">
        <v>47</v>
      </c>
      <c r="AK32" t="s">
        <v>47</v>
      </c>
      <c r="AL32" t="s">
        <v>47</v>
      </c>
      <c r="AM32">
        <v>12.78</v>
      </c>
      <c r="AN32">
        <v>15.5</v>
      </c>
      <c r="AO32">
        <v>1.99</v>
      </c>
      <c r="AP32">
        <v>60</v>
      </c>
      <c r="AQ32">
        <v>134</v>
      </c>
      <c r="AR32">
        <v>5.8</v>
      </c>
      <c r="AS32" t="s">
        <v>47</v>
      </c>
      <c r="AT32" t="s">
        <v>47</v>
      </c>
      <c r="AU32" t="s">
        <v>47</v>
      </c>
      <c r="AV32" t="s">
        <v>47</v>
      </c>
      <c r="AW32" t="s">
        <v>47</v>
      </c>
      <c r="AX32" t="s">
        <v>47</v>
      </c>
      <c r="AY32" t="s">
        <v>47</v>
      </c>
      <c r="AZ32" t="s">
        <v>143</v>
      </c>
      <c r="BA32" t="s">
        <v>51</v>
      </c>
    </row>
    <row r="33" spans="1:53" x14ac:dyDescent="0.3">
      <c r="A33">
        <v>1022161050</v>
      </c>
      <c r="B33" s="9">
        <f>+VLOOKUP(A33,Hoja2!A:G,5,0)</f>
        <v>45855</v>
      </c>
      <c r="C33" s="9">
        <f>+VLOOKUP(A33,Hoja2!A:G,6,0)</f>
        <v>45856</v>
      </c>
      <c r="D33" s="9">
        <f>+VLOOKUP(A33,Hoja2!A:G,7,0)</f>
        <v>45864</v>
      </c>
      <c r="E33" t="str">
        <f>+VLOOKUP(A33,Hoja2!A:G,2,0)</f>
        <v>PERTINENTE</v>
      </c>
      <c r="F33" t="str">
        <f>+VLOOKUP(A33,Hoja2!A:G,3,0)</f>
        <v>SIN ALERTA</v>
      </c>
      <c r="G33" t="str">
        <f>+VLOOKUP(A33,Hoja2!A:G,4,0)</f>
        <v>SIN ALERTA</v>
      </c>
      <c r="H33" t="s">
        <v>144</v>
      </c>
      <c r="I33" t="s">
        <v>140</v>
      </c>
      <c r="J33">
        <v>7</v>
      </c>
      <c r="K33" t="s">
        <v>137</v>
      </c>
      <c r="L33">
        <f t="shared" si="0"/>
        <v>7</v>
      </c>
      <c r="M33" t="s">
        <v>46</v>
      </c>
      <c r="N33" t="s">
        <v>48</v>
      </c>
      <c r="O33" t="s">
        <v>48</v>
      </c>
      <c r="P33" t="s">
        <v>48</v>
      </c>
      <c r="Q33">
        <v>3</v>
      </c>
      <c r="R33">
        <v>72</v>
      </c>
      <c r="S33">
        <v>50</v>
      </c>
      <c r="T33">
        <v>57</v>
      </c>
      <c r="U33">
        <v>35.9</v>
      </c>
      <c r="V33">
        <v>97</v>
      </c>
      <c r="W33">
        <v>54</v>
      </c>
      <c r="X33">
        <v>21</v>
      </c>
      <c r="Y33" t="s">
        <v>60</v>
      </c>
      <c r="Z33">
        <v>15</v>
      </c>
      <c r="AA33" s="15">
        <v>0.32</v>
      </c>
      <c r="AB33" t="s">
        <v>47</v>
      </c>
      <c r="AC33" t="s">
        <v>47</v>
      </c>
      <c r="AD33" t="s">
        <v>47</v>
      </c>
      <c r="AE33" t="s">
        <v>47</v>
      </c>
      <c r="AF33" t="s">
        <v>47</v>
      </c>
      <c r="AG33" t="s">
        <v>47</v>
      </c>
      <c r="AH33" t="s">
        <v>47</v>
      </c>
      <c r="AI33" t="s">
        <v>47</v>
      </c>
      <c r="AJ33" t="s">
        <v>47</v>
      </c>
      <c r="AK33" t="s">
        <v>47</v>
      </c>
      <c r="AL33" t="s">
        <v>47</v>
      </c>
      <c r="AM33">
        <v>25.89</v>
      </c>
      <c r="AN33">
        <v>13.1</v>
      </c>
      <c r="AO33">
        <v>1.69</v>
      </c>
      <c r="AP33">
        <v>63</v>
      </c>
      <c r="AQ33">
        <v>132</v>
      </c>
      <c r="AR33">
        <v>5.3</v>
      </c>
      <c r="AS33" t="s">
        <v>47</v>
      </c>
      <c r="AT33" t="s">
        <v>47</v>
      </c>
      <c r="AU33" t="s">
        <v>47</v>
      </c>
      <c r="AV33" t="s">
        <v>47</v>
      </c>
      <c r="AW33" t="s">
        <v>48</v>
      </c>
      <c r="AX33" t="s">
        <v>47</v>
      </c>
      <c r="AY33" t="s">
        <v>47</v>
      </c>
      <c r="AZ33" t="s">
        <v>145</v>
      </c>
      <c r="BA33" t="s">
        <v>51</v>
      </c>
    </row>
    <row r="34" spans="1:53" x14ac:dyDescent="0.3">
      <c r="A34">
        <v>1022160293</v>
      </c>
      <c r="B34" s="9">
        <f>+VLOOKUP(A34,Hoja2!A:G,5,0)</f>
        <v>45855</v>
      </c>
      <c r="C34" s="9">
        <f>+VLOOKUP(A34,Hoja2!A:G,6,0)</f>
        <v>45856</v>
      </c>
      <c r="D34" s="9">
        <f>+VLOOKUP(A34,Hoja2!A:G,7,0)</f>
        <v>45861</v>
      </c>
      <c r="E34" t="str">
        <f>+VLOOKUP(A34,Hoja2!A:G,2,0)</f>
        <v>PERTINENTE</v>
      </c>
      <c r="F34" t="str">
        <f>+VLOOKUP(A34,Hoja2!A:G,3,0)</f>
        <v>SIN ALERTA</v>
      </c>
      <c r="G34" t="str">
        <f>+VLOOKUP(A34,Hoja2!A:G,4,0)</f>
        <v>SIN ALERTA</v>
      </c>
      <c r="H34" t="s">
        <v>126</v>
      </c>
      <c r="I34" t="s">
        <v>140</v>
      </c>
      <c r="J34">
        <v>7</v>
      </c>
      <c r="K34" t="s">
        <v>75</v>
      </c>
      <c r="L34">
        <f t="shared" si="0"/>
        <v>7</v>
      </c>
      <c r="M34" t="s">
        <v>46</v>
      </c>
      <c r="N34" t="s">
        <v>47</v>
      </c>
      <c r="O34" t="s">
        <v>47</v>
      </c>
      <c r="P34" t="s">
        <v>48</v>
      </c>
      <c r="Q34">
        <v>2</v>
      </c>
      <c r="R34">
        <v>124</v>
      </c>
      <c r="S34">
        <v>69</v>
      </c>
      <c r="T34">
        <v>87</v>
      </c>
      <c r="U34">
        <v>35.1</v>
      </c>
      <c r="V34">
        <v>94</v>
      </c>
      <c r="W34">
        <v>106</v>
      </c>
      <c r="X34">
        <v>15</v>
      </c>
      <c r="Y34" t="s">
        <v>60</v>
      </c>
      <c r="Z34">
        <v>15</v>
      </c>
      <c r="AA34" s="15">
        <v>0.21</v>
      </c>
      <c r="AB34" t="s">
        <v>47</v>
      </c>
      <c r="AC34" t="s">
        <v>47</v>
      </c>
      <c r="AD34" t="s">
        <v>47</v>
      </c>
      <c r="AE34" t="s">
        <v>47</v>
      </c>
      <c r="AF34" t="s">
        <v>47</v>
      </c>
      <c r="AG34" t="s">
        <v>47</v>
      </c>
      <c r="AH34" t="s">
        <v>47</v>
      </c>
      <c r="AI34" t="s">
        <v>48</v>
      </c>
      <c r="AJ34" t="s">
        <v>47</v>
      </c>
      <c r="AK34" t="s">
        <v>47</v>
      </c>
      <c r="AL34" t="s">
        <v>47</v>
      </c>
      <c r="AM34">
        <v>7.34</v>
      </c>
      <c r="AN34">
        <v>7.1</v>
      </c>
      <c r="AO34">
        <v>1.07</v>
      </c>
      <c r="AP34">
        <v>30</v>
      </c>
      <c r="AQ34">
        <v>136</v>
      </c>
      <c r="AR34">
        <v>4.5</v>
      </c>
      <c r="AS34" t="s">
        <v>47</v>
      </c>
      <c r="AT34" t="s">
        <v>47</v>
      </c>
      <c r="AU34" t="s">
        <v>47</v>
      </c>
      <c r="AV34" t="s">
        <v>47</v>
      </c>
      <c r="AW34" t="s">
        <v>47</v>
      </c>
      <c r="AX34" t="s">
        <v>48</v>
      </c>
      <c r="AY34" t="s">
        <v>47</v>
      </c>
      <c r="AZ34" t="s">
        <v>146</v>
      </c>
      <c r="BA34" t="s">
        <v>51</v>
      </c>
    </row>
    <row r="35" spans="1:53" x14ac:dyDescent="0.3">
      <c r="A35">
        <v>1022152418</v>
      </c>
      <c r="B35" s="9">
        <f>+VLOOKUP(A35,Hoja2!A:G,5,0)</f>
        <v>45855</v>
      </c>
      <c r="C35" s="9">
        <f>+VLOOKUP(A35,Hoja2!A:G,6,0)</f>
        <v>45856</v>
      </c>
      <c r="D35" s="9">
        <f>+VLOOKUP(A35,Hoja2!A:G,7,0)</f>
        <v>45856</v>
      </c>
      <c r="E35" t="str">
        <f>+VLOOKUP(A35,Hoja2!A:G,2,0)</f>
        <v>NO PERTINENTE</v>
      </c>
      <c r="F35" t="str">
        <f>+VLOOKUP(A35,Hoja2!A:G,3,0)</f>
        <v>SIN ALERTA</v>
      </c>
      <c r="G35" t="str">
        <f>+VLOOKUP(A35,Hoja2!A:G,4,0)</f>
        <v>SIN ALERTA</v>
      </c>
      <c r="H35" t="s">
        <v>147</v>
      </c>
      <c r="I35" t="s">
        <v>140</v>
      </c>
      <c r="J35">
        <v>7</v>
      </c>
      <c r="K35" t="s">
        <v>83</v>
      </c>
      <c r="L35">
        <f t="shared" si="0"/>
        <v>7</v>
      </c>
      <c r="M35" t="s">
        <v>46</v>
      </c>
      <c r="N35" t="s">
        <v>48</v>
      </c>
      <c r="O35" t="s">
        <v>48</v>
      </c>
      <c r="P35" t="s">
        <v>48</v>
      </c>
      <c r="Q35">
        <v>2</v>
      </c>
      <c r="R35">
        <v>175</v>
      </c>
      <c r="S35">
        <v>78</v>
      </c>
      <c r="T35">
        <v>110</v>
      </c>
      <c r="U35">
        <v>36.299999999999997</v>
      </c>
      <c r="V35">
        <v>94</v>
      </c>
      <c r="W35">
        <v>77</v>
      </c>
      <c r="X35">
        <v>15</v>
      </c>
      <c r="Y35" t="s">
        <v>60</v>
      </c>
      <c r="Z35">
        <v>15</v>
      </c>
      <c r="AA35" s="15">
        <v>0.21</v>
      </c>
      <c r="AB35" t="s">
        <v>47</v>
      </c>
      <c r="AC35" t="s">
        <v>47</v>
      </c>
      <c r="AD35" t="s">
        <v>47</v>
      </c>
      <c r="AE35" t="s">
        <v>47</v>
      </c>
      <c r="AF35" t="s">
        <v>47</v>
      </c>
      <c r="AG35" t="s">
        <v>47</v>
      </c>
      <c r="AH35" t="s">
        <v>47</v>
      </c>
      <c r="AI35" t="s">
        <v>47</v>
      </c>
      <c r="AJ35" t="s">
        <v>47</v>
      </c>
      <c r="AK35" t="s">
        <v>47</v>
      </c>
      <c r="AL35" t="s">
        <v>47</v>
      </c>
      <c r="AM35">
        <v>0.06</v>
      </c>
      <c r="AN35">
        <v>11.9</v>
      </c>
      <c r="AO35">
        <v>0.86</v>
      </c>
      <c r="AP35">
        <v>22</v>
      </c>
      <c r="AQ35">
        <v>137</v>
      </c>
      <c r="AR35">
        <v>4.4000000000000004</v>
      </c>
      <c r="AS35" t="s">
        <v>47</v>
      </c>
      <c r="AT35" t="s">
        <v>47</v>
      </c>
      <c r="AU35" t="s">
        <v>47</v>
      </c>
      <c r="AV35" t="s">
        <v>47</v>
      </c>
      <c r="AW35" t="s">
        <v>47</v>
      </c>
      <c r="AX35" t="s">
        <v>47</v>
      </c>
      <c r="AY35" t="s">
        <v>47</v>
      </c>
      <c r="AZ35" t="s">
        <v>148</v>
      </c>
      <c r="BA35" t="s">
        <v>51</v>
      </c>
    </row>
    <row r="36" spans="1:53" x14ac:dyDescent="0.3">
      <c r="A36">
        <v>1022148700</v>
      </c>
      <c r="B36" s="9">
        <f>+VLOOKUP(A36,Hoja2!A:G,5,0)</f>
        <v>45855</v>
      </c>
      <c r="C36" s="9">
        <f>+VLOOKUP(A36,Hoja2!A:G,6,0)</f>
        <v>45856</v>
      </c>
      <c r="D36" s="9">
        <f>+VLOOKUP(A36,Hoja2!A:G,7,0)</f>
        <v>45868</v>
      </c>
      <c r="E36" t="str">
        <f>+VLOOKUP(A36,Hoja2!A:G,2,0)</f>
        <v>PERTINENTE</v>
      </c>
      <c r="F36" t="str">
        <f>+VLOOKUP(A36,Hoja2!A:G,3,0)</f>
        <v>SIN ALERTA</v>
      </c>
      <c r="G36" t="str">
        <f>+VLOOKUP(A36,Hoja2!A:G,4,0)</f>
        <v>SIN ALERTA</v>
      </c>
      <c r="H36" t="s">
        <v>149</v>
      </c>
      <c r="I36" t="s">
        <v>140</v>
      </c>
      <c r="J36">
        <v>7</v>
      </c>
      <c r="K36" t="s">
        <v>93</v>
      </c>
      <c r="L36">
        <f t="shared" si="0"/>
        <v>7</v>
      </c>
      <c r="M36" t="s">
        <v>46</v>
      </c>
      <c r="N36" t="s">
        <v>48</v>
      </c>
      <c r="O36" t="s">
        <v>48</v>
      </c>
      <c r="P36" t="s">
        <v>48</v>
      </c>
      <c r="Q36">
        <v>2</v>
      </c>
      <c r="R36">
        <v>189</v>
      </c>
      <c r="S36">
        <v>92</v>
      </c>
      <c r="T36">
        <v>124</v>
      </c>
      <c r="U36">
        <v>36</v>
      </c>
      <c r="V36">
        <v>94</v>
      </c>
      <c r="W36">
        <v>75</v>
      </c>
      <c r="X36">
        <v>22</v>
      </c>
      <c r="Y36" t="s">
        <v>60</v>
      </c>
      <c r="Z36">
        <v>14</v>
      </c>
      <c r="AA36" s="15">
        <v>0.38</v>
      </c>
      <c r="AB36" t="s">
        <v>47</v>
      </c>
      <c r="AC36" t="s">
        <v>47</v>
      </c>
      <c r="AD36" t="s">
        <v>47</v>
      </c>
      <c r="AE36" t="s">
        <v>47</v>
      </c>
      <c r="AF36" t="s">
        <v>47</v>
      </c>
      <c r="AG36" t="s">
        <v>47</v>
      </c>
      <c r="AH36" t="s">
        <v>47</v>
      </c>
      <c r="AI36" t="s">
        <v>47</v>
      </c>
      <c r="AJ36" t="s">
        <v>47</v>
      </c>
      <c r="AK36" t="s">
        <v>47</v>
      </c>
      <c r="AL36" t="s">
        <v>47</v>
      </c>
      <c r="AM36">
        <v>13.54</v>
      </c>
      <c r="AN36">
        <v>9.6999999999999993</v>
      </c>
      <c r="AO36">
        <v>1.71</v>
      </c>
      <c r="AP36">
        <v>36</v>
      </c>
      <c r="AQ36">
        <v>129</v>
      </c>
      <c r="AR36">
        <v>5</v>
      </c>
      <c r="AS36" t="s">
        <v>47</v>
      </c>
      <c r="AT36" t="s">
        <v>48</v>
      </c>
      <c r="AU36" t="s">
        <v>47</v>
      </c>
      <c r="AV36" t="s">
        <v>47</v>
      </c>
      <c r="AW36" t="s">
        <v>47</v>
      </c>
      <c r="AX36" t="s">
        <v>47</v>
      </c>
      <c r="AY36" t="s">
        <v>47</v>
      </c>
      <c r="AZ36" t="s">
        <v>150</v>
      </c>
      <c r="BA36" t="s">
        <v>51</v>
      </c>
    </row>
    <row r="37" spans="1:53" x14ac:dyDescent="0.3">
      <c r="A37">
        <v>1022178375</v>
      </c>
      <c r="B37" s="9">
        <f>+VLOOKUP(A37,Hoja2!A:G,5,0)</f>
        <v>45856</v>
      </c>
      <c r="C37" s="9">
        <f>+VLOOKUP(A37,Hoja2!A:G,6,0)</f>
        <v>45857</v>
      </c>
      <c r="D37" s="9">
        <f>+VLOOKUP(A37,Hoja2!A:G,7,0)</f>
        <v>45857</v>
      </c>
      <c r="E37" t="str">
        <f>+VLOOKUP(A37,Hoja2!A:G,2,0)</f>
        <v>PERTINENTE</v>
      </c>
      <c r="F37" t="str">
        <f>+VLOOKUP(A37,Hoja2!A:G,3,0)</f>
        <v>SIN ALERTA</v>
      </c>
      <c r="G37" t="str">
        <f>+VLOOKUP(A37,Hoja2!A:G,4,0)</f>
        <v>SIN ALERTA</v>
      </c>
      <c r="H37" t="s">
        <v>151</v>
      </c>
      <c r="I37" t="s">
        <v>83</v>
      </c>
      <c r="J37">
        <v>7</v>
      </c>
      <c r="K37" t="s">
        <v>68</v>
      </c>
      <c r="L37">
        <f t="shared" si="0"/>
        <v>7</v>
      </c>
      <c r="M37" t="s">
        <v>46</v>
      </c>
      <c r="N37" t="s">
        <v>47</v>
      </c>
      <c r="O37" t="s">
        <v>48</v>
      </c>
      <c r="P37" t="s">
        <v>48</v>
      </c>
      <c r="Q37">
        <v>2</v>
      </c>
      <c r="R37">
        <v>60</v>
      </c>
      <c r="S37">
        <v>42</v>
      </c>
      <c r="T37">
        <v>48</v>
      </c>
      <c r="U37">
        <v>35.200000000000003</v>
      </c>
      <c r="V37">
        <v>70</v>
      </c>
      <c r="W37">
        <v>74</v>
      </c>
      <c r="X37">
        <v>50</v>
      </c>
      <c r="Y37" t="s">
        <v>60</v>
      </c>
      <c r="Z37">
        <v>10</v>
      </c>
      <c r="AA37" s="15">
        <v>0.5</v>
      </c>
      <c r="AB37" t="s">
        <v>48</v>
      </c>
      <c r="AC37" t="s">
        <v>47</v>
      </c>
      <c r="AD37" t="s">
        <v>47</v>
      </c>
      <c r="AE37" t="s">
        <v>47</v>
      </c>
      <c r="AF37" t="s">
        <v>47</v>
      </c>
      <c r="AG37" t="s">
        <v>47</v>
      </c>
      <c r="AH37" t="s">
        <v>47</v>
      </c>
      <c r="AI37" t="s">
        <v>47</v>
      </c>
      <c r="AJ37" t="s">
        <v>47</v>
      </c>
      <c r="AK37" t="s">
        <v>47</v>
      </c>
      <c r="AL37" t="s">
        <v>47</v>
      </c>
      <c r="AM37">
        <v>0.51</v>
      </c>
      <c r="AN37">
        <v>13</v>
      </c>
      <c r="AO37">
        <v>3.88</v>
      </c>
      <c r="AP37">
        <v>114</v>
      </c>
      <c r="AQ37">
        <v>153</v>
      </c>
      <c r="AR37">
        <v>4.4000000000000004</v>
      </c>
      <c r="AS37" t="s">
        <v>47</v>
      </c>
      <c r="AT37" t="s">
        <v>47</v>
      </c>
      <c r="AU37" t="s">
        <v>47</v>
      </c>
      <c r="AV37" t="s">
        <v>47</v>
      </c>
      <c r="AW37" t="s">
        <v>47</v>
      </c>
      <c r="AX37" t="s">
        <v>47</v>
      </c>
      <c r="AY37" t="s">
        <v>48</v>
      </c>
      <c r="AZ37" t="s">
        <v>152</v>
      </c>
      <c r="BA37" t="s">
        <v>51</v>
      </c>
    </row>
    <row r="38" spans="1:53" x14ac:dyDescent="0.3">
      <c r="A38">
        <v>1022176234</v>
      </c>
      <c r="B38" s="9">
        <f>+VLOOKUP(A38,Hoja2!A:G,5,0)</f>
        <v>45856</v>
      </c>
      <c r="C38" s="9">
        <f>+VLOOKUP(A38,Hoja2!A:G,6,0)</f>
        <v>45859</v>
      </c>
      <c r="D38" s="9">
        <f>+VLOOKUP(A38,Hoja2!A:G,7,0)</f>
        <v>45859</v>
      </c>
      <c r="E38" t="str">
        <f>+VLOOKUP(A38,Hoja2!A:G,2,0)</f>
        <v>PERTINENTE</v>
      </c>
      <c r="F38" t="str">
        <f>+VLOOKUP(A38,Hoja2!A:G,3,0)</f>
        <v>SIN ALERTA</v>
      </c>
      <c r="G38" t="str">
        <f>+VLOOKUP(A38,Hoja2!A:G,4,0)</f>
        <v>SIN ALERTA</v>
      </c>
      <c r="H38" t="s">
        <v>153</v>
      </c>
      <c r="I38" t="s">
        <v>83</v>
      </c>
      <c r="J38">
        <v>7</v>
      </c>
      <c r="K38" t="s">
        <v>124</v>
      </c>
      <c r="L38">
        <f t="shared" si="0"/>
        <v>7</v>
      </c>
      <c r="M38" t="s">
        <v>46</v>
      </c>
      <c r="N38" t="s">
        <v>47</v>
      </c>
      <c r="O38" t="s">
        <v>47</v>
      </c>
      <c r="P38" t="s">
        <v>47</v>
      </c>
      <c r="Q38">
        <v>2</v>
      </c>
      <c r="R38">
        <v>167</v>
      </c>
      <c r="S38">
        <v>70</v>
      </c>
      <c r="T38">
        <v>102</v>
      </c>
      <c r="U38">
        <v>35.6</v>
      </c>
      <c r="V38">
        <v>94</v>
      </c>
      <c r="W38">
        <v>43</v>
      </c>
      <c r="X38" s="16">
        <v>21</v>
      </c>
      <c r="Y38" t="s">
        <v>64</v>
      </c>
      <c r="Z38">
        <v>15</v>
      </c>
      <c r="AA38" s="15">
        <v>0.21</v>
      </c>
      <c r="AB38" t="s">
        <v>47</v>
      </c>
      <c r="AC38" t="s">
        <v>47</v>
      </c>
      <c r="AD38" t="s">
        <v>48</v>
      </c>
      <c r="AE38" t="s">
        <v>47</v>
      </c>
      <c r="AF38" t="s">
        <v>47</v>
      </c>
      <c r="AG38" t="s">
        <v>47</v>
      </c>
      <c r="AH38" t="s">
        <v>47</v>
      </c>
      <c r="AI38" t="s">
        <v>47</v>
      </c>
      <c r="AJ38" t="s">
        <v>47</v>
      </c>
      <c r="AK38" t="s">
        <v>47</v>
      </c>
      <c r="AL38" t="s">
        <v>47</v>
      </c>
      <c r="AM38">
        <v>7.34</v>
      </c>
      <c r="AN38">
        <v>13.8</v>
      </c>
      <c r="AO38">
        <v>0.86</v>
      </c>
      <c r="AP38">
        <v>18</v>
      </c>
      <c r="AQ38">
        <v>140</v>
      </c>
      <c r="AR38">
        <v>4.5</v>
      </c>
      <c r="AS38" t="s">
        <v>47</v>
      </c>
      <c r="AT38" t="s">
        <v>47</v>
      </c>
      <c r="AU38" t="s">
        <v>48</v>
      </c>
      <c r="AV38" t="s">
        <v>47</v>
      </c>
      <c r="AW38" t="s">
        <v>47</v>
      </c>
      <c r="AX38" t="s">
        <v>47</v>
      </c>
      <c r="AY38" t="s">
        <v>47</v>
      </c>
      <c r="AZ38" t="s">
        <v>154</v>
      </c>
      <c r="BA38" t="s">
        <v>51</v>
      </c>
    </row>
    <row r="39" spans="1:53" x14ac:dyDescent="0.3">
      <c r="A39">
        <v>1022164751</v>
      </c>
      <c r="B39" s="9">
        <f>+VLOOKUP(A39,Hoja2!A:G,5,0)</f>
        <v>45856</v>
      </c>
      <c r="C39" s="9">
        <f>+VLOOKUP(A39,Hoja2!A:G,6,0)</f>
        <v>45860</v>
      </c>
      <c r="D39" s="9">
        <f>+VLOOKUP(A39,Hoja2!A:G,7,0)</f>
        <v>45866</v>
      </c>
      <c r="E39" t="str">
        <f>+VLOOKUP(A39,Hoja2!A:G,2,0)</f>
        <v>PERTINENTE</v>
      </c>
      <c r="F39" t="str">
        <f>+VLOOKUP(A39,Hoja2!A:G,3,0)</f>
        <v>SIN ALERTA</v>
      </c>
      <c r="G39" t="str">
        <f>+VLOOKUP(A39,Hoja2!A:G,4,0)</f>
        <v>SIN ALERTA</v>
      </c>
      <c r="H39" t="s">
        <v>155</v>
      </c>
      <c r="I39" t="s">
        <v>83</v>
      </c>
      <c r="J39">
        <v>7</v>
      </c>
      <c r="K39" t="s">
        <v>89</v>
      </c>
      <c r="L39">
        <f t="shared" si="0"/>
        <v>7</v>
      </c>
      <c r="M39" t="s">
        <v>46</v>
      </c>
      <c r="N39" t="s">
        <v>48</v>
      </c>
      <c r="O39" t="s">
        <v>47</v>
      </c>
      <c r="P39" t="s">
        <v>47</v>
      </c>
      <c r="Q39">
        <v>2</v>
      </c>
      <c r="R39">
        <v>117</v>
      </c>
      <c r="S39">
        <v>54</v>
      </c>
      <c r="T39">
        <v>75</v>
      </c>
      <c r="U39">
        <v>36.4</v>
      </c>
      <c r="V39">
        <v>93</v>
      </c>
      <c r="W39">
        <v>86</v>
      </c>
      <c r="X39">
        <v>18</v>
      </c>
      <c r="Y39" t="s">
        <v>60</v>
      </c>
      <c r="Z39">
        <v>15</v>
      </c>
      <c r="AA39" s="15">
        <v>0.21</v>
      </c>
      <c r="AB39" t="s">
        <v>47</v>
      </c>
      <c r="AC39" t="s">
        <v>47</v>
      </c>
      <c r="AD39" t="s">
        <v>47</v>
      </c>
      <c r="AE39" t="s">
        <v>47</v>
      </c>
      <c r="AF39" t="s">
        <v>47</v>
      </c>
      <c r="AG39" t="s">
        <v>47</v>
      </c>
      <c r="AH39" t="s">
        <v>48</v>
      </c>
      <c r="AI39" t="s">
        <v>47</v>
      </c>
      <c r="AJ39" t="s">
        <v>47</v>
      </c>
      <c r="AK39" t="s">
        <v>47</v>
      </c>
      <c r="AL39" t="s">
        <v>47</v>
      </c>
      <c r="AM39">
        <v>7.84</v>
      </c>
      <c r="AN39">
        <v>6.3</v>
      </c>
      <c r="AO39">
        <v>1.1299999999999999</v>
      </c>
      <c r="AP39">
        <v>32</v>
      </c>
      <c r="AQ39">
        <v>136</v>
      </c>
      <c r="AR39">
        <v>4.5999999999999996</v>
      </c>
      <c r="AS39" t="s">
        <v>47</v>
      </c>
      <c r="AT39" t="s">
        <v>47</v>
      </c>
      <c r="AU39" t="s">
        <v>47</v>
      </c>
      <c r="AV39" t="s">
        <v>47</v>
      </c>
      <c r="AW39" t="s">
        <v>47</v>
      </c>
      <c r="AX39" t="s">
        <v>48</v>
      </c>
      <c r="AY39" t="s">
        <v>47</v>
      </c>
      <c r="AZ39" t="s">
        <v>156</v>
      </c>
      <c r="BA39" t="s">
        <v>51</v>
      </c>
    </row>
    <row r="40" spans="1:53" x14ac:dyDescent="0.3">
      <c r="A40">
        <v>1022172298</v>
      </c>
      <c r="B40" s="9">
        <f>+VLOOKUP(A40,Hoja2!A:G,5,0)</f>
        <v>45856</v>
      </c>
      <c r="C40" s="9">
        <f>+VLOOKUP(A40,Hoja2!A:G,6,0)</f>
        <v>45859</v>
      </c>
      <c r="D40" s="9">
        <f>+VLOOKUP(A40,Hoja2!A:G,7,0)</f>
        <v>45864</v>
      </c>
      <c r="E40" t="str">
        <f>+VLOOKUP(A40,Hoja2!A:G,2,0)</f>
        <v>NO PERTINENTE</v>
      </c>
      <c r="F40" t="str">
        <f>+VLOOKUP(A40,Hoja2!A:G,3,0)</f>
        <v>SIN ALERTA</v>
      </c>
      <c r="G40" t="str">
        <f>+VLOOKUP(A40,Hoja2!A:G,4,0)</f>
        <v>SIN ALERTA</v>
      </c>
      <c r="H40" t="s">
        <v>157</v>
      </c>
      <c r="I40" t="s">
        <v>83</v>
      </c>
      <c r="J40">
        <v>7</v>
      </c>
      <c r="K40" t="s">
        <v>137</v>
      </c>
      <c r="L40">
        <f t="shared" si="0"/>
        <v>7</v>
      </c>
      <c r="M40" t="s">
        <v>46</v>
      </c>
      <c r="N40" t="s">
        <v>47</v>
      </c>
      <c r="O40" t="s">
        <v>47</v>
      </c>
      <c r="P40" t="s">
        <v>48</v>
      </c>
      <c r="Q40">
        <v>2</v>
      </c>
      <c r="R40">
        <v>155</v>
      </c>
      <c r="S40">
        <v>103</v>
      </c>
      <c r="T40">
        <v>120</v>
      </c>
      <c r="U40">
        <v>35.5</v>
      </c>
      <c r="V40">
        <v>93</v>
      </c>
      <c r="W40">
        <v>97</v>
      </c>
      <c r="X40">
        <v>22</v>
      </c>
      <c r="Y40" t="s">
        <v>56</v>
      </c>
      <c r="Z40">
        <v>15</v>
      </c>
      <c r="AA40" s="15">
        <v>0.21</v>
      </c>
      <c r="AB40" t="s">
        <v>47</v>
      </c>
      <c r="AC40" t="s">
        <v>47</v>
      </c>
      <c r="AD40" t="s">
        <v>47</v>
      </c>
      <c r="AE40" t="s">
        <v>47</v>
      </c>
      <c r="AF40" t="s">
        <v>47</v>
      </c>
      <c r="AG40" t="s">
        <v>47</v>
      </c>
      <c r="AH40" t="s">
        <v>47</v>
      </c>
      <c r="AI40" t="s">
        <v>47</v>
      </c>
      <c r="AJ40" t="s">
        <v>47</v>
      </c>
      <c r="AK40" t="s">
        <v>47</v>
      </c>
      <c r="AL40" t="s">
        <v>47</v>
      </c>
      <c r="AM40">
        <v>0.91</v>
      </c>
      <c r="AN40">
        <v>14.8</v>
      </c>
      <c r="AO40">
        <v>0.73</v>
      </c>
      <c r="AP40">
        <v>6</v>
      </c>
      <c r="AQ40">
        <v>134</v>
      </c>
      <c r="AR40">
        <v>3.4</v>
      </c>
      <c r="AS40" t="s">
        <v>47</v>
      </c>
      <c r="AT40" t="s">
        <v>47</v>
      </c>
      <c r="AU40" t="s">
        <v>47</v>
      </c>
      <c r="AV40" t="s">
        <v>47</v>
      </c>
      <c r="AW40" t="s">
        <v>47</v>
      </c>
      <c r="AX40" t="s">
        <v>47</v>
      </c>
      <c r="AY40" t="s">
        <v>47</v>
      </c>
      <c r="AZ40" t="s">
        <v>158</v>
      </c>
      <c r="BA40" t="s">
        <v>51</v>
      </c>
    </row>
    <row r="41" spans="1:53" x14ac:dyDescent="0.3">
      <c r="A41">
        <v>1022165960</v>
      </c>
      <c r="B41" s="9">
        <f>+VLOOKUP(A41,Hoja2!A:G,5,0)</f>
        <v>45856</v>
      </c>
      <c r="C41" s="9">
        <f>+VLOOKUP(A41,Hoja2!A:G,6,0)</f>
        <v>45859</v>
      </c>
      <c r="D41" s="9">
        <f>+VLOOKUP(A41,Hoja2!A:G,7,0)</f>
        <v>45868</v>
      </c>
      <c r="E41" t="str">
        <f>+VLOOKUP(A41,Hoja2!A:G,2,0)</f>
        <v>PERTINENTE</v>
      </c>
      <c r="F41" t="str">
        <f>+VLOOKUP(A41,Hoja2!A:G,3,0)</f>
        <v>SIN ALERTA</v>
      </c>
      <c r="G41" t="str">
        <f>+VLOOKUP(A41,Hoja2!A:G,4,0)</f>
        <v>SIN ALERTA</v>
      </c>
      <c r="H41" t="s">
        <v>117</v>
      </c>
      <c r="I41" t="s">
        <v>83</v>
      </c>
      <c r="J41">
        <v>7</v>
      </c>
      <c r="K41" t="s">
        <v>93</v>
      </c>
      <c r="L41">
        <f t="shared" si="0"/>
        <v>7</v>
      </c>
      <c r="M41" t="s">
        <v>46</v>
      </c>
      <c r="N41" t="s">
        <v>47</v>
      </c>
      <c r="O41" t="s">
        <v>47</v>
      </c>
      <c r="P41" t="s">
        <v>47</v>
      </c>
      <c r="Q41">
        <v>3</v>
      </c>
      <c r="R41">
        <v>122</v>
      </c>
      <c r="S41">
        <v>75</v>
      </c>
      <c r="T41">
        <v>91</v>
      </c>
      <c r="U41">
        <v>36.200000000000003</v>
      </c>
      <c r="V41">
        <v>87</v>
      </c>
      <c r="W41">
        <v>119</v>
      </c>
      <c r="X41">
        <v>30</v>
      </c>
      <c r="Y41" t="s">
        <v>60</v>
      </c>
      <c r="Z41">
        <v>15</v>
      </c>
      <c r="AA41" s="15">
        <v>0.46</v>
      </c>
      <c r="AB41" t="s">
        <v>47</v>
      </c>
      <c r="AC41" t="s">
        <v>47</v>
      </c>
      <c r="AD41" t="s">
        <v>47</v>
      </c>
      <c r="AE41" t="s">
        <v>47</v>
      </c>
      <c r="AF41" t="s">
        <v>47</v>
      </c>
      <c r="AG41" t="s">
        <v>47</v>
      </c>
      <c r="AH41" t="s">
        <v>47</v>
      </c>
      <c r="AI41" t="s">
        <v>47</v>
      </c>
      <c r="AJ41" t="s">
        <v>47</v>
      </c>
      <c r="AK41" t="s">
        <v>47</v>
      </c>
      <c r="AL41" t="s">
        <v>47</v>
      </c>
      <c r="AM41">
        <v>29.8</v>
      </c>
      <c r="AN41">
        <v>13.8</v>
      </c>
      <c r="AO41">
        <v>0.81</v>
      </c>
      <c r="AP41">
        <v>33</v>
      </c>
      <c r="AQ41">
        <v>137</v>
      </c>
      <c r="AR41">
        <v>4.2</v>
      </c>
      <c r="AS41" t="s">
        <v>47</v>
      </c>
      <c r="AT41" t="s">
        <v>47</v>
      </c>
      <c r="AU41" t="s">
        <v>47</v>
      </c>
      <c r="AV41" t="s">
        <v>47</v>
      </c>
      <c r="AW41" t="s">
        <v>47</v>
      </c>
      <c r="AX41" t="s">
        <v>47</v>
      </c>
      <c r="AY41" t="s">
        <v>47</v>
      </c>
      <c r="AZ41" t="s">
        <v>159</v>
      </c>
      <c r="BA41" t="s">
        <v>51</v>
      </c>
    </row>
    <row r="42" spans="1:53" x14ac:dyDescent="0.3">
      <c r="A42">
        <v>1022178681</v>
      </c>
      <c r="B42" s="9">
        <f>+VLOOKUP(A42,Hoja2!A:G,5,0)</f>
        <v>45857</v>
      </c>
      <c r="C42" s="9">
        <f>+VLOOKUP(A42,Hoja2!A:G,6,0)</f>
        <v>45859</v>
      </c>
      <c r="D42" s="9">
        <f>+VLOOKUP(A42,Hoja2!A:G,7,0)</f>
        <v>45863</v>
      </c>
      <c r="E42" t="str">
        <f>+VLOOKUP(A42,Hoja2!A:G,2,0)</f>
        <v>NO PERTINENTE</v>
      </c>
      <c r="F42" t="str">
        <f>+VLOOKUP(A42,Hoja2!A:G,3,0)</f>
        <v>SIN ALERTA</v>
      </c>
      <c r="G42" t="str">
        <f>+VLOOKUP(A42,Hoja2!A:G,4,0)</f>
        <v>SIN ALERTA</v>
      </c>
      <c r="H42" t="s">
        <v>160</v>
      </c>
      <c r="I42" t="s">
        <v>68</v>
      </c>
      <c r="J42">
        <v>7</v>
      </c>
      <c r="K42" t="s">
        <v>79</v>
      </c>
      <c r="L42">
        <f t="shared" si="0"/>
        <v>7</v>
      </c>
      <c r="M42" t="s">
        <v>46</v>
      </c>
      <c r="N42" t="s">
        <v>48</v>
      </c>
      <c r="O42" t="s">
        <v>48</v>
      </c>
      <c r="P42" t="s">
        <v>48</v>
      </c>
      <c r="Q42">
        <v>3</v>
      </c>
      <c r="R42">
        <v>150</v>
      </c>
      <c r="S42">
        <v>81</v>
      </c>
      <c r="T42">
        <v>104</v>
      </c>
      <c r="U42">
        <v>36.1</v>
      </c>
      <c r="V42">
        <v>93</v>
      </c>
      <c r="W42">
        <v>54</v>
      </c>
      <c r="X42">
        <v>16</v>
      </c>
      <c r="Y42" t="s">
        <v>60</v>
      </c>
      <c r="Z42">
        <v>15</v>
      </c>
      <c r="AA42" s="15">
        <v>0.21</v>
      </c>
      <c r="AB42" t="s">
        <v>47</v>
      </c>
      <c r="AC42" t="s">
        <v>47</v>
      </c>
      <c r="AD42" t="s">
        <v>47</v>
      </c>
      <c r="AE42" t="s">
        <v>47</v>
      </c>
      <c r="AF42" t="s">
        <v>47</v>
      </c>
      <c r="AG42" t="s">
        <v>47</v>
      </c>
      <c r="AH42" t="s">
        <v>47</v>
      </c>
      <c r="AI42" t="s">
        <v>47</v>
      </c>
      <c r="AJ42" t="s">
        <v>47</v>
      </c>
      <c r="AK42" t="s">
        <v>47</v>
      </c>
      <c r="AL42" t="s">
        <v>47</v>
      </c>
      <c r="AM42">
        <v>0.5</v>
      </c>
      <c r="AN42">
        <v>16</v>
      </c>
      <c r="AO42">
        <v>1.41</v>
      </c>
      <c r="AP42">
        <v>24</v>
      </c>
      <c r="AQ42">
        <v>140</v>
      </c>
      <c r="AR42">
        <v>4.8</v>
      </c>
      <c r="AS42" t="s">
        <v>47</v>
      </c>
      <c r="AT42" t="s">
        <v>47</v>
      </c>
      <c r="AU42" t="s">
        <v>47</v>
      </c>
      <c r="AV42" t="s">
        <v>47</v>
      </c>
      <c r="AW42" t="s">
        <v>47</v>
      </c>
      <c r="AX42" t="s">
        <v>47</v>
      </c>
      <c r="AY42" t="s">
        <v>47</v>
      </c>
      <c r="AZ42" t="s">
        <v>161</v>
      </c>
      <c r="BA42" t="s">
        <v>51</v>
      </c>
    </row>
    <row r="43" spans="1:53" x14ac:dyDescent="0.3">
      <c r="A43">
        <v>1022184714</v>
      </c>
      <c r="B43" s="9">
        <f>+VLOOKUP(A43,Hoja2!A:G,5,0)</f>
        <v>45857</v>
      </c>
      <c r="C43" s="9">
        <f>+VLOOKUP(A43,Hoja2!A:G,6,0)</f>
        <v>45859</v>
      </c>
      <c r="D43" s="9">
        <f>+VLOOKUP(A43,Hoja2!A:G,7,0)</f>
        <v>45862</v>
      </c>
      <c r="E43" t="str">
        <f>+VLOOKUP(A43,Hoja2!A:G,2,0)</f>
        <v>PERTINENTE</v>
      </c>
      <c r="F43" t="str">
        <f>+VLOOKUP(A43,Hoja2!A:G,3,0)</f>
        <v>SIN ALERTA</v>
      </c>
      <c r="G43" t="str">
        <f>+VLOOKUP(A43,Hoja2!A:G,4,0)</f>
        <v>SIN ALERTA</v>
      </c>
      <c r="H43" t="s">
        <v>162</v>
      </c>
      <c r="I43" t="s">
        <v>68</v>
      </c>
      <c r="J43">
        <v>7</v>
      </c>
      <c r="K43" t="s">
        <v>103</v>
      </c>
      <c r="L43">
        <f t="shared" si="0"/>
        <v>7</v>
      </c>
      <c r="M43" t="s">
        <v>46</v>
      </c>
      <c r="N43" t="s">
        <v>48</v>
      </c>
      <c r="O43" t="s">
        <v>48</v>
      </c>
      <c r="P43" t="s">
        <v>48</v>
      </c>
      <c r="Q43">
        <v>2</v>
      </c>
      <c r="R43">
        <v>132</v>
      </c>
      <c r="S43">
        <v>59</v>
      </c>
      <c r="T43">
        <v>83</v>
      </c>
      <c r="U43">
        <v>36</v>
      </c>
      <c r="V43">
        <v>76</v>
      </c>
      <c r="W43">
        <v>54</v>
      </c>
      <c r="X43">
        <v>45</v>
      </c>
      <c r="Y43" t="s">
        <v>60</v>
      </c>
      <c r="Z43">
        <v>15</v>
      </c>
      <c r="AA43" s="15">
        <v>0.36</v>
      </c>
      <c r="AB43" t="s">
        <v>47</v>
      </c>
      <c r="AC43" t="s">
        <v>48</v>
      </c>
      <c r="AD43" t="s">
        <v>47</v>
      </c>
      <c r="AE43" t="s">
        <v>47</v>
      </c>
      <c r="AF43" t="s">
        <v>47</v>
      </c>
      <c r="AG43" t="s">
        <v>47</v>
      </c>
      <c r="AH43" t="s">
        <v>47</v>
      </c>
      <c r="AI43" t="s">
        <v>47</v>
      </c>
      <c r="AJ43" t="s">
        <v>47</v>
      </c>
      <c r="AK43" t="s">
        <v>47</v>
      </c>
      <c r="AL43" t="s">
        <v>47</v>
      </c>
      <c r="AM43">
        <v>0.44</v>
      </c>
      <c r="AN43">
        <v>11.8</v>
      </c>
      <c r="AO43">
        <v>1.71</v>
      </c>
      <c r="AP43">
        <v>49</v>
      </c>
      <c r="AQ43">
        <v>137</v>
      </c>
      <c r="AR43">
        <v>5.6</v>
      </c>
      <c r="AS43" t="s">
        <v>47</v>
      </c>
      <c r="AT43" t="s">
        <v>47</v>
      </c>
      <c r="AU43" t="s">
        <v>47</v>
      </c>
      <c r="AV43" t="s">
        <v>47</v>
      </c>
      <c r="AW43" t="s">
        <v>47</v>
      </c>
      <c r="AX43" t="s">
        <v>47</v>
      </c>
      <c r="AY43" t="s">
        <v>47</v>
      </c>
      <c r="AZ43" t="s">
        <v>163</v>
      </c>
      <c r="BA43" t="s">
        <v>51</v>
      </c>
    </row>
    <row r="44" spans="1:53" x14ac:dyDescent="0.3">
      <c r="A44">
        <v>1022184270</v>
      </c>
      <c r="B44" s="9">
        <f>+VLOOKUP(A44,Hoja2!A:G,5,0)</f>
        <v>45857</v>
      </c>
      <c r="C44" s="9">
        <f>+VLOOKUP(A44,Hoja2!A:G,6,0)</f>
        <v>45859</v>
      </c>
      <c r="D44" s="9">
        <f>+VLOOKUP(A44,Hoja2!A:G,7,0)</f>
        <v>45869</v>
      </c>
      <c r="E44" t="str">
        <f>+VLOOKUP(A44,Hoja2!A:G,2,0)</f>
        <v>PERTINENTE</v>
      </c>
      <c r="F44" t="str">
        <f>+VLOOKUP(A44,Hoja2!A:G,3,0)</f>
        <v>SIN ALERTA</v>
      </c>
      <c r="G44" t="str">
        <f>+VLOOKUP(A44,Hoja2!A:G,4,0)</f>
        <v>SIN ALERTA</v>
      </c>
      <c r="H44" t="s">
        <v>164</v>
      </c>
      <c r="I44" t="s">
        <v>68</v>
      </c>
      <c r="J44">
        <v>7</v>
      </c>
      <c r="K44" t="s">
        <v>165</v>
      </c>
      <c r="L44">
        <f t="shared" si="0"/>
        <v>7</v>
      </c>
      <c r="M44" t="s">
        <v>46</v>
      </c>
      <c r="N44" t="s">
        <v>47</v>
      </c>
      <c r="O44" t="s">
        <v>47</v>
      </c>
      <c r="P44" t="s">
        <v>47</v>
      </c>
      <c r="Q44">
        <v>2</v>
      </c>
      <c r="R44">
        <v>108</v>
      </c>
      <c r="S44">
        <v>58</v>
      </c>
      <c r="T44">
        <v>75</v>
      </c>
      <c r="U44">
        <v>36.299999999999997</v>
      </c>
      <c r="V44">
        <v>80</v>
      </c>
      <c r="W44">
        <v>104</v>
      </c>
      <c r="X44">
        <v>50</v>
      </c>
      <c r="Y44" t="s">
        <v>60</v>
      </c>
      <c r="Z44">
        <v>15</v>
      </c>
      <c r="AA44" s="15">
        <v>0.32</v>
      </c>
      <c r="AB44" t="s">
        <v>47</v>
      </c>
      <c r="AC44" t="s">
        <v>47</v>
      </c>
      <c r="AD44" t="s">
        <v>47</v>
      </c>
      <c r="AE44" t="s">
        <v>47</v>
      </c>
      <c r="AF44" t="s">
        <v>47</v>
      </c>
      <c r="AG44" t="s">
        <v>47</v>
      </c>
      <c r="AH44" t="s">
        <v>47</v>
      </c>
      <c r="AI44" t="s">
        <v>47</v>
      </c>
      <c r="AJ44" t="s">
        <v>47</v>
      </c>
      <c r="AK44" t="s">
        <v>47</v>
      </c>
      <c r="AL44" t="s">
        <v>47</v>
      </c>
      <c r="AM44">
        <v>19.64</v>
      </c>
      <c r="AN44">
        <v>14.9</v>
      </c>
      <c r="AO44">
        <v>0.53</v>
      </c>
      <c r="AP44">
        <v>8</v>
      </c>
      <c r="AQ44">
        <v>136</v>
      </c>
      <c r="AR44">
        <v>3.9</v>
      </c>
      <c r="AS44" t="s">
        <v>47</v>
      </c>
      <c r="AT44" t="s">
        <v>47</v>
      </c>
      <c r="AU44" t="s">
        <v>47</v>
      </c>
      <c r="AV44" t="s">
        <v>47</v>
      </c>
      <c r="AW44" t="s">
        <v>47</v>
      </c>
      <c r="AX44" t="s">
        <v>47</v>
      </c>
      <c r="AY44" t="s">
        <v>47</v>
      </c>
      <c r="AZ44" t="s">
        <v>166</v>
      </c>
      <c r="BA44" t="s">
        <v>51</v>
      </c>
    </row>
    <row r="45" spans="1:53" x14ac:dyDescent="0.3">
      <c r="A45">
        <v>1022184373</v>
      </c>
      <c r="B45" s="9">
        <f>+VLOOKUP(A45,Hoja2!A:G,5,0)</f>
        <v>45858</v>
      </c>
      <c r="C45" s="9">
        <f>+VLOOKUP(A45,Hoja2!A:G,6,0)</f>
        <v>45859</v>
      </c>
      <c r="D45" s="9">
        <f>+VLOOKUP(A45,Hoja2!A:G,7,0)</f>
        <v>45866</v>
      </c>
      <c r="E45" t="str">
        <f>+VLOOKUP(A45,Hoja2!A:G,2,0)</f>
        <v>NO PERTINENTE</v>
      </c>
      <c r="F45" t="str">
        <f>+VLOOKUP(A45,Hoja2!A:G,3,0)</f>
        <v>SIN ALERTA</v>
      </c>
      <c r="G45" t="str">
        <f>+VLOOKUP(A45,Hoja2!A:G,4,0)</f>
        <v>SIN ALERTA</v>
      </c>
      <c r="H45" t="s">
        <v>70</v>
      </c>
      <c r="I45" t="s">
        <v>107</v>
      </c>
      <c r="J45">
        <v>7</v>
      </c>
      <c r="K45" t="s">
        <v>89</v>
      </c>
      <c r="L45">
        <f t="shared" si="0"/>
        <v>7</v>
      </c>
      <c r="M45" t="s">
        <v>46</v>
      </c>
      <c r="N45" t="s">
        <v>48</v>
      </c>
      <c r="O45" t="s">
        <v>47</v>
      </c>
      <c r="P45" t="s">
        <v>48</v>
      </c>
      <c r="Q45">
        <v>2</v>
      </c>
      <c r="R45">
        <v>61</v>
      </c>
      <c r="S45">
        <v>38</v>
      </c>
      <c r="T45">
        <v>46</v>
      </c>
      <c r="U45">
        <v>35.5</v>
      </c>
      <c r="V45">
        <v>93</v>
      </c>
      <c r="W45">
        <v>76</v>
      </c>
      <c r="X45">
        <v>12</v>
      </c>
      <c r="Y45" t="s">
        <v>56</v>
      </c>
      <c r="Z45">
        <v>13</v>
      </c>
      <c r="AA45" s="15">
        <v>0.28000000000000003</v>
      </c>
      <c r="AB45" t="s">
        <v>47</v>
      </c>
      <c r="AC45" t="s">
        <v>47</v>
      </c>
      <c r="AD45" t="s">
        <v>47</v>
      </c>
      <c r="AE45" t="s">
        <v>47</v>
      </c>
      <c r="AF45" t="s">
        <v>47</v>
      </c>
      <c r="AG45" t="s">
        <v>47</v>
      </c>
      <c r="AH45" t="s">
        <v>47</v>
      </c>
      <c r="AI45" t="s">
        <v>47</v>
      </c>
      <c r="AJ45" t="s">
        <v>47</v>
      </c>
      <c r="AK45" t="s">
        <v>47</v>
      </c>
      <c r="AL45" t="s">
        <v>47</v>
      </c>
      <c r="AM45">
        <v>0.3</v>
      </c>
      <c r="AN45">
        <v>12.5</v>
      </c>
      <c r="AO45">
        <v>1.52</v>
      </c>
      <c r="AP45">
        <v>17</v>
      </c>
      <c r="AQ45">
        <v>137</v>
      </c>
      <c r="AR45">
        <v>4.8</v>
      </c>
      <c r="AS45" t="s">
        <v>47</v>
      </c>
      <c r="AT45" t="s">
        <v>47</v>
      </c>
      <c r="AU45" t="s">
        <v>47</v>
      </c>
      <c r="AV45" t="s">
        <v>47</v>
      </c>
      <c r="AW45" t="s">
        <v>48</v>
      </c>
      <c r="AX45" t="s">
        <v>47</v>
      </c>
      <c r="AY45" t="s">
        <v>48</v>
      </c>
      <c r="AZ45" t="s">
        <v>167</v>
      </c>
      <c r="BA45" t="s">
        <v>51</v>
      </c>
    </row>
    <row r="46" spans="1:53" x14ac:dyDescent="0.3">
      <c r="A46">
        <v>1022185102</v>
      </c>
      <c r="B46" s="9">
        <f>+VLOOKUP(A46,Hoja2!A:G,5,0)</f>
        <v>45858</v>
      </c>
      <c r="C46" s="9">
        <f>+VLOOKUP(A46,Hoja2!A:G,6,0)</f>
        <v>45860</v>
      </c>
      <c r="D46" s="9">
        <f>+VLOOKUP(A46,Hoja2!A:G,7,0)</f>
        <v>45865</v>
      </c>
      <c r="E46" t="str">
        <f>+VLOOKUP(A46,Hoja2!A:G,2,0)</f>
        <v>NO PERTINENTE</v>
      </c>
      <c r="F46" t="str">
        <f>+VLOOKUP(A46,Hoja2!A:G,3,0)</f>
        <v>SIN ALERTA</v>
      </c>
      <c r="G46" t="str">
        <f>+VLOOKUP(A46,Hoja2!A:G,4,0)</f>
        <v>SIN ALERTA</v>
      </c>
      <c r="H46" t="s">
        <v>126</v>
      </c>
      <c r="I46" t="s">
        <v>107</v>
      </c>
      <c r="J46">
        <v>7</v>
      </c>
      <c r="K46" t="s">
        <v>168</v>
      </c>
      <c r="L46">
        <f t="shared" si="0"/>
        <v>7</v>
      </c>
      <c r="M46" t="s">
        <v>46</v>
      </c>
      <c r="N46" t="s">
        <v>47</v>
      </c>
      <c r="O46" t="s">
        <v>47</v>
      </c>
      <c r="P46" t="s">
        <v>48</v>
      </c>
      <c r="Q46">
        <v>2</v>
      </c>
      <c r="R46">
        <v>98</v>
      </c>
      <c r="S46">
        <v>52</v>
      </c>
      <c r="T46">
        <v>67</v>
      </c>
      <c r="U46">
        <v>35.9</v>
      </c>
      <c r="V46">
        <v>92</v>
      </c>
      <c r="W46">
        <v>73</v>
      </c>
      <c r="X46">
        <v>15</v>
      </c>
      <c r="Y46" t="s">
        <v>56</v>
      </c>
      <c r="Z46">
        <v>15</v>
      </c>
      <c r="AA46" s="15">
        <v>0.21</v>
      </c>
      <c r="AB46" t="s">
        <v>47</v>
      </c>
      <c r="AC46" t="s">
        <v>47</v>
      </c>
      <c r="AD46" t="s">
        <v>47</v>
      </c>
      <c r="AE46" t="s">
        <v>47</v>
      </c>
      <c r="AF46" t="s">
        <v>47</v>
      </c>
      <c r="AG46" t="s">
        <v>47</v>
      </c>
      <c r="AH46" t="s">
        <v>48</v>
      </c>
      <c r="AI46" t="s">
        <v>47</v>
      </c>
      <c r="AJ46" t="s">
        <v>47</v>
      </c>
      <c r="AK46" t="s">
        <v>47</v>
      </c>
      <c r="AL46" t="s">
        <v>47</v>
      </c>
      <c r="AM46">
        <v>7.34</v>
      </c>
      <c r="AN46">
        <v>10.7</v>
      </c>
      <c r="AO46">
        <v>1.36</v>
      </c>
      <c r="AP46">
        <v>40</v>
      </c>
      <c r="AQ46">
        <v>143</v>
      </c>
      <c r="AR46">
        <v>4.3</v>
      </c>
      <c r="AS46" t="s">
        <v>47</v>
      </c>
      <c r="AT46" t="s">
        <v>47</v>
      </c>
      <c r="AU46" t="s">
        <v>47</v>
      </c>
      <c r="AV46" t="s">
        <v>47</v>
      </c>
      <c r="AW46" t="s">
        <v>47</v>
      </c>
      <c r="AX46" t="s">
        <v>47</v>
      </c>
      <c r="AY46" t="s">
        <v>47</v>
      </c>
      <c r="AZ46" t="s">
        <v>169</v>
      </c>
      <c r="BA46" t="s">
        <v>51</v>
      </c>
    </row>
    <row r="47" spans="1:53" x14ac:dyDescent="0.3">
      <c r="A47">
        <v>1022182458</v>
      </c>
      <c r="B47" s="9" t="e">
        <f>+VLOOKUP(A47,Hoja2!A:G,5,0)</f>
        <v>#N/A</v>
      </c>
      <c r="C47" s="9" t="e">
        <f>+VLOOKUP(A47,Hoja2!A:G,6,0)</f>
        <v>#N/A</v>
      </c>
      <c r="D47" s="9" t="e">
        <f>+VLOOKUP(A47,Hoja2!A:G,7,0)</f>
        <v>#N/A</v>
      </c>
      <c r="E47" t="e">
        <f>+VLOOKUP(A47,Hoja2!A:G,2,0)</f>
        <v>#N/A</v>
      </c>
      <c r="F47" t="e">
        <f>+VLOOKUP(A47,Hoja2!A:G,3,0)</f>
        <v>#N/A</v>
      </c>
      <c r="G47" t="e">
        <f>+VLOOKUP(A47,Hoja2!A:G,4,0)</f>
        <v>#N/A</v>
      </c>
      <c r="H47" t="s">
        <v>109</v>
      </c>
      <c r="I47" t="s">
        <v>107</v>
      </c>
      <c r="J47">
        <v>7</v>
      </c>
      <c r="K47" t="s">
        <v>165</v>
      </c>
      <c r="L47">
        <f t="shared" si="0"/>
        <v>7</v>
      </c>
      <c r="M47" t="s">
        <v>46</v>
      </c>
      <c r="N47" t="s">
        <v>48</v>
      </c>
      <c r="O47" t="s">
        <v>47</v>
      </c>
      <c r="P47" t="s">
        <v>48</v>
      </c>
      <c r="Q47">
        <v>3</v>
      </c>
      <c r="R47">
        <v>217</v>
      </c>
      <c r="S47">
        <v>95</v>
      </c>
      <c r="T47">
        <v>136</v>
      </c>
      <c r="U47">
        <v>36.5</v>
      </c>
      <c r="V47">
        <v>95</v>
      </c>
      <c r="W47">
        <v>94</v>
      </c>
      <c r="X47">
        <v>16</v>
      </c>
      <c r="Y47" t="s">
        <v>56</v>
      </c>
      <c r="Z47">
        <v>14</v>
      </c>
      <c r="AA47" s="15">
        <v>0.21</v>
      </c>
      <c r="AB47" t="s">
        <v>47</v>
      </c>
      <c r="AC47" t="s">
        <v>47</v>
      </c>
      <c r="AD47" t="s">
        <v>47</v>
      </c>
      <c r="AE47" t="s">
        <v>47</v>
      </c>
      <c r="AF47" t="s">
        <v>47</v>
      </c>
      <c r="AG47" t="s">
        <v>47</v>
      </c>
      <c r="AH47" t="s">
        <v>47</v>
      </c>
      <c r="AI47" t="s">
        <v>47</v>
      </c>
      <c r="AJ47" t="s">
        <v>47</v>
      </c>
      <c r="AK47" t="s">
        <v>47</v>
      </c>
      <c r="AL47" t="s">
        <v>47</v>
      </c>
      <c r="AM47">
        <v>3.08</v>
      </c>
      <c r="AN47">
        <v>13.1</v>
      </c>
      <c r="AO47">
        <v>1.52</v>
      </c>
      <c r="AP47">
        <v>12</v>
      </c>
      <c r="AQ47">
        <v>139</v>
      </c>
      <c r="AR47">
        <v>3.9</v>
      </c>
      <c r="AS47" t="s">
        <v>47</v>
      </c>
      <c r="AT47" t="s">
        <v>47</v>
      </c>
      <c r="AU47" t="s">
        <v>47</v>
      </c>
      <c r="AV47" t="s">
        <v>48</v>
      </c>
      <c r="AW47" t="s">
        <v>47</v>
      </c>
      <c r="AX47" t="s">
        <v>47</v>
      </c>
      <c r="AY47" t="s">
        <v>47</v>
      </c>
      <c r="AZ47" t="s">
        <v>170</v>
      </c>
      <c r="BA47" t="s">
        <v>51</v>
      </c>
    </row>
    <row r="48" spans="1:53" x14ac:dyDescent="0.3">
      <c r="A48">
        <v>1022197440</v>
      </c>
      <c r="B48" s="9">
        <f>+VLOOKUP(A48,Hoja2!A:G,5,0)</f>
        <v>45859</v>
      </c>
      <c r="C48" s="9">
        <f>+VLOOKUP(A48,Hoja2!A:G,6,0)</f>
        <v>45861</v>
      </c>
      <c r="D48" s="9">
        <f>+VLOOKUP(A48,Hoja2!A:G,7,0)</f>
        <v>45867</v>
      </c>
      <c r="E48" t="str">
        <f>+VLOOKUP(A48,Hoja2!A:G,2,0)</f>
        <v>NO PERTINENTE</v>
      </c>
      <c r="F48" t="str">
        <f>+VLOOKUP(A48,Hoja2!A:G,3,0)</f>
        <v>SIN ALERTA</v>
      </c>
      <c r="G48" t="str">
        <f>+VLOOKUP(A48,Hoja2!A:G,4,0)</f>
        <v>SIN ALERTA</v>
      </c>
      <c r="H48" t="s">
        <v>109</v>
      </c>
      <c r="I48" t="s">
        <v>124</v>
      </c>
      <c r="J48">
        <v>7</v>
      </c>
      <c r="K48" t="s">
        <v>121</v>
      </c>
      <c r="L48">
        <f t="shared" si="0"/>
        <v>7</v>
      </c>
      <c r="M48" t="s">
        <v>46</v>
      </c>
      <c r="N48" t="s">
        <v>48</v>
      </c>
      <c r="O48" t="s">
        <v>47</v>
      </c>
      <c r="P48" t="s">
        <v>48</v>
      </c>
      <c r="Q48">
        <v>2</v>
      </c>
      <c r="R48">
        <v>186</v>
      </c>
      <c r="S48">
        <v>82</v>
      </c>
      <c r="T48">
        <v>117</v>
      </c>
      <c r="U48">
        <v>36</v>
      </c>
      <c r="V48">
        <v>94</v>
      </c>
      <c r="W48">
        <v>54</v>
      </c>
      <c r="X48">
        <v>17</v>
      </c>
      <c r="Y48" t="s">
        <v>56</v>
      </c>
      <c r="Z48">
        <v>15</v>
      </c>
      <c r="AA48" s="15">
        <v>0.21</v>
      </c>
      <c r="AB48" t="s">
        <v>47</v>
      </c>
      <c r="AC48" t="s">
        <v>47</v>
      </c>
      <c r="AD48" t="s">
        <v>47</v>
      </c>
      <c r="AE48" t="s">
        <v>47</v>
      </c>
      <c r="AF48" t="s">
        <v>47</v>
      </c>
      <c r="AG48" t="s">
        <v>47</v>
      </c>
      <c r="AH48" t="s">
        <v>47</v>
      </c>
      <c r="AI48" t="s">
        <v>47</v>
      </c>
      <c r="AJ48" t="s">
        <v>47</v>
      </c>
      <c r="AK48" t="s">
        <v>47</v>
      </c>
      <c r="AL48" t="s">
        <v>47</v>
      </c>
      <c r="AM48">
        <v>0.92</v>
      </c>
      <c r="AN48">
        <v>10.199999999999999</v>
      </c>
      <c r="AO48">
        <v>1.44</v>
      </c>
      <c r="AP48">
        <v>19</v>
      </c>
      <c r="AQ48">
        <v>140</v>
      </c>
      <c r="AR48">
        <v>4.2</v>
      </c>
      <c r="AS48" t="s">
        <v>47</v>
      </c>
      <c r="AT48" t="s">
        <v>47</v>
      </c>
      <c r="AU48" t="s">
        <v>47</v>
      </c>
      <c r="AV48" t="s">
        <v>48</v>
      </c>
      <c r="AW48" t="s">
        <v>47</v>
      </c>
      <c r="AX48" t="s">
        <v>47</v>
      </c>
      <c r="AY48" t="s">
        <v>47</v>
      </c>
      <c r="AZ48" t="s">
        <v>171</v>
      </c>
      <c r="BA48" t="s">
        <v>51</v>
      </c>
    </row>
    <row r="49" spans="1:53" x14ac:dyDescent="0.3">
      <c r="A49">
        <v>1022192045</v>
      </c>
      <c r="B49" s="9">
        <f>+VLOOKUP(A49,Hoja2!A:G,5,0)</f>
        <v>45859</v>
      </c>
      <c r="C49" s="9">
        <f>+VLOOKUP(A49,Hoja2!A:G,6,0)</f>
        <v>45860</v>
      </c>
      <c r="D49" s="9">
        <f>+VLOOKUP(A49,Hoja2!A:G,7,0)</f>
        <v>45864</v>
      </c>
      <c r="E49" t="str">
        <f>+VLOOKUP(A49,Hoja2!A:G,2,0)</f>
        <v>NO PERTINENTE</v>
      </c>
      <c r="F49" t="str">
        <f>+VLOOKUP(A49,Hoja2!A:G,3,0)</f>
        <v>SIN ALERTA</v>
      </c>
      <c r="G49" t="str">
        <f>+VLOOKUP(A49,Hoja2!A:G,4,0)</f>
        <v>SIN ALERTA</v>
      </c>
      <c r="H49" t="s">
        <v>172</v>
      </c>
      <c r="I49" t="s">
        <v>124</v>
      </c>
      <c r="J49">
        <v>7</v>
      </c>
      <c r="K49" t="s">
        <v>137</v>
      </c>
      <c r="L49">
        <f t="shared" si="0"/>
        <v>7</v>
      </c>
      <c r="M49" t="s">
        <v>46</v>
      </c>
      <c r="N49" t="s">
        <v>48</v>
      </c>
      <c r="O49" t="s">
        <v>48</v>
      </c>
      <c r="P49" t="s">
        <v>48</v>
      </c>
      <c r="Q49">
        <v>2</v>
      </c>
      <c r="R49">
        <v>179</v>
      </c>
      <c r="S49">
        <v>79</v>
      </c>
      <c r="T49">
        <v>112</v>
      </c>
      <c r="U49">
        <v>35.200000000000003</v>
      </c>
      <c r="V49">
        <v>95</v>
      </c>
      <c r="W49">
        <v>66</v>
      </c>
      <c r="X49">
        <v>16</v>
      </c>
      <c r="Y49" t="s">
        <v>60</v>
      </c>
      <c r="Z49">
        <v>15</v>
      </c>
      <c r="AA49" s="15">
        <v>0.21</v>
      </c>
      <c r="AB49" t="s">
        <v>47</v>
      </c>
      <c r="AC49" t="s">
        <v>47</v>
      </c>
      <c r="AD49" t="s">
        <v>47</v>
      </c>
      <c r="AE49" t="s">
        <v>47</v>
      </c>
      <c r="AF49" t="s">
        <v>47</v>
      </c>
      <c r="AG49" t="s">
        <v>47</v>
      </c>
      <c r="AH49" t="s">
        <v>47</v>
      </c>
      <c r="AI49" t="s">
        <v>47</v>
      </c>
      <c r="AJ49" t="s">
        <v>47</v>
      </c>
      <c r="AK49" t="s">
        <v>47</v>
      </c>
      <c r="AL49" t="s">
        <v>47</v>
      </c>
      <c r="AM49">
        <v>7.34</v>
      </c>
      <c r="AN49">
        <v>14.5</v>
      </c>
      <c r="AO49">
        <v>1.04</v>
      </c>
      <c r="AP49">
        <v>33</v>
      </c>
      <c r="AQ49">
        <v>140</v>
      </c>
      <c r="AR49">
        <v>4.2</v>
      </c>
      <c r="AS49" t="s">
        <v>48</v>
      </c>
      <c r="AT49" t="s">
        <v>47</v>
      </c>
      <c r="AU49" t="s">
        <v>47</v>
      </c>
      <c r="AV49" t="s">
        <v>47</v>
      </c>
      <c r="AW49" t="s">
        <v>47</v>
      </c>
      <c r="AX49" t="s">
        <v>47</v>
      </c>
      <c r="AY49" t="s">
        <v>47</v>
      </c>
      <c r="AZ49" t="s">
        <v>173</v>
      </c>
      <c r="BA49" t="s">
        <v>51</v>
      </c>
    </row>
    <row r="50" spans="1:53" x14ac:dyDescent="0.3">
      <c r="A50">
        <v>1022206713</v>
      </c>
      <c r="B50" s="9">
        <f>+VLOOKUP(A50,Hoja2!A:G,5,0)</f>
        <v>45860</v>
      </c>
      <c r="C50" s="9">
        <f>+VLOOKUP(A50,Hoja2!A:G,6,0)</f>
        <v>45861</v>
      </c>
      <c r="D50" s="9">
        <f>+VLOOKUP(A50,Hoja2!A:G,7,0)</f>
        <v>45862</v>
      </c>
      <c r="E50" t="str">
        <f>+VLOOKUP(A50,Hoja2!A:G,2,0)</f>
        <v>PERTINENTE</v>
      </c>
      <c r="F50" t="str">
        <f>+VLOOKUP(A50,Hoja2!A:G,3,0)</f>
        <v>SIN ALERTA</v>
      </c>
      <c r="G50" t="str">
        <f>+VLOOKUP(A50,Hoja2!A:G,4,0)</f>
        <v>SIN ALERTA</v>
      </c>
      <c r="H50" t="s">
        <v>174</v>
      </c>
      <c r="I50" t="s">
        <v>97</v>
      </c>
      <c r="J50">
        <v>7</v>
      </c>
      <c r="K50" t="s">
        <v>103</v>
      </c>
      <c r="L50">
        <f t="shared" si="0"/>
        <v>7</v>
      </c>
      <c r="M50" t="s">
        <v>46</v>
      </c>
      <c r="N50" t="s">
        <v>47</v>
      </c>
      <c r="O50" t="s">
        <v>47</v>
      </c>
      <c r="P50" t="s">
        <v>48</v>
      </c>
      <c r="Q50">
        <v>2</v>
      </c>
      <c r="R50">
        <v>156</v>
      </c>
      <c r="S50">
        <v>71</v>
      </c>
      <c r="T50">
        <v>99</v>
      </c>
      <c r="U50">
        <v>36.5</v>
      </c>
      <c r="V50">
        <v>94</v>
      </c>
      <c r="W50">
        <v>38</v>
      </c>
      <c r="X50">
        <v>19</v>
      </c>
      <c r="Y50" t="s">
        <v>64</v>
      </c>
      <c r="Z50">
        <v>15</v>
      </c>
      <c r="AA50" s="15">
        <v>0.21</v>
      </c>
      <c r="AB50" t="s">
        <v>47</v>
      </c>
      <c r="AC50" t="s">
        <v>47</v>
      </c>
      <c r="AD50" t="s">
        <v>48</v>
      </c>
      <c r="AE50" t="s">
        <v>47</v>
      </c>
      <c r="AF50" t="s">
        <v>47</v>
      </c>
      <c r="AG50" t="s">
        <v>47</v>
      </c>
      <c r="AH50" t="s">
        <v>47</v>
      </c>
      <c r="AI50" t="s">
        <v>47</v>
      </c>
      <c r="AJ50" t="s">
        <v>47</v>
      </c>
      <c r="AK50" t="s">
        <v>47</v>
      </c>
      <c r="AL50" t="s">
        <v>47</v>
      </c>
      <c r="AM50">
        <v>7.34</v>
      </c>
      <c r="AN50">
        <v>14.5</v>
      </c>
      <c r="AO50">
        <v>1.24</v>
      </c>
      <c r="AP50">
        <v>29</v>
      </c>
      <c r="AQ50">
        <v>139.9</v>
      </c>
      <c r="AR50">
        <v>4.5</v>
      </c>
      <c r="AS50" t="s">
        <v>47</v>
      </c>
      <c r="AT50" t="s">
        <v>48</v>
      </c>
      <c r="AU50" t="s">
        <v>48</v>
      </c>
      <c r="AV50" t="s">
        <v>47</v>
      </c>
      <c r="AW50" t="s">
        <v>47</v>
      </c>
      <c r="AX50" t="s">
        <v>47</v>
      </c>
      <c r="AY50" t="s">
        <v>47</v>
      </c>
      <c r="AZ50" t="s">
        <v>175</v>
      </c>
      <c r="BA50" t="s">
        <v>51</v>
      </c>
    </row>
    <row r="51" spans="1:53" x14ac:dyDescent="0.3">
      <c r="A51">
        <v>1022203086</v>
      </c>
      <c r="B51" s="9">
        <f>+VLOOKUP(A51,Hoja2!A:G,5,0)</f>
        <v>45860</v>
      </c>
      <c r="C51" s="9">
        <f>+VLOOKUP(A51,Hoja2!A:G,6,0)</f>
        <v>45865</v>
      </c>
      <c r="D51" s="9">
        <f>+VLOOKUP(A51,Hoja2!A:G,7,0)</f>
        <v>45865</v>
      </c>
      <c r="E51" t="str">
        <f>+VLOOKUP(A51,Hoja2!A:G,2,0)</f>
        <v>PERTINENTE</v>
      </c>
      <c r="F51" t="str">
        <f>+VLOOKUP(A51,Hoja2!A:G,3,0)</f>
        <v>SIN ALERTA</v>
      </c>
      <c r="G51" t="str">
        <f>+VLOOKUP(A51,Hoja2!A:G,4,0)</f>
        <v>SIN ALERTA</v>
      </c>
      <c r="H51" t="s">
        <v>176</v>
      </c>
      <c r="I51" t="s">
        <v>97</v>
      </c>
      <c r="J51">
        <v>7</v>
      </c>
      <c r="K51" t="s">
        <v>89</v>
      </c>
      <c r="L51">
        <f t="shared" si="0"/>
        <v>7</v>
      </c>
      <c r="M51" t="s">
        <v>46</v>
      </c>
      <c r="N51" t="s">
        <v>47</v>
      </c>
      <c r="O51" t="s">
        <v>47</v>
      </c>
      <c r="P51" t="s">
        <v>47</v>
      </c>
      <c r="Q51">
        <v>2</v>
      </c>
      <c r="R51">
        <v>79</v>
      </c>
      <c r="S51">
        <v>52</v>
      </c>
      <c r="T51">
        <v>61</v>
      </c>
      <c r="U51">
        <v>35.4</v>
      </c>
      <c r="V51">
        <v>85</v>
      </c>
      <c r="W51">
        <v>120</v>
      </c>
      <c r="X51">
        <v>27</v>
      </c>
      <c r="Y51" t="s">
        <v>60</v>
      </c>
      <c r="Z51">
        <v>6</v>
      </c>
      <c r="AA51" s="15">
        <v>0.5</v>
      </c>
      <c r="AB51" t="s">
        <v>48</v>
      </c>
      <c r="AC51" t="s">
        <v>47</v>
      </c>
      <c r="AD51" t="s">
        <v>47</v>
      </c>
      <c r="AE51" t="s">
        <v>47</v>
      </c>
      <c r="AF51" t="s">
        <v>47</v>
      </c>
      <c r="AG51" t="s">
        <v>47</v>
      </c>
      <c r="AH51" t="s">
        <v>47</v>
      </c>
      <c r="AI51" t="s">
        <v>47</v>
      </c>
      <c r="AJ51" t="s">
        <v>47</v>
      </c>
      <c r="AK51" t="s">
        <v>47</v>
      </c>
      <c r="AL51" t="s">
        <v>47</v>
      </c>
      <c r="AM51">
        <v>2.7</v>
      </c>
      <c r="AN51">
        <v>16.2</v>
      </c>
      <c r="AO51">
        <v>1.02</v>
      </c>
      <c r="AP51">
        <v>37</v>
      </c>
      <c r="AQ51">
        <v>139</v>
      </c>
      <c r="AR51">
        <v>3.9</v>
      </c>
      <c r="AS51" t="s">
        <v>47</v>
      </c>
      <c r="AT51" t="s">
        <v>47</v>
      </c>
      <c r="AU51" t="s">
        <v>47</v>
      </c>
      <c r="AV51" t="s">
        <v>47</v>
      </c>
      <c r="AW51" t="s">
        <v>48</v>
      </c>
      <c r="AX51" t="s">
        <v>47</v>
      </c>
      <c r="AY51" t="s">
        <v>48</v>
      </c>
      <c r="AZ51" t="s">
        <v>177</v>
      </c>
      <c r="BA51" t="s">
        <v>51</v>
      </c>
    </row>
    <row r="52" spans="1:53" x14ac:dyDescent="0.3">
      <c r="A52">
        <v>1022210000</v>
      </c>
      <c r="B52" s="9" t="e">
        <f>+VLOOKUP(A52,Hoja2!A:G,5,0)</f>
        <v>#N/A</v>
      </c>
      <c r="C52" s="9" t="e">
        <f>+VLOOKUP(A52,Hoja2!A:G,6,0)</f>
        <v>#N/A</v>
      </c>
      <c r="D52" s="9" t="e">
        <f>+VLOOKUP(A52,Hoja2!A:G,7,0)</f>
        <v>#N/A</v>
      </c>
      <c r="E52" t="e">
        <f>+VLOOKUP(A52,Hoja2!A:G,2,0)</f>
        <v>#N/A</v>
      </c>
      <c r="F52" t="e">
        <f>+VLOOKUP(A52,Hoja2!A:G,3,0)</f>
        <v>#N/A</v>
      </c>
      <c r="G52" t="e">
        <f>+VLOOKUP(A52,Hoja2!A:G,4,0)</f>
        <v>#N/A</v>
      </c>
      <c r="H52" t="s">
        <v>178</v>
      </c>
      <c r="I52" t="s">
        <v>97</v>
      </c>
      <c r="J52">
        <v>7</v>
      </c>
      <c r="K52" t="s">
        <v>93</v>
      </c>
      <c r="L52">
        <f t="shared" si="0"/>
        <v>7</v>
      </c>
      <c r="M52" t="s">
        <v>46</v>
      </c>
      <c r="N52" t="s">
        <v>48</v>
      </c>
      <c r="O52" t="s">
        <v>47</v>
      </c>
      <c r="P52" t="s">
        <v>48</v>
      </c>
      <c r="Q52">
        <v>2</v>
      </c>
      <c r="R52">
        <v>192</v>
      </c>
      <c r="S52">
        <v>91</v>
      </c>
      <c r="T52">
        <v>125</v>
      </c>
      <c r="U52">
        <v>36.5</v>
      </c>
      <c r="V52">
        <v>93</v>
      </c>
      <c r="W52">
        <v>64</v>
      </c>
      <c r="X52">
        <v>28</v>
      </c>
      <c r="Y52" t="s">
        <v>60</v>
      </c>
      <c r="Z52">
        <v>15</v>
      </c>
      <c r="AA52" s="15">
        <v>0.28000000000000003</v>
      </c>
      <c r="AB52" t="s">
        <v>47</v>
      </c>
      <c r="AC52" t="s">
        <v>47</v>
      </c>
      <c r="AD52" t="s">
        <v>47</v>
      </c>
      <c r="AE52" t="s">
        <v>47</v>
      </c>
      <c r="AF52" t="s">
        <v>47</v>
      </c>
      <c r="AG52" t="s">
        <v>47</v>
      </c>
      <c r="AH52" t="s">
        <v>47</v>
      </c>
      <c r="AI52" t="s">
        <v>47</v>
      </c>
      <c r="AJ52" t="s">
        <v>47</v>
      </c>
      <c r="AK52" t="s">
        <v>47</v>
      </c>
      <c r="AL52" t="s">
        <v>47</v>
      </c>
      <c r="AM52">
        <v>0.54</v>
      </c>
      <c r="AN52">
        <v>11.4</v>
      </c>
      <c r="AO52">
        <v>5.56</v>
      </c>
      <c r="AP52">
        <v>52</v>
      </c>
      <c r="AQ52">
        <v>137</v>
      </c>
      <c r="AR52">
        <v>4.3</v>
      </c>
      <c r="AS52" t="s">
        <v>47</v>
      </c>
      <c r="AT52" t="s">
        <v>48</v>
      </c>
      <c r="AU52" t="s">
        <v>47</v>
      </c>
      <c r="AV52" t="s">
        <v>47</v>
      </c>
      <c r="AW52" t="s">
        <v>47</v>
      </c>
      <c r="AX52" t="s">
        <v>47</v>
      </c>
      <c r="AY52" t="s">
        <v>47</v>
      </c>
      <c r="AZ52" t="s">
        <v>179</v>
      </c>
      <c r="BA52" t="s">
        <v>51</v>
      </c>
    </row>
    <row r="53" spans="1:53" x14ac:dyDescent="0.3">
      <c r="A53">
        <v>1022208566</v>
      </c>
      <c r="B53" s="9">
        <f>+VLOOKUP(A53,Hoja2!A:G,5,0)</f>
        <v>45860</v>
      </c>
      <c r="C53" s="9">
        <f>+VLOOKUP(A53,Hoja2!A:G,6,0)</f>
        <v>45862</v>
      </c>
      <c r="D53" s="9">
        <f>+VLOOKUP(A53,Hoja2!A:G,7,0)</f>
        <v>45867</v>
      </c>
      <c r="E53" t="str">
        <f>+VLOOKUP(A53,Hoja2!A:G,2,0)</f>
        <v>PERTINENTE</v>
      </c>
      <c r="F53" t="str">
        <f>+VLOOKUP(A53,Hoja2!A:G,3,0)</f>
        <v>SIN ALERTA</v>
      </c>
      <c r="G53" t="str">
        <f>+VLOOKUP(A53,Hoja2!A:G,4,0)</f>
        <v>SIN ALERTA</v>
      </c>
      <c r="H53" t="s">
        <v>126</v>
      </c>
      <c r="I53" t="s">
        <v>75</v>
      </c>
      <c r="J53">
        <v>7</v>
      </c>
      <c r="K53" t="s">
        <v>121</v>
      </c>
      <c r="L53">
        <f t="shared" si="0"/>
        <v>7</v>
      </c>
      <c r="M53" t="s">
        <v>46</v>
      </c>
      <c r="N53" t="s">
        <v>47</v>
      </c>
      <c r="O53" t="s">
        <v>47</v>
      </c>
      <c r="P53" t="s">
        <v>48</v>
      </c>
      <c r="Q53">
        <v>3</v>
      </c>
      <c r="R53">
        <v>110</v>
      </c>
      <c r="S53">
        <v>51</v>
      </c>
      <c r="T53">
        <v>71</v>
      </c>
      <c r="U53">
        <v>35.6</v>
      </c>
      <c r="V53">
        <v>93</v>
      </c>
      <c r="W53">
        <v>71</v>
      </c>
      <c r="X53">
        <v>20</v>
      </c>
      <c r="Y53" t="s">
        <v>60</v>
      </c>
      <c r="Z53">
        <v>15</v>
      </c>
      <c r="AA53" s="15">
        <v>0.21</v>
      </c>
      <c r="AB53" t="s">
        <v>47</v>
      </c>
      <c r="AC53" t="s">
        <v>47</v>
      </c>
      <c r="AD53" t="s">
        <v>47</v>
      </c>
      <c r="AE53" t="s">
        <v>47</v>
      </c>
      <c r="AF53" t="s">
        <v>47</v>
      </c>
      <c r="AG53" t="s">
        <v>47</v>
      </c>
      <c r="AH53" t="s">
        <v>48</v>
      </c>
      <c r="AI53" t="s">
        <v>47</v>
      </c>
      <c r="AJ53" t="s">
        <v>47</v>
      </c>
      <c r="AK53" t="s">
        <v>47</v>
      </c>
      <c r="AL53" t="s">
        <v>47</v>
      </c>
      <c r="AM53">
        <v>7.34</v>
      </c>
      <c r="AN53">
        <v>6.4</v>
      </c>
      <c r="AO53">
        <v>0.93</v>
      </c>
      <c r="AP53">
        <v>30.78</v>
      </c>
      <c r="AQ53">
        <v>139</v>
      </c>
      <c r="AR53">
        <v>4.5999999999999996</v>
      </c>
      <c r="AS53" t="s">
        <v>47</v>
      </c>
      <c r="AT53" t="s">
        <v>47</v>
      </c>
      <c r="AU53" t="s">
        <v>47</v>
      </c>
      <c r="AV53" t="s">
        <v>47</v>
      </c>
      <c r="AW53" t="s">
        <v>47</v>
      </c>
      <c r="AX53" t="s">
        <v>48</v>
      </c>
      <c r="AY53" t="s">
        <v>47</v>
      </c>
      <c r="AZ53" t="s">
        <v>180</v>
      </c>
      <c r="BA53" t="s">
        <v>51</v>
      </c>
    </row>
    <row r="54" spans="1:53" x14ac:dyDescent="0.3">
      <c r="A54">
        <v>1022221717</v>
      </c>
      <c r="B54" s="9">
        <f>+VLOOKUP(A54,Hoja2!A:G,5,0)</f>
        <v>45861</v>
      </c>
      <c r="C54" s="9">
        <f>+VLOOKUP(A54,Hoja2!A:G,6,0)</f>
        <v>45862</v>
      </c>
      <c r="D54" s="9">
        <f>+VLOOKUP(A54,Hoja2!A:G,7,0)</f>
        <v>45863</v>
      </c>
      <c r="E54" t="str">
        <f>+VLOOKUP(A54,Hoja2!A:G,2,0)</f>
        <v>PERTINENTE</v>
      </c>
      <c r="F54" t="str">
        <f>+VLOOKUP(A54,Hoja2!A:G,3,0)</f>
        <v>SIN ALERTA</v>
      </c>
      <c r="G54" t="str">
        <f>+VLOOKUP(A54,Hoja2!A:G,4,0)</f>
        <v>SIN ALERTA</v>
      </c>
      <c r="H54" t="s">
        <v>126</v>
      </c>
      <c r="I54" t="s">
        <v>75</v>
      </c>
      <c r="J54">
        <v>7</v>
      </c>
      <c r="K54" t="s">
        <v>79</v>
      </c>
      <c r="L54">
        <f t="shared" si="0"/>
        <v>7</v>
      </c>
      <c r="M54" t="s">
        <v>46</v>
      </c>
      <c r="N54" t="s">
        <v>47</v>
      </c>
      <c r="O54" t="s">
        <v>47</v>
      </c>
      <c r="P54" t="s">
        <v>47</v>
      </c>
      <c r="Q54">
        <v>2</v>
      </c>
      <c r="R54">
        <v>121</v>
      </c>
      <c r="S54">
        <v>57</v>
      </c>
      <c r="T54">
        <v>78</v>
      </c>
      <c r="U54">
        <v>37.799999999999997</v>
      </c>
      <c r="V54">
        <v>89</v>
      </c>
      <c r="W54">
        <v>115</v>
      </c>
      <c r="X54">
        <v>25</v>
      </c>
      <c r="Y54" t="s">
        <v>60</v>
      </c>
      <c r="Z54">
        <v>14</v>
      </c>
      <c r="AA54" s="15">
        <v>0.6</v>
      </c>
      <c r="AB54" t="s">
        <v>48</v>
      </c>
      <c r="AC54" t="s">
        <v>47</v>
      </c>
      <c r="AD54" t="s">
        <v>47</v>
      </c>
      <c r="AE54" t="s">
        <v>47</v>
      </c>
      <c r="AF54" t="s">
        <v>47</v>
      </c>
      <c r="AG54" t="s">
        <v>47</v>
      </c>
      <c r="AH54" t="s">
        <v>47</v>
      </c>
      <c r="AI54" t="s">
        <v>47</v>
      </c>
      <c r="AJ54" t="s">
        <v>47</v>
      </c>
      <c r="AK54" t="s">
        <v>47</v>
      </c>
      <c r="AL54" t="s">
        <v>47</v>
      </c>
      <c r="AM54">
        <v>14.22</v>
      </c>
      <c r="AN54">
        <v>6.2</v>
      </c>
      <c r="AO54">
        <v>0.78</v>
      </c>
      <c r="AP54">
        <v>12</v>
      </c>
      <c r="AQ54">
        <v>135</v>
      </c>
      <c r="AR54">
        <v>4.4000000000000004</v>
      </c>
      <c r="AS54" t="s">
        <v>47</v>
      </c>
      <c r="AT54" t="s">
        <v>47</v>
      </c>
      <c r="AU54" t="s">
        <v>47</v>
      </c>
      <c r="AV54" t="s">
        <v>47</v>
      </c>
      <c r="AW54" t="s">
        <v>47</v>
      </c>
      <c r="AX54" t="s">
        <v>48</v>
      </c>
      <c r="AY54" t="s">
        <v>47</v>
      </c>
      <c r="AZ54" t="s">
        <v>181</v>
      </c>
      <c r="BA54" t="s">
        <v>51</v>
      </c>
    </row>
    <row r="55" spans="1:53" x14ac:dyDescent="0.3">
      <c r="A55">
        <v>1022214662</v>
      </c>
      <c r="B55" s="9">
        <f>+VLOOKUP(A55,Hoja2!A:G,5,0)</f>
        <v>45861</v>
      </c>
      <c r="C55" s="9">
        <f>+VLOOKUP(A55,Hoja2!A:G,6,0)</f>
        <v>45862</v>
      </c>
      <c r="D55" s="9">
        <f>+VLOOKUP(A55,Hoja2!A:G,7,0)</f>
        <v>45869</v>
      </c>
      <c r="E55" t="str">
        <f>+VLOOKUP(A55,Hoja2!A:G,2,0)</f>
        <v>PERTINENTE</v>
      </c>
      <c r="F55" t="str">
        <f>+VLOOKUP(A55,Hoja2!A:G,3,0)</f>
        <v>SIN ALERTA</v>
      </c>
      <c r="G55" t="str">
        <f>+VLOOKUP(A55,Hoja2!A:G,4,0)</f>
        <v>SIN ALERTA</v>
      </c>
      <c r="H55" t="s">
        <v>182</v>
      </c>
      <c r="I55" t="s">
        <v>75</v>
      </c>
      <c r="J55">
        <v>7</v>
      </c>
      <c r="K55" t="s">
        <v>165</v>
      </c>
      <c r="L55">
        <f t="shared" si="0"/>
        <v>7</v>
      </c>
      <c r="M55" t="s">
        <v>46</v>
      </c>
      <c r="N55" t="s">
        <v>48</v>
      </c>
      <c r="O55" t="s">
        <v>47</v>
      </c>
      <c r="P55" t="s">
        <v>48</v>
      </c>
      <c r="Q55">
        <v>2</v>
      </c>
      <c r="R55">
        <v>86</v>
      </c>
      <c r="S55">
        <v>49</v>
      </c>
      <c r="T55">
        <v>61</v>
      </c>
      <c r="U55">
        <v>36</v>
      </c>
      <c r="V55">
        <v>79</v>
      </c>
      <c r="W55">
        <v>70</v>
      </c>
      <c r="X55">
        <v>28</v>
      </c>
      <c r="Y55" t="s">
        <v>60</v>
      </c>
      <c r="Z55">
        <v>15</v>
      </c>
      <c r="AA55" s="15">
        <v>0.5</v>
      </c>
      <c r="AB55" t="s">
        <v>48</v>
      </c>
      <c r="AC55" t="s">
        <v>48</v>
      </c>
      <c r="AD55" t="s">
        <v>47</v>
      </c>
      <c r="AE55" t="s">
        <v>47</v>
      </c>
      <c r="AF55" t="s">
        <v>47</v>
      </c>
      <c r="AG55" t="s">
        <v>47</v>
      </c>
      <c r="AH55" t="s">
        <v>47</v>
      </c>
      <c r="AI55" t="s">
        <v>47</v>
      </c>
      <c r="AJ55" t="s">
        <v>47</v>
      </c>
      <c r="AK55" t="s">
        <v>47</v>
      </c>
      <c r="AL55" t="s">
        <v>47</v>
      </c>
      <c r="AM55">
        <v>1.49</v>
      </c>
      <c r="AN55">
        <v>13.2</v>
      </c>
      <c r="AO55">
        <v>0.92</v>
      </c>
      <c r="AP55">
        <v>26</v>
      </c>
      <c r="AQ55">
        <v>139</v>
      </c>
      <c r="AR55">
        <v>3.5</v>
      </c>
      <c r="AS55" t="s">
        <v>47</v>
      </c>
      <c r="AT55" t="s">
        <v>47</v>
      </c>
      <c r="AU55" t="s">
        <v>47</v>
      </c>
      <c r="AV55" t="s">
        <v>47</v>
      </c>
      <c r="AW55" t="s">
        <v>47</v>
      </c>
      <c r="AX55" t="s">
        <v>47</v>
      </c>
      <c r="AY55" t="s">
        <v>47</v>
      </c>
      <c r="AZ55" t="s">
        <v>183</v>
      </c>
      <c r="BA55" t="s">
        <v>51</v>
      </c>
    </row>
    <row r="56" spans="1:53" x14ac:dyDescent="0.3">
      <c r="A56">
        <v>1022238436</v>
      </c>
      <c r="B56" s="9">
        <f>+VLOOKUP(A56,Hoja2!A:G,5,0)</f>
        <v>45862</v>
      </c>
      <c r="C56" s="9">
        <f>+VLOOKUP(A56,Hoja2!A:G,6,0)</f>
        <v>45863</v>
      </c>
      <c r="D56" s="9">
        <f>+VLOOKUP(A56,Hoja2!A:G,7,0)</f>
        <v>45864</v>
      </c>
      <c r="E56" t="str">
        <f>+VLOOKUP(A56,Hoja2!A:G,2,0)</f>
        <v>PERTINENTE</v>
      </c>
      <c r="F56" t="str">
        <f>+VLOOKUP(A56,Hoja2!A:G,3,0)</f>
        <v>SIN ALERTA</v>
      </c>
      <c r="G56" t="str">
        <f>+VLOOKUP(A56,Hoja2!A:G,4,0)</f>
        <v>SIN ALERTA</v>
      </c>
      <c r="H56" t="s">
        <v>184</v>
      </c>
      <c r="I56" t="s">
        <v>103</v>
      </c>
      <c r="J56">
        <v>7</v>
      </c>
      <c r="K56" t="s">
        <v>137</v>
      </c>
      <c r="L56">
        <f t="shared" si="0"/>
        <v>7</v>
      </c>
      <c r="M56" t="s">
        <v>46</v>
      </c>
      <c r="N56" t="s">
        <v>48</v>
      </c>
      <c r="O56" t="s">
        <v>47</v>
      </c>
      <c r="P56" t="s">
        <v>47</v>
      </c>
      <c r="Q56">
        <v>2</v>
      </c>
      <c r="R56">
        <v>174</v>
      </c>
      <c r="S56">
        <v>77</v>
      </c>
      <c r="T56">
        <v>109</v>
      </c>
      <c r="U56">
        <v>35.1</v>
      </c>
      <c r="V56">
        <v>96</v>
      </c>
      <c r="W56">
        <v>52</v>
      </c>
      <c r="X56">
        <v>18</v>
      </c>
      <c r="Y56" t="s">
        <v>64</v>
      </c>
      <c r="Z56">
        <v>15</v>
      </c>
      <c r="AA56" s="15">
        <v>0.21</v>
      </c>
      <c r="AB56" t="s">
        <v>47</v>
      </c>
      <c r="AC56" t="s">
        <v>47</v>
      </c>
      <c r="AD56" t="s">
        <v>47</v>
      </c>
      <c r="AE56" t="s">
        <v>47</v>
      </c>
      <c r="AF56" t="s">
        <v>48</v>
      </c>
      <c r="AG56" t="s">
        <v>47</v>
      </c>
      <c r="AH56" t="s">
        <v>47</v>
      </c>
      <c r="AI56" t="s">
        <v>47</v>
      </c>
      <c r="AJ56" t="s">
        <v>47</v>
      </c>
      <c r="AK56" t="s">
        <v>47</v>
      </c>
      <c r="AL56" t="s">
        <v>47</v>
      </c>
      <c r="AM56">
        <v>7.34</v>
      </c>
      <c r="AN56">
        <v>17.5</v>
      </c>
      <c r="AO56">
        <v>0.71</v>
      </c>
      <c r="AP56">
        <v>16</v>
      </c>
      <c r="AQ56">
        <v>139.9</v>
      </c>
      <c r="AR56">
        <v>4.2</v>
      </c>
      <c r="AS56" t="s">
        <v>48</v>
      </c>
      <c r="AT56" t="s">
        <v>47</v>
      </c>
      <c r="AU56" t="s">
        <v>47</v>
      </c>
      <c r="AV56" t="s">
        <v>47</v>
      </c>
      <c r="AW56" t="s">
        <v>47</v>
      </c>
      <c r="AX56" t="s">
        <v>47</v>
      </c>
      <c r="AY56" t="s">
        <v>47</v>
      </c>
      <c r="AZ56" t="s">
        <v>185</v>
      </c>
      <c r="BA56" t="s">
        <v>51</v>
      </c>
    </row>
    <row r="57" spans="1:53" x14ac:dyDescent="0.3">
      <c r="A57">
        <v>1022236669</v>
      </c>
      <c r="B57" s="9">
        <f>+VLOOKUP(A57,Hoja2!A:G,5,0)</f>
        <v>45862</v>
      </c>
      <c r="C57" s="9">
        <f>+VLOOKUP(A57,Hoja2!A:G,6,0)</f>
        <v>45863</v>
      </c>
      <c r="D57" s="9">
        <f>+VLOOKUP(A57,Hoja2!A:G,7,0)</f>
        <v>45864</v>
      </c>
      <c r="E57" t="str">
        <f>+VLOOKUP(A57,Hoja2!A:G,2,0)</f>
        <v>PERTINENTE</v>
      </c>
      <c r="F57" t="str">
        <f>+VLOOKUP(A57,Hoja2!A:G,3,0)</f>
        <v>SIN ALERTA</v>
      </c>
      <c r="G57" t="str">
        <f>+VLOOKUP(A57,Hoja2!A:G,4,0)</f>
        <v>SIN ALERTA</v>
      </c>
      <c r="H57" t="s">
        <v>186</v>
      </c>
      <c r="I57" t="s">
        <v>103</v>
      </c>
      <c r="J57">
        <v>7</v>
      </c>
      <c r="K57" t="s">
        <v>137</v>
      </c>
      <c r="L57">
        <f t="shared" si="0"/>
        <v>7</v>
      </c>
      <c r="M57" t="s">
        <v>46</v>
      </c>
      <c r="N57" t="s">
        <v>48</v>
      </c>
      <c r="O57" t="s">
        <v>48</v>
      </c>
      <c r="P57" t="s">
        <v>48</v>
      </c>
      <c r="Q57">
        <v>2</v>
      </c>
      <c r="R57">
        <v>135</v>
      </c>
      <c r="S57">
        <v>75</v>
      </c>
      <c r="T57">
        <v>95</v>
      </c>
      <c r="U57">
        <v>35.4</v>
      </c>
      <c r="V57">
        <v>93</v>
      </c>
      <c r="W57">
        <v>68</v>
      </c>
      <c r="X57">
        <v>19</v>
      </c>
      <c r="Y57" t="s">
        <v>60</v>
      </c>
      <c r="Z57">
        <v>15</v>
      </c>
      <c r="AA57" s="15">
        <v>0.21</v>
      </c>
      <c r="AB57" t="s">
        <v>47</v>
      </c>
      <c r="AC57" t="s">
        <v>47</v>
      </c>
      <c r="AD57" t="s">
        <v>47</v>
      </c>
      <c r="AE57" t="s">
        <v>47</v>
      </c>
      <c r="AF57" t="s">
        <v>47</v>
      </c>
      <c r="AG57" t="s">
        <v>47</v>
      </c>
      <c r="AH57" t="s">
        <v>47</v>
      </c>
      <c r="AI57" t="s">
        <v>47</v>
      </c>
      <c r="AJ57" t="s">
        <v>47</v>
      </c>
      <c r="AK57" t="s">
        <v>47</v>
      </c>
      <c r="AL57" t="s">
        <v>47</v>
      </c>
      <c r="AM57">
        <v>3.28</v>
      </c>
      <c r="AN57">
        <v>9.8000000000000007</v>
      </c>
      <c r="AO57">
        <v>0.92</v>
      </c>
      <c r="AP57">
        <v>11</v>
      </c>
      <c r="AQ57">
        <v>137</v>
      </c>
      <c r="AR57">
        <v>3.6</v>
      </c>
      <c r="AS57" t="s">
        <v>47</v>
      </c>
      <c r="AT57" t="s">
        <v>47</v>
      </c>
      <c r="AU57" t="s">
        <v>48</v>
      </c>
      <c r="AV57" t="s">
        <v>47</v>
      </c>
      <c r="AW57" t="s">
        <v>47</v>
      </c>
      <c r="AX57" t="s">
        <v>47</v>
      </c>
      <c r="AY57" t="s">
        <v>47</v>
      </c>
      <c r="AZ57" t="s">
        <v>187</v>
      </c>
      <c r="BA57" t="s">
        <v>51</v>
      </c>
    </row>
    <row r="58" spans="1:53" x14ac:dyDescent="0.3">
      <c r="A58">
        <v>1022224939</v>
      </c>
      <c r="B58" s="9">
        <f>+VLOOKUP(A58,Hoja2!A:G,5,0)</f>
        <v>45862</v>
      </c>
      <c r="C58" s="9">
        <f>+VLOOKUP(A58,Hoja2!A:G,6,0)</f>
        <v>45862</v>
      </c>
      <c r="D58" s="9">
        <f>+VLOOKUP(A58,Hoja2!A:G,7,0)</f>
        <v>45868</v>
      </c>
      <c r="E58" t="str">
        <f>+VLOOKUP(A58,Hoja2!A:G,2,0)</f>
        <v>NO PERTINENTE</v>
      </c>
      <c r="F58" t="str">
        <f>+VLOOKUP(A58,Hoja2!A:G,3,0)</f>
        <v>SIN ALERTA</v>
      </c>
      <c r="G58" t="str">
        <f>+VLOOKUP(A58,Hoja2!A:G,4,0)</f>
        <v>SIN ALERTA</v>
      </c>
      <c r="H58" t="s">
        <v>188</v>
      </c>
      <c r="I58" t="s">
        <v>103</v>
      </c>
      <c r="J58">
        <v>7</v>
      </c>
      <c r="K58" t="s">
        <v>93</v>
      </c>
      <c r="L58">
        <f t="shared" si="0"/>
        <v>7</v>
      </c>
      <c r="M58" t="s">
        <v>46</v>
      </c>
      <c r="N58" t="s">
        <v>47</v>
      </c>
      <c r="O58" t="s">
        <v>47</v>
      </c>
      <c r="P58" t="s">
        <v>47</v>
      </c>
      <c r="Q58">
        <v>2</v>
      </c>
      <c r="R58">
        <v>140</v>
      </c>
      <c r="S58">
        <v>86</v>
      </c>
      <c r="T58">
        <v>104</v>
      </c>
      <c r="U58">
        <v>36.1</v>
      </c>
      <c r="V58">
        <v>95</v>
      </c>
      <c r="W58">
        <v>106</v>
      </c>
      <c r="X58">
        <v>17</v>
      </c>
      <c r="Y58" t="s">
        <v>60</v>
      </c>
      <c r="Z58">
        <v>14</v>
      </c>
      <c r="AA58" s="15">
        <v>0.21</v>
      </c>
      <c r="AB58" t="s">
        <v>47</v>
      </c>
      <c r="AC58" t="s">
        <v>47</v>
      </c>
      <c r="AD58" t="s">
        <v>47</v>
      </c>
      <c r="AE58" t="s">
        <v>47</v>
      </c>
      <c r="AF58" t="s">
        <v>47</v>
      </c>
      <c r="AG58" t="s">
        <v>47</v>
      </c>
      <c r="AH58" t="s">
        <v>47</v>
      </c>
      <c r="AI58" t="s">
        <v>47</v>
      </c>
      <c r="AJ58" t="s">
        <v>47</v>
      </c>
      <c r="AK58" t="s">
        <v>47</v>
      </c>
      <c r="AL58" t="s">
        <v>47</v>
      </c>
      <c r="AM58">
        <v>0.15</v>
      </c>
      <c r="AN58">
        <v>15.2</v>
      </c>
      <c r="AO58">
        <v>0.8</v>
      </c>
      <c r="AP58">
        <v>13</v>
      </c>
      <c r="AQ58">
        <v>135</v>
      </c>
      <c r="AR58">
        <v>4.4000000000000004</v>
      </c>
      <c r="AS58" t="s">
        <v>47</v>
      </c>
      <c r="AT58" t="s">
        <v>47</v>
      </c>
      <c r="AU58" t="s">
        <v>47</v>
      </c>
      <c r="AV58" t="s">
        <v>47</v>
      </c>
      <c r="AW58" t="s">
        <v>47</v>
      </c>
      <c r="AX58" t="s">
        <v>47</v>
      </c>
      <c r="AY58" t="s">
        <v>47</v>
      </c>
      <c r="AZ58" t="s">
        <v>189</v>
      </c>
      <c r="BA58" t="s">
        <v>51</v>
      </c>
    </row>
    <row r="59" spans="1:53" x14ac:dyDescent="0.3">
      <c r="A59">
        <v>1022227398</v>
      </c>
      <c r="B59" s="9">
        <f>+VLOOKUP(A59,Hoja2!A:G,5,0)</f>
        <v>45862</v>
      </c>
      <c r="C59" s="9">
        <f>+VLOOKUP(A59,Hoja2!A:G,6,0)</f>
        <v>45863</v>
      </c>
      <c r="D59" s="9">
        <f>+VLOOKUP(A59,Hoja2!A:G,7,0)</f>
        <v>45868</v>
      </c>
      <c r="E59" t="str">
        <f>+VLOOKUP(A59,Hoja2!A:G,2,0)</f>
        <v>PERTINENTE</v>
      </c>
      <c r="F59" t="str">
        <f>+VLOOKUP(A59,Hoja2!A:G,3,0)</f>
        <v>SIN ALERTA</v>
      </c>
      <c r="G59" t="str">
        <f>+VLOOKUP(A59,Hoja2!A:G,4,0)</f>
        <v>SIN ALERTA</v>
      </c>
      <c r="H59" t="s">
        <v>190</v>
      </c>
      <c r="I59" t="s">
        <v>103</v>
      </c>
      <c r="J59">
        <v>7</v>
      </c>
      <c r="K59" t="s">
        <v>93</v>
      </c>
      <c r="L59">
        <f t="shared" si="0"/>
        <v>7</v>
      </c>
      <c r="M59" t="s">
        <v>46</v>
      </c>
      <c r="N59" t="s">
        <v>47</v>
      </c>
      <c r="O59" t="s">
        <v>47</v>
      </c>
      <c r="P59" t="s">
        <v>48</v>
      </c>
      <c r="Q59">
        <v>2</v>
      </c>
      <c r="R59">
        <v>186</v>
      </c>
      <c r="S59">
        <v>93</v>
      </c>
      <c r="T59">
        <v>124</v>
      </c>
      <c r="U59">
        <v>35</v>
      </c>
      <c r="V59">
        <v>96</v>
      </c>
      <c r="W59">
        <v>61</v>
      </c>
      <c r="X59">
        <v>13</v>
      </c>
      <c r="Y59" t="s">
        <v>60</v>
      </c>
      <c r="Z59">
        <v>15</v>
      </c>
      <c r="AA59" s="15">
        <v>0.21</v>
      </c>
      <c r="AB59" t="s">
        <v>47</v>
      </c>
      <c r="AC59" t="s">
        <v>47</v>
      </c>
      <c r="AD59" t="s">
        <v>47</v>
      </c>
      <c r="AE59" t="s">
        <v>47</v>
      </c>
      <c r="AF59" t="s">
        <v>47</v>
      </c>
      <c r="AG59" t="s">
        <v>47</v>
      </c>
      <c r="AH59" t="s">
        <v>47</v>
      </c>
      <c r="AI59" t="s">
        <v>47</v>
      </c>
      <c r="AJ59" t="s">
        <v>47</v>
      </c>
      <c r="AK59" t="s">
        <v>47</v>
      </c>
      <c r="AL59" t="s">
        <v>47</v>
      </c>
      <c r="AM59">
        <v>0.19</v>
      </c>
      <c r="AN59">
        <v>14.6</v>
      </c>
      <c r="AO59">
        <v>0.81</v>
      </c>
      <c r="AP59">
        <v>18</v>
      </c>
      <c r="AQ59">
        <v>133</v>
      </c>
      <c r="AR59">
        <v>3.8</v>
      </c>
      <c r="AS59" t="s">
        <v>47</v>
      </c>
      <c r="AT59" t="s">
        <v>47</v>
      </c>
      <c r="AU59" t="s">
        <v>47</v>
      </c>
      <c r="AV59" t="s">
        <v>48</v>
      </c>
      <c r="AW59" t="s">
        <v>47</v>
      </c>
      <c r="AX59" t="s">
        <v>47</v>
      </c>
      <c r="AY59" t="s">
        <v>47</v>
      </c>
      <c r="AZ59" t="s">
        <v>191</v>
      </c>
      <c r="BA59" t="s">
        <v>51</v>
      </c>
    </row>
    <row r="60" spans="1:53" x14ac:dyDescent="0.3">
      <c r="A60">
        <v>1022223180</v>
      </c>
      <c r="B60" s="9" t="e">
        <f>+VLOOKUP(A60,Hoja2!A:G,5,0)</f>
        <v>#N/A</v>
      </c>
      <c r="C60" s="9" t="e">
        <f>+VLOOKUP(A60,Hoja2!A:G,6,0)</f>
        <v>#N/A</v>
      </c>
      <c r="D60" s="9" t="e">
        <f>+VLOOKUP(A60,Hoja2!A:G,7,0)</f>
        <v>#N/A</v>
      </c>
      <c r="E60" t="e">
        <f>+VLOOKUP(A60,Hoja2!A:G,2,0)</f>
        <v>#N/A</v>
      </c>
      <c r="F60" t="e">
        <f>+VLOOKUP(A60,Hoja2!A:G,3,0)</f>
        <v>#N/A</v>
      </c>
      <c r="G60" t="e">
        <f>+VLOOKUP(A60,Hoja2!A:G,4,0)</f>
        <v>#N/A</v>
      </c>
      <c r="H60" t="s">
        <v>192</v>
      </c>
      <c r="I60" t="s">
        <v>103</v>
      </c>
      <c r="J60">
        <v>7</v>
      </c>
      <c r="K60" t="s">
        <v>168</v>
      </c>
      <c r="L60">
        <f t="shared" si="0"/>
        <v>7</v>
      </c>
      <c r="M60" t="s">
        <v>46</v>
      </c>
      <c r="N60" t="s">
        <v>47</v>
      </c>
      <c r="O60" t="s">
        <v>47</v>
      </c>
      <c r="P60" t="s">
        <v>47</v>
      </c>
      <c r="Q60">
        <v>4</v>
      </c>
      <c r="R60">
        <v>128</v>
      </c>
      <c r="S60">
        <v>77</v>
      </c>
      <c r="T60">
        <v>94</v>
      </c>
      <c r="U60">
        <v>38.200000000000003</v>
      </c>
      <c r="V60">
        <v>92</v>
      </c>
      <c r="W60">
        <v>120</v>
      </c>
      <c r="X60" s="16">
        <v>21</v>
      </c>
      <c r="Y60" t="s">
        <v>49</v>
      </c>
      <c r="Z60">
        <v>15</v>
      </c>
      <c r="AA60" s="15">
        <v>0.21</v>
      </c>
      <c r="AB60" t="s">
        <v>47</v>
      </c>
      <c r="AC60" t="s">
        <v>47</v>
      </c>
      <c r="AD60" t="s">
        <v>47</v>
      </c>
      <c r="AE60" t="s">
        <v>48</v>
      </c>
      <c r="AF60" t="s">
        <v>47</v>
      </c>
      <c r="AG60" t="s">
        <v>47</v>
      </c>
      <c r="AH60" t="s">
        <v>47</v>
      </c>
      <c r="AI60" t="s">
        <v>47</v>
      </c>
      <c r="AJ60" t="s">
        <v>47</v>
      </c>
      <c r="AK60" t="s">
        <v>47</v>
      </c>
      <c r="AL60" t="s">
        <v>47</v>
      </c>
      <c r="AM60">
        <v>0.88</v>
      </c>
      <c r="AN60">
        <v>12.2</v>
      </c>
      <c r="AO60">
        <v>0.91</v>
      </c>
      <c r="AP60">
        <v>30.78</v>
      </c>
      <c r="AQ60">
        <v>136.69999999999999</v>
      </c>
      <c r="AR60">
        <v>4.4000000000000004</v>
      </c>
      <c r="AS60" t="s">
        <v>47</v>
      </c>
      <c r="AT60" t="s">
        <v>47</v>
      </c>
      <c r="AU60" t="s">
        <v>47</v>
      </c>
      <c r="AV60" t="s">
        <v>47</v>
      </c>
      <c r="AW60" t="s">
        <v>47</v>
      </c>
      <c r="AX60" t="s">
        <v>47</v>
      </c>
      <c r="AY60" t="s">
        <v>47</v>
      </c>
      <c r="AZ60" t="s">
        <v>193</v>
      </c>
      <c r="BA60" t="s">
        <v>51</v>
      </c>
    </row>
    <row r="61" spans="1:53" x14ac:dyDescent="0.3">
      <c r="A61">
        <v>1022251464</v>
      </c>
      <c r="B61" s="9">
        <f>+VLOOKUP(A61,Hoja2!A:G,5,0)</f>
        <v>45863</v>
      </c>
      <c r="C61" s="9">
        <f>+VLOOKUP(A61,Hoja2!A:G,6,0)</f>
        <v>45865</v>
      </c>
      <c r="D61" s="9">
        <f>+VLOOKUP(A61,Hoja2!A:G,7,0)</f>
        <v>45865</v>
      </c>
      <c r="E61" t="str">
        <f>+VLOOKUP(A61,Hoja2!A:G,2,0)</f>
        <v>NO PERTINENTE</v>
      </c>
      <c r="F61" t="str">
        <f>+VLOOKUP(A61,Hoja2!A:G,3,0)</f>
        <v>SIN ALERTA</v>
      </c>
      <c r="G61" t="str">
        <f>+VLOOKUP(A61,Hoja2!A:G,4,0)</f>
        <v>SIN ALERTA</v>
      </c>
      <c r="H61" t="s">
        <v>194</v>
      </c>
      <c r="I61" t="s">
        <v>79</v>
      </c>
      <c r="J61">
        <v>7</v>
      </c>
      <c r="K61" t="s">
        <v>168</v>
      </c>
      <c r="L61">
        <f t="shared" si="0"/>
        <v>7</v>
      </c>
      <c r="M61" t="s">
        <v>46</v>
      </c>
      <c r="N61" t="s">
        <v>48</v>
      </c>
      <c r="O61" t="s">
        <v>48</v>
      </c>
      <c r="P61" t="s">
        <v>48</v>
      </c>
      <c r="Q61">
        <v>2</v>
      </c>
      <c r="R61">
        <v>179</v>
      </c>
      <c r="S61">
        <v>82</v>
      </c>
      <c r="T61">
        <v>114</v>
      </c>
      <c r="U61">
        <v>38</v>
      </c>
      <c r="V61">
        <v>92</v>
      </c>
      <c r="W61">
        <v>96</v>
      </c>
      <c r="X61">
        <v>26</v>
      </c>
      <c r="Y61" t="s">
        <v>60</v>
      </c>
      <c r="Z61">
        <v>15</v>
      </c>
      <c r="AA61" s="15">
        <v>0.24</v>
      </c>
      <c r="AB61" t="s">
        <v>47</v>
      </c>
      <c r="AC61" t="s">
        <v>47</v>
      </c>
      <c r="AD61" t="s">
        <v>47</v>
      </c>
      <c r="AE61" t="s">
        <v>47</v>
      </c>
      <c r="AF61" t="s">
        <v>47</v>
      </c>
      <c r="AG61" t="s">
        <v>47</v>
      </c>
      <c r="AH61" t="s">
        <v>47</v>
      </c>
      <c r="AI61" t="s">
        <v>47</v>
      </c>
      <c r="AJ61" t="s">
        <v>47</v>
      </c>
      <c r="AK61" t="s">
        <v>47</v>
      </c>
      <c r="AL61" t="s">
        <v>47</v>
      </c>
      <c r="AM61">
        <v>7.04</v>
      </c>
      <c r="AN61">
        <v>13.5</v>
      </c>
      <c r="AO61">
        <v>2.0699999999999998</v>
      </c>
      <c r="AP61">
        <v>32</v>
      </c>
      <c r="AQ61">
        <v>134</v>
      </c>
      <c r="AR61">
        <v>4.5999999999999996</v>
      </c>
      <c r="AS61" t="s">
        <v>47</v>
      </c>
      <c r="AT61" t="s">
        <v>47</v>
      </c>
      <c r="AU61" t="s">
        <v>47</v>
      </c>
      <c r="AV61" t="s">
        <v>47</v>
      </c>
      <c r="AW61" t="s">
        <v>47</v>
      </c>
      <c r="AX61" t="s">
        <v>47</v>
      </c>
      <c r="AY61" t="s">
        <v>47</v>
      </c>
      <c r="AZ61" t="s">
        <v>195</v>
      </c>
      <c r="BA61" t="s">
        <v>51</v>
      </c>
    </row>
    <row r="62" spans="1:53" x14ac:dyDescent="0.3">
      <c r="A62">
        <v>1022243815</v>
      </c>
      <c r="B62" s="9">
        <f>+VLOOKUP(A62,Hoja2!A:G,5,0)</f>
        <v>45863</v>
      </c>
      <c r="C62" s="9">
        <f>+VLOOKUP(A62,Hoja2!A:G,6,0)</f>
        <v>45866</v>
      </c>
      <c r="D62" s="9">
        <f>+VLOOKUP(A62,Hoja2!A:G,7,0)</f>
        <v>45866</v>
      </c>
      <c r="E62" t="str">
        <f>+VLOOKUP(A62,Hoja2!A:G,2,0)</f>
        <v>PERTINENTE</v>
      </c>
      <c r="F62" t="str">
        <f>+VLOOKUP(A62,Hoja2!A:G,3,0)</f>
        <v>SIN ALERTA</v>
      </c>
      <c r="G62" t="str">
        <f>+VLOOKUP(A62,Hoja2!A:G,4,0)</f>
        <v>SIN ALERTA</v>
      </c>
      <c r="H62" t="s">
        <v>126</v>
      </c>
      <c r="I62" t="s">
        <v>79</v>
      </c>
      <c r="J62">
        <v>7</v>
      </c>
      <c r="K62" t="s">
        <v>89</v>
      </c>
      <c r="L62">
        <f t="shared" si="0"/>
        <v>7</v>
      </c>
      <c r="M62" t="s">
        <v>46</v>
      </c>
      <c r="N62" t="s">
        <v>47</v>
      </c>
      <c r="O62" t="s">
        <v>47</v>
      </c>
      <c r="P62" t="s">
        <v>47</v>
      </c>
      <c r="Q62">
        <v>2</v>
      </c>
      <c r="R62">
        <v>114</v>
      </c>
      <c r="S62">
        <v>57</v>
      </c>
      <c r="T62">
        <v>76</v>
      </c>
      <c r="U62">
        <v>36.200000000000003</v>
      </c>
      <c r="V62">
        <v>93</v>
      </c>
      <c r="W62">
        <v>78</v>
      </c>
      <c r="X62">
        <v>19</v>
      </c>
      <c r="Y62" t="s">
        <v>60</v>
      </c>
      <c r="Z62">
        <v>15</v>
      </c>
      <c r="AA62" s="15">
        <v>0.21</v>
      </c>
      <c r="AB62" t="s">
        <v>47</v>
      </c>
      <c r="AC62" t="s">
        <v>47</v>
      </c>
      <c r="AD62" t="s">
        <v>47</v>
      </c>
      <c r="AE62" t="s">
        <v>47</v>
      </c>
      <c r="AF62" t="s">
        <v>47</v>
      </c>
      <c r="AG62" t="s">
        <v>47</v>
      </c>
      <c r="AH62" t="s">
        <v>48</v>
      </c>
      <c r="AI62" t="s">
        <v>47</v>
      </c>
      <c r="AJ62" t="s">
        <v>47</v>
      </c>
      <c r="AK62" t="s">
        <v>47</v>
      </c>
      <c r="AL62" t="s">
        <v>47</v>
      </c>
      <c r="AM62">
        <v>0.5</v>
      </c>
      <c r="AN62">
        <v>5.4</v>
      </c>
      <c r="AO62">
        <v>0.94</v>
      </c>
      <c r="AP62">
        <v>23</v>
      </c>
      <c r="AQ62">
        <v>139</v>
      </c>
      <c r="AR62">
        <v>4.5999999999999996</v>
      </c>
      <c r="AS62" t="s">
        <v>47</v>
      </c>
      <c r="AT62" t="s">
        <v>47</v>
      </c>
      <c r="AU62" t="s">
        <v>47</v>
      </c>
      <c r="AV62" t="s">
        <v>47</v>
      </c>
      <c r="AW62" t="s">
        <v>47</v>
      </c>
      <c r="AX62" t="s">
        <v>48</v>
      </c>
      <c r="AY62" t="s">
        <v>47</v>
      </c>
      <c r="AZ62" t="s">
        <v>196</v>
      </c>
      <c r="BA62" t="s">
        <v>51</v>
      </c>
    </row>
    <row r="63" spans="1:53" x14ac:dyDescent="0.3">
      <c r="A63">
        <v>1022238940</v>
      </c>
      <c r="B63" s="9">
        <f>+VLOOKUP(A63,Hoja2!A:G,5,0)</f>
        <v>45863</v>
      </c>
      <c r="C63" s="9">
        <f>+VLOOKUP(A63,Hoja2!A:G,6,0)</f>
        <v>45866</v>
      </c>
      <c r="D63" s="9">
        <f>+VLOOKUP(A63,Hoja2!A:G,7,0)</f>
        <v>45867</v>
      </c>
      <c r="E63" t="str">
        <f>+VLOOKUP(A63,Hoja2!A:G,2,0)</f>
        <v>NO PERTINENTE</v>
      </c>
      <c r="F63" t="str">
        <f>+VLOOKUP(A63,Hoja2!A:G,3,0)</f>
        <v>SIN ALERTA</v>
      </c>
      <c r="G63" t="str">
        <f>+VLOOKUP(A63,Hoja2!A:G,4,0)</f>
        <v>SIN ALERTA</v>
      </c>
      <c r="H63" t="s">
        <v>197</v>
      </c>
      <c r="I63" t="s">
        <v>79</v>
      </c>
      <c r="J63">
        <v>7</v>
      </c>
      <c r="K63" t="s">
        <v>121</v>
      </c>
      <c r="L63">
        <f t="shared" si="0"/>
        <v>7</v>
      </c>
      <c r="M63" t="s">
        <v>46</v>
      </c>
      <c r="N63" t="s">
        <v>47</v>
      </c>
      <c r="O63" t="s">
        <v>47</v>
      </c>
      <c r="P63" t="s">
        <v>47</v>
      </c>
      <c r="Q63">
        <v>2</v>
      </c>
      <c r="R63">
        <v>120</v>
      </c>
      <c r="S63">
        <v>73</v>
      </c>
      <c r="T63">
        <v>89</v>
      </c>
      <c r="U63">
        <v>35.799999999999997</v>
      </c>
      <c r="V63">
        <v>97</v>
      </c>
      <c r="W63">
        <v>88</v>
      </c>
      <c r="X63">
        <v>18</v>
      </c>
      <c r="Y63" t="s">
        <v>49</v>
      </c>
      <c r="Z63">
        <v>15</v>
      </c>
      <c r="AA63" s="15">
        <v>0.21</v>
      </c>
      <c r="AB63" t="s">
        <v>47</v>
      </c>
      <c r="AC63" t="s">
        <v>47</v>
      </c>
      <c r="AD63" t="s">
        <v>47</v>
      </c>
      <c r="AE63" t="s">
        <v>48</v>
      </c>
      <c r="AF63" t="s">
        <v>47</v>
      </c>
      <c r="AG63" t="s">
        <v>47</v>
      </c>
      <c r="AH63" t="s">
        <v>47</v>
      </c>
      <c r="AI63" t="s">
        <v>47</v>
      </c>
      <c r="AJ63" t="s">
        <v>47</v>
      </c>
      <c r="AK63" t="s">
        <v>47</v>
      </c>
      <c r="AL63" t="s">
        <v>47</v>
      </c>
      <c r="AM63">
        <v>7.34</v>
      </c>
      <c r="AN63">
        <v>12.63</v>
      </c>
      <c r="AO63">
        <v>1.52</v>
      </c>
      <c r="AP63">
        <v>30.78</v>
      </c>
      <c r="AQ63">
        <v>136.69999999999999</v>
      </c>
      <c r="AR63">
        <v>4.4000000000000004</v>
      </c>
      <c r="AS63" t="s">
        <v>47</v>
      </c>
      <c r="AT63" t="s">
        <v>47</v>
      </c>
      <c r="AU63" t="s">
        <v>47</v>
      </c>
      <c r="AV63" t="s">
        <v>47</v>
      </c>
      <c r="AW63" t="s">
        <v>47</v>
      </c>
      <c r="AX63" t="s">
        <v>47</v>
      </c>
      <c r="AY63" t="s">
        <v>47</v>
      </c>
      <c r="AZ63" t="s">
        <v>198</v>
      </c>
      <c r="BA63" t="s">
        <v>51</v>
      </c>
    </row>
    <row r="64" spans="1:53" x14ac:dyDescent="0.3">
      <c r="A64">
        <v>1022251338</v>
      </c>
      <c r="B64" s="9" t="e">
        <f>+VLOOKUP(A64,Hoja2!A:G,5,0)</f>
        <v>#N/A</v>
      </c>
      <c r="C64" s="9" t="e">
        <f>+VLOOKUP(A64,Hoja2!A:G,6,0)</f>
        <v>#N/A</v>
      </c>
      <c r="D64" s="9" t="e">
        <f>+VLOOKUP(A64,Hoja2!A:G,7,0)</f>
        <v>#N/A</v>
      </c>
      <c r="E64" t="e">
        <f>+VLOOKUP(A64,Hoja2!A:G,2,0)</f>
        <v>#N/A</v>
      </c>
      <c r="F64" t="e">
        <f>+VLOOKUP(A64,Hoja2!A:G,3,0)</f>
        <v>#N/A</v>
      </c>
      <c r="G64" t="e">
        <f>+VLOOKUP(A64,Hoja2!A:G,4,0)</f>
        <v>#N/A</v>
      </c>
      <c r="H64" t="s">
        <v>199</v>
      </c>
      <c r="I64" t="s">
        <v>137</v>
      </c>
      <c r="J64">
        <v>7</v>
      </c>
      <c r="K64" t="s">
        <v>89</v>
      </c>
      <c r="L64">
        <f t="shared" si="0"/>
        <v>7</v>
      </c>
      <c r="M64" t="s">
        <v>46</v>
      </c>
      <c r="N64" t="s">
        <v>47</v>
      </c>
      <c r="O64" t="s">
        <v>47</v>
      </c>
      <c r="P64" t="s">
        <v>47</v>
      </c>
      <c r="Q64">
        <v>4</v>
      </c>
      <c r="R64">
        <v>93</v>
      </c>
      <c r="S64">
        <v>68</v>
      </c>
      <c r="T64">
        <v>76</v>
      </c>
      <c r="U64">
        <v>36.299999999999997</v>
      </c>
      <c r="V64">
        <v>99</v>
      </c>
      <c r="W64">
        <v>84</v>
      </c>
      <c r="X64">
        <v>12</v>
      </c>
      <c r="Y64" t="s">
        <v>49</v>
      </c>
      <c r="Z64">
        <v>15</v>
      </c>
      <c r="AA64" s="15">
        <v>0.21</v>
      </c>
      <c r="AB64" t="s">
        <v>47</v>
      </c>
      <c r="AC64" t="s">
        <v>47</v>
      </c>
      <c r="AD64" t="s">
        <v>47</v>
      </c>
      <c r="AE64" t="s">
        <v>48</v>
      </c>
      <c r="AF64" t="s">
        <v>47</v>
      </c>
      <c r="AG64" t="s">
        <v>47</v>
      </c>
      <c r="AH64" t="s">
        <v>47</v>
      </c>
      <c r="AI64" t="s">
        <v>47</v>
      </c>
      <c r="AJ64" t="s">
        <v>47</v>
      </c>
      <c r="AK64" t="s">
        <v>47</v>
      </c>
      <c r="AL64" t="s">
        <v>47</v>
      </c>
      <c r="AM64">
        <v>7.34</v>
      </c>
      <c r="AN64">
        <v>9</v>
      </c>
      <c r="AO64">
        <v>1.52</v>
      </c>
      <c r="AP64">
        <v>30.78</v>
      </c>
      <c r="AQ64">
        <v>136.69999999999999</v>
      </c>
      <c r="AR64">
        <v>4.4000000000000004</v>
      </c>
      <c r="AS64" t="s">
        <v>47</v>
      </c>
      <c r="AT64" t="s">
        <v>47</v>
      </c>
      <c r="AU64" t="s">
        <v>47</v>
      </c>
      <c r="AV64" t="s">
        <v>47</v>
      </c>
      <c r="AW64" t="s">
        <v>47</v>
      </c>
      <c r="AX64" t="s">
        <v>47</v>
      </c>
      <c r="AY64" t="s">
        <v>47</v>
      </c>
      <c r="AZ64" t="s">
        <v>200</v>
      </c>
      <c r="BA64" t="s">
        <v>51</v>
      </c>
    </row>
    <row r="65" spans="1:53" x14ac:dyDescent="0.3">
      <c r="A65">
        <v>1022251362</v>
      </c>
      <c r="B65" s="9">
        <f>+VLOOKUP(A65,Hoja2!A:G,5,0)</f>
        <v>45864</v>
      </c>
      <c r="C65" s="9">
        <f>+VLOOKUP(A65,Hoja2!A:G,6,0)</f>
        <v>45866</v>
      </c>
      <c r="D65" s="9">
        <f>+VLOOKUP(A65,Hoja2!A:G,7,0)</f>
        <v>45867</v>
      </c>
      <c r="E65" t="str">
        <f>+VLOOKUP(A65,Hoja2!A:G,2,0)</f>
        <v>PERTINENTE</v>
      </c>
      <c r="F65" t="str">
        <f>+VLOOKUP(A65,Hoja2!A:G,3,0)</f>
        <v>SIN ALERTA</v>
      </c>
      <c r="G65" t="str">
        <f>+VLOOKUP(A65,Hoja2!A:G,4,0)</f>
        <v>SIN ALERTA</v>
      </c>
      <c r="H65" t="s">
        <v>126</v>
      </c>
      <c r="I65" t="s">
        <v>137</v>
      </c>
      <c r="J65">
        <v>7</v>
      </c>
      <c r="K65" t="s">
        <v>121</v>
      </c>
      <c r="L65">
        <f t="shared" si="0"/>
        <v>7</v>
      </c>
      <c r="M65" t="s">
        <v>46</v>
      </c>
      <c r="N65" t="s">
        <v>48</v>
      </c>
      <c r="O65" t="s">
        <v>47</v>
      </c>
      <c r="P65" t="s">
        <v>48</v>
      </c>
      <c r="Q65">
        <v>3</v>
      </c>
      <c r="R65">
        <v>114</v>
      </c>
      <c r="S65">
        <v>60</v>
      </c>
      <c r="T65">
        <v>78</v>
      </c>
      <c r="U65">
        <v>36</v>
      </c>
      <c r="V65">
        <v>92</v>
      </c>
      <c r="W65">
        <v>88</v>
      </c>
      <c r="X65">
        <v>20</v>
      </c>
      <c r="Y65" t="s">
        <v>60</v>
      </c>
      <c r="Z65">
        <v>14</v>
      </c>
      <c r="AA65" s="15">
        <v>0.32</v>
      </c>
      <c r="AB65" t="s">
        <v>47</v>
      </c>
      <c r="AC65" t="s">
        <v>47</v>
      </c>
      <c r="AD65" t="s">
        <v>47</v>
      </c>
      <c r="AE65" t="s">
        <v>47</v>
      </c>
      <c r="AF65" t="s">
        <v>47</v>
      </c>
      <c r="AG65" t="s">
        <v>47</v>
      </c>
      <c r="AH65" t="s">
        <v>47</v>
      </c>
      <c r="AI65" t="s">
        <v>47</v>
      </c>
      <c r="AJ65" t="s">
        <v>47</v>
      </c>
      <c r="AK65" t="s">
        <v>47</v>
      </c>
      <c r="AL65" t="s">
        <v>47</v>
      </c>
      <c r="AM65">
        <v>1.55</v>
      </c>
      <c r="AN65">
        <v>10.6</v>
      </c>
      <c r="AO65">
        <v>1.3</v>
      </c>
      <c r="AP65">
        <v>61</v>
      </c>
      <c r="AQ65">
        <v>138</v>
      </c>
      <c r="AR65">
        <v>5.2</v>
      </c>
      <c r="AS65" t="s">
        <v>47</v>
      </c>
      <c r="AT65" t="s">
        <v>47</v>
      </c>
      <c r="AU65" t="s">
        <v>47</v>
      </c>
      <c r="AV65" t="s">
        <v>47</v>
      </c>
      <c r="AW65" t="s">
        <v>47</v>
      </c>
      <c r="AX65" t="s">
        <v>47</v>
      </c>
      <c r="AY65" t="s">
        <v>47</v>
      </c>
      <c r="AZ65" t="s">
        <v>201</v>
      </c>
      <c r="BA65" t="s">
        <v>51</v>
      </c>
    </row>
    <row r="66" spans="1:53" x14ac:dyDescent="0.3">
      <c r="A66">
        <v>1022257048</v>
      </c>
      <c r="B66" s="9">
        <f>+VLOOKUP(A66,Hoja2!A:G,5,0)</f>
        <v>45864</v>
      </c>
      <c r="C66" s="9">
        <f>+VLOOKUP(A66,Hoja2!A:G,6,0)</f>
        <v>45865</v>
      </c>
      <c r="D66" s="9">
        <f>+VLOOKUP(A66,Hoja2!A:G,7,0)</f>
        <v>45865</v>
      </c>
      <c r="E66" t="str">
        <f>+VLOOKUP(A66,Hoja2!A:G,2,0)</f>
        <v>NO PERTINENTE</v>
      </c>
      <c r="F66" t="str">
        <f>+VLOOKUP(A66,Hoja2!A:G,3,0)</f>
        <v>SIN ALERTA</v>
      </c>
      <c r="G66" t="str">
        <f>+VLOOKUP(A66,Hoja2!A:G,4,0)</f>
        <v>SIN ALERTA</v>
      </c>
      <c r="H66" t="s">
        <v>202</v>
      </c>
      <c r="I66" t="s">
        <v>137</v>
      </c>
      <c r="J66">
        <v>7</v>
      </c>
      <c r="K66" t="s">
        <v>168</v>
      </c>
      <c r="L66">
        <f t="shared" ref="L66:L129" si="1">+MONTH(K66)</f>
        <v>7</v>
      </c>
      <c r="M66" t="s">
        <v>46</v>
      </c>
      <c r="N66" t="s">
        <v>47</v>
      </c>
      <c r="O66" t="s">
        <v>47</v>
      </c>
      <c r="P66" t="s">
        <v>48</v>
      </c>
      <c r="Q66">
        <v>3</v>
      </c>
      <c r="R66">
        <v>121</v>
      </c>
      <c r="S66">
        <v>70</v>
      </c>
      <c r="T66">
        <v>87</v>
      </c>
      <c r="U66">
        <v>36.4</v>
      </c>
      <c r="V66">
        <v>92</v>
      </c>
      <c r="W66">
        <v>71</v>
      </c>
      <c r="X66">
        <v>17</v>
      </c>
      <c r="Y66" t="s">
        <v>49</v>
      </c>
      <c r="Z66">
        <v>15</v>
      </c>
      <c r="AA66" s="15">
        <v>0.21</v>
      </c>
      <c r="AB66" t="s">
        <v>47</v>
      </c>
      <c r="AC66" t="s">
        <v>47</v>
      </c>
      <c r="AD66" t="s">
        <v>47</v>
      </c>
      <c r="AE66" t="s">
        <v>48</v>
      </c>
      <c r="AF66" t="s">
        <v>47</v>
      </c>
      <c r="AG66" t="s">
        <v>47</v>
      </c>
      <c r="AH66" t="s">
        <v>47</v>
      </c>
      <c r="AI66" t="s">
        <v>47</v>
      </c>
      <c r="AJ66" t="s">
        <v>47</v>
      </c>
      <c r="AK66" t="s">
        <v>47</v>
      </c>
      <c r="AL66" t="s">
        <v>47</v>
      </c>
      <c r="AM66">
        <v>12.04</v>
      </c>
      <c r="AN66">
        <v>13.8</v>
      </c>
      <c r="AO66">
        <v>1.52</v>
      </c>
      <c r="AP66">
        <v>30.78</v>
      </c>
      <c r="AQ66">
        <v>136.69999999999999</v>
      </c>
      <c r="AR66">
        <v>4.4000000000000004</v>
      </c>
      <c r="AS66" t="s">
        <v>47</v>
      </c>
      <c r="AT66" t="s">
        <v>47</v>
      </c>
      <c r="AU66" t="s">
        <v>47</v>
      </c>
      <c r="AV66" t="s">
        <v>47</v>
      </c>
      <c r="AW66" t="s">
        <v>47</v>
      </c>
      <c r="AX66" t="s">
        <v>47</v>
      </c>
      <c r="AY66" t="s">
        <v>47</v>
      </c>
      <c r="AZ66" t="s">
        <v>203</v>
      </c>
      <c r="BA66" t="s">
        <v>51</v>
      </c>
    </row>
    <row r="67" spans="1:53" x14ac:dyDescent="0.3">
      <c r="A67">
        <v>1022252758</v>
      </c>
      <c r="B67" s="9">
        <f>+VLOOKUP(A67,Hoja2!A:G,5,0)</f>
        <v>45864</v>
      </c>
      <c r="C67" s="9">
        <f>+VLOOKUP(A67,Hoja2!A:G,6,0)</f>
        <v>45866</v>
      </c>
      <c r="D67" s="9">
        <f>+VLOOKUP(A67,Hoja2!A:G,7,0)</f>
        <v>45869</v>
      </c>
      <c r="E67" t="str">
        <f>+VLOOKUP(A67,Hoja2!A:G,2,0)</f>
        <v>NO PERTINENTE</v>
      </c>
      <c r="F67" t="str">
        <f>+VLOOKUP(A67,Hoja2!A:G,3,0)</f>
        <v>SIN ALERTA</v>
      </c>
      <c r="G67" t="str">
        <f>+VLOOKUP(A67,Hoja2!A:G,4,0)</f>
        <v>SIN ALERTA</v>
      </c>
      <c r="H67" t="s">
        <v>204</v>
      </c>
      <c r="I67" t="s">
        <v>137</v>
      </c>
      <c r="J67">
        <v>7</v>
      </c>
      <c r="K67" t="s">
        <v>165</v>
      </c>
      <c r="L67">
        <f t="shared" si="1"/>
        <v>7</v>
      </c>
      <c r="M67" t="s">
        <v>46</v>
      </c>
      <c r="N67" t="s">
        <v>48</v>
      </c>
      <c r="O67" t="s">
        <v>47</v>
      </c>
      <c r="P67" t="s">
        <v>48</v>
      </c>
      <c r="Q67">
        <v>2</v>
      </c>
      <c r="R67">
        <v>170</v>
      </c>
      <c r="S67">
        <v>103</v>
      </c>
      <c r="T67">
        <v>125</v>
      </c>
      <c r="U67">
        <v>35.700000000000003</v>
      </c>
      <c r="V67">
        <v>90</v>
      </c>
      <c r="W67">
        <v>65</v>
      </c>
      <c r="X67">
        <v>18</v>
      </c>
      <c r="Y67" t="s">
        <v>64</v>
      </c>
      <c r="Z67">
        <v>14</v>
      </c>
      <c r="AA67" s="15">
        <v>0.21</v>
      </c>
      <c r="AB67" t="s">
        <v>47</v>
      </c>
      <c r="AC67" t="s">
        <v>47</v>
      </c>
      <c r="AD67" t="s">
        <v>47</v>
      </c>
      <c r="AE67" t="s">
        <v>48</v>
      </c>
      <c r="AF67" t="s">
        <v>47</v>
      </c>
      <c r="AG67" t="s">
        <v>47</v>
      </c>
      <c r="AH67" t="s">
        <v>47</v>
      </c>
      <c r="AI67" t="s">
        <v>47</v>
      </c>
      <c r="AJ67" t="s">
        <v>47</v>
      </c>
      <c r="AK67" t="s">
        <v>47</v>
      </c>
      <c r="AL67" t="s">
        <v>47</v>
      </c>
      <c r="AM67">
        <v>0.24</v>
      </c>
      <c r="AN67">
        <v>13.1</v>
      </c>
      <c r="AO67">
        <v>2.15</v>
      </c>
      <c r="AP67">
        <v>31</v>
      </c>
      <c r="AQ67">
        <v>143</v>
      </c>
      <c r="AR67">
        <v>4.5999999999999996</v>
      </c>
      <c r="AS67" t="s">
        <v>47</v>
      </c>
      <c r="AT67" t="s">
        <v>47</v>
      </c>
      <c r="AU67" t="s">
        <v>47</v>
      </c>
      <c r="AV67" t="s">
        <v>47</v>
      </c>
      <c r="AW67" t="s">
        <v>47</v>
      </c>
      <c r="AX67" t="s">
        <v>47</v>
      </c>
      <c r="AY67" t="s">
        <v>47</v>
      </c>
      <c r="AZ67" t="s">
        <v>205</v>
      </c>
      <c r="BA67" t="s">
        <v>51</v>
      </c>
    </row>
    <row r="68" spans="1:53" x14ac:dyDescent="0.3">
      <c r="A68">
        <v>1022258315</v>
      </c>
      <c r="B68" s="9" t="e">
        <f>+VLOOKUP(A68,Hoja2!A:G,5,0)</f>
        <v>#N/A</v>
      </c>
      <c r="C68" s="9" t="e">
        <f>+VLOOKUP(A68,Hoja2!A:G,6,0)</f>
        <v>#N/A</v>
      </c>
      <c r="D68" s="9" t="e">
        <f>+VLOOKUP(A68,Hoja2!A:G,7,0)</f>
        <v>#N/A</v>
      </c>
      <c r="E68" t="e">
        <f>+VLOOKUP(A68,Hoja2!A:G,2,0)</f>
        <v>#N/A</v>
      </c>
      <c r="F68" t="e">
        <f>+VLOOKUP(A68,Hoja2!A:G,3,0)</f>
        <v>#N/A</v>
      </c>
      <c r="G68" t="e">
        <f>+VLOOKUP(A68,Hoja2!A:G,4,0)</f>
        <v>#N/A</v>
      </c>
      <c r="H68" t="s">
        <v>186</v>
      </c>
      <c r="I68" t="s">
        <v>89</v>
      </c>
      <c r="J68">
        <v>7</v>
      </c>
      <c r="K68" t="s">
        <v>121</v>
      </c>
      <c r="L68">
        <f t="shared" si="1"/>
        <v>7</v>
      </c>
      <c r="M68" t="s">
        <v>46</v>
      </c>
      <c r="N68" t="s">
        <v>48</v>
      </c>
      <c r="O68" t="s">
        <v>47</v>
      </c>
      <c r="P68" t="s">
        <v>48</v>
      </c>
      <c r="Q68">
        <v>2</v>
      </c>
      <c r="R68">
        <v>202</v>
      </c>
      <c r="S68">
        <v>107</v>
      </c>
      <c r="T68">
        <v>139</v>
      </c>
      <c r="U68">
        <v>35.799999999999997</v>
      </c>
      <c r="V68">
        <v>96</v>
      </c>
      <c r="W68">
        <v>37</v>
      </c>
      <c r="X68">
        <v>18</v>
      </c>
      <c r="Y68" t="s">
        <v>64</v>
      </c>
      <c r="Z68">
        <v>15</v>
      </c>
      <c r="AA68" s="15">
        <v>0.21</v>
      </c>
      <c r="AB68" t="s">
        <v>47</v>
      </c>
      <c r="AC68" t="s">
        <v>47</v>
      </c>
      <c r="AD68" t="s">
        <v>48</v>
      </c>
      <c r="AE68" t="s">
        <v>47</v>
      </c>
      <c r="AF68" t="s">
        <v>47</v>
      </c>
      <c r="AG68" t="s">
        <v>47</v>
      </c>
      <c r="AH68" t="s">
        <v>47</v>
      </c>
      <c r="AI68" t="s">
        <v>47</v>
      </c>
      <c r="AJ68" t="s">
        <v>47</v>
      </c>
      <c r="AK68" t="s">
        <v>47</v>
      </c>
      <c r="AL68" t="s">
        <v>47</v>
      </c>
      <c r="AM68">
        <v>0.06</v>
      </c>
      <c r="AN68">
        <v>14.1</v>
      </c>
      <c r="AO68">
        <v>0.95</v>
      </c>
      <c r="AP68">
        <v>29</v>
      </c>
      <c r="AQ68">
        <v>141</v>
      </c>
      <c r="AR68">
        <v>3.8</v>
      </c>
      <c r="AS68" t="s">
        <v>47</v>
      </c>
      <c r="AT68" t="s">
        <v>47</v>
      </c>
      <c r="AU68" t="s">
        <v>48</v>
      </c>
      <c r="AV68" t="s">
        <v>47</v>
      </c>
      <c r="AW68" t="s">
        <v>47</v>
      </c>
      <c r="AX68" t="s">
        <v>47</v>
      </c>
      <c r="AY68" t="s">
        <v>47</v>
      </c>
      <c r="AZ68" t="s">
        <v>206</v>
      </c>
      <c r="BA68" t="s">
        <v>51</v>
      </c>
    </row>
    <row r="69" spans="1:53" x14ac:dyDescent="0.3">
      <c r="A69">
        <v>1022273420</v>
      </c>
      <c r="B69" s="9" t="e">
        <f>+VLOOKUP(A69,Hoja2!A:G,5,0)</f>
        <v>#N/A</v>
      </c>
      <c r="C69" s="9" t="e">
        <f>+VLOOKUP(A69,Hoja2!A:G,6,0)</f>
        <v>#N/A</v>
      </c>
      <c r="D69" s="9" t="e">
        <f>+VLOOKUP(A69,Hoja2!A:G,7,0)</f>
        <v>#N/A</v>
      </c>
      <c r="E69" t="e">
        <f>+VLOOKUP(A69,Hoja2!A:G,2,0)</f>
        <v>#N/A</v>
      </c>
      <c r="F69" t="e">
        <f>+VLOOKUP(A69,Hoja2!A:G,3,0)</f>
        <v>#N/A</v>
      </c>
      <c r="G69" t="e">
        <f>+VLOOKUP(A69,Hoja2!A:G,4,0)</f>
        <v>#N/A</v>
      </c>
      <c r="H69" t="s">
        <v>207</v>
      </c>
      <c r="I69" t="s">
        <v>89</v>
      </c>
      <c r="J69">
        <v>7</v>
      </c>
      <c r="K69" t="s">
        <v>121</v>
      </c>
      <c r="L69">
        <f t="shared" si="1"/>
        <v>7</v>
      </c>
      <c r="M69" t="s">
        <v>46</v>
      </c>
      <c r="N69" t="s">
        <v>48</v>
      </c>
      <c r="O69" t="s">
        <v>48</v>
      </c>
      <c r="P69" t="s">
        <v>48</v>
      </c>
      <c r="Q69">
        <v>1</v>
      </c>
      <c r="R69">
        <v>41</v>
      </c>
      <c r="S69">
        <v>23</v>
      </c>
      <c r="T69">
        <v>29</v>
      </c>
      <c r="U69">
        <v>33</v>
      </c>
      <c r="V69">
        <v>98</v>
      </c>
      <c r="W69">
        <v>107</v>
      </c>
      <c r="X69">
        <v>24</v>
      </c>
      <c r="Y69" t="s">
        <v>64</v>
      </c>
      <c r="Z69">
        <v>3</v>
      </c>
      <c r="AA69" s="15">
        <v>1</v>
      </c>
      <c r="AB69" t="s">
        <v>48</v>
      </c>
      <c r="AC69" t="s">
        <v>48</v>
      </c>
      <c r="AD69" t="s">
        <v>47</v>
      </c>
      <c r="AE69" t="s">
        <v>47</v>
      </c>
      <c r="AF69" t="s">
        <v>47</v>
      </c>
      <c r="AG69" t="s">
        <v>47</v>
      </c>
      <c r="AH69" t="s">
        <v>48</v>
      </c>
      <c r="AI69" t="s">
        <v>47</v>
      </c>
      <c r="AJ69" t="s">
        <v>47</v>
      </c>
      <c r="AK69" t="s">
        <v>47</v>
      </c>
      <c r="AL69" t="s">
        <v>47</v>
      </c>
      <c r="AM69">
        <v>9.2100000000000009</v>
      </c>
      <c r="AN69">
        <v>4.5</v>
      </c>
      <c r="AO69">
        <v>2.48</v>
      </c>
      <c r="AP69">
        <v>123</v>
      </c>
      <c r="AQ69">
        <v>132</v>
      </c>
      <c r="AR69">
        <v>6.4</v>
      </c>
      <c r="AS69" t="s">
        <v>47</v>
      </c>
      <c r="AT69" t="s">
        <v>48</v>
      </c>
      <c r="AU69" t="s">
        <v>48</v>
      </c>
      <c r="AV69" t="s">
        <v>47</v>
      </c>
      <c r="AW69" t="s">
        <v>48</v>
      </c>
      <c r="AX69" t="s">
        <v>48</v>
      </c>
      <c r="AY69" t="s">
        <v>48</v>
      </c>
      <c r="AZ69" t="s">
        <v>208</v>
      </c>
      <c r="BA69" t="s">
        <v>51</v>
      </c>
    </row>
    <row r="70" spans="1:53" x14ac:dyDescent="0.3">
      <c r="A70">
        <v>1022269532</v>
      </c>
      <c r="B70" s="9">
        <f>+VLOOKUP(A70,Hoja2!A:G,5,0)</f>
        <v>45866</v>
      </c>
      <c r="C70" s="9">
        <f>+VLOOKUP(A70,Hoja2!A:G,6,0)</f>
        <v>45867</v>
      </c>
      <c r="D70" s="9">
        <f>+VLOOKUP(A70,Hoja2!A:G,7,0)</f>
        <v>45868</v>
      </c>
      <c r="E70" t="str">
        <f>+VLOOKUP(A70,Hoja2!A:G,2,0)</f>
        <v>PERTINENTE</v>
      </c>
      <c r="F70" t="str">
        <f>+VLOOKUP(A70,Hoja2!A:G,3,0)</f>
        <v>SIN ALERTA</v>
      </c>
      <c r="G70" t="str">
        <f>+VLOOKUP(A70,Hoja2!A:G,4,0)</f>
        <v>SIN ALERTA</v>
      </c>
      <c r="H70" t="s">
        <v>52</v>
      </c>
      <c r="I70" t="s">
        <v>89</v>
      </c>
      <c r="J70">
        <v>7</v>
      </c>
      <c r="K70" t="s">
        <v>93</v>
      </c>
      <c r="L70">
        <f t="shared" si="1"/>
        <v>7</v>
      </c>
      <c r="M70" t="s">
        <v>46</v>
      </c>
      <c r="N70" t="s">
        <v>47</v>
      </c>
      <c r="O70" t="s">
        <v>47</v>
      </c>
      <c r="P70" t="s">
        <v>47</v>
      </c>
      <c r="Q70">
        <v>2</v>
      </c>
      <c r="R70">
        <v>161</v>
      </c>
      <c r="S70">
        <v>107</v>
      </c>
      <c r="T70">
        <v>125</v>
      </c>
      <c r="U70">
        <v>35.5</v>
      </c>
      <c r="V70">
        <v>93</v>
      </c>
      <c r="W70">
        <v>119</v>
      </c>
      <c r="X70">
        <v>28</v>
      </c>
      <c r="Y70" t="s">
        <v>60</v>
      </c>
      <c r="Z70">
        <v>9</v>
      </c>
      <c r="AA70" s="15">
        <v>0.5</v>
      </c>
      <c r="AB70" t="s">
        <v>48</v>
      </c>
      <c r="AC70" t="s">
        <v>47</v>
      </c>
      <c r="AD70" t="s">
        <v>47</v>
      </c>
      <c r="AE70" t="s">
        <v>47</v>
      </c>
      <c r="AF70" t="s">
        <v>47</v>
      </c>
      <c r="AG70" t="s">
        <v>47</v>
      </c>
      <c r="AH70" t="s">
        <v>47</v>
      </c>
      <c r="AI70" t="s">
        <v>47</v>
      </c>
      <c r="AJ70" t="s">
        <v>47</v>
      </c>
      <c r="AK70" t="s">
        <v>47</v>
      </c>
      <c r="AL70" t="s">
        <v>47</v>
      </c>
      <c r="AM70">
        <v>0.06</v>
      </c>
      <c r="AN70">
        <v>15.5</v>
      </c>
      <c r="AO70">
        <v>0.44</v>
      </c>
      <c r="AP70">
        <v>9</v>
      </c>
      <c r="AQ70">
        <v>136.69999999999999</v>
      </c>
      <c r="AR70">
        <v>4.4000000000000004</v>
      </c>
      <c r="AS70" t="s">
        <v>47</v>
      </c>
      <c r="AT70" t="s">
        <v>47</v>
      </c>
      <c r="AU70" t="s">
        <v>47</v>
      </c>
      <c r="AV70" t="s">
        <v>47</v>
      </c>
      <c r="AW70" t="s">
        <v>47</v>
      </c>
      <c r="AX70" t="s">
        <v>47</v>
      </c>
      <c r="AY70" t="s">
        <v>48</v>
      </c>
      <c r="AZ70" t="s">
        <v>209</v>
      </c>
      <c r="BA70" t="s">
        <v>51</v>
      </c>
    </row>
    <row r="71" spans="1:53" x14ac:dyDescent="0.3">
      <c r="A71">
        <v>1022282390</v>
      </c>
      <c r="B71" s="9">
        <f>+VLOOKUP(A71,Hoja2!A:G,5,0)</f>
        <v>45867</v>
      </c>
      <c r="C71" s="9">
        <f>+VLOOKUP(A71,Hoja2!A:G,6,0)</f>
        <v>45868</v>
      </c>
      <c r="D71" s="9">
        <f>+VLOOKUP(A71,Hoja2!A:G,7,0)</f>
        <v>45869</v>
      </c>
      <c r="E71" t="str">
        <f>+VLOOKUP(A71,Hoja2!A:G,2,0)</f>
        <v>PERTINENTE</v>
      </c>
      <c r="F71" t="str">
        <f>+VLOOKUP(A71,Hoja2!A:G,3,0)</f>
        <v>SIN ALERTA</v>
      </c>
      <c r="G71" t="str">
        <f>+VLOOKUP(A71,Hoja2!A:G,4,0)</f>
        <v>SIN ALERTA</v>
      </c>
      <c r="H71" t="s">
        <v>210</v>
      </c>
      <c r="I71" t="s">
        <v>121</v>
      </c>
      <c r="J71">
        <v>7</v>
      </c>
      <c r="K71" t="s">
        <v>165</v>
      </c>
      <c r="L71">
        <f t="shared" si="1"/>
        <v>7</v>
      </c>
      <c r="M71" t="s">
        <v>46</v>
      </c>
      <c r="N71" t="s">
        <v>47</v>
      </c>
      <c r="O71" t="s">
        <v>47</v>
      </c>
      <c r="P71" t="s">
        <v>47</v>
      </c>
      <c r="Q71">
        <v>2</v>
      </c>
      <c r="R71">
        <v>141</v>
      </c>
      <c r="S71">
        <v>69</v>
      </c>
      <c r="T71">
        <v>93</v>
      </c>
      <c r="U71">
        <v>36.200000000000003</v>
      </c>
      <c r="V71">
        <v>93</v>
      </c>
      <c r="W71">
        <v>73</v>
      </c>
      <c r="X71">
        <v>15</v>
      </c>
      <c r="Y71" t="s">
        <v>64</v>
      </c>
      <c r="Z71">
        <v>15</v>
      </c>
      <c r="AA71" s="15">
        <v>0.21</v>
      </c>
      <c r="AB71" t="s">
        <v>47</v>
      </c>
      <c r="AC71" t="s">
        <v>47</v>
      </c>
      <c r="AD71" t="s">
        <v>47</v>
      </c>
      <c r="AE71" t="s">
        <v>47</v>
      </c>
      <c r="AF71" t="s">
        <v>48</v>
      </c>
      <c r="AG71" t="s">
        <v>47</v>
      </c>
      <c r="AH71" t="s">
        <v>47</v>
      </c>
      <c r="AI71" t="s">
        <v>47</v>
      </c>
      <c r="AJ71" t="s">
        <v>47</v>
      </c>
      <c r="AK71" t="s">
        <v>47</v>
      </c>
      <c r="AL71" t="s">
        <v>47</v>
      </c>
      <c r="AM71">
        <v>7.34</v>
      </c>
      <c r="AN71">
        <v>14.3</v>
      </c>
      <c r="AO71">
        <v>0.65</v>
      </c>
      <c r="AP71">
        <v>21</v>
      </c>
      <c r="AQ71">
        <v>141</v>
      </c>
      <c r="AR71">
        <v>4.0999999999999996</v>
      </c>
      <c r="AS71" t="s">
        <v>47</v>
      </c>
      <c r="AT71" t="s">
        <v>47</v>
      </c>
      <c r="AU71" t="s">
        <v>48</v>
      </c>
      <c r="AV71" t="s">
        <v>47</v>
      </c>
      <c r="AW71" t="s">
        <v>47</v>
      </c>
      <c r="AX71" t="s">
        <v>47</v>
      </c>
      <c r="AY71" t="s">
        <v>47</v>
      </c>
      <c r="AZ71" t="s">
        <v>211</v>
      </c>
      <c r="BA71" t="s">
        <v>51</v>
      </c>
    </row>
    <row r="72" spans="1:53" x14ac:dyDescent="0.3">
      <c r="A72">
        <v>1021778793</v>
      </c>
      <c r="B72" s="9" t="e">
        <f>+VLOOKUP(A72,Hoja2!A:G,5,0)</f>
        <v>#N/A</v>
      </c>
      <c r="C72" s="9" t="e">
        <f>+VLOOKUP(A72,Hoja2!A:G,6,0)</f>
        <v>#N/A</v>
      </c>
      <c r="D72" s="9" t="e">
        <f>+VLOOKUP(A72,Hoja2!A:G,7,0)</f>
        <v>#N/A</v>
      </c>
      <c r="E72" t="e">
        <f>+VLOOKUP(A72,Hoja2!A:G,2,0)</f>
        <v>#N/A</v>
      </c>
      <c r="F72" t="e">
        <f>+VLOOKUP(A72,Hoja2!A:G,3,0)</f>
        <v>#N/A</v>
      </c>
      <c r="G72" t="e">
        <f>+VLOOKUP(A72,Hoja2!A:G,4,0)</f>
        <v>#N/A</v>
      </c>
      <c r="H72" t="s">
        <v>117</v>
      </c>
      <c r="I72" t="s">
        <v>212</v>
      </c>
      <c r="J72">
        <v>6</v>
      </c>
      <c r="K72" t="s">
        <v>213</v>
      </c>
      <c r="L72">
        <f t="shared" si="1"/>
        <v>8</v>
      </c>
      <c r="M72" t="s">
        <v>46</v>
      </c>
      <c r="N72" t="s">
        <v>47</v>
      </c>
      <c r="O72" t="s">
        <v>47</v>
      </c>
      <c r="P72" t="s">
        <v>47</v>
      </c>
      <c r="Q72">
        <v>2</v>
      </c>
      <c r="R72">
        <v>111</v>
      </c>
      <c r="S72">
        <v>79</v>
      </c>
      <c r="T72">
        <v>90</v>
      </c>
      <c r="U72">
        <v>37.799999999999997</v>
      </c>
      <c r="V72">
        <v>84</v>
      </c>
      <c r="W72">
        <v>115</v>
      </c>
      <c r="X72">
        <v>25</v>
      </c>
      <c r="Y72" t="s">
        <v>60</v>
      </c>
      <c r="Z72">
        <v>15</v>
      </c>
      <c r="AA72" s="15">
        <v>0.35</v>
      </c>
      <c r="AB72" t="s">
        <v>47</v>
      </c>
      <c r="AC72" t="s">
        <v>47</v>
      </c>
      <c r="AD72" t="s">
        <v>47</v>
      </c>
      <c r="AE72" t="s">
        <v>47</v>
      </c>
      <c r="AF72" t="s">
        <v>47</v>
      </c>
      <c r="AG72" t="s">
        <v>47</v>
      </c>
      <c r="AH72" t="s">
        <v>47</v>
      </c>
      <c r="AI72" t="s">
        <v>47</v>
      </c>
      <c r="AJ72" t="s">
        <v>47</v>
      </c>
      <c r="AK72" t="s">
        <v>47</v>
      </c>
      <c r="AL72" t="s">
        <v>47</v>
      </c>
      <c r="AM72">
        <v>14.27</v>
      </c>
      <c r="AN72">
        <v>9.3000000000000007</v>
      </c>
      <c r="AO72">
        <v>0.48</v>
      </c>
      <c r="AP72">
        <v>7</v>
      </c>
      <c r="AQ72">
        <v>130.80000000000001</v>
      </c>
      <c r="AR72">
        <v>2.8</v>
      </c>
      <c r="AS72" t="s">
        <v>47</v>
      </c>
      <c r="AT72" t="s">
        <v>47</v>
      </c>
      <c r="AU72" t="s">
        <v>47</v>
      </c>
      <c r="AV72" t="s">
        <v>47</v>
      </c>
      <c r="AW72" t="s">
        <v>47</v>
      </c>
      <c r="AX72" t="s">
        <v>47</v>
      </c>
      <c r="AY72" t="s">
        <v>47</v>
      </c>
      <c r="AZ72" t="s">
        <v>214</v>
      </c>
      <c r="BA72" t="s">
        <v>51</v>
      </c>
    </row>
    <row r="73" spans="1:53" x14ac:dyDescent="0.3">
      <c r="A73">
        <v>1021773113</v>
      </c>
      <c r="B73" s="9" t="e">
        <f>+VLOOKUP(A73,Hoja2!A:G,5,0)</f>
        <v>#N/A</v>
      </c>
      <c r="C73" s="9" t="e">
        <f>+VLOOKUP(A73,Hoja2!A:G,6,0)</f>
        <v>#N/A</v>
      </c>
      <c r="D73" s="9" t="e">
        <f>+VLOOKUP(A73,Hoja2!A:G,7,0)</f>
        <v>#N/A</v>
      </c>
      <c r="E73" t="e">
        <f>+VLOOKUP(A73,Hoja2!A:G,2,0)</f>
        <v>#N/A</v>
      </c>
      <c r="F73" t="e">
        <f>+VLOOKUP(A73,Hoja2!A:G,3,0)</f>
        <v>#N/A</v>
      </c>
      <c r="G73" t="e">
        <f>+VLOOKUP(A73,Hoja2!A:G,4,0)</f>
        <v>#N/A</v>
      </c>
      <c r="H73" t="s">
        <v>215</v>
      </c>
      <c r="I73" t="s">
        <v>212</v>
      </c>
      <c r="J73">
        <v>6</v>
      </c>
      <c r="K73" t="s">
        <v>216</v>
      </c>
      <c r="L73">
        <f t="shared" si="1"/>
        <v>8</v>
      </c>
      <c r="M73" t="s">
        <v>46</v>
      </c>
      <c r="N73" t="s">
        <v>47</v>
      </c>
      <c r="O73" t="s">
        <v>47</v>
      </c>
      <c r="P73" t="s">
        <v>47</v>
      </c>
      <c r="Q73">
        <v>1</v>
      </c>
      <c r="R73">
        <v>75</v>
      </c>
      <c r="S73">
        <v>51</v>
      </c>
      <c r="T73">
        <v>59</v>
      </c>
      <c r="U73">
        <v>36</v>
      </c>
      <c r="V73">
        <v>94</v>
      </c>
      <c r="W73">
        <v>94</v>
      </c>
      <c r="X73">
        <v>22</v>
      </c>
      <c r="Y73" t="s">
        <v>64</v>
      </c>
      <c r="Z73">
        <v>15</v>
      </c>
      <c r="AA73" s="15">
        <v>0.6</v>
      </c>
      <c r="AB73" t="s">
        <v>48</v>
      </c>
      <c r="AC73" t="s">
        <v>48</v>
      </c>
      <c r="AD73" t="s">
        <v>48</v>
      </c>
      <c r="AE73" t="s">
        <v>48</v>
      </c>
      <c r="AF73" t="s">
        <v>48</v>
      </c>
      <c r="AG73" t="s">
        <v>48</v>
      </c>
      <c r="AH73" t="s">
        <v>47</v>
      </c>
      <c r="AI73" t="s">
        <v>47</v>
      </c>
      <c r="AJ73" t="s">
        <v>47</v>
      </c>
      <c r="AK73" t="s">
        <v>47</v>
      </c>
      <c r="AL73" t="s">
        <v>47</v>
      </c>
      <c r="AM73">
        <v>4.09</v>
      </c>
      <c r="AN73">
        <v>11.4</v>
      </c>
      <c r="AO73">
        <v>3.52</v>
      </c>
      <c r="AP73">
        <v>38</v>
      </c>
      <c r="AQ73">
        <v>143</v>
      </c>
      <c r="AR73">
        <v>4.5</v>
      </c>
      <c r="AS73" t="s">
        <v>47</v>
      </c>
      <c r="AT73" t="s">
        <v>48</v>
      </c>
      <c r="AU73" t="s">
        <v>48</v>
      </c>
      <c r="AV73" t="s">
        <v>47</v>
      </c>
      <c r="AW73" t="s">
        <v>48</v>
      </c>
      <c r="AX73" t="s">
        <v>47</v>
      </c>
      <c r="AY73" t="s">
        <v>47</v>
      </c>
      <c r="AZ73" t="s">
        <v>217</v>
      </c>
      <c r="BA73" t="s">
        <v>51</v>
      </c>
    </row>
    <row r="74" spans="1:53" x14ac:dyDescent="0.3">
      <c r="A74">
        <v>1021938402</v>
      </c>
      <c r="B74" s="9" t="e">
        <f>+VLOOKUP(A74,Hoja2!A:G,5,0)</f>
        <v>#N/A</v>
      </c>
      <c r="C74" s="9" t="e">
        <f>+VLOOKUP(A74,Hoja2!A:G,6,0)</f>
        <v>#N/A</v>
      </c>
      <c r="D74" s="9" t="e">
        <f>+VLOOKUP(A74,Hoja2!A:G,7,0)</f>
        <v>#N/A</v>
      </c>
      <c r="E74" t="e">
        <f>+VLOOKUP(A74,Hoja2!A:G,2,0)</f>
        <v>#N/A</v>
      </c>
      <c r="F74" t="e">
        <f>+VLOOKUP(A74,Hoja2!A:G,3,0)</f>
        <v>#N/A</v>
      </c>
      <c r="G74" t="e">
        <f>+VLOOKUP(A74,Hoja2!A:G,4,0)</f>
        <v>#N/A</v>
      </c>
      <c r="H74" t="s">
        <v>113</v>
      </c>
      <c r="I74" t="s">
        <v>53</v>
      </c>
      <c r="J74">
        <v>6</v>
      </c>
      <c r="K74" t="s">
        <v>218</v>
      </c>
      <c r="L74">
        <f t="shared" si="1"/>
        <v>8</v>
      </c>
      <c r="M74" t="s">
        <v>55</v>
      </c>
      <c r="N74" t="s">
        <v>47</v>
      </c>
      <c r="O74" t="s">
        <v>48</v>
      </c>
      <c r="P74" t="s">
        <v>47</v>
      </c>
      <c r="Q74">
        <v>2</v>
      </c>
      <c r="R74">
        <v>171</v>
      </c>
      <c r="S74">
        <v>94</v>
      </c>
      <c r="T74">
        <v>120</v>
      </c>
      <c r="U74">
        <v>38.4</v>
      </c>
      <c r="V74">
        <v>93</v>
      </c>
      <c r="W74">
        <v>93</v>
      </c>
      <c r="X74">
        <v>18</v>
      </c>
      <c r="Y74" t="s">
        <v>60</v>
      </c>
      <c r="Z74">
        <v>14</v>
      </c>
      <c r="AA74" s="15">
        <v>0.21</v>
      </c>
      <c r="AB74" t="s">
        <v>47</v>
      </c>
      <c r="AC74" t="s">
        <v>47</v>
      </c>
      <c r="AD74" t="s">
        <v>47</v>
      </c>
      <c r="AE74" t="s">
        <v>47</v>
      </c>
      <c r="AF74" t="s">
        <v>47</v>
      </c>
      <c r="AG74" t="s">
        <v>47</v>
      </c>
      <c r="AH74" t="s">
        <v>47</v>
      </c>
      <c r="AI74" t="s">
        <v>47</v>
      </c>
      <c r="AJ74" t="s">
        <v>47</v>
      </c>
      <c r="AK74" t="s">
        <v>47</v>
      </c>
      <c r="AL74" t="s">
        <v>47</v>
      </c>
      <c r="AM74">
        <v>0.53</v>
      </c>
      <c r="AN74">
        <v>16.2</v>
      </c>
      <c r="AO74">
        <v>0.57999999999999996</v>
      </c>
      <c r="AP74">
        <v>25</v>
      </c>
      <c r="AQ74">
        <v>130.5</v>
      </c>
      <c r="AR74">
        <v>3.9</v>
      </c>
      <c r="AS74" t="s">
        <v>47</v>
      </c>
      <c r="AT74" t="s">
        <v>47</v>
      </c>
      <c r="AU74" t="s">
        <v>47</v>
      </c>
      <c r="AV74" t="s">
        <v>48</v>
      </c>
      <c r="AW74" t="s">
        <v>47</v>
      </c>
      <c r="AX74" t="s">
        <v>47</v>
      </c>
      <c r="AY74" t="s">
        <v>47</v>
      </c>
      <c r="AZ74" t="s">
        <v>219</v>
      </c>
      <c r="BA74" t="s">
        <v>51</v>
      </c>
    </row>
    <row r="75" spans="1:53" x14ac:dyDescent="0.3">
      <c r="A75">
        <v>1021940413</v>
      </c>
      <c r="B75" s="9" t="e">
        <f>+VLOOKUP(A75,Hoja2!A:G,5,0)</f>
        <v>#N/A</v>
      </c>
      <c r="C75" s="9" t="e">
        <f>+VLOOKUP(A75,Hoja2!A:G,6,0)</f>
        <v>#N/A</v>
      </c>
      <c r="D75" s="9" t="e">
        <f>+VLOOKUP(A75,Hoja2!A:G,7,0)</f>
        <v>#N/A</v>
      </c>
      <c r="E75" t="e">
        <f>+VLOOKUP(A75,Hoja2!A:G,2,0)</f>
        <v>#N/A</v>
      </c>
      <c r="F75" t="e">
        <f>+VLOOKUP(A75,Hoja2!A:G,3,0)</f>
        <v>#N/A</v>
      </c>
      <c r="G75" t="e">
        <f>+VLOOKUP(A75,Hoja2!A:G,4,0)</f>
        <v>#N/A</v>
      </c>
      <c r="H75" t="s">
        <v>70</v>
      </c>
      <c r="I75" t="s">
        <v>54</v>
      </c>
      <c r="J75">
        <v>6</v>
      </c>
      <c r="K75" t="s">
        <v>220</v>
      </c>
      <c r="L75">
        <f t="shared" si="1"/>
        <v>8</v>
      </c>
      <c r="M75" t="s">
        <v>46</v>
      </c>
      <c r="N75" t="s">
        <v>47</v>
      </c>
      <c r="O75" t="s">
        <v>47</v>
      </c>
      <c r="P75" t="s">
        <v>47</v>
      </c>
      <c r="Q75">
        <v>2</v>
      </c>
      <c r="R75">
        <v>135</v>
      </c>
      <c r="S75">
        <v>73</v>
      </c>
      <c r="T75">
        <v>94</v>
      </c>
      <c r="U75">
        <v>37.700000000000003</v>
      </c>
      <c r="V75">
        <v>84</v>
      </c>
      <c r="W75">
        <v>127</v>
      </c>
      <c r="X75">
        <v>23</v>
      </c>
      <c r="Y75" t="s">
        <v>60</v>
      </c>
      <c r="Z75">
        <v>14</v>
      </c>
      <c r="AA75" s="15">
        <v>0.35</v>
      </c>
      <c r="AB75" t="s">
        <v>47</v>
      </c>
      <c r="AC75" t="s">
        <v>47</v>
      </c>
      <c r="AD75" t="s">
        <v>47</v>
      </c>
      <c r="AE75" t="s">
        <v>47</v>
      </c>
      <c r="AF75" t="s">
        <v>47</v>
      </c>
      <c r="AG75" t="s">
        <v>47</v>
      </c>
      <c r="AH75" t="s">
        <v>47</v>
      </c>
      <c r="AI75" t="s">
        <v>47</v>
      </c>
      <c r="AJ75" t="s">
        <v>47</v>
      </c>
      <c r="AK75" t="s">
        <v>47</v>
      </c>
      <c r="AL75" t="s">
        <v>47</v>
      </c>
      <c r="AM75">
        <v>56.9</v>
      </c>
      <c r="AN75">
        <v>12.8</v>
      </c>
      <c r="AO75">
        <v>1.34</v>
      </c>
      <c r="AP75">
        <v>33</v>
      </c>
      <c r="AQ75">
        <v>135</v>
      </c>
      <c r="AR75">
        <v>4</v>
      </c>
      <c r="AS75" t="s">
        <v>47</v>
      </c>
      <c r="AT75" t="s">
        <v>47</v>
      </c>
      <c r="AU75" t="s">
        <v>47</v>
      </c>
      <c r="AV75" t="s">
        <v>47</v>
      </c>
      <c r="AW75" t="s">
        <v>47</v>
      </c>
      <c r="AX75" t="s">
        <v>47</v>
      </c>
      <c r="AY75" t="s">
        <v>47</v>
      </c>
      <c r="AZ75" t="s">
        <v>221</v>
      </c>
      <c r="BA75" t="s">
        <v>51</v>
      </c>
    </row>
    <row r="76" spans="1:53" x14ac:dyDescent="0.3">
      <c r="A76">
        <v>1021977425</v>
      </c>
      <c r="B76" s="9" t="e">
        <f>+VLOOKUP(A76,Hoja2!A:G,5,0)</f>
        <v>#N/A</v>
      </c>
      <c r="C76" s="9" t="e">
        <f>+VLOOKUP(A76,Hoja2!A:G,6,0)</f>
        <v>#N/A</v>
      </c>
      <c r="D76" s="9" t="e">
        <f>+VLOOKUP(A76,Hoja2!A:G,7,0)</f>
        <v>#N/A</v>
      </c>
      <c r="E76" t="e">
        <f>+VLOOKUP(A76,Hoja2!A:G,2,0)</f>
        <v>#N/A</v>
      </c>
      <c r="F76" t="e">
        <f>+VLOOKUP(A76,Hoja2!A:G,3,0)</f>
        <v>#N/A</v>
      </c>
      <c r="G76" t="e">
        <f>+VLOOKUP(A76,Hoja2!A:G,4,0)</f>
        <v>#N/A</v>
      </c>
      <c r="H76" t="s">
        <v>222</v>
      </c>
      <c r="I76" t="s">
        <v>223</v>
      </c>
      <c r="J76">
        <v>6</v>
      </c>
      <c r="K76" t="s">
        <v>224</v>
      </c>
      <c r="L76">
        <f t="shared" si="1"/>
        <v>8</v>
      </c>
      <c r="M76" t="s">
        <v>46</v>
      </c>
      <c r="N76" t="s">
        <v>48</v>
      </c>
      <c r="O76" t="s">
        <v>47</v>
      </c>
      <c r="P76" t="s">
        <v>48</v>
      </c>
      <c r="Q76">
        <v>3</v>
      </c>
      <c r="R76">
        <v>190</v>
      </c>
      <c r="S76">
        <v>135</v>
      </c>
      <c r="T76">
        <v>153</v>
      </c>
      <c r="U76">
        <v>36.4</v>
      </c>
      <c r="V76">
        <v>95</v>
      </c>
      <c r="W76">
        <v>116</v>
      </c>
      <c r="X76">
        <v>16</v>
      </c>
      <c r="Y76" t="s">
        <v>60</v>
      </c>
      <c r="Z76">
        <v>15</v>
      </c>
      <c r="AA76" s="15">
        <v>0.28000000000000003</v>
      </c>
      <c r="AB76" t="s">
        <v>47</v>
      </c>
      <c r="AC76" t="s">
        <v>47</v>
      </c>
      <c r="AD76" t="s">
        <v>48</v>
      </c>
      <c r="AE76" t="s">
        <v>48</v>
      </c>
      <c r="AF76" t="s">
        <v>47</v>
      </c>
      <c r="AG76" t="s">
        <v>47</v>
      </c>
      <c r="AH76" t="s">
        <v>47</v>
      </c>
      <c r="AI76" t="s">
        <v>47</v>
      </c>
      <c r="AJ76" t="s">
        <v>47</v>
      </c>
      <c r="AK76" t="s">
        <v>47</v>
      </c>
      <c r="AL76" t="s">
        <v>47</v>
      </c>
      <c r="AM76">
        <v>7.89</v>
      </c>
      <c r="AN76">
        <v>13.9</v>
      </c>
      <c r="AO76">
        <v>1.1299999999999999</v>
      </c>
      <c r="AP76">
        <v>17</v>
      </c>
      <c r="AQ76">
        <v>136</v>
      </c>
      <c r="AR76">
        <v>4.3</v>
      </c>
      <c r="AS76" t="s">
        <v>47</v>
      </c>
      <c r="AT76" t="s">
        <v>48</v>
      </c>
      <c r="AU76" t="s">
        <v>48</v>
      </c>
      <c r="AV76" t="s">
        <v>47</v>
      </c>
      <c r="AW76" t="s">
        <v>48</v>
      </c>
      <c r="AX76" t="s">
        <v>48</v>
      </c>
      <c r="AY76" t="s">
        <v>47</v>
      </c>
      <c r="AZ76" t="s">
        <v>225</v>
      </c>
      <c r="BA76" t="s">
        <v>51</v>
      </c>
    </row>
    <row r="77" spans="1:53" x14ac:dyDescent="0.3">
      <c r="A77">
        <v>1022088445</v>
      </c>
      <c r="B77" s="9">
        <f>+VLOOKUP(A77,Hoja2!A:G,5,0)</f>
        <v>45847</v>
      </c>
      <c r="C77" s="9">
        <f>+VLOOKUP(A77,Hoja2!A:G,6,0)</f>
        <v>45849</v>
      </c>
      <c r="D77" s="9">
        <f>+VLOOKUP(A77,Hoja2!A:G,7,0)</f>
        <v>45870</v>
      </c>
      <c r="E77" t="str">
        <f>+VLOOKUP(A77,Hoja2!A:G,2,0)</f>
        <v>PERTINENTE</v>
      </c>
      <c r="F77" t="str">
        <f>+VLOOKUP(A77,Hoja2!A:G,3,0)</f>
        <v>SIN ALERTA</v>
      </c>
      <c r="G77" t="str">
        <f>+VLOOKUP(A77,Hoja2!A:G,4,0)</f>
        <v>SIN ALERTA</v>
      </c>
      <c r="H77" t="s">
        <v>226</v>
      </c>
      <c r="I77" t="s">
        <v>111</v>
      </c>
      <c r="J77">
        <v>7</v>
      </c>
      <c r="K77" t="s">
        <v>213</v>
      </c>
      <c r="L77">
        <f t="shared" si="1"/>
        <v>8</v>
      </c>
      <c r="M77" t="s">
        <v>46</v>
      </c>
      <c r="N77" t="s">
        <v>48</v>
      </c>
      <c r="O77" t="s">
        <v>47</v>
      </c>
      <c r="P77" t="s">
        <v>47</v>
      </c>
      <c r="Q77">
        <v>3</v>
      </c>
      <c r="R77">
        <v>157</v>
      </c>
      <c r="S77">
        <v>93</v>
      </c>
      <c r="T77">
        <v>114</v>
      </c>
      <c r="U77">
        <v>36.1</v>
      </c>
      <c r="V77">
        <v>97</v>
      </c>
      <c r="W77">
        <v>99</v>
      </c>
      <c r="X77">
        <v>18</v>
      </c>
      <c r="Y77" t="s">
        <v>60</v>
      </c>
      <c r="Z77">
        <v>14</v>
      </c>
      <c r="AA77" s="15">
        <v>0.21</v>
      </c>
      <c r="AB77" t="s">
        <v>47</v>
      </c>
      <c r="AC77" t="s">
        <v>47</v>
      </c>
      <c r="AD77" t="s">
        <v>47</v>
      </c>
      <c r="AE77" t="s">
        <v>48</v>
      </c>
      <c r="AF77" t="s">
        <v>47</v>
      </c>
      <c r="AG77" t="s">
        <v>47</v>
      </c>
      <c r="AH77" t="s">
        <v>47</v>
      </c>
      <c r="AI77" t="s">
        <v>47</v>
      </c>
      <c r="AJ77" t="s">
        <v>47</v>
      </c>
      <c r="AK77" t="s">
        <v>47</v>
      </c>
      <c r="AL77" t="s">
        <v>47</v>
      </c>
      <c r="AM77">
        <v>15.93</v>
      </c>
      <c r="AN77">
        <v>9.5</v>
      </c>
      <c r="AO77">
        <v>2.97</v>
      </c>
      <c r="AP77">
        <v>78</v>
      </c>
      <c r="AQ77">
        <v>139</v>
      </c>
      <c r="AR77">
        <v>4.8</v>
      </c>
      <c r="AS77" t="s">
        <v>47</v>
      </c>
      <c r="AT77" t="s">
        <v>47</v>
      </c>
      <c r="AU77" t="s">
        <v>47</v>
      </c>
      <c r="AV77" t="s">
        <v>47</v>
      </c>
      <c r="AW77" t="s">
        <v>48</v>
      </c>
      <c r="AX77" t="s">
        <v>47</v>
      </c>
      <c r="AY77" t="s">
        <v>47</v>
      </c>
      <c r="AZ77" t="s">
        <v>227</v>
      </c>
      <c r="BA77" t="s">
        <v>51</v>
      </c>
    </row>
    <row r="78" spans="1:53" x14ac:dyDescent="0.3">
      <c r="A78">
        <v>1022076813</v>
      </c>
      <c r="B78" s="9" t="e">
        <f>+VLOOKUP(A78,Hoja2!A:G,5,0)</f>
        <v>#N/A</v>
      </c>
      <c r="C78" s="9" t="e">
        <f>+VLOOKUP(A78,Hoja2!A:G,6,0)</f>
        <v>#N/A</v>
      </c>
      <c r="D78" s="9" t="e">
        <f>+VLOOKUP(A78,Hoja2!A:G,7,0)</f>
        <v>#N/A</v>
      </c>
      <c r="E78" t="e">
        <f>+VLOOKUP(A78,Hoja2!A:G,2,0)</f>
        <v>#N/A</v>
      </c>
      <c r="F78" t="e">
        <f>+VLOOKUP(A78,Hoja2!A:G,3,0)</f>
        <v>#N/A</v>
      </c>
      <c r="G78" t="e">
        <f>+VLOOKUP(A78,Hoja2!A:G,4,0)</f>
        <v>#N/A</v>
      </c>
      <c r="H78" t="s">
        <v>70</v>
      </c>
      <c r="I78" t="s">
        <v>111</v>
      </c>
      <c r="J78">
        <v>7</v>
      </c>
      <c r="K78" t="s">
        <v>228</v>
      </c>
      <c r="L78">
        <f t="shared" si="1"/>
        <v>8</v>
      </c>
      <c r="M78" t="s">
        <v>46</v>
      </c>
      <c r="N78" t="s">
        <v>47</v>
      </c>
      <c r="O78" t="s">
        <v>48</v>
      </c>
      <c r="P78" t="s">
        <v>48</v>
      </c>
      <c r="Q78">
        <v>2</v>
      </c>
      <c r="R78">
        <v>201</v>
      </c>
      <c r="S78">
        <v>94</v>
      </c>
      <c r="T78">
        <v>130</v>
      </c>
      <c r="U78">
        <v>39.6</v>
      </c>
      <c r="V78">
        <v>86</v>
      </c>
      <c r="W78">
        <v>117</v>
      </c>
      <c r="X78">
        <v>21</v>
      </c>
      <c r="Y78" t="s">
        <v>60</v>
      </c>
      <c r="Z78">
        <v>14</v>
      </c>
      <c r="AA78" s="15">
        <v>0.32</v>
      </c>
      <c r="AB78" t="s">
        <v>47</v>
      </c>
      <c r="AC78" t="s">
        <v>47</v>
      </c>
      <c r="AD78" t="s">
        <v>47</v>
      </c>
      <c r="AE78" t="s">
        <v>47</v>
      </c>
      <c r="AF78" t="s">
        <v>47</v>
      </c>
      <c r="AG78" t="s">
        <v>47</v>
      </c>
      <c r="AH78" t="s">
        <v>47</v>
      </c>
      <c r="AI78" t="s">
        <v>47</v>
      </c>
      <c r="AJ78" t="s">
        <v>47</v>
      </c>
      <c r="AK78" t="s">
        <v>47</v>
      </c>
      <c r="AL78" t="s">
        <v>47</v>
      </c>
      <c r="AM78">
        <v>3.02</v>
      </c>
      <c r="AN78">
        <v>15.2</v>
      </c>
      <c r="AO78">
        <v>0.59</v>
      </c>
      <c r="AP78">
        <v>12</v>
      </c>
      <c r="AQ78">
        <v>125</v>
      </c>
      <c r="AR78">
        <v>2.7</v>
      </c>
      <c r="AS78" t="s">
        <v>47</v>
      </c>
      <c r="AT78" t="s">
        <v>47</v>
      </c>
      <c r="AU78" t="s">
        <v>47</v>
      </c>
      <c r="AV78" t="s">
        <v>47</v>
      </c>
      <c r="AW78" t="s">
        <v>47</v>
      </c>
      <c r="AX78" t="s">
        <v>47</v>
      </c>
      <c r="AY78" t="s">
        <v>47</v>
      </c>
      <c r="AZ78" t="s">
        <v>229</v>
      </c>
      <c r="BA78" t="s">
        <v>51</v>
      </c>
    </row>
    <row r="79" spans="1:53" x14ac:dyDescent="0.3">
      <c r="A79">
        <v>1022109885</v>
      </c>
      <c r="B79" s="9" t="e">
        <f>+VLOOKUP(A79,Hoja2!A:G,5,0)</f>
        <v>#N/A</v>
      </c>
      <c r="C79" s="9" t="e">
        <f>+VLOOKUP(A79,Hoja2!A:G,6,0)</f>
        <v>#N/A</v>
      </c>
      <c r="D79" s="9" t="e">
        <f>+VLOOKUP(A79,Hoja2!A:G,7,0)</f>
        <v>#N/A</v>
      </c>
      <c r="E79" t="e">
        <f>+VLOOKUP(A79,Hoja2!A:G,2,0)</f>
        <v>#N/A</v>
      </c>
      <c r="F79" t="e">
        <f>+VLOOKUP(A79,Hoja2!A:G,3,0)</f>
        <v>#N/A</v>
      </c>
      <c r="G79" t="e">
        <f>+VLOOKUP(A79,Hoja2!A:G,4,0)</f>
        <v>#N/A</v>
      </c>
      <c r="H79" t="s">
        <v>230</v>
      </c>
      <c r="I79" t="s">
        <v>120</v>
      </c>
      <c r="J79">
        <v>7</v>
      </c>
      <c r="K79" t="s">
        <v>231</v>
      </c>
      <c r="L79">
        <f t="shared" si="1"/>
        <v>8</v>
      </c>
      <c r="M79" t="s">
        <v>55</v>
      </c>
      <c r="N79" t="s">
        <v>47</v>
      </c>
      <c r="O79" t="s">
        <v>47</v>
      </c>
      <c r="P79" t="s">
        <v>48</v>
      </c>
      <c r="Q79">
        <v>4</v>
      </c>
      <c r="R79">
        <v>109</v>
      </c>
      <c r="S79">
        <v>75</v>
      </c>
      <c r="T79">
        <v>86</v>
      </c>
      <c r="U79">
        <v>36.799999999999997</v>
      </c>
      <c r="V79">
        <v>92</v>
      </c>
      <c r="W79">
        <v>96</v>
      </c>
      <c r="X79">
        <v>15</v>
      </c>
      <c r="Y79" t="s">
        <v>60</v>
      </c>
      <c r="Z79">
        <v>15</v>
      </c>
      <c r="AA79" s="15">
        <v>0.35</v>
      </c>
      <c r="AB79" t="s">
        <v>47</v>
      </c>
      <c r="AC79" t="s">
        <v>47</v>
      </c>
      <c r="AD79" t="s">
        <v>48</v>
      </c>
      <c r="AE79" t="s">
        <v>48</v>
      </c>
      <c r="AF79" t="s">
        <v>47</v>
      </c>
      <c r="AG79" t="s">
        <v>47</v>
      </c>
      <c r="AH79" t="s">
        <v>47</v>
      </c>
      <c r="AI79" t="s">
        <v>47</v>
      </c>
      <c r="AJ79" t="s">
        <v>47</v>
      </c>
      <c r="AK79" t="s">
        <v>47</v>
      </c>
      <c r="AL79" t="s">
        <v>47</v>
      </c>
      <c r="AM79">
        <v>26.7</v>
      </c>
      <c r="AN79">
        <v>11.8</v>
      </c>
      <c r="AO79">
        <v>3.22</v>
      </c>
      <c r="AP79">
        <v>39</v>
      </c>
      <c r="AQ79">
        <v>137.4</v>
      </c>
      <c r="AR79">
        <v>3.7</v>
      </c>
      <c r="AS79" t="s">
        <v>47</v>
      </c>
      <c r="AT79" t="s">
        <v>47</v>
      </c>
      <c r="AU79" t="s">
        <v>47</v>
      </c>
      <c r="AV79" t="s">
        <v>47</v>
      </c>
      <c r="AW79" t="s">
        <v>47</v>
      </c>
      <c r="AX79" t="s">
        <v>47</v>
      </c>
      <c r="AY79" t="s">
        <v>47</v>
      </c>
      <c r="AZ79" t="s">
        <v>232</v>
      </c>
      <c r="BA79" t="s">
        <v>51</v>
      </c>
    </row>
    <row r="80" spans="1:53" x14ac:dyDescent="0.3">
      <c r="A80">
        <v>1022129509</v>
      </c>
      <c r="B80" s="9">
        <f>+VLOOKUP(A80,Hoja2!A:G,5,0)</f>
        <v>45852</v>
      </c>
      <c r="C80" s="9">
        <f>+VLOOKUP(A80,Hoja2!A:G,6,0)</f>
        <v>45855</v>
      </c>
      <c r="D80" s="9">
        <f>+VLOOKUP(A80,Hoja2!A:G,7,0)</f>
        <v>45874</v>
      </c>
      <c r="E80" t="str">
        <f>+VLOOKUP(A80,Hoja2!A:G,2,0)</f>
        <v>PERTINENTE</v>
      </c>
      <c r="F80" t="str">
        <f>+VLOOKUP(A80,Hoja2!A:G,3,0)</f>
        <v>SIN ALERTA</v>
      </c>
      <c r="G80" t="str">
        <f>+VLOOKUP(A80,Hoja2!A:G,4,0)</f>
        <v>SIN ALERTA</v>
      </c>
      <c r="H80" t="s">
        <v>233</v>
      </c>
      <c r="I80" t="s">
        <v>72</v>
      </c>
      <c r="J80">
        <v>7</v>
      </c>
      <c r="K80" t="s">
        <v>234</v>
      </c>
      <c r="L80">
        <f t="shared" si="1"/>
        <v>8</v>
      </c>
      <c r="M80" t="s">
        <v>46</v>
      </c>
      <c r="N80" t="s">
        <v>47</v>
      </c>
      <c r="O80" t="s">
        <v>48</v>
      </c>
      <c r="P80" t="s">
        <v>48</v>
      </c>
      <c r="Q80">
        <v>3</v>
      </c>
      <c r="R80">
        <v>75</v>
      </c>
      <c r="S80">
        <v>40</v>
      </c>
      <c r="T80">
        <v>52</v>
      </c>
      <c r="U80">
        <v>36.5</v>
      </c>
      <c r="V80">
        <v>96</v>
      </c>
      <c r="W80">
        <v>97</v>
      </c>
      <c r="X80">
        <v>28</v>
      </c>
      <c r="Y80" t="s">
        <v>60</v>
      </c>
      <c r="Z80">
        <v>14</v>
      </c>
      <c r="AA80" s="15">
        <v>0.21</v>
      </c>
      <c r="AB80" t="s">
        <v>47</v>
      </c>
      <c r="AC80" t="s">
        <v>47</v>
      </c>
      <c r="AD80" t="s">
        <v>47</v>
      </c>
      <c r="AE80" t="s">
        <v>47</v>
      </c>
      <c r="AF80" t="s">
        <v>47</v>
      </c>
      <c r="AG80" t="s">
        <v>47</v>
      </c>
      <c r="AH80" t="s">
        <v>47</v>
      </c>
      <c r="AI80" t="s">
        <v>47</v>
      </c>
      <c r="AJ80" t="s">
        <v>47</v>
      </c>
      <c r="AK80" t="s">
        <v>47</v>
      </c>
      <c r="AL80" t="s">
        <v>47</v>
      </c>
      <c r="AM80">
        <v>30.53</v>
      </c>
      <c r="AN80">
        <v>11.7</v>
      </c>
      <c r="AO80">
        <v>3.57</v>
      </c>
      <c r="AP80">
        <v>92</v>
      </c>
      <c r="AQ80">
        <v>116</v>
      </c>
      <c r="AR80">
        <v>7</v>
      </c>
      <c r="AS80" t="s">
        <v>47</v>
      </c>
      <c r="AT80" t="s">
        <v>47</v>
      </c>
      <c r="AU80" t="s">
        <v>47</v>
      </c>
      <c r="AV80" t="s">
        <v>47</v>
      </c>
      <c r="AW80" t="s">
        <v>48</v>
      </c>
      <c r="AX80" t="s">
        <v>47</v>
      </c>
      <c r="AY80" t="s">
        <v>47</v>
      </c>
      <c r="AZ80" t="s">
        <v>235</v>
      </c>
      <c r="BA80" t="s">
        <v>51</v>
      </c>
    </row>
    <row r="81" spans="1:53" x14ac:dyDescent="0.3">
      <c r="A81">
        <v>1022151859</v>
      </c>
      <c r="B81" s="9">
        <f>+VLOOKUP(A81,Hoja2!A:G,5,0)</f>
        <v>45854</v>
      </c>
      <c r="C81" s="9">
        <f>+VLOOKUP(A81,Hoja2!A:G,6,0)</f>
        <v>45855</v>
      </c>
      <c r="D81" s="9">
        <f>+VLOOKUP(A81,Hoja2!A:G,7,0)</f>
        <v>45882</v>
      </c>
      <c r="E81" t="str">
        <f>+VLOOKUP(A81,Hoja2!A:G,2,0)</f>
        <v>PERTINENTE</v>
      </c>
      <c r="F81" t="str">
        <f>+VLOOKUP(A81,Hoja2!A:G,3,0)</f>
        <v>SIN ALERTA</v>
      </c>
      <c r="G81" t="str">
        <f>+VLOOKUP(A81,Hoja2!A:G,4,0)</f>
        <v>SIN ALERTA</v>
      </c>
      <c r="H81" t="s">
        <v>236</v>
      </c>
      <c r="I81" t="s">
        <v>136</v>
      </c>
      <c r="J81">
        <v>7</v>
      </c>
      <c r="K81" t="s">
        <v>237</v>
      </c>
      <c r="L81">
        <f t="shared" si="1"/>
        <v>8</v>
      </c>
      <c r="M81" t="s">
        <v>46</v>
      </c>
      <c r="N81" t="s">
        <v>48</v>
      </c>
      <c r="O81" t="s">
        <v>47</v>
      </c>
      <c r="P81" t="s">
        <v>47</v>
      </c>
      <c r="Q81">
        <v>2</v>
      </c>
      <c r="R81">
        <v>190</v>
      </c>
      <c r="S81">
        <v>101</v>
      </c>
      <c r="T81">
        <v>131</v>
      </c>
      <c r="U81">
        <v>36.9</v>
      </c>
      <c r="V81">
        <v>91</v>
      </c>
      <c r="W81">
        <v>122</v>
      </c>
      <c r="X81">
        <v>39</v>
      </c>
      <c r="Y81" t="s">
        <v>60</v>
      </c>
      <c r="Z81">
        <v>15</v>
      </c>
      <c r="AA81" s="15">
        <v>0.3</v>
      </c>
      <c r="AB81" t="s">
        <v>47</v>
      </c>
      <c r="AC81" t="s">
        <v>48</v>
      </c>
      <c r="AD81" t="s">
        <v>47</v>
      </c>
      <c r="AE81" t="s">
        <v>47</v>
      </c>
      <c r="AF81" t="s">
        <v>47</v>
      </c>
      <c r="AG81" t="s">
        <v>47</v>
      </c>
      <c r="AH81" t="s">
        <v>47</v>
      </c>
      <c r="AI81" t="s">
        <v>47</v>
      </c>
      <c r="AJ81" t="s">
        <v>47</v>
      </c>
      <c r="AK81" t="s">
        <v>47</v>
      </c>
      <c r="AL81" t="s">
        <v>47</v>
      </c>
      <c r="AM81">
        <v>3.07</v>
      </c>
      <c r="AN81">
        <v>15.7</v>
      </c>
      <c r="AO81">
        <v>1.08</v>
      </c>
      <c r="AP81">
        <v>19</v>
      </c>
      <c r="AQ81">
        <v>139</v>
      </c>
      <c r="AR81">
        <v>4</v>
      </c>
      <c r="AS81" t="s">
        <v>47</v>
      </c>
      <c r="AT81" t="s">
        <v>48</v>
      </c>
      <c r="AU81" t="s">
        <v>47</v>
      </c>
      <c r="AV81" t="s">
        <v>47</v>
      </c>
      <c r="AW81" t="s">
        <v>47</v>
      </c>
      <c r="AX81" t="s">
        <v>47</v>
      </c>
      <c r="AY81" t="s">
        <v>47</v>
      </c>
      <c r="AZ81" t="s">
        <v>238</v>
      </c>
      <c r="BA81" t="s">
        <v>51</v>
      </c>
    </row>
    <row r="82" spans="1:53" x14ac:dyDescent="0.3">
      <c r="A82">
        <v>1022166124</v>
      </c>
      <c r="B82" s="9">
        <f>+VLOOKUP(A82,Hoja2!A:G,5,0)</f>
        <v>45855</v>
      </c>
      <c r="C82" s="9">
        <f>+VLOOKUP(A82,Hoja2!A:G,6,0)</f>
        <v>45856</v>
      </c>
      <c r="D82" s="9">
        <f>+VLOOKUP(A82,Hoja2!A:G,7,0)</f>
        <v>45875</v>
      </c>
      <c r="E82" t="str">
        <f>+VLOOKUP(A82,Hoja2!A:G,2,0)</f>
        <v>NO PERTINENTE</v>
      </c>
      <c r="F82" t="str">
        <f>+VLOOKUP(A82,Hoja2!A:G,3,0)</f>
        <v>SIN ALERTA</v>
      </c>
      <c r="G82" t="str">
        <f>+VLOOKUP(A82,Hoja2!A:G,4,0)</f>
        <v>SIN ALERTA</v>
      </c>
      <c r="H82" t="s">
        <v>109</v>
      </c>
      <c r="I82" t="s">
        <v>140</v>
      </c>
      <c r="J82">
        <v>7</v>
      </c>
      <c r="K82" t="s">
        <v>239</v>
      </c>
      <c r="L82">
        <f t="shared" si="1"/>
        <v>8</v>
      </c>
      <c r="M82" t="s">
        <v>46</v>
      </c>
      <c r="N82" t="s">
        <v>47</v>
      </c>
      <c r="O82" t="s">
        <v>47</v>
      </c>
      <c r="P82" t="s">
        <v>48</v>
      </c>
      <c r="Q82">
        <v>2</v>
      </c>
      <c r="R82">
        <v>151</v>
      </c>
      <c r="S82">
        <v>114</v>
      </c>
      <c r="T82">
        <v>126</v>
      </c>
      <c r="U82">
        <v>36</v>
      </c>
      <c r="V82">
        <v>96</v>
      </c>
      <c r="W82">
        <v>77</v>
      </c>
      <c r="X82">
        <v>22</v>
      </c>
      <c r="Y82" t="s">
        <v>60</v>
      </c>
      <c r="Z82">
        <v>13</v>
      </c>
      <c r="AA82" s="15">
        <v>0.21</v>
      </c>
      <c r="AB82" t="s">
        <v>47</v>
      </c>
      <c r="AC82" t="s">
        <v>47</v>
      </c>
      <c r="AD82" t="s">
        <v>47</v>
      </c>
      <c r="AE82" t="s">
        <v>47</v>
      </c>
      <c r="AF82" t="s">
        <v>47</v>
      </c>
      <c r="AG82" t="s">
        <v>47</v>
      </c>
      <c r="AH82" t="s">
        <v>47</v>
      </c>
      <c r="AI82" t="s">
        <v>47</v>
      </c>
      <c r="AJ82" t="s">
        <v>47</v>
      </c>
      <c r="AK82" t="s">
        <v>47</v>
      </c>
      <c r="AL82" t="s">
        <v>48</v>
      </c>
      <c r="AM82">
        <v>7.34</v>
      </c>
      <c r="AN82">
        <v>16</v>
      </c>
      <c r="AO82">
        <v>1.32</v>
      </c>
      <c r="AP82">
        <v>27</v>
      </c>
      <c r="AQ82">
        <v>144</v>
      </c>
      <c r="AR82">
        <v>4.2</v>
      </c>
      <c r="AS82" t="s">
        <v>47</v>
      </c>
      <c r="AT82" t="s">
        <v>47</v>
      </c>
      <c r="AU82" t="s">
        <v>47</v>
      </c>
      <c r="AV82" t="s">
        <v>47</v>
      </c>
      <c r="AW82" t="s">
        <v>47</v>
      </c>
      <c r="AX82" t="s">
        <v>47</v>
      </c>
      <c r="AY82" t="s">
        <v>48</v>
      </c>
      <c r="AZ82" t="s">
        <v>240</v>
      </c>
      <c r="BA82" t="s">
        <v>51</v>
      </c>
    </row>
    <row r="83" spans="1:53" x14ac:dyDescent="0.3">
      <c r="A83">
        <v>1022166128</v>
      </c>
      <c r="B83" s="9">
        <f>+VLOOKUP(A83,Hoja2!A:G,5,0)</f>
        <v>45855</v>
      </c>
      <c r="C83" s="9">
        <f>+VLOOKUP(A83,Hoja2!A:G,6,0)</f>
        <v>45856</v>
      </c>
      <c r="D83" s="9">
        <f>+VLOOKUP(A83,Hoja2!A:G,7,0)</f>
        <v>45877</v>
      </c>
      <c r="E83" t="str">
        <f>+VLOOKUP(A83,Hoja2!A:G,2,0)</f>
        <v>PERTINENTE</v>
      </c>
      <c r="F83" t="str">
        <f>+VLOOKUP(A83,Hoja2!A:G,3,0)</f>
        <v>SIN ALERTA</v>
      </c>
      <c r="G83" t="str">
        <f>+VLOOKUP(A83,Hoja2!A:G,4,0)</f>
        <v>SIN ALERTA</v>
      </c>
      <c r="H83" t="s">
        <v>109</v>
      </c>
      <c r="I83" t="s">
        <v>140</v>
      </c>
      <c r="J83">
        <v>7</v>
      </c>
      <c r="K83" t="s">
        <v>231</v>
      </c>
      <c r="L83">
        <f t="shared" si="1"/>
        <v>8</v>
      </c>
      <c r="M83" t="s">
        <v>46</v>
      </c>
      <c r="N83" t="s">
        <v>48</v>
      </c>
      <c r="O83" t="s">
        <v>48</v>
      </c>
      <c r="P83" t="s">
        <v>48</v>
      </c>
      <c r="Q83">
        <v>2</v>
      </c>
      <c r="R83">
        <v>195</v>
      </c>
      <c r="S83">
        <v>88</v>
      </c>
      <c r="T83">
        <v>124</v>
      </c>
      <c r="U83">
        <v>36</v>
      </c>
      <c r="V83">
        <v>96</v>
      </c>
      <c r="W83">
        <v>69</v>
      </c>
      <c r="X83">
        <v>11</v>
      </c>
      <c r="Y83" t="s">
        <v>64</v>
      </c>
      <c r="Z83">
        <v>15</v>
      </c>
      <c r="AA83" s="15">
        <v>0.21</v>
      </c>
      <c r="AB83" t="s">
        <v>47</v>
      </c>
      <c r="AC83" t="s">
        <v>47</v>
      </c>
      <c r="AD83" t="s">
        <v>47</v>
      </c>
      <c r="AE83" t="s">
        <v>47</v>
      </c>
      <c r="AF83" t="s">
        <v>47</v>
      </c>
      <c r="AG83" t="s">
        <v>48</v>
      </c>
      <c r="AH83" t="s">
        <v>47</v>
      </c>
      <c r="AI83" t="s">
        <v>47</v>
      </c>
      <c r="AJ83" t="s">
        <v>47</v>
      </c>
      <c r="AK83" t="s">
        <v>47</v>
      </c>
      <c r="AL83" t="s">
        <v>47</v>
      </c>
      <c r="AM83">
        <v>7.34</v>
      </c>
      <c r="AN83">
        <v>16.100000000000001</v>
      </c>
      <c r="AO83">
        <v>0.83</v>
      </c>
      <c r="AP83">
        <v>19</v>
      </c>
      <c r="AQ83">
        <v>142</v>
      </c>
      <c r="AR83">
        <v>3.9</v>
      </c>
      <c r="AS83" t="s">
        <v>47</v>
      </c>
      <c r="AT83" t="s">
        <v>47</v>
      </c>
      <c r="AU83" t="s">
        <v>47</v>
      </c>
      <c r="AV83" t="s">
        <v>47</v>
      </c>
      <c r="AW83" t="s">
        <v>47</v>
      </c>
      <c r="AX83" t="s">
        <v>47</v>
      </c>
      <c r="AY83" t="s">
        <v>47</v>
      </c>
      <c r="AZ83" t="s">
        <v>241</v>
      </c>
      <c r="BA83" t="s">
        <v>51</v>
      </c>
    </row>
    <row r="84" spans="1:53" x14ac:dyDescent="0.3">
      <c r="A84">
        <v>1022165789</v>
      </c>
      <c r="B84" s="9" t="e">
        <f>+VLOOKUP(A84,Hoja2!A:G,5,0)</f>
        <v>#N/A</v>
      </c>
      <c r="C84" s="9" t="e">
        <f>+VLOOKUP(A84,Hoja2!A:G,6,0)</f>
        <v>#N/A</v>
      </c>
      <c r="D84" s="9" t="e">
        <f>+VLOOKUP(A84,Hoja2!A:G,7,0)</f>
        <v>#N/A</v>
      </c>
      <c r="E84" t="e">
        <f>+VLOOKUP(A84,Hoja2!A:G,2,0)</f>
        <v>#N/A</v>
      </c>
      <c r="F84" t="e">
        <f>+VLOOKUP(A84,Hoja2!A:G,3,0)</f>
        <v>#N/A</v>
      </c>
      <c r="G84" t="e">
        <f>+VLOOKUP(A84,Hoja2!A:G,4,0)</f>
        <v>#N/A</v>
      </c>
      <c r="H84" t="s">
        <v>242</v>
      </c>
      <c r="I84" t="s">
        <v>83</v>
      </c>
      <c r="J84">
        <v>7</v>
      </c>
      <c r="K84" t="s">
        <v>243</v>
      </c>
      <c r="L84">
        <f t="shared" si="1"/>
        <v>8</v>
      </c>
      <c r="M84" t="s">
        <v>46</v>
      </c>
      <c r="N84" t="s">
        <v>47</v>
      </c>
      <c r="O84" t="s">
        <v>48</v>
      </c>
      <c r="P84" t="s">
        <v>47</v>
      </c>
      <c r="Q84">
        <v>3</v>
      </c>
      <c r="R84">
        <v>188</v>
      </c>
      <c r="S84">
        <v>96</v>
      </c>
      <c r="T84">
        <v>127</v>
      </c>
      <c r="U84">
        <v>37.4</v>
      </c>
      <c r="V84">
        <v>96</v>
      </c>
      <c r="W84">
        <v>81</v>
      </c>
      <c r="X84">
        <v>20</v>
      </c>
      <c r="Y84" t="s">
        <v>60</v>
      </c>
      <c r="Z84">
        <v>15</v>
      </c>
      <c r="AA84" s="15">
        <v>0.21</v>
      </c>
      <c r="AB84" t="s">
        <v>47</v>
      </c>
      <c r="AC84" t="s">
        <v>47</v>
      </c>
      <c r="AD84" t="s">
        <v>47</v>
      </c>
      <c r="AE84" t="s">
        <v>48</v>
      </c>
      <c r="AF84" t="s">
        <v>47</v>
      </c>
      <c r="AG84" t="s">
        <v>47</v>
      </c>
      <c r="AH84" t="s">
        <v>47</v>
      </c>
      <c r="AI84" t="s">
        <v>47</v>
      </c>
      <c r="AJ84" t="s">
        <v>47</v>
      </c>
      <c r="AK84" t="s">
        <v>47</v>
      </c>
      <c r="AL84" t="s">
        <v>47</v>
      </c>
      <c r="AM84">
        <v>3.73</v>
      </c>
      <c r="AN84">
        <v>8.1</v>
      </c>
      <c r="AO84">
        <v>1.88</v>
      </c>
      <c r="AP84">
        <v>52</v>
      </c>
      <c r="AQ84">
        <v>133</v>
      </c>
      <c r="AR84">
        <v>6</v>
      </c>
      <c r="AS84" t="s">
        <v>47</v>
      </c>
      <c r="AT84" t="s">
        <v>47</v>
      </c>
      <c r="AU84" t="s">
        <v>47</v>
      </c>
      <c r="AV84" t="s">
        <v>47</v>
      </c>
      <c r="AW84" t="s">
        <v>47</v>
      </c>
      <c r="AX84" t="s">
        <v>48</v>
      </c>
      <c r="AY84" t="s">
        <v>47</v>
      </c>
      <c r="AZ84" t="s">
        <v>244</v>
      </c>
      <c r="BA84" t="s">
        <v>51</v>
      </c>
    </row>
    <row r="85" spans="1:53" x14ac:dyDescent="0.3">
      <c r="A85">
        <v>1022177966</v>
      </c>
      <c r="B85" s="9">
        <f>+VLOOKUP(A85,Hoja2!A:G,5,0)</f>
        <v>45856</v>
      </c>
      <c r="C85" s="9">
        <f>+VLOOKUP(A85,Hoja2!A:G,6,0)</f>
        <v>45859</v>
      </c>
      <c r="D85" s="9">
        <f>+VLOOKUP(A85,Hoja2!A:G,7,0)</f>
        <v>45876</v>
      </c>
      <c r="E85" t="str">
        <f>+VLOOKUP(A85,Hoja2!A:G,2,0)</f>
        <v>PERTINENTE</v>
      </c>
      <c r="F85" t="str">
        <f>+VLOOKUP(A85,Hoja2!A:G,3,0)</f>
        <v>SIN ALERTA</v>
      </c>
      <c r="G85" t="str">
        <f>+VLOOKUP(A85,Hoja2!A:G,4,0)</f>
        <v>SIN ALERTA</v>
      </c>
      <c r="H85" t="s">
        <v>74</v>
      </c>
      <c r="I85" t="s">
        <v>83</v>
      </c>
      <c r="J85">
        <v>7</v>
      </c>
      <c r="K85" t="s">
        <v>239</v>
      </c>
      <c r="L85">
        <f t="shared" si="1"/>
        <v>8</v>
      </c>
      <c r="M85" t="s">
        <v>46</v>
      </c>
      <c r="N85" t="s">
        <v>48</v>
      </c>
      <c r="O85" t="s">
        <v>47</v>
      </c>
      <c r="P85" t="s">
        <v>48</v>
      </c>
      <c r="Q85">
        <v>2</v>
      </c>
      <c r="R85">
        <v>145</v>
      </c>
      <c r="S85">
        <v>99</v>
      </c>
      <c r="T85">
        <v>114</v>
      </c>
      <c r="U85">
        <v>35.700000000000003</v>
      </c>
      <c r="V85">
        <v>70</v>
      </c>
      <c r="W85">
        <v>79</v>
      </c>
      <c r="X85">
        <v>40</v>
      </c>
      <c r="Y85" t="s">
        <v>64</v>
      </c>
      <c r="Z85">
        <v>14</v>
      </c>
      <c r="AA85" s="15">
        <v>0.3</v>
      </c>
      <c r="AB85" t="s">
        <v>47</v>
      </c>
      <c r="AC85" t="s">
        <v>48</v>
      </c>
      <c r="AD85" t="s">
        <v>47</v>
      </c>
      <c r="AE85" t="s">
        <v>47</v>
      </c>
      <c r="AF85" t="s">
        <v>47</v>
      </c>
      <c r="AG85" t="s">
        <v>47</v>
      </c>
      <c r="AH85" t="s">
        <v>47</v>
      </c>
      <c r="AI85" t="s">
        <v>47</v>
      </c>
      <c r="AJ85" t="s">
        <v>47</v>
      </c>
      <c r="AK85" t="s">
        <v>47</v>
      </c>
      <c r="AL85" t="s">
        <v>47</v>
      </c>
      <c r="AM85">
        <v>3.74</v>
      </c>
      <c r="AN85">
        <v>15.4</v>
      </c>
      <c r="AO85">
        <v>0.98</v>
      </c>
      <c r="AP85">
        <v>20</v>
      </c>
      <c r="AQ85">
        <v>136</v>
      </c>
      <c r="AR85">
        <v>3.4</v>
      </c>
      <c r="AS85" t="s">
        <v>47</v>
      </c>
      <c r="AT85" t="s">
        <v>48</v>
      </c>
      <c r="AU85" t="s">
        <v>48</v>
      </c>
      <c r="AV85" t="s">
        <v>47</v>
      </c>
      <c r="AW85" t="s">
        <v>47</v>
      </c>
      <c r="AX85" t="s">
        <v>47</v>
      </c>
      <c r="AY85" t="s">
        <v>47</v>
      </c>
      <c r="AZ85" t="s">
        <v>245</v>
      </c>
      <c r="BA85" t="s">
        <v>51</v>
      </c>
    </row>
    <row r="86" spans="1:53" x14ac:dyDescent="0.3">
      <c r="A86">
        <v>1022178114</v>
      </c>
      <c r="B86" s="9">
        <f>+VLOOKUP(A86,Hoja2!A:G,5,0)</f>
        <v>45856</v>
      </c>
      <c r="C86" s="9">
        <f>+VLOOKUP(A86,Hoja2!A:G,6,0)</f>
        <v>45857</v>
      </c>
      <c r="D86" s="9">
        <f>+VLOOKUP(A86,Hoja2!A:G,7,0)</f>
        <v>45881</v>
      </c>
      <c r="E86" t="str">
        <f>+VLOOKUP(A86,Hoja2!A:G,2,0)</f>
        <v>NO PERTINENTE</v>
      </c>
      <c r="F86" t="str">
        <f>+VLOOKUP(A86,Hoja2!A:G,3,0)</f>
        <v>SIN ALERTA</v>
      </c>
      <c r="G86" t="str">
        <f>+VLOOKUP(A86,Hoja2!A:G,4,0)</f>
        <v>SIN ALERTA</v>
      </c>
      <c r="H86" t="s">
        <v>246</v>
      </c>
      <c r="I86" t="s">
        <v>83</v>
      </c>
      <c r="J86">
        <v>7</v>
      </c>
      <c r="K86" t="s">
        <v>216</v>
      </c>
      <c r="L86">
        <f t="shared" si="1"/>
        <v>8</v>
      </c>
      <c r="M86" t="s">
        <v>46</v>
      </c>
      <c r="N86" t="s">
        <v>47</v>
      </c>
      <c r="O86" t="s">
        <v>47</v>
      </c>
      <c r="P86" t="s">
        <v>47</v>
      </c>
      <c r="Q86">
        <v>2</v>
      </c>
      <c r="R86">
        <v>116</v>
      </c>
      <c r="S86">
        <v>59</v>
      </c>
      <c r="T86">
        <v>78</v>
      </c>
      <c r="U86">
        <v>35.799999999999997</v>
      </c>
      <c r="V86">
        <v>89</v>
      </c>
      <c r="W86">
        <v>110</v>
      </c>
      <c r="X86">
        <v>12</v>
      </c>
      <c r="Y86" t="s">
        <v>60</v>
      </c>
      <c r="Z86">
        <v>14</v>
      </c>
      <c r="AA86" s="15">
        <v>0.28000000000000003</v>
      </c>
      <c r="AB86" t="s">
        <v>47</v>
      </c>
      <c r="AC86" t="s">
        <v>47</v>
      </c>
      <c r="AD86" t="s">
        <v>47</v>
      </c>
      <c r="AE86" t="s">
        <v>48</v>
      </c>
      <c r="AF86" t="s">
        <v>47</v>
      </c>
      <c r="AG86" t="s">
        <v>47</v>
      </c>
      <c r="AH86" t="s">
        <v>47</v>
      </c>
      <c r="AI86" t="s">
        <v>47</v>
      </c>
      <c r="AJ86" t="s">
        <v>47</v>
      </c>
      <c r="AK86" t="s">
        <v>47</v>
      </c>
      <c r="AL86" t="s">
        <v>47</v>
      </c>
      <c r="AM86">
        <v>7.0000000000000007E-2</v>
      </c>
      <c r="AN86">
        <v>18.3</v>
      </c>
      <c r="AO86">
        <v>1</v>
      </c>
      <c r="AP86">
        <v>19</v>
      </c>
      <c r="AQ86">
        <v>137</v>
      </c>
      <c r="AR86">
        <v>4.2</v>
      </c>
      <c r="AS86" t="s">
        <v>47</v>
      </c>
      <c r="AT86" t="s">
        <v>47</v>
      </c>
      <c r="AU86" t="s">
        <v>47</v>
      </c>
      <c r="AV86" t="s">
        <v>47</v>
      </c>
      <c r="AW86" t="s">
        <v>47</v>
      </c>
      <c r="AX86" t="s">
        <v>47</v>
      </c>
      <c r="AY86" t="s">
        <v>47</v>
      </c>
      <c r="AZ86" t="s">
        <v>247</v>
      </c>
      <c r="BA86" t="s">
        <v>51</v>
      </c>
    </row>
    <row r="87" spans="1:53" x14ac:dyDescent="0.3">
      <c r="A87">
        <v>1022184368</v>
      </c>
      <c r="B87" s="9" t="e">
        <f>+VLOOKUP(A87,Hoja2!A:G,5,0)</f>
        <v>#N/A</v>
      </c>
      <c r="C87" s="9" t="e">
        <f>+VLOOKUP(A87,Hoja2!A:G,6,0)</f>
        <v>#N/A</v>
      </c>
      <c r="D87" s="9" t="e">
        <f>+VLOOKUP(A87,Hoja2!A:G,7,0)</f>
        <v>#N/A</v>
      </c>
      <c r="E87" t="e">
        <f>+VLOOKUP(A87,Hoja2!A:G,2,0)</f>
        <v>#N/A</v>
      </c>
      <c r="F87" t="e">
        <f>+VLOOKUP(A87,Hoja2!A:G,3,0)</f>
        <v>#N/A</v>
      </c>
      <c r="G87" t="e">
        <f>+VLOOKUP(A87,Hoja2!A:G,4,0)</f>
        <v>#N/A</v>
      </c>
      <c r="H87" t="s">
        <v>248</v>
      </c>
      <c r="I87" t="s">
        <v>107</v>
      </c>
      <c r="J87">
        <v>7</v>
      </c>
      <c r="K87" t="s">
        <v>249</v>
      </c>
      <c r="L87">
        <f t="shared" si="1"/>
        <v>8</v>
      </c>
      <c r="M87" t="s">
        <v>46</v>
      </c>
      <c r="N87" t="s">
        <v>47</v>
      </c>
      <c r="O87" t="s">
        <v>47</v>
      </c>
      <c r="P87" t="s">
        <v>48</v>
      </c>
      <c r="Q87">
        <v>2</v>
      </c>
      <c r="R87">
        <v>126</v>
      </c>
      <c r="S87">
        <v>62</v>
      </c>
      <c r="T87">
        <v>83</v>
      </c>
      <c r="U87">
        <v>37.4</v>
      </c>
      <c r="V87">
        <v>91</v>
      </c>
      <c r="W87">
        <v>94</v>
      </c>
      <c r="X87">
        <v>25</v>
      </c>
      <c r="Y87" t="s">
        <v>56</v>
      </c>
      <c r="Z87">
        <v>13</v>
      </c>
      <c r="AA87" s="15">
        <v>0.26</v>
      </c>
      <c r="AB87" t="s">
        <v>47</v>
      </c>
      <c r="AC87" t="s">
        <v>47</v>
      </c>
      <c r="AD87" t="s">
        <v>47</v>
      </c>
      <c r="AE87" t="s">
        <v>47</v>
      </c>
      <c r="AF87" t="s">
        <v>47</v>
      </c>
      <c r="AG87" t="s">
        <v>47</v>
      </c>
      <c r="AH87" t="s">
        <v>47</v>
      </c>
      <c r="AI87" t="s">
        <v>47</v>
      </c>
      <c r="AJ87" t="s">
        <v>47</v>
      </c>
      <c r="AK87" t="s">
        <v>47</v>
      </c>
      <c r="AL87" t="s">
        <v>47</v>
      </c>
      <c r="AM87">
        <v>37.270000000000003</v>
      </c>
      <c r="AN87">
        <v>8.1</v>
      </c>
      <c r="AO87">
        <v>0.61</v>
      </c>
      <c r="AP87">
        <v>16</v>
      </c>
      <c r="AQ87">
        <v>134</v>
      </c>
      <c r="AR87">
        <v>4.0999999999999996</v>
      </c>
      <c r="AS87" t="s">
        <v>47</v>
      </c>
      <c r="AT87" t="s">
        <v>47</v>
      </c>
      <c r="AU87" t="s">
        <v>47</v>
      </c>
      <c r="AV87" t="s">
        <v>48</v>
      </c>
      <c r="AW87" t="s">
        <v>47</v>
      </c>
      <c r="AX87" t="s">
        <v>47</v>
      </c>
      <c r="AY87" t="s">
        <v>48</v>
      </c>
      <c r="AZ87" t="s">
        <v>250</v>
      </c>
      <c r="BA87" t="s">
        <v>51</v>
      </c>
    </row>
    <row r="88" spans="1:53" x14ac:dyDescent="0.3">
      <c r="A88">
        <v>1022198352</v>
      </c>
      <c r="B88" s="9" t="e">
        <f>+VLOOKUP(A88,Hoja2!A:G,5,0)</f>
        <v>#N/A</v>
      </c>
      <c r="C88" s="9" t="e">
        <f>+VLOOKUP(A88,Hoja2!A:G,6,0)</f>
        <v>#N/A</v>
      </c>
      <c r="D88" s="9" t="e">
        <f>+VLOOKUP(A88,Hoja2!A:G,7,0)</f>
        <v>#N/A</v>
      </c>
      <c r="E88" t="e">
        <f>+VLOOKUP(A88,Hoja2!A:G,2,0)</f>
        <v>#N/A</v>
      </c>
      <c r="F88" t="e">
        <f>+VLOOKUP(A88,Hoja2!A:G,3,0)</f>
        <v>#N/A</v>
      </c>
      <c r="G88" t="e">
        <f>+VLOOKUP(A88,Hoja2!A:G,4,0)</f>
        <v>#N/A</v>
      </c>
      <c r="H88" t="s">
        <v>251</v>
      </c>
      <c r="I88" t="s">
        <v>124</v>
      </c>
      <c r="J88">
        <v>7</v>
      </c>
      <c r="K88" t="s">
        <v>243</v>
      </c>
      <c r="L88">
        <f t="shared" si="1"/>
        <v>8</v>
      </c>
      <c r="M88" t="s">
        <v>55</v>
      </c>
      <c r="N88" t="s">
        <v>47</v>
      </c>
      <c r="O88" t="s">
        <v>47</v>
      </c>
      <c r="P88" t="s">
        <v>47</v>
      </c>
      <c r="Q88">
        <v>3</v>
      </c>
      <c r="R88">
        <v>98</v>
      </c>
      <c r="S88">
        <v>67</v>
      </c>
      <c r="T88">
        <v>77</v>
      </c>
      <c r="U88">
        <v>37</v>
      </c>
      <c r="V88">
        <v>92</v>
      </c>
      <c r="W88">
        <v>102</v>
      </c>
      <c r="X88">
        <v>19</v>
      </c>
      <c r="Y88" t="s">
        <v>60</v>
      </c>
      <c r="Z88">
        <v>15</v>
      </c>
      <c r="AA88" s="15">
        <v>0.21</v>
      </c>
      <c r="AB88" t="s">
        <v>47</v>
      </c>
      <c r="AC88" t="s">
        <v>47</v>
      </c>
      <c r="AD88" t="s">
        <v>48</v>
      </c>
      <c r="AE88" t="s">
        <v>47</v>
      </c>
      <c r="AF88" t="s">
        <v>47</v>
      </c>
      <c r="AG88" t="s">
        <v>47</v>
      </c>
      <c r="AH88" t="s">
        <v>47</v>
      </c>
      <c r="AI88" t="s">
        <v>47</v>
      </c>
      <c r="AJ88" t="s">
        <v>47</v>
      </c>
      <c r="AK88" t="s">
        <v>47</v>
      </c>
      <c r="AL88" t="s">
        <v>47</v>
      </c>
      <c r="AM88">
        <v>32</v>
      </c>
      <c r="AN88">
        <v>16.899999999999999</v>
      </c>
      <c r="AO88">
        <v>1.21</v>
      </c>
      <c r="AP88">
        <v>15</v>
      </c>
      <c r="AQ88">
        <v>136.5</v>
      </c>
      <c r="AR88">
        <v>4.8</v>
      </c>
      <c r="AS88" t="s">
        <v>47</v>
      </c>
      <c r="AT88" t="s">
        <v>47</v>
      </c>
      <c r="AU88" t="s">
        <v>47</v>
      </c>
      <c r="AV88" t="s">
        <v>47</v>
      </c>
      <c r="AW88" t="s">
        <v>47</v>
      </c>
      <c r="AX88" t="s">
        <v>47</v>
      </c>
      <c r="AY88" t="s">
        <v>47</v>
      </c>
      <c r="AZ88" t="s">
        <v>252</v>
      </c>
      <c r="BA88" t="s">
        <v>51</v>
      </c>
    </row>
    <row r="89" spans="1:53" x14ac:dyDescent="0.3">
      <c r="A89">
        <v>1022194386</v>
      </c>
      <c r="B89" s="9">
        <f>+VLOOKUP(A89,Hoja2!A:G,5,0)</f>
        <v>45859</v>
      </c>
      <c r="C89" s="9">
        <f>+VLOOKUP(A89,Hoja2!A:G,6,0)</f>
        <v>45861</v>
      </c>
      <c r="D89" s="9">
        <f>+VLOOKUP(A89,Hoja2!A:G,7,0)</f>
        <v>45873</v>
      </c>
      <c r="E89" t="str">
        <f>+VLOOKUP(A89,Hoja2!A:G,2,0)</f>
        <v>NO PERTINENTE</v>
      </c>
      <c r="F89" t="str">
        <f>+VLOOKUP(A89,Hoja2!A:G,3,0)</f>
        <v>SIN ALERTA</v>
      </c>
      <c r="G89" t="str">
        <f>+VLOOKUP(A89,Hoja2!A:G,4,0)</f>
        <v>SIN ALERTA</v>
      </c>
      <c r="H89" t="s">
        <v>182</v>
      </c>
      <c r="I89" t="s">
        <v>97</v>
      </c>
      <c r="J89">
        <v>7</v>
      </c>
      <c r="K89" t="s">
        <v>243</v>
      </c>
      <c r="L89">
        <f t="shared" si="1"/>
        <v>8</v>
      </c>
      <c r="M89" t="s">
        <v>46</v>
      </c>
      <c r="N89" t="s">
        <v>48</v>
      </c>
      <c r="O89" t="s">
        <v>47</v>
      </c>
      <c r="P89" t="s">
        <v>48</v>
      </c>
      <c r="Q89">
        <v>2</v>
      </c>
      <c r="R89">
        <v>145</v>
      </c>
      <c r="S89">
        <v>67</v>
      </c>
      <c r="T89">
        <v>93</v>
      </c>
      <c r="U89">
        <v>37</v>
      </c>
      <c r="V89">
        <v>94</v>
      </c>
      <c r="W89">
        <v>64</v>
      </c>
      <c r="X89">
        <v>14</v>
      </c>
      <c r="Y89" t="s">
        <v>56</v>
      </c>
      <c r="Z89">
        <v>8</v>
      </c>
      <c r="AA89" s="15">
        <v>0.4</v>
      </c>
      <c r="AB89" t="s">
        <v>47</v>
      </c>
      <c r="AC89" t="s">
        <v>47</v>
      </c>
      <c r="AD89" t="s">
        <v>47</v>
      </c>
      <c r="AE89" t="s">
        <v>47</v>
      </c>
      <c r="AF89" t="s">
        <v>47</v>
      </c>
      <c r="AG89" t="s">
        <v>47</v>
      </c>
      <c r="AH89" t="s">
        <v>47</v>
      </c>
      <c r="AI89" t="s">
        <v>47</v>
      </c>
      <c r="AJ89" t="s">
        <v>47</v>
      </c>
      <c r="AK89" t="s">
        <v>47</v>
      </c>
      <c r="AL89" t="s">
        <v>47</v>
      </c>
      <c r="AM89">
        <v>9.49</v>
      </c>
      <c r="AN89">
        <v>11.2</v>
      </c>
      <c r="AO89">
        <v>1.54</v>
      </c>
      <c r="AP89">
        <v>47</v>
      </c>
      <c r="AQ89">
        <v>139</v>
      </c>
      <c r="AR89">
        <v>5.6</v>
      </c>
      <c r="AS89" t="s">
        <v>47</v>
      </c>
      <c r="AT89" t="s">
        <v>47</v>
      </c>
      <c r="AU89" t="s">
        <v>47</v>
      </c>
      <c r="AV89" t="s">
        <v>47</v>
      </c>
      <c r="AW89" t="s">
        <v>47</v>
      </c>
      <c r="AX89" t="s">
        <v>47</v>
      </c>
      <c r="AY89" t="s">
        <v>48</v>
      </c>
      <c r="AZ89" t="s">
        <v>253</v>
      </c>
      <c r="BA89" t="s">
        <v>51</v>
      </c>
    </row>
    <row r="90" spans="1:53" x14ac:dyDescent="0.3">
      <c r="A90">
        <v>1022191642</v>
      </c>
      <c r="B90" s="9">
        <f>+VLOOKUP(A90,Hoja2!A:G,5,0)</f>
        <v>45859</v>
      </c>
      <c r="C90" s="9">
        <f>+VLOOKUP(A90,Hoja2!A:G,6,0)</f>
        <v>45860</v>
      </c>
      <c r="D90" s="9">
        <f>+VLOOKUP(A90,Hoja2!A:G,7,0)</f>
        <v>45877</v>
      </c>
      <c r="E90" t="str">
        <f>+VLOOKUP(A90,Hoja2!A:G,2,0)</f>
        <v>PERTINENTE</v>
      </c>
      <c r="F90" t="str">
        <f>+VLOOKUP(A90,Hoja2!A:G,3,0)</f>
        <v>SIN ALERTA</v>
      </c>
      <c r="G90" t="str">
        <f>+VLOOKUP(A90,Hoja2!A:G,4,0)</f>
        <v>SIN ALERTA</v>
      </c>
      <c r="H90" t="s">
        <v>74</v>
      </c>
      <c r="I90" t="s">
        <v>97</v>
      </c>
      <c r="J90">
        <v>7</v>
      </c>
      <c r="K90" t="s">
        <v>231</v>
      </c>
      <c r="L90">
        <f t="shared" si="1"/>
        <v>8</v>
      </c>
      <c r="M90" t="s">
        <v>46</v>
      </c>
      <c r="N90" t="s">
        <v>48</v>
      </c>
      <c r="O90" t="s">
        <v>47</v>
      </c>
      <c r="P90" t="s">
        <v>47</v>
      </c>
      <c r="Q90">
        <v>2</v>
      </c>
      <c r="R90">
        <v>98</v>
      </c>
      <c r="S90">
        <v>66</v>
      </c>
      <c r="T90">
        <v>77</v>
      </c>
      <c r="U90">
        <v>35.6</v>
      </c>
      <c r="V90">
        <v>94</v>
      </c>
      <c r="W90">
        <v>76</v>
      </c>
      <c r="X90">
        <v>35</v>
      </c>
      <c r="Y90" t="s">
        <v>64</v>
      </c>
      <c r="Z90">
        <v>15</v>
      </c>
      <c r="AA90" s="15">
        <v>0.3</v>
      </c>
      <c r="AB90" t="s">
        <v>47</v>
      </c>
      <c r="AC90" t="s">
        <v>48</v>
      </c>
      <c r="AD90" t="s">
        <v>47</v>
      </c>
      <c r="AE90" t="s">
        <v>47</v>
      </c>
      <c r="AF90" t="s">
        <v>47</v>
      </c>
      <c r="AG90" t="s">
        <v>47</v>
      </c>
      <c r="AH90" t="s">
        <v>47</v>
      </c>
      <c r="AI90" t="s">
        <v>47</v>
      </c>
      <c r="AJ90" t="s">
        <v>47</v>
      </c>
      <c r="AK90" t="s">
        <v>47</v>
      </c>
      <c r="AL90" t="s">
        <v>47</v>
      </c>
      <c r="AM90">
        <v>6.82</v>
      </c>
      <c r="AN90">
        <v>13.1</v>
      </c>
      <c r="AO90">
        <v>1.26</v>
      </c>
      <c r="AP90">
        <v>33</v>
      </c>
      <c r="AQ90">
        <v>127</v>
      </c>
      <c r="AR90">
        <v>3.5</v>
      </c>
      <c r="AS90" t="s">
        <v>47</v>
      </c>
      <c r="AT90" t="s">
        <v>48</v>
      </c>
      <c r="AU90" t="s">
        <v>47</v>
      </c>
      <c r="AV90" t="s">
        <v>47</v>
      </c>
      <c r="AW90" t="s">
        <v>48</v>
      </c>
      <c r="AX90" t="s">
        <v>47</v>
      </c>
      <c r="AY90" t="s">
        <v>47</v>
      </c>
      <c r="AZ90" t="s">
        <v>254</v>
      </c>
      <c r="BA90" t="s">
        <v>51</v>
      </c>
    </row>
    <row r="91" spans="1:53" x14ac:dyDescent="0.3">
      <c r="A91">
        <v>1022217415</v>
      </c>
      <c r="B91" s="9">
        <f>+VLOOKUP(A91,Hoja2!A:G,5,0)</f>
        <v>45861</v>
      </c>
      <c r="C91" s="9">
        <f>+VLOOKUP(A91,Hoja2!A:G,6,0)</f>
        <v>45862</v>
      </c>
      <c r="D91" s="9">
        <f>+VLOOKUP(A91,Hoja2!A:G,7,0)</f>
        <v>45876</v>
      </c>
      <c r="E91" t="str">
        <f>+VLOOKUP(A91,Hoja2!A:G,2,0)</f>
        <v>PERTINENTE</v>
      </c>
      <c r="F91" t="str">
        <f>+VLOOKUP(A91,Hoja2!A:G,3,0)</f>
        <v>SIN ALERTA</v>
      </c>
      <c r="G91" t="str">
        <f>+VLOOKUP(A91,Hoja2!A:G,4,0)</f>
        <v>SIN ALERTA</v>
      </c>
      <c r="H91" t="s">
        <v>105</v>
      </c>
      <c r="I91" t="s">
        <v>75</v>
      </c>
      <c r="J91">
        <v>7</v>
      </c>
      <c r="K91" t="s">
        <v>255</v>
      </c>
      <c r="L91">
        <f t="shared" si="1"/>
        <v>8</v>
      </c>
      <c r="M91" t="s">
        <v>46</v>
      </c>
      <c r="N91" t="s">
        <v>48</v>
      </c>
      <c r="O91" t="s">
        <v>47</v>
      </c>
      <c r="P91" t="s">
        <v>48</v>
      </c>
      <c r="Q91">
        <v>2</v>
      </c>
      <c r="R91">
        <v>106</v>
      </c>
      <c r="S91">
        <v>56</v>
      </c>
      <c r="T91">
        <v>73</v>
      </c>
      <c r="U91">
        <v>36</v>
      </c>
      <c r="V91">
        <v>86</v>
      </c>
      <c r="W91">
        <v>70</v>
      </c>
      <c r="X91">
        <v>26</v>
      </c>
      <c r="Y91" t="s">
        <v>64</v>
      </c>
      <c r="Z91">
        <v>15</v>
      </c>
      <c r="AA91" s="15">
        <v>0.36</v>
      </c>
      <c r="AB91" t="s">
        <v>47</v>
      </c>
      <c r="AC91" t="s">
        <v>47</v>
      </c>
      <c r="AD91" t="s">
        <v>47</v>
      </c>
      <c r="AE91" t="s">
        <v>47</v>
      </c>
      <c r="AF91" t="s">
        <v>47</v>
      </c>
      <c r="AG91" t="s">
        <v>47</v>
      </c>
      <c r="AH91" t="s">
        <v>47</v>
      </c>
      <c r="AI91" t="s">
        <v>47</v>
      </c>
      <c r="AJ91" t="s">
        <v>47</v>
      </c>
      <c r="AK91" t="s">
        <v>47</v>
      </c>
      <c r="AL91" t="s">
        <v>47</v>
      </c>
      <c r="AM91">
        <v>2.1</v>
      </c>
      <c r="AN91">
        <v>13.6</v>
      </c>
      <c r="AO91">
        <v>1.42</v>
      </c>
      <c r="AP91">
        <v>39</v>
      </c>
      <c r="AQ91">
        <v>140</v>
      </c>
      <c r="AR91">
        <v>4.0999999999999996</v>
      </c>
      <c r="AS91" t="s">
        <v>47</v>
      </c>
      <c r="AT91" t="s">
        <v>47</v>
      </c>
      <c r="AU91" t="s">
        <v>47</v>
      </c>
      <c r="AV91" t="s">
        <v>47</v>
      </c>
      <c r="AW91" t="s">
        <v>48</v>
      </c>
      <c r="AX91" t="s">
        <v>47</v>
      </c>
      <c r="AY91" t="s">
        <v>47</v>
      </c>
      <c r="AZ91" t="s">
        <v>256</v>
      </c>
      <c r="BA91" t="s">
        <v>51</v>
      </c>
    </row>
    <row r="92" spans="1:53" x14ac:dyDescent="0.3">
      <c r="A92">
        <v>1022223130</v>
      </c>
      <c r="B92" s="9">
        <f>+VLOOKUP(A92,Hoja2!A:G,5,0)</f>
        <v>45861</v>
      </c>
      <c r="C92" s="9">
        <f>+VLOOKUP(A92,Hoja2!A:G,6,0)</f>
        <v>45862</v>
      </c>
      <c r="D92" s="9">
        <f>+VLOOKUP(A92,Hoja2!A:G,7,0)</f>
        <v>45870</v>
      </c>
      <c r="E92" t="str">
        <f>+VLOOKUP(A92,Hoja2!A:G,2,0)</f>
        <v>PERTINENTE</v>
      </c>
      <c r="F92" t="str">
        <f>+VLOOKUP(A92,Hoja2!A:G,3,0)</f>
        <v>SIN ALERTA</v>
      </c>
      <c r="G92" t="str">
        <f>+VLOOKUP(A92,Hoja2!A:G,4,0)</f>
        <v>SIN ALERTA</v>
      </c>
      <c r="H92" t="s">
        <v>257</v>
      </c>
      <c r="I92" t="s">
        <v>75</v>
      </c>
      <c r="J92">
        <v>7</v>
      </c>
      <c r="K92" t="s">
        <v>213</v>
      </c>
      <c r="L92">
        <f t="shared" si="1"/>
        <v>8</v>
      </c>
      <c r="M92" t="s">
        <v>46</v>
      </c>
      <c r="N92" t="s">
        <v>47</v>
      </c>
      <c r="O92" t="s">
        <v>48</v>
      </c>
      <c r="P92" t="s">
        <v>48</v>
      </c>
      <c r="Q92">
        <v>2</v>
      </c>
      <c r="R92">
        <v>177</v>
      </c>
      <c r="S92">
        <v>111</v>
      </c>
      <c r="T92">
        <v>133</v>
      </c>
      <c r="U92">
        <v>36.6</v>
      </c>
      <c r="V92">
        <v>85</v>
      </c>
      <c r="W92">
        <v>113</v>
      </c>
      <c r="X92">
        <v>20</v>
      </c>
      <c r="Y92" t="s">
        <v>60</v>
      </c>
      <c r="Z92">
        <v>15</v>
      </c>
      <c r="AA92" s="15">
        <v>0.5</v>
      </c>
      <c r="AB92" t="s">
        <v>48</v>
      </c>
      <c r="AC92" t="s">
        <v>48</v>
      </c>
      <c r="AD92" t="s">
        <v>47</v>
      </c>
      <c r="AE92" t="s">
        <v>47</v>
      </c>
      <c r="AF92" t="s">
        <v>47</v>
      </c>
      <c r="AG92" t="s">
        <v>47</v>
      </c>
      <c r="AH92" t="s">
        <v>47</v>
      </c>
      <c r="AI92" t="s">
        <v>47</v>
      </c>
      <c r="AJ92" t="s">
        <v>47</v>
      </c>
      <c r="AK92" t="s">
        <v>47</v>
      </c>
      <c r="AL92" t="s">
        <v>47</v>
      </c>
      <c r="AM92">
        <v>4.2</v>
      </c>
      <c r="AN92">
        <v>13.6</v>
      </c>
      <c r="AO92">
        <v>0.7</v>
      </c>
      <c r="AP92">
        <v>12</v>
      </c>
      <c r="AQ92">
        <v>141</v>
      </c>
      <c r="AR92">
        <v>4.5</v>
      </c>
      <c r="AS92" t="s">
        <v>47</v>
      </c>
      <c r="AT92" t="s">
        <v>48</v>
      </c>
      <c r="AU92" t="s">
        <v>47</v>
      </c>
      <c r="AV92" t="s">
        <v>47</v>
      </c>
      <c r="AW92" t="s">
        <v>47</v>
      </c>
      <c r="AX92" t="s">
        <v>47</v>
      </c>
      <c r="AY92" t="s">
        <v>47</v>
      </c>
      <c r="AZ92" t="s">
        <v>258</v>
      </c>
      <c r="BA92" t="s">
        <v>51</v>
      </c>
    </row>
    <row r="93" spans="1:53" x14ac:dyDescent="0.3">
      <c r="A93">
        <v>1022222389</v>
      </c>
      <c r="B93" s="9">
        <f>+VLOOKUP(A93,Hoja2!A:G,5,0)</f>
        <v>45861</v>
      </c>
      <c r="C93" s="9">
        <f>+VLOOKUP(A93,Hoja2!A:G,6,0)</f>
        <v>45862</v>
      </c>
      <c r="D93" s="9">
        <f>+VLOOKUP(A93,Hoja2!A:G,7,0)</f>
        <v>45875</v>
      </c>
      <c r="E93" t="str">
        <f>+VLOOKUP(A93,Hoja2!A:G,2,0)</f>
        <v>PERTINENTE</v>
      </c>
      <c r="F93" t="str">
        <f>+VLOOKUP(A93,Hoja2!A:G,3,0)</f>
        <v>SIN ALERTA</v>
      </c>
      <c r="G93" t="str">
        <f>+VLOOKUP(A93,Hoja2!A:G,4,0)</f>
        <v>SIN ALERTA</v>
      </c>
      <c r="H93" t="s">
        <v>259</v>
      </c>
      <c r="I93" t="s">
        <v>75</v>
      </c>
      <c r="J93">
        <v>7</v>
      </c>
      <c r="K93" t="s">
        <v>239</v>
      </c>
      <c r="L93">
        <f t="shared" si="1"/>
        <v>8</v>
      </c>
      <c r="M93" t="s">
        <v>46</v>
      </c>
      <c r="N93" t="s">
        <v>48</v>
      </c>
      <c r="O93" t="s">
        <v>47</v>
      </c>
      <c r="P93" t="s">
        <v>47</v>
      </c>
      <c r="Q93">
        <v>2</v>
      </c>
      <c r="R93">
        <v>114</v>
      </c>
      <c r="S93">
        <v>71</v>
      </c>
      <c r="T93">
        <v>85</v>
      </c>
      <c r="U93">
        <v>36</v>
      </c>
      <c r="V93">
        <v>91</v>
      </c>
      <c r="W93">
        <v>155</v>
      </c>
      <c r="X93">
        <v>32</v>
      </c>
      <c r="Y93" t="s">
        <v>64</v>
      </c>
      <c r="Z93">
        <v>15</v>
      </c>
      <c r="AA93" s="15">
        <v>0.21</v>
      </c>
      <c r="AB93" t="s">
        <v>47</v>
      </c>
      <c r="AC93" t="s">
        <v>47</v>
      </c>
      <c r="AD93" t="s">
        <v>47</v>
      </c>
      <c r="AE93" t="s">
        <v>47</v>
      </c>
      <c r="AF93" t="s">
        <v>47</v>
      </c>
      <c r="AG93" t="s">
        <v>47</v>
      </c>
      <c r="AH93" t="s">
        <v>47</v>
      </c>
      <c r="AI93" t="s">
        <v>47</v>
      </c>
      <c r="AJ93" t="s">
        <v>47</v>
      </c>
      <c r="AK93" t="s">
        <v>47</v>
      </c>
      <c r="AL93" t="s">
        <v>47</v>
      </c>
      <c r="AM93">
        <v>3.58</v>
      </c>
      <c r="AN93">
        <v>18.399999999999999</v>
      </c>
      <c r="AO93">
        <v>1.78</v>
      </c>
      <c r="AP93">
        <v>69</v>
      </c>
      <c r="AQ93">
        <v>137</v>
      </c>
      <c r="AR93">
        <v>5.5</v>
      </c>
      <c r="AS93" t="s">
        <v>47</v>
      </c>
      <c r="AT93" t="s">
        <v>48</v>
      </c>
      <c r="AU93" t="s">
        <v>48</v>
      </c>
      <c r="AV93" t="s">
        <v>47</v>
      </c>
      <c r="AW93" t="s">
        <v>48</v>
      </c>
      <c r="AX93" t="s">
        <v>47</v>
      </c>
      <c r="AY93" t="s">
        <v>47</v>
      </c>
      <c r="AZ93" t="s">
        <v>260</v>
      </c>
      <c r="BA93" t="s">
        <v>51</v>
      </c>
    </row>
    <row r="94" spans="1:53" x14ac:dyDescent="0.3">
      <c r="A94">
        <v>1022237163</v>
      </c>
      <c r="B94" s="9">
        <f>+VLOOKUP(A94,Hoja2!A:G,5,0)</f>
        <v>45862</v>
      </c>
      <c r="C94" s="9">
        <f>+VLOOKUP(A94,Hoja2!A:G,6,0)</f>
        <v>45867</v>
      </c>
      <c r="D94" s="9">
        <f>+VLOOKUP(A94,Hoja2!A:G,7,0)</f>
        <v>45875</v>
      </c>
      <c r="E94" t="str">
        <f>+VLOOKUP(A94,Hoja2!A:G,2,0)</f>
        <v>NO PERTINENTE</v>
      </c>
      <c r="F94" t="str">
        <f>+VLOOKUP(A94,Hoja2!A:G,3,0)</f>
        <v>SIN ALERTA</v>
      </c>
      <c r="G94" t="str">
        <f>+VLOOKUP(A94,Hoja2!A:G,4,0)</f>
        <v>SIN ALERTA</v>
      </c>
      <c r="H94" t="s">
        <v>102</v>
      </c>
      <c r="I94" t="s">
        <v>103</v>
      </c>
      <c r="J94">
        <v>7</v>
      </c>
      <c r="K94" t="s">
        <v>239</v>
      </c>
      <c r="L94">
        <f t="shared" si="1"/>
        <v>8</v>
      </c>
      <c r="M94" t="s">
        <v>46</v>
      </c>
      <c r="N94" t="s">
        <v>48</v>
      </c>
      <c r="O94" t="s">
        <v>47</v>
      </c>
      <c r="P94" t="s">
        <v>47</v>
      </c>
      <c r="Q94">
        <v>3</v>
      </c>
      <c r="R94">
        <v>111</v>
      </c>
      <c r="S94">
        <v>75</v>
      </c>
      <c r="T94">
        <v>87</v>
      </c>
      <c r="U94">
        <v>37.6</v>
      </c>
      <c r="V94">
        <v>89</v>
      </c>
      <c r="W94">
        <v>103</v>
      </c>
      <c r="X94">
        <v>34</v>
      </c>
      <c r="Y94" t="s">
        <v>60</v>
      </c>
      <c r="Z94">
        <v>15</v>
      </c>
      <c r="AA94" s="15">
        <v>0.32</v>
      </c>
      <c r="AB94" t="s">
        <v>47</v>
      </c>
      <c r="AC94" t="s">
        <v>47</v>
      </c>
      <c r="AD94" t="s">
        <v>47</v>
      </c>
      <c r="AE94" t="s">
        <v>47</v>
      </c>
      <c r="AF94" t="s">
        <v>47</v>
      </c>
      <c r="AG94" t="s">
        <v>47</v>
      </c>
      <c r="AH94" t="s">
        <v>47</v>
      </c>
      <c r="AI94" t="s">
        <v>47</v>
      </c>
      <c r="AJ94" t="s">
        <v>47</v>
      </c>
      <c r="AK94" t="s">
        <v>47</v>
      </c>
      <c r="AL94" t="s">
        <v>47</v>
      </c>
      <c r="AM94">
        <v>10.8</v>
      </c>
      <c r="AN94">
        <v>13.2</v>
      </c>
      <c r="AO94">
        <v>2.19</v>
      </c>
      <c r="AP94">
        <v>21</v>
      </c>
      <c r="AQ94">
        <v>135</v>
      </c>
      <c r="AR94">
        <v>4</v>
      </c>
      <c r="AS94" t="s">
        <v>47</v>
      </c>
      <c r="AT94" t="s">
        <v>47</v>
      </c>
      <c r="AU94" t="s">
        <v>47</v>
      </c>
      <c r="AV94" t="s">
        <v>47</v>
      </c>
      <c r="AW94" t="s">
        <v>47</v>
      </c>
      <c r="AX94" t="s">
        <v>47</v>
      </c>
      <c r="AY94" t="s">
        <v>47</v>
      </c>
      <c r="AZ94" t="s">
        <v>261</v>
      </c>
      <c r="BA94" t="s">
        <v>51</v>
      </c>
    </row>
    <row r="95" spans="1:53" x14ac:dyDescent="0.3">
      <c r="A95">
        <v>1022224526</v>
      </c>
      <c r="B95" s="9" t="e">
        <f>+VLOOKUP(A95,Hoja2!A:G,5,0)</f>
        <v>#N/A</v>
      </c>
      <c r="C95" s="9" t="e">
        <f>+VLOOKUP(A95,Hoja2!A:G,6,0)</f>
        <v>#N/A</v>
      </c>
      <c r="D95" s="9" t="e">
        <f>+VLOOKUP(A95,Hoja2!A:G,7,0)</f>
        <v>#N/A</v>
      </c>
      <c r="E95" t="e">
        <f>+VLOOKUP(A95,Hoja2!A:G,2,0)</f>
        <v>#N/A</v>
      </c>
      <c r="F95" t="e">
        <f>+VLOOKUP(A95,Hoja2!A:G,3,0)</f>
        <v>#N/A</v>
      </c>
      <c r="G95" t="e">
        <f>+VLOOKUP(A95,Hoja2!A:G,4,0)</f>
        <v>#N/A</v>
      </c>
      <c r="H95" t="s">
        <v>262</v>
      </c>
      <c r="I95" t="s">
        <v>103</v>
      </c>
      <c r="J95">
        <v>7</v>
      </c>
      <c r="K95" t="s">
        <v>237</v>
      </c>
      <c r="L95">
        <f t="shared" si="1"/>
        <v>8</v>
      </c>
      <c r="M95" t="s">
        <v>46</v>
      </c>
      <c r="N95" t="s">
        <v>47</v>
      </c>
      <c r="O95" t="s">
        <v>47</v>
      </c>
      <c r="P95" t="s">
        <v>48</v>
      </c>
      <c r="Q95">
        <v>3</v>
      </c>
      <c r="R95">
        <v>115</v>
      </c>
      <c r="S95">
        <v>54</v>
      </c>
      <c r="T95">
        <v>74</v>
      </c>
      <c r="U95">
        <v>35.9</v>
      </c>
      <c r="V95">
        <v>94</v>
      </c>
      <c r="W95">
        <v>96</v>
      </c>
      <c r="X95">
        <v>18</v>
      </c>
      <c r="Y95" t="s">
        <v>64</v>
      </c>
      <c r="Z95">
        <v>15</v>
      </c>
      <c r="AA95" s="15">
        <v>0.21</v>
      </c>
      <c r="AB95" t="s">
        <v>47</v>
      </c>
      <c r="AC95" t="s">
        <v>47</v>
      </c>
      <c r="AD95" t="s">
        <v>47</v>
      </c>
      <c r="AE95" t="s">
        <v>47</v>
      </c>
      <c r="AF95" t="s">
        <v>47</v>
      </c>
      <c r="AG95" t="s">
        <v>47</v>
      </c>
      <c r="AH95" t="s">
        <v>47</v>
      </c>
      <c r="AI95" t="s">
        <v>47</v>
      </c>
      <c r="AJ95" t="s">
        <v>47</v>
      </c>
      <c r="AK95" t="s">
        <v>47</v>
      </c>
      <c r="AL95" t="s">
        <v>47</v>
      </c>
      <c r="AM95">
        <v>11.54</v>
      </c>
      <c r="AN95">
        <v>9.5</v>
      </c>
      <c r="AO95">
        <v>1.92</v>
      </c>
      <c r="AP95">
        <v>33</v>
      </c>
      <c r="AQ95">
        <v>132</v>
      </c>
      <c r="AR95">
        <v>4.5999999999999996</v>
      </c>
      <c r="AS95" t="s">
        <v>47</v>
      </c>
      <c r="AT95" t="s">
        <v>47</v>
      </c>
      <c r="AU95" t="s">
        <v>47</v>
      </c>
      <c r="AV95" t="s">
        <v>47</v>
      </c>
      <c r="AW95" t="s">
        <v>47</v>
      </c>
      <c r="AX95" t="s">
        <v>47</v>
      </c>
      <c r="AY95" t="s">
        <v>47</v>
      </c>
      <c r="AZ95" t="s">
        <v>263</v>
      </c>
      <c r="BA95" t="s">
        <v>51</v>
      </c>
    </row>
    <row r="96" spans="1:53" x14ac:dyDescent="0.3">
      <c r="A96">
        <v>1022246281</v>
      </c>
      <c r="B96" s="9" t="e">
        <f>+VLOOKUP(A96,Hoja2!A:G,5,0)</f>
        <v>#N/A</v>
      </c>
      <c r="C96" s="9" t="e">
        <f>+VLOOKUP(A96,Hoja2!A:G,6,0)</f>
        <v>#N/A</v>
      </c>
      <c r="D96" s="9" t="e">
        <f>+VLOOKUP(A96,Hoja2!A:G,7,0)</f>
        <v>#N/A</v>
      </c>
      <c r="E96" t="e">
        <f>+VLOOKUP(A96,Hoja2!A:G,2,0)</f>
        <v>#N/A</v>
      </c>
      <c r="F96" t="e">
        <f>+VLOOKUP(A96,Hoja2!A:G,3,0)</f>
        <v>#N/A</v>
      </c>
      <c r="G96" t="e">
        <f>+VLOOKUP(A96,Hoja2!A:G,4,0)</f>
        <v>#N/A</v>
      </c>
      <c r="H96" t="s">
        <v>264</v>
      </c>
      <c r="I96" t="s">
        <v>79</v>
      </c>
      <c r="J96">
        <v>7</v>
      </c>
      <c r="K96" t="s">
        <v>243</v>
      </c>
      <c r="L96">
        <f t="shared" si="1"/>
        <v>8</v>
      </c>
      <c r="M96" t="s">
        <v>46</v>
      </c>
      <c r="N96" t="s">
        <v>47</v>
      </c>
      <c r="O96" t="s">
        <v>48</v>
      </c>
      <c r="P96" t="s">
        <v>48</v>
      </c>
      <c r="Q96">
        <v>2</v>
      </c>
      <c r="R96">
        <v>106</v>
      </c>
      <c r="S96">
        <v>62</v>
      </c>
      <c r="T96">
        <v>77</v>
      </c>
      <c r="U96">
        <v>36.5</v>
      </c>
      <c r="V96">
        <v>99</v>
      </c>
      <c r="W96">
        <v>52</v>
      </c>
      <c r="X96" s="16">
        <v>21</v>
      </c>
      <c r="Y96" t="s">
        <v>64</v>
      </c>
      <c r="Z96">
        <v>15</v>
      </c>
      <c r="AA96" s="15">
        <v>0.21</v>
      </c>
      <c r="AB96" t="s">
        <v>47</v>
      </c>
      <c r="AC96" t="s">
        <v>47</v>
      </c>
      <c r="AD96" t="s">
        <v>48</v>
      </c>
      <c r="AE96" t="s">
        <v>47</v>
      </c>
      <c r="AF96" t="s">
        <v>47</v>
      </c>
      <c r="AG96" t="s">
        <v>48</v>
      </c>
      <c r="AH96" t="s">
        <v>47</v>
      </c>
      <c r="AI96" t="s">
        <v>47</v>
      </c>
      <c r="AJ96" t="s">
        <v>47</v>
      </c>
      <c r="AK96" t="s">
        <v>47</v>
      </c>
      <c r="AL96" t="s">
        <v>48</v>
      </c>
      <c r="AM96">
        <v>7.34</v>
      </c>
      <c r="AN96">
        <v>15.6</v>
      </c>
      <c r="AO96">
        <v>0.77</v>
      </c>
      <c r="AP96">
        <v>14</v>
      </c>
      <c r="AQ96">
        <v>135.1</v>
      </c>
      <c r="AR96">
        <v>3.9</v>
      </c>
      <c r="AS96" t="s">
        <v>48</v>
      </c>
      <c r="AT96" t="s">
        <v>48</v>
      </c>
      <c r="AU96" t="s">
        <v>48</v>
      </c>
      <c r="AV96" t="s">
        <v>47</v>
      </c>
      <c r="AW96" t="s">
        <v>47</v>
      </c>
      <c r="AX96" t="s">
        <v>47</v>
      </c>
      <c r="AY96" t="s">
        <v>47</v>
      </c>
      <c r="AZ96" t="s">
        <v>265</v>
      </c>
      <c r="BA96" t="s">
        <v>51</v>
      </c>
    </row>
    <row r="97" spans="1:53" x14ac:dyDescent="0.3">
      <c r="A97">
        <v>1022238816</v>
      </c>
      <c r="B97" s="9" t="e">
        <f>+VLOOKUP(A97,Hoja2!A:G,5,0)</f>
        <v>#N/A</v>
      </c>
      <c r="C97" s="9" t="e">
        <f>+VLOOKUP(A97,Hoja2!A:G,6,0)</f>
        <v>#N/A</v>
      </c>
      <c r="D97" s="9" t="e">
        <f>+VLOOKUP(A97,Hoja2!A:G,7,0)</f>
        <v>#N/A</v>
      </c>
      <c r="E97" t="e">
        <f>+VLOOKUP(A97,Hoja2!A:G,2,0)</f>
        <v>#N/A</v>
      </c>
      <c r="F97" t="e">
        <f>+VLOOKUP(A97,Hoja2!A:G,3,0)</f>
        <v>#N/A</v>
      </c>
      <c r="G97" t="e">
        <f>+VLOOKUP(A97,Hoja2!A:G,4,0)</f>
        <v>#N/A</v>
      </c>
      <c r="H97" t="s">
        <v>266</v>
      </c>
      <c r="I97" t="s">
        <v>79</v>
      </c>
      <c r="J97">
        <v>7</v>
      </c>
      <c r="K97" t="s">
        <v>267</v>
      </c>
      <c r="L97">
        <f t="shared" si="1"/>
        <v>8</v>
      </c>
      <c r="M97" t="s">
        <v>46</v>
      </c>
      <c r="N97" t="s">
        <v>47</v>
      </c>
      <c r="O97" t="s">
        <v>47</v>
      </c>
      <c r="P97" t="s">
        <v>47</v>
      </c>
      <c r="Q97">
        <v>2</v>
      </c>
      <c r="R97">
        <v>127</v>
      </c>
      <c r="S97">
        <v>88</v>
      </c>
      <c r="T97">
        <v>101</v>
      </c>
      <c r="U97">
        <v>35</v>
      </c>
      <c r="V97">
        <v>98</v>
      </c>
      <c r="W97">
        <v>96</v>
      </c>
      <c r="X97">
        <v>20</v>
      </c>
      <c r="Y97" t="s">
        <v>64</v>
      </c>
      <c r="Z97">
        <v>11</v>
      </c>
      <c r="AA97" s="15">
        <v>0.21</v>
      </c>
      <c r="AB97" t="s">
        <v>47</v>
      </c>
      <c r="AC97" t="s">
        <v>47</v>
      </c>
      <c r="AD97" t="s">
        <v>48</v>
      </c>
      <c r="AE97" t="s">
        <v>47</v>
      </c>
      <c r="AF97" t="s">
        <v>47</v>
      </c>
      <c r="AG97" t="s">
        <v>47</v>
      </c>
      <c r="AH97" t="s">
        <v>47</v>
      </c>
      <c r="AI97" t="s">
        <v>47</v>
      </c>
      <c r="AJ97" t="s">
        <v>47</v>
      </c>
      <c r="AK97" t="s">
        <v>47</v>
      </c>
      <c r="AL97" t="s">
        <v>47</v>
      </c>
      <c r="AM97">
        <v>0.69</v>
      </c>
      <c r="AN97">
        <v>12.6</v>
      </c>
      <c r="AO97">
        <v>1</v>
      </c>
      <c r="AP97">
        <v>8</v>
      </c>
      <c r="AQ97">
        <v>139</v>
      </c>
      <c r="AR97">
        <v>3.5</v>
      </c>
      <c r="AS97" t="s">
        <v>47</v>
      </c>
      <c r="AT97" t="s">
        <v>47</v>
      </c>
      <c r="AU97" t="s">
        <v>47</v>
      </c>
      <c r="AV97" t="s">
        <v>47</v>
      </c>
      <c r="AW97" t="s">
        <v>47</v>
      </c>
      <c r="AX97" t="s">
        <v>48</v>
      </c>
      <c r="AY97" t="s">
        <v>48</v>
      </c>
      <c r="AZ97" t="s">
        <v>268</v>
      </c>
      <c r="BA97" t="s">
        <v>51</v>
      </c>
    </row>
    <row r="98" spans="1:53" x14ac:dyDescent="0.3">
      <c r="A98">
        <v>1022243577</v>
      </c>
      <c r="B98" s="9" t="e">
        <f>+VLOOKUP(A98,Hoja2!A:G,5,0)</f>
        <v>#N/A</v>
      </c>
      <c r="C98" s="9" t="e">
        <f>+VLOOKUP(A98,Hoja2!A:G,6,0)</f>
        <v>#N/A</v>
      </c>
      <c r="D98" s="9" t="e">
        <f>+VLOOKUP(A98,Hoja2!A:G,7,0)</f>
        <v>#N/A</v>
      </c>
      <c r="E98" t="e">
        <f>+VLOOKUP(A98,Hoja2!A:G,2,0)</f>
        <v>#N/A</v>
      </c>
      <c r="F98" t="e">
        <f>+VLOOKUP(A98,Hoja2!A:G,3,0)</f>
        <v>#N/A</v>
      </c>
      <c r="G98" t="e">
        <f>+VLOOKUP(A98,Hoja2!A:G,4,0)</f>
        <v>#N/A</v>
      </c>
      <c r="H98" t="s">
        <v>269</v>
      </c>
      <c r="I98" t="s">
        <v>79</v>
      </c>
      <c r="J98">
        <v>7</v>
      </c>
      <c r="K98" t="s">
        <v>270</v>
      </c>
      <c r="L98">
        <f t="shared" si="1"/>
        <v>8</v>
      </c>
      <c r="M98" t="s">
        <v>46</v>
      </c>
      <c r="N98" t="s">
        <v>48</v>
      </c>
      <c r="O98" t="s">
        <v>47</v>
      </c>
      <c r="P98" t="s">
        <v>47</v>
      </c>
      <c r="Q98">
        <v>3</v>
      </c>
      <c r="R98">
        <v>88</v>
      </c>
      <c r="S98">
        <v>56</v>
      </c>
      <c r="T98">
        <v>67</v>
      </c>
      <c r="U98">
        <v>37</v>
      </c>
      <c r="V98">
        <v>93</v>
      </c>
      <c r="W98">
        <v>114</v>
      </c>
      <c r="X98">
        <v>30</v>
      </c>
      <c r="Y98" t="s">
        <v>64</v>
      </c>
      <c r="Z98">
        <v>15</v>
      </c>
      <c r="AA98" s="15">
        <v>0.5</v>
      </c>
      <c r="AB98" t="s">
        <v>48</v>
      </c>
      <c r="AC98" t="s">
        <v>48</v>
      </c>
      <c r="AD98" t="s">
        <v>47</v>
      </c>
      <c r="AE98" t="s">
        <v>48</v>
      </c>
      <c r="AF98" t="s">
        <v>47</v>
      </c>
      <c r="AG98" t="s">
        <v>47</v>
      </c>
      <c r="AH98" t="s">
        <v>47</v>
      </c>
      <c r="AI98" t="s">
        <v>48</v>
      </c>
      <c r="AJ98" t="s">
        <v>47</v>
      </c>
      <c r="AK98" t="s">
        <v>47</v>
      </c>
      <c r="AL98" t="s">
        <v>47</v>
      </c>
      <c r="AM98">
        <v>0.21</v>
      </c>
      <c r="AN98">
        <v>14.3</v>
      </c>
      <c r="AO98">
        <v>1.41</v>
      </c>
      <c r="AP98">
        <v>66</v>
      </c>
      <c r="AQ98">
        <v>138</v>
      </c>
      <c r="AR98">
        <v>3.4</v>
      </c>
      <c r="AS98" t="s">
        <v>47</v>
      </c>
      <c r="AT98" t="s">
        <v>47</v>
      </c>
      <c r="AU98" t="s">
        <v>47</v>
      </c>
      <c r="AV98" t="s">
        <v>47</v>
      </c>
      <c r="AW98" t="s">
        <v>48</v>
      </c>
      <c r="AX98" t="s">
        <v>48</v>
      </c>
      <c r="AY98" t="s">
        <v>47</v>
      </c>
      <c r="AZ98" t="s">
        <v>271</v>
      </c>
      <c r="BA98" t="s">
        <v>51</v>
      </c>
    </row>
    <row r="99" spans="1:53" x14ac:dyDescent="0.3">
      <c r="A99">
        <v>1022251388</v>
      </c>
      <c r="B99" s="9" t="e">
        <f>+VLOOKUP(A99,Hoja2!A:G,5,0)</f>
        <v>#N/A</v>
      </c>
      <c r="C99" s="9" t="e">
        <f>+VLOOKUP(A99,Hoja2!A:G,6,0)</f>
        <v>#N/A</v>
      </c>
      <c r="D99" s="9" t="e">
        <f>+VLOOKUP(A99,Hoja2!A:G,7,0)</f>
        <v>#N/A</v>
      </c>
      <c r="E99" t="e">
        <f>+VLOOKUP(A99,Hoja2!A:G,2,0)</f>
        <v>#N/A</v>
      </c>
      <c r="F99" t="e">
        <f>+VLOOKUP(A99,Hoja2!A:G,3,0)</f>
        <v>#N/A</v>
      </c>
      <c r="G99" t="e">
        <f>+VLOOKUP(A99,Hoja2!A:G,4,0)</f>
        <v>#N/A</v>
      </c>
      <c r="H99" t="s">
        <v>95</v>
      </c>
      <c r="I99" t="s">
        <v>137</v>
      </c>
      <c r="J99">
        <v>7</v>
      </c>
      <c r="K99" t="s">
        <v>237</v>
      </c>
      <c r="L99">
        <f t="shared" si="1"/>
        <v>8</v>
      </c>
      <c r="M99" t="s">
        <v>46</v>
      </c>
      <c r="N99" t="s">
        <v>47</v>
      </c>
      <c r="O99" t="s">
        <v>48</v>
      </c>
      <c r="P99" t="s">
        <v>48</v>
      </c>
      <c r="Q99">
        <v>2</v>
      </c>
      <c r="R99">
        <v>176</v>
      </c>
      <c r="S99">
        <v>97</v>
      </c>
      <c r="T99">
        <v>123</v>
      </c>
      <c r="U99">
        <v>36.200000000000003</v>
      </c>
      <c r="V99">
        <v>96</v>
      </c>
      <c r="W99">
        <v>87</v>
      </c>
      <c r="X99">
        <v>18</v>
      </c>
      <c r="Y99" t="s">
        <v>60</v>
      </c>
      <c r="Z99">
        <v>15</v>
      </c>
      <c r="AA99" s="15">
        <v>0.21</v>
      </c>
      <c r="AB99" t="s">
        <v>47</v>
      </c>
      <c r="AC99" t="s">
        <v>47</v>
      </c>
      <c r="AD99" t="s">
        <v>47</v>
      </c>
      <c r="AE99" t="s">
        <v>47</v>
      </c>
      <c r="AF99" t="s">
        <v>47</v>
      </c>
      <c r="AG99" t="s">
        <v>47</v>
      </c>
      <c r="AH99" t="s">
        <v>47</v>
      </c>
      <c r="AI99" t="s">
        <v>47</v>
      </c>
      <c r="AJ99" t="s">
        <v>47</v>
      </c>
      <c r="AK99" t="s">
        <v>47</v>
      </c>
      <c r="AL99" t="s">
        <v>47</v>
      </c>
      <c r="AM99">
        <v>1.57</v>
      </c>
      <c r="AN99">
        <v>10.4</v>
      </c>
      <c r="AO99">
        <v>2.8</v>
      </c>
      <c r="AP99">
        <v>49</v>
      </c>
      <c r="AQ99">
        <v>143</v>
      </c>
      <c r="AR99">
        <v>5</v>
      </c>
      <c r="AS99" t="s">
        <v>47</v>
      </c>
      <c r="AT99" t="s">
        <v>47</v>
      </c>
      <c r="AU99" t="s">
        <v>47</v>
      </c>
      <c r="AV99" t="s">
        <v>48</v>
      </c>
      <c r="AW99" t="s">
        <v>47</v>
      </c>
      <c r="AX99" t="s">
        <v>47</v>
      </c>
      <c r="AY99" t="s">
        <v>47</v>
      </c>
      <c r="AZ99" t="s">
        <v>272</v>
      </c>
      <c r="BA99" t="s">
        <v>51</v>
      </c>
    </row>
    <row r="100" spans="1:53" x14ac:dyDescent="0.3">
      <c r="A100">
        <v>1022257409</v>
      </c>
      <c r="B100" s="9">
        <f>+VLOOKUP(A100,Hoja2!A:G,5,0)</f>
        <v>45864</v>
      </c>
      <c r="C100" s="9">
        <f>+VLOOKUP(A100,Hoja2!A:G,6,0)</f>
        <v>45866</v>
      </c>
      <c r="D100" s="9">
        <f>+VLOOKUP(A100,Hoja2!A:G,7,0)</f>
        <v>45881</v>
      </c>
      <c r="E100" t="str">
        <f>+VLOOKUP(A100,Hoja2!A:G,2,0)</f>
        <v>PERTINENTE</v>
      </c>
      <c r="F100" t="str">
        <f>+VLOOKUP(A100,Hoja2!A:G,3,0)</f>
        <v>SIN ALERTA</v>
      </c>
      <c r="G100" t="str">
        <f>+VLOOKUP(A100,Hoja2!A:G,4,0)</f>
        <v>SIN ALERTA</v>
      </c>
      <c r="H100" t="s">
        <v>236</v>
      </c>
      <c r="I100" t="s">
        <v>137</v>
      </c>
      <c r="J100">
        <v>7</v>
      </c>
      <c r="K100" t="s">
        <v>216</v>
      </c>
      <c r="L100">
        <f t="shared" si="1"/>
        <v>8</v>
      </c>
      <c r="M100" t="s">
        <v>46</v>
      </c>
      <c r="N100" t="s">
        <v>48</v>
      </c>
      <c r="O100" t="s">
        <v>48</v>
      </c>
      <c r="P100" t="s">
        <v>48</v>
      </c>
      <c r="Q100">
        <v>2</v>
      </c>
      <c r="R100">
        <v>133</v>
      </c>
      <c r="S100">
        <v>69</v>
      </c>
      <c r="T100">
        <v>90</v>
      </c>
      <c r="U100">
        <v>36.799999999999997</v>
      </c>
      <c r="V100">
        <v>78</v>
      </c>
      <c r="W100">
        <v>69</v>
      </c>
      <c r="X100">
        <v>36</v>
      </c>
      <c r="Y100" t="s">
        <v>60</v>
      </c>
      <c r="Z100">
        <v>15</v>
      </c>
      <c r="AA100" s="15">
        <v>0.55000000000000004</v>
      </c>
      <c r="AB100" t="s">
        <v>48</v>
      </c>
      <c r="AC100" t="s">
        <v>47</v>
      </c>
      <c r="AD100" t="s">
        <v>47</v>
      </c>
      <c r="AE100" t="s">
        <v>47</v>
      </c>
      <c r="AF100" t="s">
        <v>47</v>
      </c>
      <c r="AG100" t="s">
        <v>47</v>
      </c>
      <c r="AH100" t="s">
        <v>47</v>
      </c>
      <c r="AI100" t="s">
        <v>47</v>
      </c>
      <c r="AJ100" t="s">
        <v>47</v>
      </c>
      <c r="AK100" t="s">
        <v>47</v>
      </c>
      <c r="AL100" t="s">
        <v>47</v>
      </c>
      <c r="AM100">
        <v>0.38</v>
      </c>
      <c r="AN100">
        <v>14.3</v>
      </c>
      <c r="AO100">
        <v>1.92</v>
      </c>
      <c r="AP100">
        <v>66</v>
      </c>
      <c r="AQ100">
        <v>145</v>
      </c>
      <c r="AR100">
        <v>4.4000000000000004</v>
      </c>
      <c r="AS100" t="s">
        <v>47</v>
      </c>
      <c r="AT100" t="s">
        <v>47</v>
      </c>
      <c r="AU100" t="s">
        <v>47</v>
      </c>
      <c r="AV100" t="s">
        <v>47</v>
      </c>
      <c r="AW100" t="s">
        <v>47</v>
      </c>
      <c r="AX100" t="s">
        <v>47</v>
      </c>
      <c r="AY100" t="s">
        <v>47</v>
      </c>
      <c r="AZ100" t="s">
        <v>273</v>
      </c>
      <c r="BA100" t="s">
        <v>51</v>
      </c>
    </row>
    <row r="101" spans="1:53" x14ac:dyDescent="0.3">
      <c r="A101">
        <v>1022256043</v>
      </c>
      <c r="B101" s="9">
        <f>+VLOOKUP(A101,Hoja2!A:G,5,0)</f>
        <v>45864</v>
      </c>
      <c r="C101" s="9">
        <f>+VLOOKUP(A101,Hoja2!A:G,6,0)</f>
        <v>45866</v>
      </c>
      <c r="D101" s="9">
        <f>+VLOOKUP(A101,Hoja2!A:G,7,0)</f>
        <v>45876</v>
      </c>
      <c r="E101" t="str">
        <f>+VLOOKUP(A101,Hoja2!A:G,2,0)</f>
        <v>PERTINENTE</v>
      </c>
      <c r="F101" t="str">
        <f>+VLOOKUP(A101,Hoja2!A:G,3,0)</f>
        <v>SIN ALERTA</v>
      </c>
      <c r="G101" t="str">
        <f>+VLOOKUP(A101,Hoja2!A:G,4,0)</f>
        <v>SIN ALERTA</v>
      </c>
      <c r="H101" t="s">
        <v>274</v>
      </c>
      <c r="I101" t="s">
        <v>137</v>
      </c>
      <c r="J101">
        <v>7</v>
      </c>
      <c r="K101" t="s">
        <v>255</v>
      </c>
      <c r="L101">
        <f t="shared" si="1"/>
        <v>8</v>
      </c>
      <c r="M101" t="s">
        <v>46</v>
      </c>
      <c r="N101" t="s">
        <v>48</v>
      </c>
      <c r="O101" t="s">
        <v>48</v>
      </c>
      <c r="P101" t="s">
        <v>48</v>
      </c>
      <c r="Q101">
        <v>2</v>
      </c>
      <c r="R101">
        <v>89</v>
      </c>
      <c r="S101">
        <v>61</v>
      </c>
      <c r="T101">
        <v>70</v>
      </c>
      <c r="U101">
        <v>37.5</v>
      </c>
      <c r="V101">
        <v>92</v>
      </c>
      <c r="W101">
        <v>116</v>
      </c>
      <c r="X101">
        <v>18</v>
      </c>
      <c r="Y101" t="s">
        <v>60</v>
      </c>
      <c r="Z101">
        <v>14</v>
      </c>
      <c r="AA101" s="15">
        <v>0.26</v>
      </c>
      <c r="AB101" t="s">
        <v>47</v>
      </c>
      <c r="AC101" t="s">
        <v>47</v>
      </c>
      <c r="AD101" t="s">
        <v>47</v>
      </c>
      <c r="AE101" t="s">
        <v>47</v>
      </c>
      <c r="AF101" t="s">
        <v>47</v>
      </c>
      <c r="AG101" t="s">
        <v>47</v>
      </c>
      <c r="AH101" t="s">
        <v>47</v>
      </c>
      <c r="AI101" t="s">
        <v>47</v>
      </c>
      <c r="AJ101" t="s">
        <v>47</v>
      </c>
      <c r="AK101" t="s">
        <v>47</v>
      </c>
      <c r="AL101" t="s">
        <v>47</v>
      </c>
      <c r="AM101">
        <v>7.81</v>
      </c>
      <c r="AN101">
        <v>9.8000000000000007</v>
      </c>
      <c r="AO101">
        <v>1.68</v>
      </c>
      <c r="AP101">
        <v>45</v>
      </c>
      <c r="AQ101">
        <v>143</v>
      </c>
      <c r="AR101">
        <v>4.3</v>
      </c>
      <c r="AS101" t="s">
        <v>47</v>
      </c>
      <c r="AT101" t="s">
        <v>48</v>
      </c>
      <c r="AU101" t="s">
        <v>48</v>
      </c>
      <c r="AV101" t="s">
        <v>47</v>
      </c>
      <c r="AW101" t="s">
        <v>47</v>
      </c>
      <c r="AX101" t="s">
        <v>47</v>
      </c>
      <c r="AY101" t="s">
        <v>47</v>
      </c>
      <c r="AZ101" t="s">
        <v>275</v>
      </c>
      <c r="BA101" t="s">
        <v>51</v>
      </c>
    </row>
    <row r="102" spans="1:53" x14ac:dyDescent="0.3">
      <c r="A102">
        <v>1022257198</v>
      </c>
      <c r="B102" s="9">
        <f>+VLOOKUP(A102,Hoja2!A:G,5,0)</f>
        <v>45865</v>
      </c>
      <c r="C102" s="9">
        <f>+VLOOKUP(A102,Hoja2!A:G,6,0)</f>
        <v>45866</v>
      </c>
      <c r="D102" s="9">
        <f>+VLOOKUP(A102,Hoja2!A:G,7,0)</f>
        <v>45870</v>
      </c>
      <c r="E102" t="str">
        <f>+VLOOKUP(A102,Hoja2!A:G,2,0)</f>
        <v>NO PERTINENTE</v>
      </c>
      <c r="F102" t="str">
        <f>+VLOOKUP(A102,Hoja2!A:G,3,0)</f>
        <v>SIN ALERTA</v>
      </c>
      <c r="G102" t="str">
        <f>+VLOOKUP(A102,Hoja2!A:G,4,0)</f>
        <v>SIN ALERTA</v>
      </c>
      <c r="H102" t="s">
        <v>113</v>
      </c>
      <c r="I102" t="s">
        <v>168</v>
      </c>
      <c r="J102">
        <v>7</v>
      </c>
      <c r="K102" t="s">
        <v>213</v>
      </c>
      <c r="L102">
        <f t="shared" si="1"/>
        <v>8</v>
      </c>
      <c r="M102" t="s">
        <v>46</v>
      </c>
      <c r="N102" t="s">
        <v>47</v>
      </c>
      <c r="O102" t="s">
        <v>47</v>
      </c>
      <c r="P102" t="s">
        <v>48</v>
      </c>
      <c r="Q102">
        <v>3</v>
      </c>
      <c r="R102">
        <v>123</v>
      </c>
      <c r="S102">
        <v>79</v>
      </c>
      <c r="T102">
        <v>94</v>
      </c>
      <c r="U102">
        <v>36.299999999999997</v>
      </c>
      <c r="V102">
        <v>92</v>
      </c>
      <c r="W102">
        <v>61</v>
      </c>
      <c r="X102">
        <v>26</v>
      </c>
      <c r="Y102" t="s">
        <v>60</v>
      </c>
      <c r="Z102">
        <v>14</v>
      </c>
      <c r="AA102" s="15">
        <v>0.36</v>
      </c>
      <c r="AB102" t="s">
        <v>47</v>
      </c>
      <c r="AC102" t="s">
        <v>47</v>
      </c>
      <c r="AD102" t="s">
        <v>47</v>
      </c>
      <c r="AE102" t="s">
        <v>47</v>
      </c>
      <c r="AF102" t="s">
        <v>47</v>
      </c>
      <c r="AG102" t="s">
        <v>47</v>
      </c>
      <c r="AH102" t="s">
        <v>47</v>
      </c>
      <c r="AI102" t="s">
        <v>47</v>
      </c>
      <c r="AJ102" t="s">
        <v>47</v>
      </c>
      <c r="AK102" t="s">
        <v>47</v>
      </c>
      <c r="AL102" t="s">
        <v>47</v>
      </c>
      <c r="AM102">
        <v>1.46</v>
      </c>
      <c r="AN102">
        <v>14</v>
      </c>
      <c r="AO102">
        <v>1.42</v>
      </c>
      <c r="AP102">
        <v>29</v>
      </c>
      <c r="AQ102">
        <v>141</v>
      </c>
      <c r="AR102">
        <v>4.7</v>
      </c>
      <c r="AS102" t="s">
        <v>47</v>
      </c>
      <c r="AT102" t="s">
        <v>47</v>
      </c>
      <c r="AU102" t="s">
        <v>47</v>
      </c>
      <c r="AV102" t="s">
        <v>47</v>
      </c>
      <c r="AW102" t="s">
        <v>47</v>
      </c>
      <c r="AX102" t="s">
        <v>47</v>
      </c>
      <c r="AY102" t="s">
        <v>47</v>
      </c>
      <c r="AZ102" t="s">
        <v>276</v>
      </c>
      <c r="BA102" t="s">
        <v>51</v>
      </c>
    </row>
    <row r="103" spans="1:53" x14ac:dyDescent="0.3">
      <c r="A103">
        <v>1022258219</v>
      </c>
      <c r="B103" s="9">
        <f>+VLOOKUP(A103,Hoja2!A:G,5,0)</f>
        <v>45865</v>
      </c>
      <c r="C103" s="9">
        <f>+VLOOKUP(A103,Hoja2!A:G,6,0)</f>
        <v>45867</v>
      </c>
      <c r="D103" s="9">
        <f>+VLOOKUP(A103,Hoja2!A:G,7,0)</f>
        <v>45874</v>
      </c>
      <c r="E103" t="str">
        <f>+VLOOKUP(A103,Hoja2!A:G,2,0)</f>
        <v>NO PERTINENTE</v>
      </c>
      <c r="F103" t="str">
        <f>+VLOOKUP(A103,Hoja2!A:G,3,0)</f>
        <v>SIN ALERTA</v>
      </c>
      <c r="G103" t="str">
        <f>+VLOOKUP(A103,Hoja2!A:G,4,0)</f>
        <v>SIN ALERTA</v>
      </c>
      <c r="H103" t="s">
        <v>277</v>
      </c>
      <c r="I103" t="s">
        <v>168</v>
      </c>
      <c r="J103">
        <v>7</v>
      </c>
      <c r="K103" t="s">
        <v>234</v>
      </c>
      <c r="L103">
        <f t="shared" si="1"/>
        <v>8</v>
      </c>
      <c r="M103" t="s">
        <v>46</v>
      </c>
      <c r="N103" t="s">
        <v>47</v>
      </c>
      <c r="O103" t="s">
        <v>47</v>
      </c>
      <c r="P103" t="s">
        <v>47</v>
      </c>
      <c r="Q103">
        <v>3</v>
      </c>
      <c r="R103">
        <v>110</v>
      </c>
      <c r="S103">
        <v>55</v>
      </c>
      <c r="T103">
        <v>73</v>
      </c>
      <c r="U103">
        <v>36.9</v>
      </c>
      <c r="V103">
        <v>98</v>
      </c>
      <c r="W103">
        <v>120</v>
      </c>
      <c r="X103">
        <v>25</v>
      </c>
      <c r="Y103" t="s">
        <v>60</v>
      </c>
      <c r="Z103">
        <v>15</v>
      </c>
      <c r="AA103" s="15">
        <v>0.21</v>
      </c>
      <c r="AB103" t="s">
        <v>47</v>
      </c>
      <c r="AC103" t="s">
        <v>47</v>
      </c>
      <c r="AD103" t="s">
        <v>47</v>
      </c>
      <c r="AE103" t="s">
        <v>47</v>
      </c>
      <c r="AF103" t="s">
        <v>47</v>
      </c>
      <c r="AG103" t="s">
        <v>47</v>
      </c>
      <c r="AH103" t="s">
        <v>47</v>
      </c>
      <c r="AI103" t="s">
        <v>47</v>
      </c>
      <c r="AJ103" t="s">
        <v>47</v>
      </c>
      <c r="AK103" t="s">
        <v>47</v>
      </c>
      <c r="AL103" t="s">
        <v>47</v>
      </c>
      <c r="AM103">
        <v>0.06</v>
      </c>
      <c r="AN103">
        <v>12.5</v>
      </c>
      <c r="AO103">
        <v>0.43</v>
      </c>
      <c r="AP103">
        <v>17</v>
      </c>
      <c r="AQ103">
        <v>140</v>
      </c>
      <c r="AR103">
        <v>4.3</v>
      </c>
      <c r="AS103" t="s">
        <v>47</v>
      </c>
      <c r="AT103" t="s">
        <v>47</v>
      </c>
      <c r="AU103" t="s">
        <v>47</v>
      </c>
      <c r="AV103" t="s">
        <v>47</v>
      </c>
      <c r="AW103" t="s">
        <v>47</v>
      </c>
      <c r="AX103" t="s">
        <v>47</v>
      </c>
      <c r="AY103" t="s">
        <v>47</v>
      </c>
      <c r="AZ103" t="s">
        <v>278</v>
      </c>
      <c r="BA103" t="s">
        <v>51</v>
      </c>
    </row>
    <row r="104" spans="1:53" x14ac:dyDescent="0.3">
      <c r="A104">
        <v>1022257453</v>
      </c>
      <c r="B104" s="9" t="e">
        <f>+VLOOKUP(A104,Hoja2!A:G,5,0)</f>
        <v>#N/A</v>
      </c>
      <c r="C104" s="9" t="e">
        <f>+VLOOKUP(A104,Hoja2!A:G,6,0)</f>
        <v>#N/A</v>
      </c>
      <c r="D104" s="9" t="e">
        <f>+VLOOKUP(A104,Hoja2!A:G,7,0)</f>
        <v>#N/A</v>
      </c>
      <c r="E104" t="e">
        <f>+VLOOKUP(A104,Hoja2!A:G,2,0)</f>
        <v>#N/A</v>
      </c>
      <c r="F104" t="e">
        <f>+VLOOKUP(A104,Hoja2!A:G,3,0)</f>
        <v>#N/A</v>
      </c>
      <c r="G104" t="e">
        <f>+VLOOKUP(A104,Hoja2!A:G,4,0)</f>
        <v>#N/A</v>
      </c>
      <c r="H104" t="s">
        <v>279</v>
      </c>
      <c r="I104" t="s">
        <v>168</v>
      </c>
      <c r="J104">
        <v>7</v>
      </c>
      <c r="K104" t="s">
        <v>231</v>
      </c>
      <c r="L104">
        <f t="shared" si="1"/>
        <v>8</v>
      </c>
      <c r="M104" t="s">
        <v>46</v>
      </c>
      <c r="N104" t="s">
        <v>47</v>
      </c>
      <c r="O104" t="s">
        <v>47</v>
      </c>
      <c r="P104" t="s">
        <v>47</v>
      </c>
      <c r="Q104">
        <v>2</v>
      </c>
      <c r="R104">
        <v>127</v>
      </c>
      <c r="S104">
        <v>81</v>
      </c>
      <c r="T104">
        <v>96</v>
      </c>
      <c r="U104">
        <v>36</v>
      </c>
      <c r="V104">
        <v>93</v>
      </c>
      <c r="W104">
        <v>122</v>
      </c>
      <c r="X104">
        <v>20</v>
      </c>
      <c r="Y104" t="s">
        <v>60</v>
      </c>
      <c r="Z104">
        <v>15</v>
      </c>
      <c r="AA104" s="15">
        <v>0.21</v>
      </c>
      <c r="AB104" t="s">
        <v>47</v>
      </c>
      <c r="AC104" t="s">
        <v>47</v>
      </c>
      <c r="AD104" t="s">
        <v>47</v>
      </c>
      <c r="AE104" t="s">
        <v>47</v>
      </c>
      <c r="AF104" t="s">
        <v>47</v>
      </c>
      <c r="AG104" t="s">
        <v>47</v>
      </c>
      <c r="AH104" t="s">
        <v>47</v>
      </c>
      <c r="AI104" t="s">
        <v>47</v>
      </c>
      <c r="AJ104" t="s">
        <v>47</v>
      </c>
      <c r="AK104" t="s">
        <v>47</v>
      </c>
      <c r="AL104" t="s">
        <v>47</v>
      </c>
      <c r="AM104">
        <v>2.42</v>
      </c>
      <c r="AN104">
        <v>5.3</v>
      </c>
      <c r="AO104">
        <v>0.82</v>
      </c>
      <c r="AP104">
        <v>46</v>
      </c>
      <c r="AQ104">
        <v>142</v>
      </c>
      <c r="AR104">
        <v>4.9000000000000004</v>
      </c>
      <c r="AS104" t="s">
        <v>47</v>
      </c>
      <c r="AT104" t="s">
        <v>47</v>
      </c>
      <c r="AU104" t="s">
        <v>47</v>
      </c>
      <c r="AV104" t="s">
        <v>47</v>
      </c>
      <c r="AW104" t="s">
        <v>47</v>
      </c>
      <c r="AX104" t="s">
        <v>48</v>
      </c>
      <c r="AY104" t="s">
        <v>47</v>
      </c>
      <c r="AZ104" t="s">
        <v>280</v>
      </c>
      <c r="BA104" t="s">
        <v>51</v>
      </c>
    </row>
    <row r="105" spans="1:53" x14ac:dyDescent="0.3">
      <c r="A105">
        <v>1022257458</v>
      </c>
      <c r="B105" s="9">
        <f>+VLOOKUP(A105,Hoja2!A:G,5,0)</f>
        <v>45865</v>
      </c>
      <c r="C105" s="9">
        <f>+VLOOKUP(A105,Hoja2!A:G,6,0)</f>
        <v>45866</v>
      </c>
      <c r="D105" s="9">
        <f>+VLOOKUP(A105,Hoja2!A:G,7,0)</f>
        <v>45882</v>
      </c>
      <c r="E105" t="str">
        <f>+VLOOKUP(A105,Hoja2!A:G,2,0)</f>
        <v>PERTINENTE</v>
      </c>
      <c r="F105" t="str">
        <f>+VLOOKUP(A105,Hoja2!A:G,3,0)</f>
        <v>SIN ALERTA</v>
      </c>
      <c r="G105" t="str">
        <f>+VLOOKUP(A105,Hoja2!A:G,4,0)</f>
        <v>SIN ALERTA</v>
      </c>
      <c r="H105" t="s">
        <v>281</v>
      </c>
      <c r="I105" t="s">
        <v>168</v>
      </c>
      <c r="J105">
        <v>7</v>
      </c>
      <c r="K105" t="s">
        <v>237</v>
      </c>
      <c r="L105">
        <f t="shared" si="1"/>
        <v>8</v>
      </c>
      <c r="M105" t="s">
        <v>46</v>
      </c>
      <c r="N105" t="s">
        <v>47</v>
      </c>
      <c r="O105" t="s">
        <v>47</v>
      </c>
      <c r="P105" t="s">
        <v>47</v>
      </c>
      <c r="Q105">
        <v>2</v>
      </c>
      <c r="R105">
        <v>154</v>
      </c>
      <c r="S105">
        <v>94</v>
      </c>
      <c r="T105">
        <v>114</v>
      </c>
      <c r="U105">
        <v>38.299999999999997</v>
      </c>
      <c r="V105">
        <v>95</v>
      </c>
      <c r="W105">
        <v>131</v>
      </c>
      <c r="X105">
        <v>20</v>
      </c>
      <c r="Y105" t="s">
        <v>64</v>
      </c>
      <c r="Z105">
        <v>14</v>
      </c>
      <c r="AA105" s="15">
        <v>0.21</v>
      </c>
      <c r="AB105" t="s">
        <v>47</v>
      </c>
      <c r="AC105" t="s">
        <v>47</v>
      </c>
      <c r="AD105" t="s">
        <v>47</v>
      </c>
      <c r="AE105" t="s">
        <v>47</v>
      </c>
      <c r="AF105" t="s">
        <v>47</v>
      </c>
      <c r="AG105" t="s">
        <v>47</v>
      </c>
      <c r="AH105" t="s">
        <v>47</v>
      </c>
      <c r="AI105" t="s">
        <v>47</v>
      </c>
      <c r="AJ105" t="s">
        <v>47</v>
      </c>
      <c r="AK105" t="s">
        <v>47</v>
      </c>
      <c r="AL105" t="s">
        <v>47</v>
      </c>
      <c r="AM105">
        <v>26.19</v>
      </c>
      <c r="AN105">
        <v>12</v>
      </c>
      <c r="AO105">
        <v>0.76</v>
      </c>
      <c r="AP105">
        <v>12</v>
      </c>
      <c r="AQ105">
        <v>130</v>
      </c>
      <c r="AR105">
        <v>3.7</v>
      </c>
      <c r="AS105" t="s">
        <v>47</v>
      </c>
      <c r="AT105" t="s">
        <v>47</v>
      </c>
      <c r="AU105" t="s">
        <v>47</v>
      </c>
      <c r="AV105" t="s">
        <v>47</v>
      </c>
      <c r="AW105" t="s">
        <v>47</v>
      </c>
      <c r="AX105" t="s">
        <v>47</v>
      </c>
      <c r="AY105" t="s">
        <v>47</v>
      </c>
      <c r="AZ105" t="s">
        <v>282</v>
      </c>
      <c r="BA105" t="s">
        <v>51</v>
      </c>
    </row>
    <row r="106" spans="1:53" x14ac:dyDescent="0.3">
      <c r="A106">
        <v>1022257173</v>
      </c>
      <c r="B106" s="9">
        <f>+VLOOKUP(A106,Hoja2!A:G,5,0)</f>
        <v>45865</v>
      </c>
      <c r="C106" s="9">
        <f>+VLOOKUP(A106,Hoja2!A:G,6,0)</f>
        <v>45866</v>
      </c>
      <c r="D106" s="9">
        <f>+VLOOKUP(A106,Hoja2!A:G,7,0)</f>
        <v>45875</v>
      </c>
      <c r="E106" t="str">
        <f>+VLOOKUP(A106,Hoja2!A:G,2,0)</f>
        <v>NO PERTINENTE</v>
      </c>
      <c r="F106" t="str">
        <f>+VLOOKUP(A106,Hoja2!A:G,3,0)</f>
        <v>SIN ALERTA</v>
      </c>
      <c r="G106" t="str">
        <f>+VLOOKUP(A106,Hoja2!A:G,4,0)</f>
        <v>SIN ALERTA</v>
      </c>
      <c r="H106" t="s">
        <v>283</v>
      </c>
      <c r="I106" t="s">
        <v>168</v>
      </c>
      <c r="J106">
        <v>7</v>
      </c>
      <c r="K106" t="s">
        <v>239</v>
      </c>
      <c r="L106">
        <f t="shared" si="1"/>
        <v>8</v>
      </c>
      <c r="M106" t="s">
        <v>46</v>
      </c>
      <c r="N106" t="s">
        <v>47</v>
      </c>
      <c r="O106" t="s">
        <v>47</v>
      </c>
      <c r="P106" t="s">
        <v>47</v>
      </c>
      <c r="Q106">
        <v>2</v>
      </c>
      <c r="R106">
        <v>145</v>
      </c>
      <c r="S106">
        <v>67</v>
      </c>
      <c r="T106">
        <v>93</v>
      </c>
      <c r="U106">
        <v>37.299999999999997</v>
      </c>
      <c r="V106">
        <v>92</v>
      </c>
      <c r="W106">
        <v>71</v>
      </c>
      <c r="X106">
        <v>16</v>
      </c>
      <c r="Y106" t="s">
        <v>60</v>
      </c>
      <c r="Z106">
        <v>13</v>
      </c>
      <c r="AA106" s="15">
        <v>0.21</v>
      </c>
      <c r="AB106" t="s">
        <v>47</v>
      </c>
      <c r="AC106" t="s">
        <v>47</v>
      </c>
      <c r="AD106" t="s">
        <v>47</v>
      </c>
      <c r="AE106" t="s">
        <v>47</v>
      </c>
      <c r="AF106" t="s">
        <v>47</v>
      </c>
      <c r="AG106" t="s">
        <v>47</v>
      </c>
      <c r="AH106" t="s">
        <v>47</v>
      </c>
      <c r="AI106" t="s">
        <v>47</v>
      </c>
      <c r="AJ106" t="s">
        <v>47</v>
      </c>
      <c r="AK106" t="s">
        <v>47</v>
      </c>
      <c r="AL106" t="s">
        <v>47</v>
      </c>
      <c r="AM106">
        <v>0.59</v>
      </c>
      <c r="AN106">
        <v>13.5</v>
      </c>
      <c r="AO106">
        <v>0.85</v>
      </c>
      <c r="AP106">
        <v>21</v>
      </c>
      <c r="AQ106">
        <v>137</v>
      </c>
      <c r="AR106">
        <v>4.5</v>
      </c>
      <c r="AS106" t="s">
        <v>47</v>
      </c>
      <c r="AT106" t="s">
        <v>47</v>
      </c>
      <c r="AU106" t="s">
        <v>47</v>
      </c>
      <c r="AV106" t="s">
        <v>47</v>
      </c>
      <c r="AW106" t="s">
        <v>47</v>
      </c>
      <c r="AX106" t="s">
        <v>47</v>
      </c>
      <c r="AY106" t="s">
        <v>48</v>
      </c>
      <c r="AZ106" t="s">
        <v>284</v>
      </c>
      <c r="BA106" t="s">
        <v>51</v>
      </c>
    </row>
    <row r="107" spans="1:53" x14ac:dyDescent="0.3">
      <c r="A107">
        <v>1022258454</v>
      </c>
      <c r="B107" s="9">
        <f>+VLOOKUP(A107,Hoja2!A:G,5,0)</f>
        <v>45866</v>
      </c>
      <c r="C107" s="9">
        <f>+VLOOKUP(A107,Hoja2!A:G,6,0)</f>
        <v>45868</v>
      </c>
      <c r="D107" s="9">
        <f>+VLOOKUP(A107,Hoja2!A:G,7,0)</f>
        <v>45873</v>
      </c>
      <c r="E107" t="str">
        <f>+VLOOKUP(A107,Hoja2!A:G,2,0)</f>
        <v>NO PERTINENTE</v>
      </c>
      <c r="F107" t="str">
        <f>+VLOOKUP(A107,Hoja2!A:G,3,0)</f>
        <v>SIN ALERTA</v>
      </c>
      <c r="G107" t="str">
        <f>+VLOOKUP(A107,Hoja2!A:G,4,0)</f>
        <v>SIN ALERTA</v>
      </c>
      <c r="H107" t="s">
        <v>285</v>
      </c>
      <c r="I107" t="s">
        <v>89</v>
      </c>
      <c r="J107">
        <v>7</v>
      </c>
      <c r="K107" t="s">
        <v>243</v>
      </c>
      <c r="L107">
        <f t="shared" si="1"/>
        <v>8</v>
      </c>
      <c r="M107" t="s">
        <v>46</v>
      </c>
      <c r="N107" t="s">
        <v>47</v>
      </c>
      <c r="O107" t="s">
        <v>47</v>
      </c>
      <c r="P107" t="s">
        <v>47</v>
      </c>
      <c r="Q107">
        <v>3</v>
      </c>
      <c r="R107">
        <v>112</v>
      </c>
      <c r="S107">
        <v>71</v>
      </c>
      <c r="T107">
        <v>85</v>
      </c>
      <c r="U107">
        <v>36.5</v>
      </c>
      <c r="V107">
        <v>95</v>
      </c>
      <c r="W107">
        <v>86</v>
      </c>
      <c r="X107">
        <v>20</v>
      </c>
      <c r="Y107" t="s">
        <v>60</v>
      </c>
      <c r="Z107">
        <v>15</v>
      </c>
      <c r="AA107" s="15">
        <v>0.21</v>
      </c>
      <c r="AB107" t="s">
        <v>47</v>
      </c>
      <c r="AC107" t="s">
        <v>47</v>
      </c>
      <c r="AD107" t="s">
        <v>47</v>
      </c>
      <c r="AE107" t="s">
        <v>48</v>
      </c>
      <c r="AF107" t="s">
        <v>47</v>
      </c>
      <c r="AG107" t="s">
        <v>47</v>
      </c>
      <c r="AH107" t="s">
        <v>47</v>
      </c>
      <c r="AI107" t="s">
        <v>47</v>
      </c>
      <c r="AJ107" t="s">
        <v>47</v>
      </c>
      <c r="AK107" t="s">
        <v>47</v>
      </c>
      <c r="AL107" t="s">
        <v>47</v>
      </c>
      <c r="AM107">
        <v>7.34</v>
      </c>
      <c r="AN107">
        <v>13.1</v>
      </c>
      <c r="AO107">
        <v>0.83</v>
      </c>
      <c r="AP107">
        <v>16</v>
      </c>
      <c r="AQ107">
        <v>139</v>
      </c>
      <c r="AR107">
        <v>4.4000000000000004</v>
      </c>
      <c r="AS107" t="s">
        <v>47</v>
      </c>
      <c r="AT107" t="s">
        <v>47</v>
      </c>
      <c r="AU107" t="s">
        <v>47</v>
      </c>
      <c r="AV107" t="s">
        <v>47</v>
      </c>
      <c r="AW107" t="s">
        <v>47</v>
      </c>
      <c r="AX107" t="s">
        <v>47</v>
      </c>
      <c r="AY107" t="s">
        <v>47</v>
      </c>
      <c r="AZ107" t="s">
        <v>286</v>
      </c>
      <c r="BA107" t="s">
        <v>51</v>
      </c>
    </row>
    <row r="108" spans="1:53" x14ac:dyDescent="0.3">
      <c r="A108">
        <v>1022264620</v>
      </c>
      <c r="B108" s="9">
        <f>+VLOOKUP(A108,Hoja2!A:G,5,0)</f>
        <v>45866</v>
      </c>
      <c r="C108" s="9">
        <f>+VLOOKUP(A108,Hoja2!A:G,6,0)</f>
        <v>45867</v>
      </c>
      <c r="D108" s="9">
        <f>+VLOOKUP(A108,Hoja2!A:G,7,0)</f>
        <v>45870</v>
      </c>
      <c r="E108" t="str">
        <f>+VLOOKUP(A108,Hoja2!A:G,2,0)</f>
        <v>NO PERTINENTE</v>
      </c>
      <c r="F108" t="str">
        <f>+VLOOKUP(A108,Hoja2!A:G,3,0)</f>
        <v>SIN ALERTA</v>
      </c>
      <c r="G108" t="str">
        <f>+VLOOKUP(A108,Hoja2!A:G,4,0)</f>
        <v>SIN ALERTA</v>
      </c>
      <c r="H108" t="s">
        <v>287</v>
      </c>
      <c r="I108" t="s">
        <v>89</v>
      </c>
      <c r="J108">
        <v>7</v>
      </c>
      <c r="K108" t="s">
        <v>213</v>
      </c>
      <c r="L108">
        <f t="shared" si="1"/>
        <v>8</v>
      </c>
      <c r="M108" t="s">
        <v>55</v>
      </c>
      <c r="N108" t="s">
        <v>47</v>
      </c>
      <c r="O108" t="s">
        <v>47</v>
      </c>
      <c r="P108" t="s">
        <v>47</v>
      </c>
      <c r="Q108">
        <v>3</v>
      </c>
      <c r="R108">
        <v>175</v>
      </c>
      <c r="S108">
        <v>110</v>
      </c>
      <c r="T108">
        <v>132</v>
      </c>
      <c r="U108">
        <v>36.6</v>
      </c>
      <c r="V108">
        <v>91</v>
      </c>
      <c r="W108">
        <v>67</v>
      </c>
      <c r="X108">
        <v>17</v>
      </c>
      <c r="Y108" t="s">
        <v>60</v>
      </c>
      <c r="Z108">
        <v>13</v>
      </c>
      <c r="AA108" s="15">
        <v>0.24</v>
      </c>
      <c r="AB108" t="s">
        <v>47</v>
      </c>
      <c r="AC108" t="s">
        <v>47</v>
      </c>
      <c r="AD108" t="s">
        <v>47</v>
      </c>
      <c r="AE108" t="s">
        <v>47</v>
      </c>
      <c r="AF108" t="s">
        <v>47</v>
      </c>
      <c r="AG108" t="s">
        <v>47</v>
      </c>
      <c r="AH108" t="s">
        <v>47</v>
      </c>
      <c r="AI108" t="s">
        <v>47</v>
      </c>
      <c r="AJ108" t="s">
        <v>47</v>
      </c>
      <c r="AK108" t="s">
        <v>47</v>
      </c>
      <c r="AL108" t="s">
        <v>47</v>
      </c>
      <c r="AM108">
        <v>3.77</v>
      </c>
      <c r="AN108">
        <v>11.8</v>
      </c>
      <c r="AO108">
        <v>0.7</v>
      </c>
      <c r="AP108">
        <v>15</v>
      </c>
      <c r="AQ108">
        <v>141.1</v>
      </c>
      <c r="AR108">
        <v>4.9000000000000004</v>
      </c>
      <c r="AS108" t="s">
        <v>47</v>
      </c>
      <c r="AT108" t="s">
        <v>47</v>
      </c>
      <c r="AU108" t="s">
        <v>47</v>
      </c>
      <c r="AV108" t="s">
        <v>47</v>
      </c>
      <c r="AW108" t="s">
        <v>47</v>
      </c>
      <c r="AX108" t="s">
        <v>47</v>
      </c>
      <c r="AY108" t="s">
        <v>48</v>
      </c>
      <c r="AZ108" t="s">
        <v>288</v>
      </c>
      <c r="BA108" t="s">
        <v>51</v>
      </c>
    </row>
    <row r="109" spans="1:53" x14ac:dyDescent="0.3">
      <c r="A109">
        <v>1022273041</v>
      </c>
      <c r="B109" s="9">
        <f>+VLOOKUP(A109,Hoja2!A:G,5,0)</f>
        <v>45866</v>
      </c>
      <c r="C109" s="9">
        <f>+VLOOKUP(A109,Hoja2!A:G,6,0)</f>
        <v>45869</v>
      </c>
      <c r="D109" s="9">
        <f>+VLOOKUP(A109,Hoja2!A:G,7,0)</f>
        <v>45874</v>
      </c>
      <c r="E109" t="str">
        <f>+VLOOKUP(A109,Hoja2!A:G,2,0)</f>
        <v>NO PERTINENTE</v>
      </c>
      <c r="F109" t="str">
        <f>+VLOOKUP(A109,Hoja2!A:G,3,0)</f>
        <v>SIN ALERTA</v>
      </c>
      <c r="G109" t="str">
        <f>+VLOOKUP(A109,Hoja2!A:G,4,0)</f>
        <v>SIN ALERTA</v>
      </c>
      <c r="H109" t="s">
        <v>289</v>
      </c>
      <c r="I109" t="s">
        <v>89</v>
      </c>
      <c r="J109">
        <v>7</v>
      </c>
      <c r="K109" t="s">
        <v>234</v>
      </c>
      <c r="L109">
        <f t="shared" si="1"/>
        <v>8</v>
      </c>
      <c r="M109" t="s">
        <v>55</v>
      </c>
      <c r="N109" t="s">
        <v>47</v>
      </c>
      <c r="O109" t="s">
        <v>48</v>
      </c>
      <c r="P109" t="s">
        <v>48</v>
      </c>
      <c r="Q109">
        <v>3</v>
      </c>
      <c r="R109">
        <v>122</v>
      </c>
      <c r="S109">
        <v>72</v>
      </c>
      <c r="T109">
        <v>89</v>
      </c>
      <c r="U109">
        <v>36.6</v>
      </c>
      <c r="V109">
        <v>93</v>
      </c>
      <c r="W109">
        <v>78</v>
      </c>
      <c r="X109">
        <v>18</v>
      </c>
      <c r="Y109" t="s">
        <v>56</v>
      </c>
      <c r="Z109">
        <v>14</v>
      </c>
      <c r="AA109" s="15">
        <v>0.21</v>
      </c>
      <c r="AB109" t="s">
        <v>47</v>
      </c>
      <c r="AC109" t="s">
        <v>47</v>
      </c>
      <c r="AD109" t="s">
        <v>47</v>
      </c>
      <c r="AE109" t="s">
        <v>47</v>
      </c>
      <c r="AF109" t="s">
        <v>47</v>
      </c>
      <c r="AG109" t="s">
        <v>47</v>
      </c>
      <c r="AH109" t="s">
        <v>47</v>
      </c>
      <c r="AI109" t="s">
        <v>47</v>
      </c>
      <c r="AJ109" t="s">
        <v>47</v>
      </c>
      <c r="AK109" t="s">
        <v>47</v>
      </c>
      <c r="AL109" t="s">
        <v>47</v>
      </c>
      <c r="AM109">
        <v>1.43</v>
      </c>
      <c r="AN109">
        <v>13.1</v>
      </c>
      <c r="AO109">
        <v>1.53</v>
      </c>
      <c r="AP109">
        <v>48</v>
      </c>
      <c r="AQ109">
        <v>118.6</v>
      </c>
      <c r="AR109">
        <v>2.8</v>
      </c>
      <c r="AS109" t="s">
        <v>47</v>
      </c>
      <c r="AT109" t="s">
        <v>47</v>
      </c>
      <c r="AU109" t="s">
        <v>47</v>
      </c>
      <c r="AV109" t="s">
        <v>47</v>
      </c>
      <c r="AW109" t="s">
        <v>47</v>
      </c>
      <c r="AX109" t="s">
        <v>47</v>
      </c>
      <c r="AY109" t="s">
        <v>47</v>
      </c>
      <c r="AZ109" t="s">
        <v>290</v>
      </c>
      <c r="BA109" t="s">
        <v>51</v>
      </c>
    </row>
    <row r="110" spans="1:53" x14ac:dyDescent="0.3">
      <c r="A110">
        <v>1022273050</v>
      </c>
      <c r="B110" s="9">
        <f>+VLOOKUP(A110,Hoja2!A:G,5,0)</f>
        <v>45867</v>
      </c>
      <c r="C110" s="9">
        <f>+VLOOKUP(A110,Hoja2!A:G,6,0)</f>
        <v>45868</v>
      </c>
      <c r="D110" s="9">
        <f>+VLOOKUP(A110,Hoja2!A:G,7,0)</f>
        <v>45873</v>
      </c>
      <c r="E110" t="str">
        <f>+VLOOKUP(A110,Hoja2!A:G,2,0)</f>
        <v>NO PERTINENTE</v>
      </c>
      <c r="F110" t="str">
        <f>+VLOOKUP(A110,Hoja2!A:G,3,0)</f>
        <v>SIN ALERTA</v>
      </c>
      <c r="G110" t="str">
        <f>+VLOOKUP(A110,Hoja2!A:G,4,0)</f>
        <v>SIN ALERTA</v>
      </c>
      <c r="H110" t="s">
        <v>160</v>
      </c>
      <c r="I110" t="s">
        <v>121</v>
      </c>
      <c r="J110">
        <v>7</v>
      </c>
      <c r="K110" t="s">
        <v>243</v>
      </c>
      <c r="L110">
        <f t="shared" si="1"/>
        <v>8</v>
      </c>
      <c r="M110" t="s">
        <v>46</v>
      </c>
      <c r="N110" t="s">
        <v>47</v>
      </c>
      <c r="O110" t="s">
        <v>47</v>
      </c>
      <c r="P110" t="s">
        <v>47</v>
      </c>
      <c r="Q110">
        <v>3</v>
      </c>
      <c r="R110">
        <v>150</v>
      </c>
      <c r="S110">
        <v>94</v>
      </c>
      <c r="T110">
        <v>113</v>
      </c>
      <c r="U110">
        <v>35.700000000000003</v>
      </c>
      <c r="V110">
        <v>98</v>
      </c>
      <c r="W110">
        <v>80</v>
      </c>
      <c r="X110">
        <v>20</v>
      </c>
      <c r="Y110" t="s">
        <v>60</v>
      </c>
      <c r="Z110">
        <v>15</v>
      </c>
      <c r="AA110" s="15">
        <v>0.21</v>
      </c>
      <c r="AB110" t="s">
        <v>47</v>
      </c>
      <c r="AC110" t="s">
        <v>47</v>
      </c>
      <c r="AD110" t="s">
        <v>47</v>
      </c>
      <c r="AE110" t="s">
        <v>47</v>
      </c>
      <c r="AF110" t="s">
        <v>47</v>
      </c>
      <c r="AG110" t="s">
        <v>47</v>
      </c>
      <c r="AH110" t="s">
        <v>47</v>
      </c>
      <c r="AI110" t="s">
        <v>47</v>
      </c>
      <c r="AJ110" t="s">
        <v>47</v>
      </c>
      <c r="AK110" t="s">
        <v>47</v>
      </c>
      <c r="AL110" t="s">
        <v>47</v>
      </c>
      <c r="AM110">
        <v>0.08</v>
      </c>
      <c r="AN110">
        <v>15.5</v>
      </c>
      <c r="AO110">
        <v>1.3</v>
      </c>
      <c r="AP110">
        <v>18</v>
      </c>
      <c r="AQ110">
        <v>135</v>
      </c>
      <c r="AR110">
        <v>4.2</v>
      </c>
      <c r="AS110" t="s">
        <v>47</v>
      </c>
      <c r="AT110" t="s">
        <v>47</v>
      </c>
      <c r="AU110" t="s">
        <v>47</v>
      </c>
      <c r="AV110" t="s">
        <v>47</v>
      </c>
      <c r="AW110" t="s">
        <v>47</v>
      </c>
      <c r="AX110" t="s">
        <v>47</v>
      </c>
      <c r="AY110" t="s">
        <v>47</v>
      </c>
      <c r="AZ110" t="s">
        <v>291</v>
      </c>
      <c r="BA110" t="s">
        <v>51</v>
      </c>
    </row>
    <row r="111" spans="1:53" x14ac:dyDescent="0.3">
      <c r="A111">
        <v>1022283683</v>
      </c>
      <c r="B111" s="9">
        <f>+VLOOKUP(A111,Hoja2!A:G,5,0)</f>
        <v>45867</v>
      </c>
      <c r="C111" s="9">
        <f>+VLOOKUP(A111,Hoja2!A:G,6,0)</f>
        <v>45871</v>
      </c>
      <c r="D111" s="9">
        <f>+VLOOKUP(A111,Hoja2!A:G,7,0)</f>
        <v>45875</v>
      </c>
      <c r="E111" t="str">
        <f>+VLOOKUP(A111,Hoja2!A:G,2,0)</f>
        <v>PERTINENTE</v>
      </c>
      <c r="F111" t="str">
        <f>+VLOOKUP(A111,Hoja2!A:G,3,0)</f>
        <v>ESTADÍA-FINANCIERA</v>
      </c>
      <c r="G111" t="str">
        <f>+VLOOKUP(A111,Hoja2!A:G,4,0)</f>
        <v>DOMA MLE</v>
      </c>
      <c r="H111" t="s">
        <v>292</v>
      </c>
      <c r="I111" t="s">
        <v>121</v>
      </c>
      <c r="J111">
        <v>7</v>
      </c>
      <c r="K111" t="s">
        <v>255</v>
      </c>
      <c r="L111">
        <f t="shared" si="1"/>
        <v>8</v>
      </c>
      <c r="M111" t="s">
        <v>46</v>
      </c>
      <c r="N111" t="s">
        <v>48</v>
      </c>
      <c r="O111" t="s">
        <v>47</v>
      </c>
      <c r="P111" t="s">
        <v>47</v>
      </c>
      <c r="Q111">
        <v>2</v>
      </c>
      <c r="R111">
        <v>115</v>
      </c>
      <c r="S111">
        <v>76</v>
      </c>
      <c r="T111">
        <v>89</v>
      </c>
      <c r="U111">
        <v>35.5</v>
      </c>
      <c r="V111">
        <v>89</v>
      </c>
      <c r="W111">
        <v>80</v>
      </c>
      <c r="X111">
        <v>26</v>
      </c>
      <c r="Y111" t="s">
        <v>64</v>
      </c>
      <c r="Z111">
        <v>15</v>
      </c>
      <c r="AA111" s="15">
        <v>0.6</v>
      </c>
      <c r="AB111" t="s">
        <v>48</v>
      </c>
      <c r="AC111" t="s">
        <v>47</v>
      </c>
      <c r="AD111" t="s">
        <v>47</v>
      </c>
      <c r="AE111" t="s">
        <v>47</v>
      </c>
      <c r="AF111" t="s">
        <v>48</v>
      </c>
      <c r="AG111" t="s">
        <v>47</v>
      </c>
      <c r="AH111" t="s">
        <v>47</v>
      </c>
      <c r="AI111" t="s">
        <v>47</v>
      </c>
      <c r="AJ111" t="s">
        <v>47</v>
      </c>
      <c r="AK111" t="s">
        <v>47</v>
      </c>
      <c r="AL111" t="s">
        <v>47</v>
      </c>
      <c r="AM111">
        <v>11.94</v>
      </c>
      <c r="AN111">
        <v>9.6999999999999993</v>
      </c>
      <c r="AO111">
        <v>1.19</v>
      </c>
      <c r="AP111">
        <v>20</v>
      </c>
      <c r="AQ111">
        <v>129</v>
      </c>
      <c r="AR111">
        <v>5</v>
      </c>
      <c r="AS111" t="s">
        <v>47</v>
      </c>
      <c r="AT111" t="s">
        <v>48</v>
      </c>
      <c r="AU111" t="s">
        <v>47</v>
      </c>
      <c r="AV111" t="s">
        <v>47</v>
      </c>
      <c r="AW111" t="s">
        <v>47</v>
      </c>
      <c r="AX111" t="s">
        <v>47</v>
      </c>
      <c r="AY111" t="s">
        <v>47</v>
      </c>
      <c r="AZ111" t="s">
        <v>293</v>
      </c>
      <c r="BA111" t="s">
        <v>51</v>
      </c>
    </row>
    <row r="112" spans="1:53" x14ac:dyDescent="0.3">
      <c r="A112">
        <v>1022283037</v>
      </c>
      <c r="B112" s="9" t="e">
        <f>+VLOOKUP(A112,Hoja2!A:G,5,0)</f>
        <v>#N/A</v>
      </c>
      <c r="C112" s="9" t="e">
        <f>+VLOOKUP(A112,Hoja2!A:G,6,0)</f>
        <v>#N/A</v>
      </c>
      <c r="D112" s="9" t="e">
        <f>+VLOOKUP(A112,Hoja2!A:G,7,0)</f>
        <v>#N/A</v>
      </c>
      <c r="E112" t="e">
        <f>+VLOOKUP(A112,Hoja2!A:G,2,0)</f>
        <v>#N/A</v>
      </c>
      <c r="F112" t="e">
        <f>+VLOOKUP(A112,Hoja2!A:G,3,0)</f>
        <v>#N/A</v>
      </c>
      <c r="G112" t="e">
        <f>+VLOOKUP(A112,Hoja2!A:G,4,0)</f>
        <v>#N/A</v>
      </c>
      <c r="H112" t="s">
        <v>294</v>
      </c>
      <c r="I112" t="s">
        <v>121</v>
      </c>
      <c r="J112">
        <v>7</v>
      </c>
      <c r="K112" t="s">
        <v>237</v>
      </c>
      <c r="L112">
        <f t="shared" si="1"/>
        <v>8</v>
      </c>
      <c r="M112" t="s">
        <v>46</v>
      </c>
      <c r="N112" t="s">
        <v>47</v>
      </c>
      <c r="O112" t="s">
        <v>47</v>
      </c>
      <c r="P112" t="s">
        <v>47</v>
      </c>
      <c r="Q112">
        <v>2</v>
      </c>
      <c r="R112">
        <v>99</v>
      </c>
      <c r="S112">
        <v>66</v>
      </c>
      <c r="T112">
        <v>77</v>
      </c>
      <c r="U112">
        <v>36.6</v>
      </c>
      <c r="V112">
        <v>98</v>
      </c>
      <c r="W112">
        <v>147</v>
      </c>
      <c r="X112">
        <v>22</v>
      </c>
      <c r="Y112" t="s">
        <v>64</v>
      </c>
      <c r="Z112">
        <v>15</v>
      </c>
      <c r="AA112" s="15">
        <v>0.21</v>
      </c>
      <c r="AB112" t="s">
        <v>47</v>
      </c>
      <c r="AC112" t="s">
        <v>47</v>
      </c>
      <c r="AD112" t="s">
        <v>48</v>
      </c>
      <c r="AE112" t="s">
        <v>47</v>
      </c>
      <c r="AF112" t="s">
        <v>47</v>
      </c>
      <c r="AG112" t="s">
        <v>47</v>
      </c>
      <c r="AH112" t="s">
        <v>47</v>
      </c>
      <c r="AI112" t="s">
        <v>47</v>
      </c>
      <c r="AJ112" t="s">
        <v>47</v>
      </c>
      <c r="AK112" t="s">
        <v>47</v>
      </c>
      <c r="AL112" t="s">
        <v>47</v>
      </c>
      <c r="AM112">
        <v>7.34</v>
      </c>
      <c r="AN112">
        <v>13.7</v>
      </c>
      <c r="AO112">
        <v>0.45</v>
      </c>
      <c r="AP112">
        <v>21</v>
      </c>
      <c r="AQ112">
        <v>141</v>
      </c>
      <c r="AR112">
        <v>3.9</v>
      </c>
      <c r="AS112" t="s">
        <v>47</v>
      </c>
      <c r="AT112" t="s">
        <v>47</v>
      </c>
      <c r="AU112" t="s">
        <v>47</v>
      </c>
      <c r="AV112" t="s">
        <v>47</v>
      </c>
      <c r="AW112" t="s">
        <v>47</v>
      </c>
      <c r="AX112" t="s">
        <v>47</v>
      </c>
      <c r="AY112" t="s">
        <v>47</v>
      </c>
      <c r="AZ112" t="s">
        <v>295</v>
      </c>
      <c r="BA112" t="s">
        <v>51</v>
      </c>
    </row>
    <row r="113" spans="1:53" x14ac:dyDescent="0.3">
      <c r="A113">
        <v>1022282582</v>
      </c>
      <c r="B113" s="9" t="e">
        <f>+VLOOKUP(A113,Hoja2!A:G,5,0)</f>
        <v>#N/A</v>
      </c>
      <c r="C113" s="9" t="e">
        <f>+VLOOKUP(A113,Hoja2!A:G,6,0)</f>
        <v>#N/A</v>
      </c>
      <c r="D113" s="9" t="e">
        <f>+VLOOKUP(A113,Hoja2!A:G,7,0)</f>
        <v>#N/A</v>
      </c>
      <c r="E113" t="e">
        <f>+VLOOKUP(A113,Hoja2!A:G,2,0)</f>
        <v>#N/A</v>
      </c>
      <c r="F113" t="e">
        <f>+VLOOKUP(A113,Hoja2!A:G,3,0)</f>
        <v>#N/A</v>
      </c>
      <c r="G113" t="e">
        <f>+VLOOKUP(A113,Hoja2!A:G,4,0)</f>
        <v>#N/A</v>
      </c>
      <c r="H113" t="s">
        <v>296</v>
      </c>
      <c r="I113" t="s">
        <v>121</v>
      </c>
      <c r="J113">
        <v>7</v>
      </c>
      <c r="K113" t="s">
        <v>234</v>
      </c>
      <c r="L113">
        <f t="shared" si="1"/>
        <v>8</v>
      </c>
      <c r="M113" t="s">
        <v>46</v>
      </c>
      <c r="N113" t="s">
        <v>47</v>
      </c>
      <c r="O113" t="s">
        <v>47</v>
      </c>
      <c r="P113" t="s">
        <v>48</v>
      </c>
      <c r="Q113">
        <v>2</v>
      </c>
      <c r="R113">
        <v>118</v>
      </c>
      <c r="S113">
        <v>76</v>
      </c>
      <c r="T113">
        <v>90</v>
      </c>
      <c r="U113">
        <v>36</v>
      </c>
      <c r="V113">
        <v>87</v>
      </c>
      <c r="W113">
        <v>82</v>
      </c>
      <c r="X113">
        <v>20</v>
      </c>
      <c r="Y113" t="s">
        <v>60</v>
      </c>
      <c r="Z113">
        <v>14</v>
      </c>
      <c r="AA113" s="15">
        <v>0.26</v>
      </c>
      <c r="AB113" t="s">
        <v>47</v>
      </c>
      <c r="AC113" t="s">
        <v>47</v>
      </c>
      <c r="AD113" t="s">
        <v>47</v>
      </c>
      <c r="AE113" t="s">
        <v>47</v>
      </c>
      <c r="AF113" t="s">
        <v>47</v>
      </c>
      <c r="AG113" t="s">
        <v>47</v>
      </c>
      <c r="AH113" t="s">
        <v>47</v>
      </c>
      <c r="AI113" t="s">
        <v>47</v>
      </c>
      <c r="AJ113" t="s">
        <v>47</v>
      </c>
      <c r="AK113" t="s">
        <v>47</v>
      </c>
      <c r="AL113" t="s">
        <v>47</v>
      </c>
      <c r="AM113">
        <v>1.84</v>
      </c>
      <c r="AN113">
        <v>10.199999999999999</v>
      </c>
      <c r="AO113">
        <v>0.97</v>
      </c>
      <c r="AP113">
        <v>22</v>
      </c>
      <c r="AQ113">
        <v>143</v>
      </c>
      <c r="AR113">
        <v>4.4000000000000004</v>
      </c>
      <c r="AS113" t="s">
        <v>47</v>
      </c>
      <c r="AT113" t="s">
        <v>47</v>
      </c>
      <c r="AU113" t="s">
        <v>47</v>
      </c>
      <c r="AV113" t="s">
        <v>47</v>
      </c>
      <c r="AW113" t="s">
        <v>47</v>
      </c>
      <c r="AX113" t="s">
        <v>47</v>
      </c>
      <c r="AY113" t="s">
        <v>47</v>
      </c>
      <c r="AZ113" t="s">
        <v>297</v>
      </c>
      <c r="BA113" t="s">
        <v>51</v>
      </c>
    </row>
    <row r="114" spans="1:53" x14ac:dyDescent="0.3">
      <c r="A114">
        <v>1022277248</v>
      </c>
      <c r="B114" s="9" t="e">
        <f>+VLOOKUP(A114,Hoja2!A:G,5,0)</f>
        <v>#N/A</v>
      </c>
      <c r="C114" s="9" t="e">
        <f>+VLOOKUP(A114,Hoja2!A:G,6,0)</f>
        <v>#N/A</v>
      </c>
      <c r="D114" s="9" t="e">
        <f>+VLOOKUP(A114,Hoja2!A:G,7,0)</f>
        <v>#N/A</v>
      </c>
      <c r="E114" t="e">
        <f>+VLOOKUP(A114,Hoja2!A:G,2,0)</f>
        <v>#N/A</v>
      </c>
      <c r="F114" t="e">
        <f>+VLOOKUP(A114,Hoja2!A:G,3,0)</f>
        <v>#N/A</v>
      </c>
      <c r="G114" t="e">
        <f>+VLOOKUP(A114,Hoja2!A:G,4,0)</f>
        <v>#N/A</v>
      </c>
      <c r="H114" t="s">
        <v>298</v>
      </c>
      <c r="I114" t="s">
        <v>121</v>
      </c>
      <c r="J114">
        <v>7</v>
      </c>
      <c r="K114" t="s">
        <v>239</v>
      </c>
      <c r="L114">
        <f t="shared" si="1"/>
        <v>8</v>
      </c>
      <c r="M114" t="s">
        <v>55</v>
      </c>
      <c r="N114" t="s">
        <v>48</v>
      </c>
      <c r="O114" t="s">
        <v>48</v>
      </c>
      <c r="P114" t="s">
        <v>48</v>
      </c>
      <c r="Q114">
        <v>2</v>
      </c>
      <c r="R114">
        <v>162</v>
      </c>
      <c r="S114">
        <v>92</v>
      </c>
      <c r="T114">
        <v>115</v>
      </c>
      <c r="U114">
        <v>36</v>
      </c>
      <c r="V114">
        <v>86</v>
      </c>
      <c r="W114">
        <v>86</v>
      </c>
      <c r="X114">
        <v>26</v>
      </c>
      <c r="Y114" t="s">
        <v>60</v>
      </c>
      <c r="Z114">
        <v>15</v>
      </c>
      <c r="AA114" s="15">
        <v>0.28000000000000003</v>
      </c>
      <c r="AB114" t="s">
        <v>47</v>
      </c>
      <c r="AC114" t="s">
        <v>47</v>
      </c>
      <c r="AD114" t="s">
        <v>47</v>
      </c>
      <c r="AE114" t="s">
        <v>47</v>
      </c>
      <c r="AF114" t="s">
        <v>47</v>
      </c>
      <c r="AG114" t="s">
        <v>47</v>
      </c>
      <c r="AH114" t="s">
        <v>47</v>
      </c>
      <c r="AI114" t="s">
        <v>47</v>
      </c>
      <c r="AJ114" t="s">
        <v>47</v>
      </c>
      <c r="AK114" t="s">
        <v>47</v>
      </c>
      <c r="AL114" t="s">
        <v>47</v>
      </c>
      <c r="AM114">
        <v>1.88</v>
      </c>
      <c r="AN114">
        <v>15</v>
      </c>
      <c r="AO114">
        <v>1.02</v>
      </c>
      <c r="AP114">
        <v>22</v>
      </c>
      <c r="AQ114">
        <v>141.19999999999999</v>
      </c>
      <c r="AR114">
        <v>4.4000000000000004</v>
      </c>
      <c r="AS114" t="s">
        <v>47</v>
      </c>
      <c r="AT114" t="s">
        <v>47</v>
      </c>
      <c r="AU114" t="s">
        <v>47</v>
      </c>
      <c r="AV114" t="s">
        <v>47</v>
      </c>
      <c r="AW114" t="s">
        <v>47</v>
      </c>
      <c r="AX114" t="s">
        <v>47</v>
      </c>
      <c r="AY114" t="s">
        <v>47</v>
      </c>
      <c r="AZ114" t="s">
        <v>299</v>
      </c>
      <c r="BA114" t="s">
        <v>51</v>
      </c>
    </row>
    <row r="115" spans="1:53" x14ac:dyDescent="0.3">
      <c r="A115">
        <v>1022273432</v>
      </c>
      <c r="B115" s="9" t="e">
        <f>+VLOOKUP(A115,Hoja2!A:G,5,0)</f>
        <v>#N/A</v>
      </c>
      <c r="C115" s="9" t="e">
        <f>+VLOOKUP(A115,Hoja2!A:G,6,0)</f>
        <v>#N/A</v>
      </c>
      <c r="D115" s="9" t="e">
        <f>+VLOOKUP(A115,Hoja2!A:G,7,0)</f>
        <v>#N/A</v>
      </c>
      <c r="E115" t="e">
        <f>+VLOOKUP(A115,Hoja2!A:G,2,0)</f>
        <v>#N/A</v>
      </c>
      <c r="F115" t="e">
        <f>+VLOOKUP(A115,Hoja2!A:G,3,0)</f>
        <v>#N/A</v>
      </c>
      <c r="G115" t="e">
        <f>+VLOOKUP(A115,Hoja2!A:G,4,0)</f>
        <v>#N/A</v>
      </c>
      <c r="H115" t="s">
        <v>70</v>
      </c>
      <c r="I115" t="s">
        <v>121</v>
      </c>
      <c r="J115">
        <v>7</v>
      </c>
      <c r="K115" t="s">
        <v>267</v>
      </c>
      <c r="L115">
        <f t="shared" si="1"/>
        <v>8</v>
      </c>
      <c r="M115" t="s">
        <v>46</v>
      </c>
      <c r="N115" t="s">
        <v>48</v>
      </c>
      <c r="O115" t="s">
        <v>48</v>
      </c>
      <c r="P115" t="s">
        <v>48</v>
      </c>
      <c r="Q115">
        <v>2</v>
      </c>
      <c r="R115">
        <v>68</v>
      </c>
      <c r="S115">
        <v>49</v>
      </c>
      <c r="T115">
        <v>55</v>
      </c>
      <c r="U115">
        <v>37.5</v>
      </c>
      <c r="V115">
        <v>70</v>
      </c>
      <c r="W115">
        <v>102</v>
      </c>
      <c r="X115">
        <v>31</v>
      </c>
      <c r="Y115" t="s">
        <v>60</v>
      </c>
      <c r="Z115">
        <v>12</v>
      </c>
      <c r="AA115" s="15">
        <v>1</v>
      </c>
      <c r="AB115" t="s">
        <v>48</v>
      </c>
      <c r="AC115" t="s">
        <v>47</v>
      </c>
      <c r="AD115" t="s">
        <v>47</v>
      </c>
      <c r="AE115" t="s">
        <v>47</v>
      </c>
      <c r="AF115" t="s">
        <v>47</v>
      </c>
      <c r="AG115" t="s">
        <v>47</v>
      </c>
      <c r="AH115" t="s">
        <v>47</v>
      </c>
      <c r="AI115" t="s">
        <v>47</v>
      </c>
      <c r="AJ115" t="s">
        <v>47</v>
      </c>
      <c r="AK115" t="s">
        <v>47</v>
      </c>
      <c r="AL115" t="s">
        <v>47</v>
      </c>
      <c r="AM115">
        <v>13.64</v>
      </c>
      <c r="AN115">
        <v>12.4</v>
      </c>
      <c r="AO115">
        <v>1.63</v>
      </c>
      <c r="AP115">
        <v>24</v>
      </c>
      <c r="AQ115">
        <v>138</v>
      </c>
      <c r="AR115">
        <v>3.5</v>
      </c>
      <c r="AS115" t="s">
        <v>47</v>
      </c>
      <c r="AT115" t="s">
        <v>48</v>
      </c>
      <c r="AU115" t="s">
        <v>47</v>
      </c>
      <c r="AV115" t="s">
        <v>47</v>
      </c>
      <c r="AW115" t="s">
        <v>48</v>
      </c>
      <c r="AX115" t="s">
        <v>47</v>
      </c>
      <c r="AY115" t="s">
        <v>48</v>
      </c>
      <c r="AZ115" t="s">
        <v>300</v>
      </c>
      <c r="BA115" t="s">
        <v>51</v>
      </c>
    </row>
    <row r="116" spans="1:53" x14ac:dyDescent="0.3">
      <c r="A116">
        <v>1022287491</v>
      </c>
      <c r="B116" s="9">
        <f>+VLOOKUP(A116,Hoja2!A:G,5,0)</f>
        <v>45867</v>
      </c>
      <c r="C116" s="9">
        <f>+VLOOKUP(A116,Hoja2!A:G,6,0)</f>
        <v>45870</v>
      </c>
      <c r="D116" s="9">
        <f>+VLOOKUP(A116,Hoja2!A:G,7,0)</f>
        <v>45870</v>
      </c>
      <c r="E116" t="str">
        <f>+VLOOKUP(A116,Hoja2!A:G,2,0)</f>
        <v>PERTINENTE</v>
      </c>
      <c r="F116" t="str">
        <f>+VLOOKUP(A116,Hoja2!A:G,3,0)</f>
        <v>SIN ALERTA</v>
      </c>
      <c r="G116" t="str">
        <f>+VLOOKUP(A116,Hoja2!A:G,4,0)</f>
        <v>SIN ALERTA</v>
      </c>
      <c r="H116" t="s">
        <v>301</v>
      </c>
      <c r="I116" t="s">
        <v>93</v>
      </c>
      <c r="J116">
        <v>7</v>
      </c>
      <c r="K116" t="s">
        <v>213</v>
      </c>
      <c r="L116">
        <f t="shared" si="1"/>
        <v>8</v>
      </c>
      <c r="M116" t="s">
        <v>46</v>
      </c>
      <c r="N116" t="s">
        <v>47</v>
      </c>
      <c r="O116" t="s">
        <v>47</v>
      </c>
      <c r="P116" t="s">
        <v>47</v>
      </c>
      <c r="Q116">
        <v>3</v>
      </c>
      <c r="R116">
        <v>142</v>
      </c>
      <c r="S116">
        <v>83</v>
      </c>
      <c r="T116">
        <v>103</v>
      </c>
      <c r="U116">
        <v>37.1</v>
      </c>
      <c r="V116">
        <v>95</v>
      </c>
      <c r="W116">
        <v>84</v>
      </c>
      <c r="X116">
        <v>16</v>
      </c>
      <c r="Y116" t="s">
        <v>49</v>
      </c>
      <c r="Z116">
        <v>15</v>
      </c>
      <c r="AA116" s="15">
        <v>0.21</v>
      </c>
      <c r="AB116" t="s">
        <v>47</v>
      </c>
      <c r="AC116" t="s">
        <v>47</v>
      </c>
      <c r="AD116" t="s">
        <v>47</v>
      </c>
      <c r="AE116" t="s">
        <v>48</v>
      </c>
      <c r="AF116" t="s">
        <v>47</v>
      </c>
      <c r="AG116" t="s">
        <v>47</v>
      </c>
      <c r="AH116" t="s">
        <v>47</v>
      </c>
      <c r="AI116" t="s">
        <v>47</v>
      </c>
      <c r="AJ116" t="s">
        <v>47</v>
      </c>
      <c r="AK116" t="s">
        <v>47</v>
      </c>
      <c r="AL116" t="s">
        <v>47</v>
      </c>
      <c r="AM116">
        <v>7.34</v>
      </c>
      <c r="AN116">
        <v>12.63</v>
      </c>
      <c r="AO116">
        <v>1.52</v>
      </c>
      <c r="AP116">
        <v>30.78</v>
      </c>
      <c r="AQ116">
        <v>136.69999999999999</v>
      </c>
      <c r="AR116">
        <v>4.4000000000000004</v>
      </c>
      <c r="AS116" t="s">
        <v>47</v>
      </c>
      <c r="AT116" t="s">
        <v>47</v>
      </c>
      <c r="AU116" t="s">
        <v>47</v>
      </c>
      <c r="AV116" t="s">
        <v>47</v>
      </c>
      <c r="AW116" t="s">
        <v>47</v>
      </c>
      <c r="AX116" t="s">
        <v>47</v>
      </c>
      <c r="AY116" t="s">
        <v>47</v>
      </c>
      <c r="AZ116" t="s">
        <v>302</v>
      </c>
      <c r="BA116" t="s">
        <v>51</v>
      </c>
    </row>
    <row r="117" spans="1:53" x14ac:dyDescent="0.3">
      <c r="A117">
        <v>1022293384</v>
      </c>
      <c r="B117" s="9">
        <f>+VLOOKUP(A117,Hoja2!A:G,5,0)</f>
        <v>45868</v>
      </c>
      <c r="C117" s="9">
        <f>+VLOOKUP(A117,Hoja2!A:G,6,0)</f>
        <v>45872</v>
      </c>
      <c r="D117" s="9">
        <f>+VLOOKUP(A117,Hoja2!A:G,7,0)</f>
        <v>45872</v>
      </c>
      <c r="E117" t="str">
        <f>+VLOOKUP(A117,Hoja2!A:G,2,0)</f>
        <v>NO PERTINENTE</v>
      </c>
      <c r="F117" t="str">
        <f>+VLOOKUP(A117,Hoja2!A:G,3,0)</f>
        <v>SIN ALERTA</v>
      </c>
      <c r="G117" t="str">
        <f>+VLOOKUP(A117,Hoja2!A:G,4,0)</f>
        <v>SIN ALERTA</v>
      </c>
      <c r="H117" t="s">
        <v>242</v>
      </c>
      <c r="I117" t="s">
        <v>93</v>
      </c>
      <c r="J117">
        <v>7</v>
      </c>
      <c r="K117" t="s">
        <v>224</v>
      </c>
      <c r="L117">
        <f t="shared" si="1"/>
        <v>8</v>
      </c>
      <c r="M117" t="s">
        <v>46</v>
      </c>
      <c r="N117" t="s">
        <v>47</v>
      </c>
      <c r="O117" t="s">
        <v>47</v>
      </c>
      <c r="P117" t="s">
        <v>47</v>
      </c>
      <c r="Q117">
        <v>2</v>
      </c>
      <c r="R117">
        <v>154</v>
      </c>
      <c r="S117">
        <v>67</v>
      </c>
      <c r="T117">
        <v>96</v>
      </c>
      <c r="U117">
        <v>35</v>
      </c>
      <c r="V117">
        <v>98</v>
      </c>
      <c r="W117">
        <v>56</v>
      </c>
      <c r="X117">
        <v>21</v>
      </c>
      <c r="Y117" t="s">
        <v>49</v>
      </c>
      <c r="Z117">
        <v>15</v>
      </c>
      <c r="AA117" s="15">
        <v>0.21</v>
      </c>
      <c r="AB117" t="s">
        <v>47</v>
      </c>
      <c r="AC117" t="s">
        <v>47</v>
      </c>
      <c r="AD117" t="s">
        <v>47</v>
      </c>
      <c r="AE117" t="s">
        <v>48</v>
      </c>
      <c r="AF117" t="s">
        <v>47</v>
      </c>
      <c r="AG117" t="s">
        <v>47</v>
      </c>
      <c r="AH117" t="s">
        <v>47</v>
      </c>
      <c r="AI117" t="s">
        <v>47</v>
      </c>
      <c r="AJ117" t="s">
        <v>47</v>
      </c>
      <c r="AK117" t="s">
        <v>47</v>
      </c>
      <c r="AL117" t="s">
        <v>47</v>
      </c>
      <c r="AM117">
        <v>0.47</v>
      </c>
      <c r="AN117">
        <v>15.3</v>
      </c>
      <c r="AO117">
        <v>1.03</v>
      </c>
      <c r="AP117">
        <v>17</v>
      </c>
      <c r="AQ117">
        <v>138</v>
      </c>
      <c r="AR117">
        <v>3.9</v>
      </c>
      <c r="AS117" t="s">
        <v>47</v>
      </c>
      <c r="AT117" t="s">
        <v>47</v>
      </c>
      <c r="AU117" t="s">
        <v>47</v>
      </c>
      <c r="AV117" t="s">
        <v>47</v>
      </c>
      <c r="AW117" t="s">
        <v>47</v>
      </c>
      <c r="AX117" t="s">
        <v>47</v>
      </c>
      <c r="AY117" t="s">
        <v>47</v>
      </c>
      <c r="AZ117" t="s">
        <v>303</v>
      </c>
      <c r="BA117" t="s">
        <v>51</v>
      </c>
    </row>
    <row r="118" spans="1:53" x14ac:dyDescent="0.3">
      <c r="A118">
        <v>1022314465</v>
      </c>
      <c r="B118" s="9" t="e">
        <f>+VLOOKUP(A118,Hoja2!A:G,5,0)</f>
        <v>#N/A</v>
      </c>
      <c r="C118" s="9" t="e">
        <f>+VLOOKUP(A118,Hoja2!A:G,6,0)</f>
        <v>#N/A</v>
      </c>
      <c r="D118" s="9" t="e">
        <f>+VLOOKUP(A118,Hoja2!A:G,7,0)</f>
        <v>#N/A</v>
      </c>
      <c r="E118" t="e">
        <f>+VLOOKUP(A118,Hoja2!A:G,2,0)</f>
        <v>#N/A</v>
      </c>
      <c r="F118" t="e">
        <f>+VLOOKUP(A118,Hoja2!A:G,3,0)</f>
        <v>#N/A</v>
      </c>
      <c r="G118" t="e">
        <f>+VLOOKUP(A118,Hoja2!A:G,4,0)</f>
        <v>#N/A</v>
      </c>
      <c r="H118" t="s">
        <v>304</v>
      </c>
      <c r="I118" t="s">
        <v>165</v>
      </c>
      <c r="J118">
        <v>7</v>
      </c>
      <c r="K118" t="s">
        <v>305</v>
      </c>
      <c r="L118">
        <f t="shared" si="1"/>
        <v>8</v>
      </c>
      <c r="M118" t="s">
        <v>46</v>
      </c>
      <c r="N118" t="s">
        <v>47</v>
      </c>
      <c r="O118" t="s">
        <v>47</v>
      </c>
      <c r="P118" t="s">
        <v>47</v>
      </c>
      <c r="Q118">
        <v>3</v>
      </c>
      <c r="R118">
        <v>144</v>
      </c>
      <c r="S118">
        <v>73</v>
      </c>
      <c r="T118">
        <v>97</v>
      </c>
      <c r="U118">
        <v>36</v>
      </c>
      <c r="V118">
        <v>96</v>
      </c>
      <c r="W118">
        <v>59</v>
      </c>
      <c r="X118">
        <v>21</v>
      </c>
      <c r="Y118" t="s">
        <v>60</v>
      </c>
      <c r="Z118">
        <v>15</v>
      </c>
      <c r="AA118" s="15">
        <v>0.21</v>
      </c>
      <c r="AB118" t="s">
        <v>47</v>
      </c>
      <c r="AC118" t="s">
        <v>47</v>
      </c>
      <c r="AD118" t="s">
        <v>47</v>
      </c>
      <c r="AE118" t="s">
        <v>47</v>
      </c>
      <c r="AF118" t="s">
        <v>47</v>
      </c>
      <c r="AG118" t="s">
        <v>47</v>
      </c>
      <c r="AH118" t="s">
        <v>47</v>
      </c>
      <c r="AI118" t="s">
        <v>47</v>
      </c>
      <c r="AJ118" t="s">
        <v>47</v>
      </c>
      <c r="AK118" t="s">
        <v>47</v>
      </c>
      <c r="AL118" t="s">
        <v>47</v>
      </c>
      <c r="AM118">
        <v>7.34</v>
      </c>
      <c r="AN118">
        <v>10</v>
      </c>
      <c r="AO118">
        <v>0.93</v>
      </c>
      <c r="AP118">
        <v>9</v>
      </c>
      <c r="AQ118">
        <v>138</v>
      </c>
      <c r="AR118">
        <v>3.9</v>
      </c>
      <c r="AS118" t="s">
        <v>47</v>
      </c>
      <c r="AT118" t="s">
        <v>47</v>
      </c>
      <c r="AU118" t="s">
        <v>47</v>
      </c>
      <c r="AV118" t="s">
        <v>47</v>
      </c>
      <c r="AW118" t="s">
        <v>47</v>
      </c>
      <c r="AX118" t="s">
        <v>47</v>
      </c>
      <c r="AY118" t="s">
        <v>47</v>
      </c>
      <c r="AZ118" t="s">
        <v>306</v>
      </c>
      <c r="BA118" t="s">
        <v>51</v>
      </c>
    </row>
    <row r="119" spans="1:53" x14ac:dyDescent="0.3">
      <c r="A119">
        <v>1022326035</v>
      </c>
      <c r="B119" s="9">
        <f>+VLOOKUP(A119,Hoja2!A:G,5,0)</f>
        <v>45870</v>
      </c>
      <c r="C119" s="9">
        <f>+VLOOKUP(A119,Hoja2!A:G,6,0)</f>
        <v>45872</v>
      </c>
      <c r="D119" s="9">
        <f>+VLOOKUP(A119,Hoja2!A:G,7,0)</f>
        <v>45872</v>
      </c>
      <c r="E119" t="str">
        <f>+VLOOKUP(A119,Hoja2!A:G,2,0)</f>
        <v>NO PERTINENTE</v>
      </c>
      <c r="F119" t="str">
        <f>+VLOOKUP(A119,Hoja2!A:G,3,0)</f>
        <v>SIN ALERTA</v>
      </c>
      <c r="G119" t="str">
        <f>+VLOOKUP(A119,Hoja2!A:G,4,0)</f>
        <v>SIN ALERTA</v>
      </c>
      <c r="H119" t="s">
        <v>307</v>
      </c>
      <c r="I119" t="s">
        <v>213</v>
      </c>
      <c r="J119">
        <v>8</v>
      </c>
      <c r="K119" t="s">
        <v>224</v>
      </c>
      <c r="L119">
        <f t="shared" si="1"/>
        <v>8</v>
      </c>
      <c r="M119" t="s">
        <v>46</v>
      </c>
      <c r="N119" t="s">
        <v>48</v>
      </c>
      <c r="O119" t="s">
        <v>47</v>
      </c>
      <c r="P119" t="s">
        <v>48</v>
      </c>
      <c r="Q119">
        <v>2</v>
      </c>
      <c r="R119">
        <v>163</v>
      </c>
      <c r="S119">
        <v>87</v>
      </c>
      <c r="T119">
        <v>112</v>
      </c>
      <c r="U119">
        <v>36.299999999999997</v>
      </c>
      <c r="V119">
        <v>95</v>
      </c>
      <c r="W119">
        <v>86</v>
      </c>
      <c r="X119">
        <v>16</v>
      </c>
      <c r="Y119" t="s">
        <v>60</v>
      </c>
      <c r="Z119">
        <v>14</v>
      </c>
      <c r="AA119" s="15">
        <v>0.21</v>
      </c>
      <c r="AB119" t="s">
        <v>47</v>
      </c>
      <c r="AC119" t="s">
        <v>47</v>
      </c>
      <c r="AD119" t="s">
        <v>47</v>
      </c>
      <c r="AE119" t="s">
        <v>47</v>
      </c>
      <c r="AF119" t="s">
        <v>47</v>
      </c>
      <c r="AG119" t="s">
        <v>47</v>
      </c>
      <c r="AH119" t="s">
        <v>47</v>
      </c>
      <c r="AI119" t="s">
        <v>47</v>
      </c>
      <c r="AJ119" t="s">
        <v>47</v>
      </c>
      <c r="AK119" t="s">
        <v>47</v>
      </c>
      <c r="AL119" t="s">
        <v>47</v>
      </c>
      <c r="AM119">
        <v>1.1200000000000001</v>
      </c>
      <c r="AN119">
        <v>12.2</v>
      </c>
      <c r="AO119">
        <v>1.52</v>
      </c>
      <c r="AP119">
        <v>74</v>
      </c>
      <c r="AQ119">
        <v>140</v>
      </c>
      <c r="AR119">
        <v>5.5</v>
      </c>
      <c r="AS119" t="s">
        <v>47</v>
      </c>
      <c r="AT119" t="s">
        <v>47</v>
      </c>
      <c r="AU119" t="s">
        <v>47</v>
      </c>
      <c r="AV119" t="s">
        <v>47</v>
      </c>
      <c r="AW119" t="s">
        <v>47</v>
      </c>
      <c r="AX119" t="s">
        <v>47</v>
      </c>
      <c r="AY119" t="s">
        <v>47</v>
      </c>
      <c r="AZ119" t="s">
        <v>308</v>
      </c>
      <c r="BA119" t="s">
        <v>51</v>
      </c>
    </row>
    <row r="120" spans="1:53" x14ac:dyDescent="0.3">
      <c r="A120">
        <v>1022322132</v>
      </c>
      <c r="B120" s="9">
        <f>+VLOOKUP(A120,Hoja2!A:G,5,0)</f>
        <v>45870</v>
      </c>
      <c r="C120" s="9">
        <f>+VLOOKUP(A120,Hoja2!A:G,6,0)</f>
        <v>45873</v>
      </c>
      <c r="D120" s="9">
        <f>+VLOOKUP(A120,Hoja2!A:G,7,0)</f>
        <v>45880</v>
      </c>
      <c r="E120" t="str">
        <f>+VLOOKUP(A120,Hoja2!A:G,2,0)</f>
        <v>NO PERTINENTE</v>
      </c>
      <c r="F120" t="str">
        <f>+VLOOKUP(A120,Hoja2!A:G,3,0)</f>
        <v>SIN ALERTA</v>
      </c>
      <c r="G120" t="str">
        <f>+VLOOKUP(A120,Hoja2!A:G,4,0)</f>
        <v>SIN ALERTA</v>
      </c>
      <c r="H120" t="s">
        <v>309</v>
      </c>
      <c r="I120" t="s">
        <v>213</v>
      </c>
      <c r="J120">
        <v>8</v>
      </c>
      <c r="K120" t="s">
        <v>218</v>
      </c>
      <c r="L120">
        <f t="shared" si="1"/>
        <v>8</v>
      </c>
      <c r="M120" t="s">
        <v>46</v>
      </c>
      <c r="N120" t="s">
        <v>47</v>
      </c>
      <c r="O120" t="s">
        <v>47</v>
      </c>
      <c r="P120" t="s">
        <v>47</v>
      </c>
      <c r="Q120">
        <v>3</v>
      </c>
      <c r="R120">
        <v>160</v>
      </c>
      <c r="S120">
        <v>75</v>
      </c>
      <c r="T120">
        <v>103</v>
      </c>
      <c r="U120">
        <v>36.799999999999997</v>
      </c>
      <c r="V120">
        <v>95</v>
      </c>
      <c r="W120">
        <v>97</v>
      </c>
      <c r="X120">
        <v>16</v>
      </c>
      <c r="Y120" t="s">
        <v>60</v>
      </c>
      <c r="Z120">
        <v>15</v>
      </c>
      <c r="AA120" s="15">
        <v>0.21</v>
      </c>
      <c r="AB120" t="s">
        <v>47</v>
      </c>
      <c r="AC120" t="s">
        <v>47</v>
      </c>
      <c r="AD120" t="s">
        <v>47</v>
      </c>
      <c r="AE120" t="s">
        <v>47</v>
      </c>
      <c r="AF120" t="s">
        <v>47</v>
      </c>
      <c r="AG120" t="s">
        <v>47</v>
      </c>
      <c r="AH120" t="s">
        <v>47</v>
      </c>
      <c r="AI120" t="s">
        <v>47</v>
      </c>
      <c r="AJ120" t="s">
        <v>47</v>
      </c>
      <c r="AK120" t="s">
        <v>47</v>
      </c>
      <c r="AL120" t="s">
        <v>47</v>
      </c>
      <c r="AM120">
        <v>0.24</v>
      </c>
      <c r="AN120">
        <v>14.5</v>
      </c>
      <c r="AO120">
        <v>0.93</v>
      </c>
      <c r="AP120">
        <v>20</v>
      </c>
      <c r="AQ120">
        <v>135</v>
      </c>
      <c r="AR120">
        <v>4.0999999999999996</v>
      </c>
      <c r="AS120" t="s">
        <v>47</v>
      </c>
      <c r="AT120" t="s">
        <v>47</v>
      </c>
      <c r="AU120" t="s">
        <v>47</v>
      </c>
      <c r="AV120" t="s">
        <v>47</v>
      </c>
      <c r="AW120" t="s">
        <v>47</v>
      </c>
      <c r="AX120" t="s">
        <v>47</v>
      </c>
      <c r="AY120" t="s">
        <v>47</v>
      </c>
      <c r="AZ120" t="s">
        <v>310</v>
      </c>
      <c r="BA120" t="s">
        <v>51</v>
      </c>
    </row>
    <row r="121" spans="1:53" x14ac:dyDescent="0.3">
      <c r="A121">
        <v>1022318900</v>
      </c>
      <c r="B121" s="9">
        <f>+VLOOKUP(A121,Hoja2!A:G,5,0)</f>
        <v>45870</v>
      </c>
      <c r="C121" s="9">
        <f>+VLOOKUP(A121,Hoja2!A:G,6,0)</f>
        <v>45873</v>
      </c>
      <c r="D121" s="9">
        <f>+VLOOKUP(A121,Hoja2!A:G,7,0)</f>
        <v>45880</v>
      </c>
      <c r="E121" t="str">
        <f>+VLOOKUP(A121,Hoja2!A:G,2,0)</f>
        <v>NO PERTINENTE</v>
      </c>
      <c r="F121" t="str">
        <f>+VLOOKUP(A121,Hoja2!A:G,3,0)</f>
        <v>SIN ALERTA</v>
      </c>
      <c r="G121" t="str">
        <f>+VLOOKUP(A121,Hoja2!A:G,4,0)</f>
        <v>SIN ALERTA</v>
      </c>
      <c r="H121" t="s">
        <v>109</v>
      </c>
      <c r="I121" t="s">
        <v>213</v>
      </c>
      <c r="J121">
        <v>8</v>
      </c>
      <c r="K121" t="s">
        <v>218</v>
      </c>
      <c r="L121">
        <f t="shared" si="1"/>
        <v>8</v>
      </c>
      <c r="M121" t="s">
        <v>46</v>
      </c>
      <c r="N121" t="s">
        <v>47</v>
      </c>
      <c r="O121" t="s">
        <v>47</v>
      </c>
      <c r="P121" t="s">
        <v>47</v>
      </c>
      <c r="Q121">
        <v>3</v>
      </c>
      <c r="R121">
        <v>173</v>
      </c>
      <c r="S121">
        <v>90</v>
      </c>
      <c r="T121">
        <v>118</v>
      </c>
      <c r="U121">
        <v>36.1</v>
      </c>
      <c r="V121">
        <v>95</v>
      </c>
      <c r="W121">
        <v>62</v>
      </c>
      <c r="X121">
        <v>16</v>
      </c>
      <c r="Y121" t="s">
        <v>60</v>
      </c>
      <c r="Z121">
        <v>15</v>
      </c>
      <c r="AA121" s="15">
        <v>0.21</v>
      </c>
      <c r="AB121" t="s">
        <v>47</v>
      </c>
      <c r="AC121" t="s">
        <v>47</v>
      </c>
      <c r="AD121" t="s">
        <v>47</v>
      </c>
      <c r="AE121" t="s">
        <v>47</v>
      </c>
      <c r="AF121" t="s">
        <v>47</v>
      </c>
      <c r="AG121" t="s">
        <v>47</v>
      </c>
      <c r="AH121" t="s">
        <v>47</v>
      </c>
      <c r="AI121" t="s">
        <v>47</v>
      </c>
      <c r="AJ121" t="s">
        <v>47</v>
      </c>
      <c r="AK121" t="s">
        <v>47</v>
      </c>
      <c r="AL121" t="s">
        <v>48</v>
      </c>
      <c r="AM121">
        <v>0.25</v>
      </c>
      <c r="AN121">
        <v>15.6</v>
      </c>
      <c r="AO121">
        <v>1.1200000000000001</v>
      </c>
      <c r="AP121">
        <v>14</v>
      </c>
      <c r="AQ121">
        <v>137</v>
      </c>
      <c r="AR121">
        <v>3.9</v>
      </c>
      <c r="AS121" t="s">
        <v>47</v>
      </c>
      <c r="AT121" t="s">
        <v>47</v>
      </c>
      <c r="AU121" t="s">
        <v>47</v>
      </c>
      <c r="AV121" t="s">
        <v>47</v>
      </c>
      <c r="AW121" t="s">
        <v>47</v>
      </c>
      <c r="AX121" t="s">
        <v>47</v>
      </c>
      <c r="AY121" t="s">
        <v>47</v>
      </c>
      <c r="AZ121" t="s">
        <v>311</v>
      </c>
      <c r="BA121" t="s">
        <v>51</v>
      </c>
    </row>
    <row r="122" spans="1:53" x14ac:dyDescent="0.3">
      <c r="A122">
        <v>1022316661</v>
      </c>
      <c r="B122" s="9">
        <f>+VLOOKUP(A122,Hoja2!A:G,5,0)</f>
        <v>45870</v>
      </c>
      <c r="C122" s="9">
        <f>+VLOOKUP(A122,Hoja2!A:G,6,0)</f>
        <v>45873</v>
      </c>
      <c r="D122" s="9">
        <f>+VLOOKUP(A122,Hoja2!A:G,7,0)</f>
        <v>45882</v>
      </c>
      <c r="E122" t="str">
        <f>+VLOOKUP(A122,Hoja2!A:G,2,0)</f>
        <v>PERTINENTE</v>
      </c>
      <c r="F122" t="str">
        <f>+VLOOKUP(A122,Hoja2!A:G,3,0)</f>
        <v>SIN ALERTA</v>
      </c>
      <c r="G122" t="str">
        <f>+VLOOKUP(A122,Hoja2!A:G,4,0)</f>
        <v>SIN ALERTA</v>
      </c>
      <c r="H122" t="s">
        <v>312</v>
      </c>
      <c r="I122" t="s">
        <v>213</v>
      </c>
      <c r="J122">
        <v>8</v>
      </c>
      <c r="K122" t="s">
        <v>237</v>
      </c>
      <c r="L122">
        <f t="shared" si="1"/>
        <v>8</v>
      </c>
      <c r="M122" t="s">
        <v>46</v>
      </c>
      <c r="N122" t="s">
        <v>48</v>
      </c>
      <c r="O122" t="s">
        <v>48</v>
      </c>
      <c r="P122" t="s">
        <v>48</v>
      </c>
      <c r="Q122">
        <v>3</v>
      </c>
      <c r="R122">
        <v>138</v>
      </c>
      <c r="S122">
        <v>70</v>
      </c>
      <c r="T122">
        <v>93</v>
      </c>
      <c r="U122">
        <v>36.5</v>
      </c>
      <c r="V122">
        <v>85</v>
      </c>
      <c r="W122">
        <v>66</v>
      </c>
      <c r="X122">
        <v>20</v>
      </c>
      <c r="Y122" t="s">
        <v>60</v>
      </c>
      <c r="Z122">
        <v>15</v>
      </c>
      <c r="AA122" s="15">
        <v>0.24</v>
      </c>
      <c r="AB122" t="s">
        <v>47</v>
      </c>
      <c r="AC122" t="s">
        <v>48</v>
      </c>
      <c r="AD122" t="s">
        <v>47</v>
      </c>
      <c r="AE122" t="s">
        <v>47</v>
      </c>
      <c r="AF122" t="s">
        <v>47</v>
      </c>
      <c r="AG122" t="s">
        <v>47</v>
      </c>
      <c r="AH122" t="s">
        <v>47</v>
      </c>
      <c r="AI122" t="s">
        <v>47</v>
      </c>
      <c r="AJ122" t="s">
        <v>48</v>
      </c>
      <c r="AK122" t="s">
        <v>47</v>
      </c>
      <c r="AL122" t="s">
        <v>47</v>
      </c>
      <c r="AM122">
        <v>0.63</v>
      </c>
      <c r="AN122">
        <v>7.1</v>
      </c>
      <c r="AO122">
        <v>13.93</v>
      </c>
      <c r="AP122">
        <v>168</v>
      </c>
      <c r="AQ122">
        <v>146</v>
      </c>
      <c r="AR122">
        <v>6.3</v>
      </c>
      <c r="AS122" t="s">
        <v>47</v>
      </c>
      <c r="AT122" t="s">
        <v>48</v>
      </c>
      <c r="AU122" t="s">
        <v>48</v>
      </c>
      <c r="AV122" t="s">
        <v>47</v>
      </c>
      <c r="AW122" t="s">
        <v>47</v>
      </c>
      <c r="AX122" t="s">
        <v>47</v>
      </c>
      <c r="AY122" t="s">
        <v>47</v>
      </c>
      <c r="AZ122" t="s">
        <v>313</v>
      </c>
      <c r="BA122" t="s">
        <v>51</v>
      </c>
    </row>
    <row r="123" spans="1:53" x14ac:dyDescent="0.3">
      <c r="A123">
        <v>1022324115</v>
      </c>
      <c r="B123" s="9" t="e">
        <f>+VLOOKUP(A123,Hoja2!A:G,5,0)</f>
        <v>#N/A</v>
      </c>
      <c r="C123" s="9" t="e">
        <f>+VLOOKUP(A123,Hoja2!A:G,6,0)</f>
        <v>#N/A</v>
      </c>
      <c r="D123" s="9" t="e">
        <f>+VLOOKUP(A123,Hoja2!A:G,7,0)</f>
        <v>#N/A</v>
      </c>
      <c r="E123" t="e">
        <f>+VLOOKUP(A123,Hoja2!A:G,2,0)</f>
        <v>#N/A</v>
      </c>
      <c r="F123" t="e">
        <f>+VLOOKUP(A123,Hoja2!A:G,3,0)</f>
        <v>#N/A</v>
      </c>
      <c r="G123" t="e">
        <f>+VLOOKUP(A123,Hoja2!A:G,4,0)</f>
        <v>#N/A</v>
      </c>
      <c r="H123" t="s">
        <v>70</v>
      </c>
      <c r="I123" t="s">
        <v>213</v>
      </c>
      <c r="J123">
        <v>8</v>
      </c>
      <c r="K123" t="s">
        <v>314</v>
      </c>
      <c r="L123">
        <f t="shared" si="1"/>
        <v>8</v>
      </c>
      <c r="M123" t="s">
        <v>46</v>
      </c>
      <c r="N123" t="s">
        <v>47</v>
      </c>
      <c r="O123" t="s">
        <v>47</v>
      </c>
      <c r="P123" t="s">
        <v>48</v>
      </c>
      <c r="Q123">
        <v>2</v>
      </c>
      <c r="R123">
        <v>95</v>
      </c>
      <c r="S123">
        <v>52</v>
      </c>
      <c r="T123">
        <v>66</v>
      </c>
      <c r="U123">
        <v>38.5</v>
      </c>
      <c r="V123">
        <v>94</v>
      </c>
      <c r="W123">
        <v>140</v>
      </c>
      <c r="X123">
        <v>18</v>
      </c>
      <c r="Y123" t="s">
        <v>60</v>
      </c>
      <c r="Z123">
        <v>15</v>
      </c>
      <c r="AA123" s="15">
        <v>0.21</v>
      </c>
      <c r="AB123" t="s">
        <v>47</v>
      </c>
      <c r="AC123" t="s">
        <v>47</v>
      </c>
      <c r="AD123" t="s">
        <v>47</v>
      </c>
      <c r="AE123" t="s">
        <v>47</v>
      </c>
      <c r="AF123" t="s">
        <v>47</v>
      </c>
      <c r="AG123" t="s">
        <v>47</v>
      </c>
      <c r="AH123" t="s">
        <v>47</v>
      </c>
      <c r="AI123" t="s">
        <v>47</v>
      </c>
      <c r="AJ123" t="s">
        <v>47</v>
      </c>
      <c r="AK123" t="s">
        <v>47</v>
      </c>
      <c r="AL123" t="s">
        <v>47</v>
      </c>
      <c r="AM123">
        <v>4.2699999999999996</v>
      </c>
      <c r="AN123">
        <v>8.5</v>
      </c>
      <c r="AO123">
        <v>12.27</v>
      </c>
      <c r="AP123">
        <v>54</v>
      </c>
      <c r="AQ123">
        <v>139</v>
      </c>
      <c r="AR123">
        <v>4.3</v>
      </c>
      <c r="AS123" t="s">
        <v>47</v>
      </c>
      <c r="AT123" t="s">
        <v>47</v>
      </c>
      <c r="AU123" t="s">
        <v>47</v>
      </c>
      <c r="AV123" t="s">
        <v>47</v>
      </c>
      <c r="AW123" t="s">
        <v>48</v>
      </c>
      <c r="AX123" t="s">
        <v>47</v>
      </c>
      <c r="AY123" t="s">
        <v>47</v>
      </c>
      <c r="AZ123" t="s">
        <v>315</v>
      </c>
      <c r="BA123" t="s">
        <v>51</v>
      </c>
    </row>
    <row r="124" spans="1:53" x14ac:dyDescent="0.3">
      <c r="A124">
        <v>1022331249</v>
      </c>
      <c r="B124" s="9">
        <f>+VLOOKUP(A124,Hoja2!A:G,5,0)</f>
        <v>45871</v>
      </c>
      <c r="C124" s="9">
        <f>+VLOOKUP(A124,Hoja2!A:G,6,0)</f>
        <v>45872</v>
      </c>
      <c r="D124" s="9">
        <f>+VLOOKUP(A124,Hoja2!A:G,7,0)</f>
        <v>45872</v>
      </c>
      <c r="E124" t="str">
        <f>+VLOOKUP(A124,Hoja2!A:G,2,0)</f>
        <v>PERTINENTE</v>
      </c>
      <c r="F124" t="str">
        <f>+VLOOKUP(A124,Hoja2!A:G,3,0)</f>
        <v>SIN ALERTA</v>
      </c>
      <c r="G124" t="str">
        <f>+VLOOKUP(A124,Hoja2!A:G,4,0)</f>
        <v>SIN ALERTA</v>
      </c>
      <c r="H124" t="s">
        <v>70</v>
      </c>
      <c r="I124" t="s">
        <v>249</v>
      </c>
      <c r="J124">
        <v>8</v>
      </c>
      <c r="K124" t="s">
        <v>224</v>
      </c>
      <c r="L124">
        <f t="shared" si="1"/>
        <v>8</v>
      </c>
      <c r="M124" t="s">
        <v>46</v>
      </c>
      <c r="N124" t="s">
        <v>48</v>
      </c>
      <c r="O124" t="s">
        <v>47</v>
      </c>
      <c r="P124" t="s">
        <v>48</v>
      </c>
      <c r="Q124">
        <v>2</v>
      </c>
      <c r="R124">
        <v>69</v>
      </c>
      <c r="S124">
        <v>51</v>
      </c>
      <c r="T124">
        <v>57</v>
      </c>
      <c r="U124">
        <v>34</v>
      </c>
      <c r="V124">
        <v>94</v>
      </c>
      <c r="W124">
        <v>72</v>
      </c>
      <c r="X124">
        <v>24</v>
      </c>
      <c r="Y124" t="s">
        <v>60</v>
      </c>
      <c r="Z124">
        <v>9</v>
      </c>
      <c r="AA124" s="15">
        <v>0.32</v>
      </c>
      <c r="AB124" t="s">
        <v>47</v>
      </c>
      <c r="AC124" t="s">
        <v>47</v>
      </c>
      <c r="AD124" t="s">
        <v>47</v>
      </c>
      <c r="AE124" t="s">
        <v>47</v>
      </c>
      <c r="AF124" t="s">
        <v>47</v>
      </c>
      <c r="AG124" t="s">
        <v>47</v>
      </c>
      <c r="AH124" t="s">
        <v>47</v>
      </c>
      <c r="AI124" t="s">
        <v>47</v>
      </c>
      <c r="AJ124" t="s">
        <v>47</v>
      </c>
      <c r="AK124" t="s">
        <v>47</v>
      </c>
      <c r="AL124" t="s">
        <v>47</v>
      </c>
      <c r="AM124">
        <v>14.13</v>
      </c>
      <c r="AN124">
        <v>12.1</v>
      </c>
      <c r="AO124">
        <v>2.62</v>
      </c>
      <c r="AP124">
        <v>76</v>
      </c>
      <c r="AQ124">
        <v>135</v>
      </c>
      <c r="AR124">
        <v>5.9</v>
      </c>
      <c r="AS124" t="s">
        <v>47</v>
      </c>
      <c r="AT124" t="s">
        <v>48</v>
      </c>
      <c r="AU124" t="s">
        <v>47</v>
      </c>
      <c r="AV124" t="s">
        <v>47</v>
      </c>
      <c r="AW124" t="s">
        <v>48</v>
      </c>
      <c r="AX124" t="s">
        <v>47</v>
      </c>
      <c r="AY124" t="s">
        <v>48</v>
      </c>
      <c r="AZ124" t="s">
        <v>316</v>
      </c>
      <c r="BA124" t="s">
        <v>51</v>
      </c>
    </row>
    <row r="125" spans="1:53" x14ac:dyDescent="0.3">
      <c r="A125">
        <v>1022331409</v>
      </c>
      <c r="B125" s="9">
        <f>+VLOOKUP(A125,Hoja2!A:G,5,0)</f>
        <v>45871</v>
      </c>
      <c r="C125" s="9">
        <f>+VLOOKUP(A125,Hoja2!A:G,6,0)</f>
        <v>45873</v>
      </c>
      <c r="D125" s="9">
        <f>+VLOOKUP(A125,Hoja2!A:G,7,0)</f>
        <v>45875</v>
      </c>
      <c r="E125" t="str">
        <f>+VLOOKUP(A125,Hoja2!A:G,2,0)</f>
        <v>PERTINENTE</v>
      </c>
      <c r="F125" t="str">
        <f>+VLOOKUP(A125,Hoja2!A:G,3,0)</f>
        <v>SIN ALERTA</v>
      </c>
      <c r="G125" t="str">
        <f>+VLOOKUP(A125,Hoja2!A:G,4,0)</f>
        <v>SIN ALERTA</v>
      </c>
      <c r="H125" t="s">
        <v>142</v>
      </c>
      <c r="I125" t="s">
        <v>249</v>
      </c>
      <c r="J125">
        <v>8</v>
      </c>
      <c r="K125" t="s">
        <v>239</v>
      </c>
      <c r="L125">
        <f t="shared" si="1"/>
        <v>8</v>
      </c>
      <c r="M125" t="s">
        <v>46</v>
      </c>
      <c r="N125" t="s">
        <v>47</v>
      </c>
      <c r="O125" t="s">
        <v>47</v>
      </c>
      <c r="P125" t="s">
        <v>47</v>
      </c>
      <c r="Q125">
        <v>2</v>
      </c>
      <c r="R125">
        <v>137</v>
      </c>
      <c r="S125">
        <v>85</v>
      </c>
      <c r="T125">
        <v>102</v>
      </c>
      <c r="U125">
        <v>35.5</v>
      </c>
      <c r="V125">
        <v>92</v>
      </c>
      <c r="W125">
        <v>141</v>
      </c>
      <c r="X125">
        <v>24</v>
      </c>
      <c r="Y125" t="s">
        <v>64</v>
      </c>
      <c r="Z125">
        <v>15</v>
      </c>
      <c r="AA125" s="15">
        <v>0.21</v>
      </c>
      <c r="AB125" t="s">
        <v>47</v>
      </c>
      <c r="AC125" t="s">
        <v>47</v>
      </c>
      <c r="AD125" t="s">
        <v>47</v>
      </c>
      <c r="AE125" t="s">
        <v>47</v>
      </c>
      <c r="AF125" t="s">
        <v>47</v>
      </c>
      <c r="AG125" t="s">
        <v>47</v>
      </c>
      <c r="AH125" t="s">
        <v>47</v>
      </c>
      <c r="AI125" t="s">
        <v>47</v>
      </c>
      <c r="AJ125" t="s">
        <v>47</v>
      </c>
      <c r="AK125" t="s">
        <v>47</v>
      </c>
      <c r="AL125" t="s">
        <v>47</v>
      </c>
      <c r="AM125">
        <v>3.19</v>
      </c>
      <c r="AN125">
        <v>13.2</v>
      </c>
      <c r="AO125">
        <v>0.95</v>
      </c>
      <c r="AP125">
        <v>10</v>
      </c>
      <c r="AQ125">
        <v>135</v>
      </c>
      <c r="AR125">
        <v>5.6</v>
      </c>
      <c r="AS125" t="s">
        <v>47</v>
      </c>
      <c r="AT125" t="s">
        <v>48</v>
      </c>
      <c r="AU125" t="s">
        <v>47</v>
      </c>
      <c r="AV125" t="s">
        <v>47</v>
      </c>
      <c r="AW125" t="s">
        <v>47</v>
      </c>
      <c r="AX125" t="s">
        <v>47</v>
      </c>
      <c r="AY125" t="s">
        <v>47</v>
      </c>
      <c r="AZ125" t="s">
        <v>317</v>
      </c>
      <c r="BA125" t="s">
        <v>51</v>
      </c>
    </row>
    <row r="126" spans="1:53" x14ac:dyDescent="0.3">
      <c r="A126">
        <v>1022324090</v>
      </c>
      <c r="B126" s="9">
        <f>+VLOOKUP(A126,Hoja2!A:G,5,0)</f>
        <v>45871</v>
      </c>
      <c r="C126" s="9">
        <f>+VLOOKUP(A126,Hoja2!A:G,6,0)</f>
        <v>45873</v>
      </c>
      <c r="D126" s="9">
        <f>+VLOOKUP(A126,Hoja2!A:G,7,0)</f>
        <v>45883</v>
      </c>
      <c r="E126" t="str">
        <f>+VLOOKUP(A126,Hoja2!A:G,2,0)</f>
        <v>NO PERTINENTE</v>
      </c>
      <c r="F126" t="str">
        <f>+VLOOKUP(A126,Hoja2!A:G,3,0)</f>
        <v>SIN ALERTA</v>
      </c>
      <c r="G126" t="str">
        <f>+VLOOKUP(A126,Hoja2!A:G,4,0)</f>
        <v>SIN ALERTA</v>
      </c>
      <c r="H126" t="s">
        <v>109</v>
      </c>
      <c r="I126" t="s">
        <v>249</v>
      </c>
      <c r="J126">
        <v>8</v>
      </c>
      <c r="K126" t="s">
        <v>318</v>
      </c>
      <c r="L126">
        <f t="shared" si="1"/>
        <v>8</v>
      </c>
      <c r="M126" t="s">
        <v>46</v>
      </c>
      <c r="N126" t="s">
        <v>48</v>
      </c>
      <c r="O126" t="s">
        <v>48</v>
      </c>
      <c r="P126" t="s">
        <v>48</v>
      </c>
      <c r="Q126">
        <v>2</v>
      </c>
      <c r="R126">
        <v>187</v>
      </c>
      <c r="S126">
        <v>84</v>
      </c>
      <c r="T126">
        <v>118</v>
      </c>
      <c r="U126">
        <v>36</v>
      </c>
      <c r="V126">
        <v>95</v>
      </c>
      <c r="W126">
        <v>61</v>
      </c>
      <c r="X126">
        <v>17</v>
      </c>
      <c r="Y126" t="s">
        <v>60</v>
      </c>
      <c r="Z126">
        <v>15</v>
      </c>
      <c r="AA126" s="15">
        <v>0.21</v>
      </c>
      <c r="AB126" t="s">
        <v>47</v>
      </c>
      <c r="AC126" t="s">
        <v>47</v>
      </c>
      <c r="AD126" t="s">
        <v>47</v>
      </c>
      <c r="AE126" t="s">
        <v>47</v>
      </c>
      <c r="AF126" t="s">
        <v>47</v>
      </c>
      <c r="AG126" t="s">
        <v>47</v>
      </c>
      <c r="AH126" t="s">
        <v>47</v>
      </c>
      <c r="AI126" t="s">
        <v>47</v>
      </c>
      <c r="AJ126" t="s">
        <v>47</v>
      </c>
      <c r="AK126" t="s">
        <v>47</v>
      </c>
      <c r="AL126" t="s">
        <v>47</v>
      </c>
      <c r="AM126">
        <v>0.39</v>
      </c>
      <c r="AN126">
        <v>13.7</v>
      </c>
      <c r="AO126">
        <v>0.6</v>
      </c>
      <c r="AP126">
        <v>12</v>
      </c>
      <c r="AQ126">
        <v>137</v>
      </c>
      <c r="AR126">
        <v>4.2</v>
      </c>
      <c r="AS126" t="s">
        <v>47</v>
      </c>
      <c r="AT126" t="s">
        <v>47</v>
      </c>
      <c r="AU126" t="s">
        <v>47</v>
      </c>
      <c r="AV126" t="s">
        <v>47</v>
      </c>
      <c r="AW126" t="s">
        <v>47</v>
      </c>
      <c r="AX126" t="s">
        <v>47</v>
      </c>
      <c r="AY126" t="s">
        <v>47</v>
      </c>
      <c r="AZ126" t="s">
        <v>319</v>
      </c>
      <c r="BA126" t="s">
        <v>51</v>
      </c>
    </row>
    <row r="127" spans="1:53" x14ac:dyDescent="0.3">
      <c r="A127">
        <v>1022331159</v>
      </c>
      <c r="B127" s="9" t="e">
        <f>+VLOOKUP(A127,Hoja2!A:G,5,0)</f>
        <v>#N/A</v>
      </c>
      <c r="C127" s="9" t="e">
        <f>+VLOOKUP(A127,Hoja2!A:G,6,0)</f>
        <v>#N/A</v>
      </c>
      <c r="D127" s="9" t="e">
        <f>+VLOOKUP(A127,Hoja2!A:G,7,0)</f>
        <v>#N/A</v>
      </c>
      <c r="E127" t="e">
        <f>+VLOOKUP(A127,Hoja2!A:G,2,0)</f>
        <v>#N/A</v>
      </c>
      <c r="F127" t="e">
        <f>+VLOOKUP(A127,Hoja2!A:G,3,0)</f>
        <v>#N/A</v>
      </c>
      <c r="G127" t="e">
        <f>+VLOOKUP(A127,Hoja2!A:G,4,0)</f>
        <v>#N/A</v>
      </c>
      <c r="H127" t="s">
        <v>126</v>
      </c>
      <c r="I127" t="s">
        <v>249</v>
      </c>
      <c r="J127">
        <v>8</v>
      </c>
      <c r="K127" t="s">
        <v>320</v>
      </c>
      <c r="L127">
        <f t="shared" si="1"/>
        <v>8</v>
      </c>
      <c r="M127" t="s">
        <v>46</v>
      </c>
      <c r="N127" t="s">
        <v>48</v>
      </c>
      <c r="O127" t="s">
        <v>47</v>
      </c>
      <c r="P127" t="s">
        <v>48</v>
      </c>
      <c r="Q127">
        <v>2</v>
      </c>
      <c r="R127">
        <v>90</v>
      </c>
      <c r="S127">
        <v>48</v>
      </c>
      <c r="T127">
        <v>62</v>
      </c>
      <c r="U127">
        <v>38</v>
      </c>
      <c r="V127">
        <v>82</v>
      </c>
      <c r="W127">
        <v>79</v>
      </c>
      <c r="X127">
        <v>22</v>
      </c>
      <c r="Y127" t="s">
        <v>64</v>
      </c>
      <c r="Z127">
        <v>15</v>
      </c>
      <c r="AA127" s="15">
        <v>0.36</v>
      </c>
      <c r="AB127" t="s">
        <v>47</v>
      </c>
      <c r="AC127" t="s">
        <v>47</v>
      </c>
      <c r="AD127" t="s">
        <v>47</v>
      </c>
      <c r="AE127" t="s">
        <v>47</v>
      </c>
      <c r="AF127" t="s">
        <v>47</v>
      </c>
      <c r="AG127" t="s">
        <v>47</v>
      </c>
      <c r="AH127" t="s">
        <v>48</v>
      </c>
      <c r="AI127" t="s">
        <v>47</v>
      </c>
      <c r="AJ127" t="s">
        <v>47</v>
      </c>
      <c r="AK127" t="s">
        <v>47</v>
      </c>
      <c r="AL127" t="s">
        <v>47</v>
      </c>
      <c r="AM127">
        <v>4.18</v>
      </c>
      <c r="AN127">
        <v>9</v>
      </c>
      <c r="AO127">
        <v>1.71</v>
      </c>
      <c r="AP127">
        <v>25</v>
      </c>
      <c r="AQ127">
        <v>131</v>
      </c>
      <c r="AR127">
        <v>4</v>
      </c>
      <c r="AS127" t="s">
        <v>47</v>
      </c>
      <c r="AT127" t="s">
        <v>47</v>
      </c>
      <c r="AU127" t="s">
        <v>47</v>
      </c>
      <c r="AV127" t="s">
        <v>47</v>
      </c>
      <c r="AW127" t="s">
        <v>47</v>
      </c>
      <c r="AX127" t="s">
        <v>47</v>
      </c>
      <c r="AY127" t="s">
        <v>47</v>
      </c>
      <c r="AZ127" t="s">
        <v>321</v>
      </c>
      <c r="BA127" t="s">
        <v>51</v>
      </c>
    </row>
    <row r="128" spans="1:53" x14ac:dyDescent="0.3">
      <c r="A128">
        <v>1022331843</v>
      </c>
      <c r="B128" s="9">
        <f>+VLOOKUP(A128,Hoja2!A:G,5,0)</f>
        <v>45872</v>
      </c>
      <c r="C128" s="9">
        <f>+VLOOKUP(A128,Hoja2!A:G,6,0)</f>
        <v>45874</v>
      </c>
      <c r="D128" s="9">
        <f>+VLOOKUP(A128,Hoja2!A:G,7,0)</f>
        <v>45878</v>
      </c>
      <c r="E128" t="str">
        <f>+VLOOKUP(A128,Hoja2!A:G,2,0)</f>
        <v>NO PERTINENTE</v>
      </c>
      <c r="F128" t="str">
        <f>+VLOOKUP(A128,Hoja2!A:G,3,0)</f>
        <v>SIN ALERTA</v>
      </c>
      <c r="G128" t="str">
        <f>+VLOOKUP(A128,Hoja2!A:G,4,0)</f>
        <v>SIN ALERTA</v>
      </c>
      <c r="H128" t="s">
        <v>322</v>
      </c>
      <c r="I128" t="s">
        <v>224</v>
      </c>
      <c r="J128">
        <v>8</v>
      </c>
      <c r="K128" t="s">
        <v>320</v>
      </c>
      <c r="L128">
        <f t="shared" si="1"/>
        <v>8</v>
      </c>
      <c r="M128" t="s">
        <v>46</v>
      </c>
      <c r="N128" t="s">
        <v>47</v>
      </c>
      <c r="O128" t="s">
        <v>47</v>
      </c>
      <c r="P128" t="s">
        <v>47</v>
      </c>
      <c r="Q128">
        <v>2</v>
      </c>
      <c r="R128">
        <v>134</v>
      </c>
      <c r="S128">
        <v>90</v>
      </c>
      <c r="T128">
        <v>105</v>
      </c>
      <c r="U128">
        <v>37</v>
      </c>
      <c r="V128">
        <v>95</v>
      </c>
      <c r="W128">
        <v>86</v>
      </c>
      <c r="X128">
        <v>18</v>
      </c>
      <c r="Y128" t="s">
        <v>64</v>
      </c>
      <c r="Z128">
        <v>15</v>
      </c>
      <c r="AA128" s="15">
        <v>0.21</v>
      </c>
      <c r="AB128" t="s">
        <v>47</v>
      </c>
      <c r="AC128" t="s">
        <v>47</v>
      </c>
      <c r="AD128" t="s">
        <v>47</v>
      </c>
      <c r="AE128" t="s">
        <v>47</v>
      </c>
      <c r="AF128" t="s">
        <v>47</v>
      </c>
      <c r="AG128" t="s">
        <v>47</v>
      </c>
      <c r="AH128" t="s">
        <v>47</v>
      </c>
      <c r="AI128" t="s">
        <v>47</v>
      </c>
      <c r="AJ128" t="s">
        <v>47</v>
      </c>
      <c r="AK128" t="s">
        <v>47</v>
      </c>
      <c r="AL128" t="s">
        <v>47</v>
      </c>
      <c r="AM128">
        <v>2.0499999999999998</v>
      </c>
      <c r="AN128">
        <v>11.5</v>
      </c>
      <c r="AO128">
        <v>0.68</v>
      </c>
      <c r="AP128">
        <v>13</v>
      </c>
      <c r="AQ128">
        <v>136</v>
      </c>
      <c r="AR128">
        <v>4.2</v>
      </c>
      <c r="AS128" t="s">
        <v>47</v>
      </c>
      <c r="AT128" t="s">
        <v>47</v>
      </c>
      <c r="AU128" t="s">
        <v>47</v>
      </c>
      <c r="AV128" t="s">
        <v>47</v>
      </c>
      <c r="AW128" t="s">
        <v>47</v>
      </c>
      <c r="AX128" t="s">
        <v>47</v>
      </c>
      <c r="AY128" t="s">
        <v>47</v>
      </c>
      <c r="AZ128" t="s">
        <v>323</v>
      </c>
      <c r="BA128" t="s">
        <v>51</v>
      </c>
    </row>
    <row r="129" spans="1:53" x14ac:dyDescent="0.3">
      <c r="A129">
        <v>1022332125</v>
      </c>
      <c r="B129" s="9">
        <f>+VLOOKUP(A129,Hoja2!A:G,5,0)</f>
        <v>45872</v>
      </c>
      <c r="C129" s="9">
        <f>+VLOOKUP(A129,Hoja2!A:G,6,0)</f>
        <v>45873</v>
      </c>
      <c r="D129" s="9">
        <f>+VLOOKUP(A129,Hoja2!A:G,7,0)</f>
        <v>45876</v>
      </c>
      <c r="E129" t="str">
        <f>+VLOOKUP(A129,Hoja2!A:G,2,0)</f>
        <v>PERTINENTE</v>
      </c>
      <c r="F129" t="str">
        <f>+VLOOKUP(A129,Hoja2!A:G,3,0)</f>
        <v>SIN ALERTA</v>
      </c>
      <c r="G129" t="str">
        <f>+VLOOKUP(A129,Hoja2!A:G,4,0)</f>
        <v>SIN ALERTA</v>
      </c>
      <c r="H129" t="s">
        <v>162</v>
      </c>
      <c r="I129" t="s">
        <v>224</v>
      </c>
      <c r="J129">
        <v>8</v>
      </c>
      <c r="K129" t="s">
        <v>255</v>
      </c>
      <c r="L129">
        <f t="shared" si="1"/>
        <v>8</v>
      </c>
      <c r="M129" t="s">
        <v>46</v>
      </c>
      <c r="N129" t="s">
        <v>48</v>
      </c>
      <c r="O129" t="s">
        <v>47</v>
      </c>
      <c r="P129" t="s">
        <v>48</v>
      </c>
      <c r="Q129">
        <v>2</v>
      </c>
      <c r="R129">
        <v>149</v>
      </c>
      <c r="S129">
        <v>75</v>
      </c>
      <c r="T129">
        <v>100</v>
      </c>
      <c r="U129">
        <v>38.299999999999997</v>
      </c>
      <c r="V129">
        <v>82</v>
      </c>
      <c r="W129">
        <v>86</v>
      </c>
      <c r="X129">
        <v>40</v>
      </c>
      <c r="Y129" t="s">
        <v>60</v>
      </c>
      <c r="Z129">
        <v>15</v>
      </c>
      <c r="AA129" s="15">
        <v>0.35</v>
      </c>
      <c r="AB129" t="s">
        <v>47</v>
      </c>
      <c r="AC129" t="s">
        <v>47</v>
      </c>
      <c r="AD129" t="s">
        <v>47</v>
      </c>
      <c r="AE129" t="s">
        <v>47</v>
      </c>
      <c r="AF129" t="s">
        <v>47</v>
      </c>
      <c r="AG129" t="s">
        <v>47</v>
      </c>
      <c r="AH129" t="s">
        <v>47</v>
      </c>
      <c r="AI129" t="s">
        <v>47</v>
      </c>
      <c r="AJ129" t="s">
        <v>47</v>
      </c>
      <c r="AK129" t="s">
        <v>47</v>
      </c>
      <c r="AL129" t="s">
        <v>47</v>
      </c>
      <c r="AM129">
        <v>3.13</v>
      </c>
      <c r="AN129">
        <v>13.1</v>
      </c>
      <c r="AO129">
        <v>1.35</v>
      </c>
      <c r="AP129">
        <v>24</v>
      </c>
      <c r="AQ129">
        <v>139</v>
      </c>
      <c r="AR129">
        <v>3.9</v>
      </c>
      <c r="AS129" t="s">
        <v>47</v>
      </c>
      <c r="AT129" t="s">
        <v>47</v>
      </c>
      <c r="AU129" t="s">
        <v>47</v>
      </c>
      <c r="AV129" t="s">
        <v>47</v>
      </c>
      <c r="AW129" t="s">
        <v>47</v>
      </c>
      <c r="AX129" t="s">
        <v>47</v>
      </c>
      <c r="AY129" t="s">
        <v>47</v>
      </c>
      <c r="AZ129" t="s">
        <v>324</v>
      </c>
      <c r="BA129" t="s">
        <v>51</v>
      </c>
    </row>
    <row r="130" spans="1:53" x14ac:dyDescent="0.3">
      <c r="A130">
        <v>1022343068</v>
      </c>
      <c r="B130" s="9" t="e">
        <f>+VLOOKUP(A130,Hoja2!A:G,5,0)</f>
        <v>#N/A</v>
      </c>
      <c r="C130" s="9" t="e">
        <f>+VLOOKUP(A130,Hoja2!A:G,6,0)</f>
        <v>#N/A</v>
      </c>
      <c r="D130" s="9" t="e">
        <f>+VLOOKUP(A130,Hoja2!A:G,7,0)</f>
        <v>#N/A</v>
      </c>
      <c r="E130" t="e">
        <f>+VLOOKUP(A130,Hoja2!A:G,2,0)</f>
        <v>#N/A</v>
      </c>
      <c r="F130" t="e">
        <f>+VLOOKUP(A130,Hoja2!A:G,3,0)</f>
        <v>#N/A</v>
      </c>
      <c r="G130" t="e">
        <f>+VLOOKUP(A130,Hoja2!A:G,4,0)</f>
        <v>#N/A</v>
      </c>
      <c r="H130" t="s">
        <v>325</v>
      </c>
      <c r="I130" t="s">
        <v>243</v>
      </c>
      <c r="J130">
        <v>8</v>
      </c>
      <c r="K130" t="s">
        <v>239</v>
      </c>
      <c r="L130">
        <f t="shared" ref="L130:L193" si="2">+MONTH(K130)</f>
        <v>8</v>
      </c>
      <c r="M130" t="s">
        <v>55</v>
      </c>
      <c r="N130" t="s">
        <v>48</v>
      </c>
      <c r="O130" t="s">
        <v>47</v>
      </c>
      <c r="P130" t="s">
        <v>47</v>
      </c>
      <c r="Q130">
        <v>3</v>
      </c>
      <c r="R130">
        <v>155</v>
      </c>
      <c r="S130">
        <v>69</v>
      </c>
      <c r="T130">
        <v>98</v>
      </c>
      <c r="U130">
        <v>36.200000000000003</v>
      </c>
      <c r="V130">
        <v>95</v>
      </c>
      <c r="W130">
        <v>51</v>
      </c>
      <c r="X130">
        <v>18</v>
      </c>
      <c r="Y130" t="s">
        <v>60</v>
      </c>
      <c r="Z130">
        <v>15</v>
      </c>
      <c r="AA130" s="15">
        <v>0.21</v>
      </c>
      <c r="AB130" t="s">
        <v>47</v>
      </c>
      <c r="AC130" t="s">
        <v>47</v>
      </c>
      <c r="AD130" t="s">
        <v>47</v>
      </c>
      <c r="AE130" t="s">
        <v>47</v>
      </c>
      <c r="AF130" t="s">
        <v>47</v>
      </c>
      <c r="AG130" t="s">
        <v>47</v>
      </c>
      <c r="AH130" t="s">
        <v>47</v>
      </c>
      <c r="AI130" t="s">
        <v>47</v>
      </c>
      <c r="AJ130" t="s">
        <v>47</v>
      </c>
      <c r="AK130" t="s">
        <v>47</v>
      </c>
      <c r="AL130" t="s">
        <v>47</v>
      </c>
      <c r="AM130">
        <v>0.06</v>
      </c>
      <c r="AN130">
        <v>13.1</v>
      </c>
      <c r="AO130">
        <v>0.71</v>
      </c>
      <c r="AP130">
        <v>10</v>
      </c>
      <c r="AQ130">
        <v>142.9</v>
      </c>
      <c r="AR130">
        <v>3.8</v>
      </c>
      <c r="AS130" t="s">
        <v>47</v>
      </c>
      <c r="AT130" t="s">
        <v>47</v>
      </c>
      <c r="AU130" t="s">
        <v>47</v>
      </c>
      <c r="AV130" t="s">
        <v>47</v>
      </c>
      <c r="AW130" t="s">
        <v>47</v>
      </c>
      <c r="AX130" t="s">
        <v>47</v>
      </c>
      <c r="AY130" t="s">
        <v>47</v>
      </c>
      <c r="AZ130" t="s">
        <v>326</v>
      </c>
      <c r="BA130" t="s">
        <v>51</v>
      </c>
    </row>
    <row r="131" spans="1:53" x14ac:dyDescent="0.3">
      <c r="A131">
        <v>1022346694</v>
      </c>
      <c r="B131" s="9">
        <f>+VLOOKUP(A131,Hoja2!A:G,5,0)</f>
        <v>45873</v>
      </c>
      <c r="C131" s="9">
        <f>+VLOOKUP(A131,Hoja2!A:G,6,0)</f>
        <v>45874</v>
      </c>
      <c r="D131" s="9">
        <f>+VLOOKUP(A131,Hoja2!A:G,7,0)</f>
        <v>45876</v>
      </c>
      <c r="E131" t="str">
        <f>+VLOOKUP(A131,Hoja2!A:G,2,0)</f>
        <v>PERTINENTE</v>
      </c>
      <c r="F131" t="str">
        <f>+VLOOKUP(A131,Hoja2!A:G,3,0)</f>
        <v>SIN ALERTA</v>
      </c>
      <c r="G131" t="str">
        <f>+VLOOKUP(A131,Hoja2!A:G,4,0)</f>
        <v>SIN ALERTA</v>
      </c>
      <c r="H131" t="s">
        <v>327</v>
      </c>
      <c r="I131" t="s">
        <v>243</v>
      </c>
      <c r="J131">
        <v>8</v>
      </c>
      <c r="K131" t="s">
        <v>255</v>
      </c>
      <c r="L131">
        <f t="shared" si="2"/>
        <v>8</v>
      </c>
      <c r="M131" t="s">
        <v>46</v>
      </c>
      <c r="N131" t="s">
        <v>47</v>
      </c>
      <c r="O131" t="s">
        <v>47</v>
      </c>
      <c r="P131" t="s">
        <v>47</v>
      </c>
      <c r="Q131">
        <v>2</v>
      </c>
      <c r="R131">
        <v>160</v>
      </c>
      <c r="S131">
        <v>86</v>
      </c>
      <c r="T131">
        <v>111</v>
      </c>
      <c r="U131">
        <v>36.200000000000003</v>
      </c>
      <c r="V131">
        <v>95</v>
      </c>
      <c r="W131">
        <v>66</v>
      </c>
      <c r="X131">
        <v>22</v>
      </c>
      <c r="Y131" t="s">
        <v>64</v>
      </c>
      <c r="Z131">
        <v>15</v>
      </c>
      <c r="AA131" s="15">
        <v>0.21</v>
      </c>
      <c r="AB131" t="s">
        <v>47</v>
      </c>
      <c r="AC131" t="s">
        <v>47</v>
      </c>
      <c r="AD131" t="s">
        <v>47</v>
      </c>
      <c r="AE131" t="s">
        <v>47</v>
      </c>
      <c r="AF131" t="s">
        <v>48</v>
      </c>
      <c r="AG131" t="s">
        <v>47</v>
      </c>
      <c r="AH131" t="s">
        <v>47</v>
      </c>
      <c r="AI131" t="s">
        <v>47</v>
      </c>
      <c r="AJ131" t="s">
        <v>47</v>
      </c>
      <c r="AK131" t="s">
        <v>47</v>
      </c>
      <c r="AL131" t="s">
        <v>47</v>
      </c>
      <c r="AM131">
        <v>0.5</v>
      </c>
      <c r="AN131">
        <v>13.7</v>
      </c>
      <c r="AO131">
        <v>1.4</v>
      </c>
      <c r="AP131">
        <v>24</v>
      </c>
      <c r="AQ131">
        <v>140</v>
      </c>
      <c r="AR131">
        <v>4.0999999999999996</v>
      </c>
      <c r="AS131" t="s">
        <v>48</v>
      </c>
      <c r="AT131" t="s">
        <v>47</v>
      </c>
      <c r="AU131" t="s">
        <v>48</v>
      </c>
      <c r="AV131" t="s">
        <v>47</v>
      </c>
      <c r="AW131" t="s">
        <v>47</v>
      </c>
      <c r="AX131" t="s">
        <v>47</v>
      </c>
      <c r="AY131" t="s">
        <v>47</v>
      </c>
      <c r="AZ131" t="s">
        <v>328</v>
      </c>
      <c r="BA131" t="s">
        <v>51</v>
      </c>
    </row>
    <row r="132" spans="1:53" x14ac:dyDescent="0.3">
      <c r="A132">
        <v>1022337348</v>
      </c>
      <c r="B132" s="9">
        <f>+VLOOKUP(A132,Hoja2!A:G,5,0)</f>
        <v>45873</v>
      </c>
      <c r="C132" s="9">
        <f>+VLOOKUP(A132,Hoja2!A:G,6,0)</f>
        <v>45874</v>
      </c>
      <c r="D132" s="9">
        <f>+VLOOKUP(A132,Hoja2!A:G,7,0)</f>
        <v>45876</v>
      </c>
      <c r="E132" t="str">
        <f>+VLOOKUP(A132,Hoja2!A:G,2,0)</f>
        <v>PERTINENTE</v>
      </c>
      <c r="F132" t="str">
        <f>+VLOOKUP(A132,Hoja2!A:G,3,0)</f>
        <v>SIN ALERTA</v>
      </c>
      <c r="G132" t="str">
        <f>+VLOOKUP(A132,Hoja2!A:G,4,0)</f>
        <v>SIN ALERTA</v>
      </c>
      <c r="H132" t="s">
        <v>329</v>
      </c>
      <c r="I132" t="s">
        <v>243</v>
      </c>
      <c r="J132">
        <v>8</v>
      </c>
      <c r="K132" t="s">
        <v>255</v>
      </c>
      <c r="L132">
        <f t="shared" si="2"/>
        <v>8</v>
      </c>
      <c r="M132" t="s">
        <v>46</v>
      </c>
      <c r="N132" t="s">
        <v>47</v>
      </c>
      <c r="O132" t="s">
        <v>47</v>
      </c>
      <c r="P132" t="s">
        <v>48</v>
      </c>
      <c r="Q132">
        <v>1</v>
      </c>
      <c r="R132">
        <v>60</v>
      </c>
      <c r="S132">
        <v>34</v>
      </c>
      <c r="T132">
        <v>43</v>
      </c>
      <c r="U132">
        <v>33.700000000000003</v>
      </c>
      <c r="V132">
        <v>98</v>
      </c>
      <c r="W132">
        <v>126</v>
      </c>
      <c r="X132">
        <v>18</v>
      </c>
      <c r="Y132" t="s">
        <v>64</v>
      </c>
      <c r="Z132">
        <v>10</v>
      </c>
      <c r="AA132" s="15">
        <v>1</v>
      </c>
      <c r="AB132" t="s">
        <v>48</v>
      </c>
      <c r="AC132" t="s">
        <v>48</v>
      </c>
      <c r="AD132" t="s">
        <v>47</v>
      </c>
      <c r="AE132" t="s">
        <v>47</v>
      </c>
      <c r="AF132" t="s">
        <v>47</v>
      </c>
      <c r="AG132" t="s">
        <v>47</v>
      </c>
      <c r="AH132" t="s">
        <v>47</v>
      </c>
      <c r="AI132" t="s">
        <v>47</v>
      </c>
      <c r="AJ132" t="s">
        <v>47</v>
      </c>
      <c r="AK132" t="s">
        <v>47</v>
      </c>
      <c r="AL132" t="s">
        <v>47</v>
      </c>
      <c r="AM132">
        <v>7.34</v>
      </c>
      <c r="AN132">
        <v>13.6</v>
      </c>
      <c r="AO132">
        <v>0.87</v>
      </c>
      <c r="AP132">
        <v>19</v>
      </c>
      <c r="AQ132">
        <v>140</v>
      </c>
      <c r="AR132">
        <v>3.7</v>
      </c>
      <c r="AS132" t="s">
        <v>47</v>
      </c>
      <c r="AT132" t="s">
        <v>47</v>
      </c>
      <c r="AU132" t="s">
        <v>47</v>
      </c>
      <c r="AV132" t="s">
        <v>47</v>
      </c>
      <c r="AW132" t="s">
        <v>48</v>
      </c>
      <c r="AX132" t="s">
        <v>47</v>
      </c>
      <c r="AY132" t="s">
        <v>48</v>
      </c>
      <c r="AZ132" t="s">
        <v>330</v>
      </c>
      <c r="BA132" t="s">
        <v>51</v>
      </c>
    </row>
    <row r="133" spans="1:53" x14ac:dyDescent="0.3">
      <c r="A133">
        <v>1022345935</v>
      </c>
      <c r="B133" s="9" t="e">
        <f>+VLOOKUP(A133,Hoja2!A:G,5,0)</f>
        <v>#N/A</v>
      </c>
      <c r="C133" s="9" t="e">
        <f>+VLOOKUP(A133,Hoja2!A:G,6,0)</f>
        <v>#N/A</v>
      </c>
      <c r="D133" s="9" t="e">
        <f>+VLOOKUP(A133,Hoja2!A:G,7,0)</f>
        <v>#N/A</v>
      </c>
      <c r="E133" t="e">
        <f>+VLOOKUP(A133,Hoja2!A:G,2,0)</f>
        <v>#N/A</v>
      </c>
      <c r="F133" t="e">
        <f>+VLOOKUP(A133,Hoja2!A:G,3,0)</f>
        <v>#N/A</v>
      </c>
      <c r="G133" t="e">
        <f>+VLOOKUP(A133,Hoja2!A:G,4,0)</f>
        <v>#N/A</v>
      </c>
      <c r="H133" t="s">
        <v>95</v>
      </c>
      <c r="I133" t="s">
        <v>243</v>
      </c>
      <c r="J133">
        <v>8</v>
      </c>
      <c r="K133" t="s">
        <v>216</v>
      </c>
      <c r="L133">
        <f t="shared" si="2"/>
        <v>8</v>
      </c>
      <c r="M133" t="s">
        <v>46</v>
      </c>
      <c r="N133" t="s">
        <v>47</v>
      </c>
      <c r="O133" t="s">
        <v>48</v>
      </c>
      <c r="P133" t="s">
        <v>48</v>
      </c>
      <c r="Q133">
        <v>2</v>
      </c>
      <c r="R133">
        <v>134</v>
      </c>
      <c r="S133">
        <v>78</v>
      </c>
      <c r="T133">
        <v>97</v>
      </c>
      <c r="U133">
        <v>35.6</v>
      </c>
      <c r="V133">
        <v>95</v>
      </c>
      <c r="W133">
        <v>69</v>
      </c>
      <c r="X133">
        <v>18</v>
      </c>
      <c r="Y133" t="s">
        <v>60</v>
      </c>
      <c r="Z133">
        <v>14</v>
      </c>
      <c r="AA133" s="15">
        <v>0.21</v>
      </c>
      <c r="AB133" t="s">
        <v>47</v>
      </c>
      <c r="AC133" t="s">
        <v>47</v>
      </c>
      <c r="AD133" t="s">
        <v>47</v>
      </c>
      <c r="AE133" t="s">
        <v>47</v>
      </c>
      <c r="AF133" t="s">
        <v>47</v>
      </c>
      <c r="AG133" t="s">
        <v>47</v>
      </c>
      <c r="AH133" t="s">
        <v>47</v>
      </c>
      <c r="AI133" t="s">
        <v>47</v>
      </c>
      <c r="AJ133" t="s">
        <v>47</v>
      </c>
      <c r="AK133" t="s">
        <v>47</v>
      </c>
      <c r="AL133" t="s">
        <v>47</v>
      </c>
      <c r="AM133">
        <v>0.09</v>
      </c>
      <c r="AN133">
        <v>14.2</v>
      </c>
      <c r="AO133">
        <v>0.78</v>
      </c>
      <c r="AP133">
        <v>20</v>
      </c>
      <c r="AQ133">
        <v>139</v>
      </c>
      <c r="AR133">
        <v>5</v>
      </c>
      <c r="AS133" t="s">
        <v>47</v>
      </c>
      <c r="AT133" t="s">
        <v>47</v>
      </c>
      <c r="AU133" t="s">
        <v>47</v>
      </c>
      <c r="AV133" t="s">
        <v>48</v>
      </c>
      <c r="AW133" t="s">
        <v>47</v>
      </c>
      <c r="AX133" t="s">
        <v>47</v>
      </c>
      <c r="AY133" t="s">
        <v>47</v>
      </c>
      <c r="AZ133" t="s">
        <v>331</v>
      </c>
      <c r="BA133" t="s">
        <v>51</v>
      </c>
    </row>
    <row r="134" spans="1:53" x14ac:dyDescent="0.3">
      <c r="A134">
        <v>1022341114</v>
      </c>
      <c r="B134" s="9" t="e">
        <f>+VLOOKUP(A134,Hoja2!A:G,5,0)</f>
        <v>#N/A</v>
      </c>
      <c r="C134" s="9" t="e">
        <f>+VLOOKUP(A134,Hoja2!A:G,6,0)</f>
        <v>#N/A</v>
      </c>
      <c r="D134" s="9" t="e">
        <f>+VLOOKUP(A134,Hoja2!A:G,7,0)</f>
        <v>#N/A</v>
      </c>
      <c r="E134" t="e">
        <f>+VLOOKUP(A134,Hoja2!A:G,2,0)</f>
        <v>#N/A</v>
      </c>
      <c r="F134" t="e">
        <f>+VLOOKUP(A134,Hoja2!A:G,3,0)</f>
        <v>#N/A</v>
      </c>
      <c r="G134" t="e">
        <f>+VLOOKUP(A134,Hoja2!A:G,4,0)</f>
        <v>#N/A</v>
      </c>
      <c r="H134" t="s">
        <v>58</v>
      </c>
      <c r="I134" t="s">
        <v>243</v>
      </c>
      <c r="J134">
        <v>8</v>
      </c>
      <c r="K134" t="s">
        <v>237</v>
      </c>
      <c r="L134">
        <f t="shared" si="2"/>
        <v>8</v>
      </c>
      <c r="M134" t="s">
        <v>46</v>
      </c>
      <c r="N134" t="s">
        <v>47</v>
      </c>
      <c r="O134" t="s">
        <v>47</v>
      </c>
      <c r="P134" t="s">
        <v>47</v>
      </c>
      <c r="Q134">
        <v>2</v>
      </c>
      <c r="R134">
        <v>90</v>
      </c>
      <c r="S134">
        <v>52</v>
      </c>
      <c r="T134">
        <v>65</v>
      </c>
      <c r="U134">
        <v>37.799999999999997</v>
      </c>
      <c r="V134">
        <v>70</v>
      </c>
      <c r="W134">
        <v>150</v>
      </c>
      <c r="X134">
        <v>36</v>
      </c>
      <c r="Y134" t="s">
        <v>64</v>
      </c>
      <c r="Z134">
        <v>15</v>
      </c>
      <c r="AA134" s="15">
        <v>0.5</v>
      </c>
      <c r="AB134" t="s">
        <v>48</v>
      </c>
      <c r="AC134" t="s">
        <v>47</v>
      </c>
      <c r="AD134" t="s">
        <v>47</v>
      </c>
      <c r="AE134" t="s">
        <v>47</v>
      </c>
      <c r="AF134" t="s">
        <v>47</v>
      </c>
      <c r="AG134" t="s">
        <v>47</v>
      </c>
      <c r="AH134" t="s">
        <v>47</v>
      </c>
      <c r="AI134" t="s">
        <v>47</v>
      </c>
      <c r="AJ134" t="s">
        <v>47</v>
      </c>
      <c r="AK134" t="s">
        <v>47</v>
      </c>
      <c r="AL134" t="s">
        <v>47</v>
      </c>
      <c r="AM134">
        <v>18.43</v>
      </c>
      <c r="AN134">
        <v>15.2</v>
      </c>
      <c r="AO134">
        <v>1.04</v>
      </c>
      <c r="AP134">
        <v>19</v>
      </c>
      <c r="AQ134">
        <v>134</v>
      </c>
      <c r="AR134">
        <v>4</v>
      </c>
      <c r="AS134" t="s">
        <v>47</v>
      </c>
      <c r="AT134" t="s">
        <v>48</v>
      </c>
      <c r="AU134" t="s">
        <v>47</v>
      </c>
      <c r="AV134" t="s">
        <v>47</v>
      </c>
      <c r="AW134" t="s">
        <v>47</v>
      </c>
      <c r="AX134" t="s">
        <v>47</v>
      </c>
      <c r="AY134" t="s">
        <v>47</v>
      </c>
      <c r="AZ134" t="s">
        <v>332</v>
      </c>
      <c r="BA134" t="s">
        <v>51</v>
      </c>
    </row>
    <row r="135" spans="1:53" x14ac:dyDescent="0.3">
      <c r="A135">
        <v>1022332701</v>
      </c>
      <c r="B135" s="9">
        <f>+VLOOKUP(A135,Hoja2!A:G,5,0)</f>
        <v>45873</v>
      </c>
      <c r="C135" s="9">
        <f>+VLOOKUP(A135,Hoja2!A:G,6,0)</f>
        <v>45874</v>
      </c>
      <c r="D135" s="9">
        <f>+VLOOKUP(A135,Hoja2!A:G,7,0)</f>
        <v>45875</v>
      </c>
      <c r="E135" t="str">
        <f>+VLOOKUP(A135,Hoja2!A:G,2,0)</f>
        <v>PERTINENTE</v>
      </c>
      <c r="F135" t="str">
        <f>+VLOOKUP(A135,Hoja2!A:G,3,0)</f>
        <v>SIN ALERTA</v>
      </c>
      <c r="G135" t="str">
        <f>+VLOOKUP(A135,Hoja2!A:G,4,0)</f>
        <v>SIN ALERTA</v>
      </c>
      <c r="H135" t="s">
        <v>333</v>
      </c>
      <c r="I135" t="s">
        <v>243</v>
      </c>
      <c r="J135">
        <v>8</v>
      </c>
      <c r="K135" t="s">
        <v>239</v>
      </c>
      <c r="L135">
        <f t="shared" si="2"/>
        <v>8</v>
      </c>
      <c r="M135" t="s">
        <v>46</v>
      </c>
      <c r="N135" t="s">
        <v>48</v>
      </c>
      <c r="O135" t="s">
        <v>47</v>
      </c>
      <c r="P135" t="s">
        <v>48</v>
      </c>
      <c r="Q135">
        <v>3</v>
      </c>
      <c r="R135">
        <v>191</v>
      </c>
      <c r="S135">
        <v>96</v>
      </c>
      <c r="T135">
        <v>128</v>
      </c>
      <c r="U135">
        <v>36</v>
      </c>
      <c r="V135">
        <v>94</v>
      </c>
      <c r="W135">
        <v>83</v>
      </c>
      <c r="X135">
        <v>20</v>
      </c>
      <c r="Y135" t="s">
        <v>60</v>
      </c>
      <c r="Z135">
        <v>15</v>
      </c>
      <c r="AA135" s="15">
        <v>0.21</v>
      </c>
      <c r="AB135" t="s">
        <v>47</v>
      </c>
      <c r="AC135" t="s">
        <v>47</v>
      </c>
      <c r="AD135" t="s">
        <v>47</v>
      </c>
      <c r="AE135" t="s">
        <v>47</v>
      </c>
      <c r="AF135" t="s">
        <v>47</v>
      </c>
      <c r="AG135" t="s">
        <v>47</v>
      </c>
      <c r="AH135" t="s">
        <v>47</v>
      </c>
      <c r="AI135" t="s">
        <v>47</v>
      </c>
      <c r="AJ135" t="s">
        <v>47</v>
      </c>
      <c r="AK135" t="s">
        <v>47</v>
      </c>
      <c r="AL135" t="s">
        <v>47</v>
      </c>
      <c r="AM135">
        <v>0.15</v>
      </c>
      <c r="AN135">
        <v>15.6</v>
      </c>
      <c r="AO135">
        <v>0.93</v>
      </c>
      <c r="AP135">
        <v>13</v>
      </c>
      <c r="AQ135">
        <v>140</v>
      </c>
      <c r="AR135">
        <v>3.8</v>
      </c>
      <c r="AS135" t="s">
        <v>47</v>
      </c>
      <c r="AT135" t="s">
        <v>47</v>
      </c>
      <c r="AU135" t="s">
        <v>47</v>
      </c>
      <c r="AV135" t="s">
        <v>48</v>
      </c>
      <c r="AW135" t="s">
        <v>47</v>
      </c>
      <c r="AX135" t="s">
        <v>47</v>
      </c>
      <c r="AY135" t="s">
        <v>47</v>
      </c>
      <c r="AZ135" t="s">
        <v>334</v>
      </c>
      <c r="BA135" t="s">
        <v>51</v>
      </c>
    </row>
    <row r="136" spans="1:53" x14ac:dyDescent="0.3">
      <c r="A136">
        <v>1022343499</v>
      </c>
      <c r="B136" s="9" t="e">
        <f>+VLOOKUP(A136,Hoja2!A:G,5,0)</f>
        <v>#N/A</v>
      </c>
      <c r="C136" s="9" t="e">
        <f>+VLOOKUP(A136,Hoja2!A:G,6,0)</f>
        <v>#N/A</v>
      </c>
      <c r="D136" s="9" t="e">
        <f>+VLOOKUP(A136,Hoja2!A:G,7,0)</f>
        <v>#N/A</v>
      </c>
      <c r="E136" t="e">
        <f>+VLOOKUP(A136,Hoja2!A:G,2,0)</f>
        <v>#N/A</v>
      </c>
      <c r="F136" t="e">
        <f>+VLOOKUP(A136,Hoja2!A:G,3,0)</f>
        <v>#N/A</v>
      </c>
      <c r="G136" t="e">
        <f>+VLOOKUP(A136,Hoja2!A:G,4,0)</f>
        <v>#N/A</v>
      </c>
      <c r="H136" t="s">
        <v>95</v>
      </c>
      <c r="I136" t="s">
        <v>243</v>
      </c>
      <c r="J136">
        <v>8</v>
      </c>
      <c r="K136" t="s">
        <v>255</v>
      </c>
      <c r="L136">
        <f t="shared" si="2"/>
        <v>8</v>
      </c>
      <c r="M136" t="s">
        <v>55</v>
      </c>
      <c r="N136" t="s">
        <v>47</v>
      </c>
      <c r="O136" t="s">
        <v>47</v>
      </c>
      <c r="P136" t="s">
        <v>47</v>
      </c>
      <c r="Q136">
        <v>3</v>
      </c>
      <c r="R136">
        <v>138</v>
      </c>
      <c r="S136">
        <v>76</v>
      </c>
      <c r="T136">
        <v>97</v>
      </c>
      <c r="U136">
        <v>36.700000000000003</v>
      </c>
      <c r="V136">
        <v>91</v>
      </c>
      <c r="W136">
        <v>78</v>
      </c>
      <c r="X136">
        <v>20</v>
      </c>
      <c r="Y136" t="s">
        <v>60</v>
      </c>
      <c r="Z136">
        <v>15</v>
      </c>
      <c r="AA136" s="15">
        <v>0.21</v>
      </c>
      <c r="AB136" t="s">
        <v>47</v>
      </c>
      <c r="AC136" t="s">
        <v>47</v>
      </c>
      <c r="AD136" t="s">
        <v>47</v>
      </c>
      <c r="AE136" t="s">
        <v>47</v>
      </c>
      <c r="AF136" t="s">
        <v>47</v>
      </c>
      <c r="AG136" t="s">
        <v>47</v>
      </c>
      <c r="AH136" t="s">
        <v>47</v>
      </c>
      <c r="AI136" t="s">
        <v>47</v>
      </c>
      <c r="AJ136" t="s">
        <v>47</v>
      </c>
      <c r="AK136" t="s">
        <v>47</v>
      </c>
      <c r="AL136" t="s">
        <v>47</v>
      </c>
      <c r="AM136">
        <v>7.34</v>
      </c>
      <c r="AN136">
        <v>14.3</v>
      </c>
      <c r="AO136">
        <v>0.81</v>
      </c>
      <c r="AP136">
        <v>30.78</v>
      </c>
      <c r="AQ136">
        <v>142.69999999999999</v>
      </c>
      <c r="AR136">
        <v>4</v>
      </c>
      <c r="AS136" t="s">
        <v>47</v>
      </c>
      <c r="AT136" t="s">
        <v>47</v>
      </c>
      <c r="AU136" t="s">
        <v>47</v>
      </c>
      <c r="AV136" t="s">
        <v>48</v>
      </c>
      <c r="AW136" t="s">
        <v>47</v>
      </c>
      <c r="AX136" t="s">
        <v>47</v>
      </c>
      <c r="AY136" t="s">
        <v>47</v>
      </c>
      <c r="AZ136" t="s">
        <v>335</v>
      </c>
      <c r="BA136" t="s">
        <v>51</v>
      </c>
    </row>
    <row r="137" spans="1:53" x14ac:dyDescent="0.3">
      <c r="A137">
        <v>1022331862</v>
      </c>
      <c r="B137" s="9" t="e">
        <f>+VLOOKUP(A137,Hoja2!A:G,5,0)</f>
        <v>#N/A</v>
      </c>
      <c r="C137" s="9" t="e">
        <f>+VLOOKUP(A137,Hoja2!A:G,6,0)</f>
        <v>#N/A</v>
      </c>
      <c r="D137" s="9" t="e">
        <f>+VLOOKUP(A137,Hoja2!A:G,7,0)</f>
        <v>#N/A</v>
      </c>
      <c r="E137" t="e">
        <f>+VLOOKUP(A137,Hoja2!A:G,2,0)</f>
        <v>#N/A</v>
      </c>
      <c r="F137" t="e">
        <f>+VLOOKUP(A137,Hoja2!A:G,3,0)</f>
        <v>#N/A</v>
      </c>
      <c r="G137" t="e">
        <f>+VLOOKUP(A137,Hoja2!A:G,4,0)</f>
        <v>#N/A</v>
      </c>
      <c r="H137" t="s">
        <v>70</v>
      </c>
      <c r="I137" t="s">
        <v>243</v>
      </c>
      <c r="J137">
        <v>8</v>
      </c>
      <c r="K137" t="s">
        <v>314</v>
      </c>
      <c r="L137">
        <f t="shared" si="2"/>
        <v>8</v>
      </c>
      <c r="M137" t="s">
        <v>46</v>
      </c>
      <c r="N137" t="s">
        <v>48</v>
      </c>
      <c r="O137" t="s">
        <v>47</v>
      </c>
      <c r="P137" t="s">
        <v>47</v>
      </c>
      <c r="Q137">
        <v>2</v>
      </c>
      <c r="R137">
        <v>141</v>
      </c>
      <c r="S137">
        <v>71</v>
      </c>
      <c r="T137">
        <v>94</v>
      </c>
      <c r="U137">
        <v>39</v>
      </c>
      <c r="V137">
        <v>95</v>
      </c>
      <c r="W137">
        <v>110</v>
      </c>
      <c r="X137">
        <v>17</v>
      </c>
      <c r="Y137" t="s">
        <v>60</v>
      </c>
      <c r="Z137">
        <v>15</v>
      </c>
      <c r="AA137" s="15">
        <v>0.28000000000000003</v>
      </c>
      <c r="AB137" t="s">
        <v>47</v>
      </c>
      <c r="AC137" t="s">
        <v>47</v>
      </c>
      <c r="AD137" t="s">
        <v>47</v>
      </c>
      <c r="AE137" t="s">
        <v>47</v>
      </c>
      <c r="AF137" t="s">
        <v>47</v>
      </c>
      <c r="AG137" t="s">
        <v>47</v>
      </c>
      <c r="AH137" t="s">
        <v>47</v>
      </c>
      <c r="AI137" t="s">
        <v>47</v>
      </c>
      <c r="AJ137" t="s">
        <v>48</v>
      </c>
      <c r="AK137" t="s">
        <v>47</v>
      </c>
      <c r="AL137" t="s">
        <v>47</v>
      </c>
      <c r="AM137">
        <v>16.13</v>
      </c>
      <c r="AN137">
        <v>8</v>
      </c>
      <c r="AO137">
        <v>5.74</v>
      </c>
      <c r="AP137">
        <v>40</v>
      </c>
      <c r="AQ137">
        <v>134</v>
      </c>
      <c r="AR137">
        <v>4.9000000000000004</v>
      </c>
      <c r="AS137" t="s">
        <v>47</v>
      </c>
      <c r="AT137" t="s">
        <v>47</v>
      </c>
      <c r="AU137" t="s">
        <v>47</v>
      </c>
      <c r="AV137" t="s">
        <v>47</v>
      </c>
      <c r="AW137" t="s">
        <v>47</v>
      </c>
      <c r="AX137" t="s">
        <v>47</v>
      </c>
      <c r="AY137" t="s">
        <v>47</v>
      </c>
      <c r="AZ137" t="s">
        <v>336</v>
      </c>
      <c r="BA137" t="s">
        <v>51</v>
      </c>
    </row>
    <row r="138" spans="1:53" x14ac:dyDescent="0.3">
      <c r="A138">
        <v>1022344605</v>
      </c>
      <c r="B138" s="9" t="e">
        <f>+VLOOKUP(A138,Hoja2!A:G,5,0)</f>
        <v>#N/A</v>
      </c>
      <c r="C138" s="9" t="e">
        <f>+VLOOKUP(A138,Hoja2!A:G,6,0)</f>
        <v>#N/A</v>
      </c>
      <c r="D138" s="9" t="e">
        <f>+VLOOKUP(A138,Hoja2!A:G,7,0)</f>
        <v>#N/A</v>
      </c>
      <c r="E138" t="e">
        <f>+VLOOKUP(A138,Hoja2!A:G,2,0)</f>
        <v>#N/A</v>
      </c>
      <c r="F138" t="e">
        <f>+VLOOKUP(A138,Hoja2!A:G,3,0)</f>
        <v>#N/A</v>
      </c>
      <c r="G138" t="e">
        <f>+VLOOKUP(A138,Hoja2!A:G,4,0)</f>
        <v>#N/A</v>
      </c>
      <c r="H138" t="s">
        <v>337</v>
      </c>
      <c r="I138" t="s">
        <v>243</v>
      </c>
      <c r="J138">
        <v>8</v>
      </c>
      <c r="K138" t="s">
        <v>228</v>
      </c>
      <c r="L138">
        <f t="shared" si="2"/>
        <v>8</v>
      </c>
      <c r="M138" t="s">
        <v>46</v>
      </c>
      <c r="N138" t="s">
        <v>47</v>
      </c>
      <c r="O138" t="s">
        <v>47</v>
      </c>
      <c r="P138" t="s">
        <v>47</v>
      </c>
      <c r="Q138">
        <v>3</v>
      </c>
      <c r="R138">
        <v>179</v>
      </c>
      <c r="S138">
        <v>109</v>
      </c>
      <c r="T138">
        <v>132</v>
      </c>
      <c r="U138">
        <v>36.700000000000003</v>
      </c>
      <c r="V138">
        <v>96</v>
      </c>
      <c r="W138">
        <v>78</v>
      </c>
      <c r="X138">
        <v>20</v>
      </c>
      <c r="Y138" t="s">
        <v>60</v>
      </c>
      <c r="Z138">
        <v>15</v>
      </c>
      <c r="AA138" s="15">
        <v>0.21</v>
      </c>
      <c r="AB138" t="s">
        <v>47</v>
      </c>
      <c r="AC138" t="s">
        <v>47</v>
      </c>
      <c r="AD138" t="s">
        <v>47</v>
      </c>
      <c r="AE138" t="s">
        <v>47</v>
      </c>
      <c r="AF138" t="s">
        <v>47</v>
      </c>
      <c r="AG138" t="s">
        <v>47</v>
      </c>
      <c r="AH138" t="s">
        <v>47</v>
      </c>
      <c r="AI138" t="s">
        <v>47</v>
      </c>
      <c r="AJ138" t="s">
        <v>47</v>
      </c>
      <c r="AK138" t="s">
        <v>47</v>
      </c>
      <c r="AL138" t="s">
        <v>47</v>
      </c>
      <c r="AM138">
        <v>7.34</v>
      </c>
      <c r="AN138">
        <v>8.4</v>
      </c>
      <c r="AO138">
        <v>12.18</v>
      </c>
      <c r="AP138">
        <v>79</v>
      </c>
      <c r="AQ138">
        <v>137</v>
      </c>
      <c r="AR138">
        <v>5.4</v>
      </c>
      <c r="AS138" t="s">
        <v>47</v>
      </c>
      <c r="AT138" t="s">
        <v>47</v>
      </c>
      <c r="AU138" t="s">
        <v>47</v>
      </c>
      <c r="AV138" t="s">
        <v>47</v>
      </c>
      <c r="AW138" t="s">
        <v>47</v>
      </c>
      <c r="AX138" t="s">
        <v>47</v>
      </c>
      <c r="AY138" t="s">
        <v>47</v>
      </c>
      <c r="AZ138" t="s">
        <v>338</v>
      </c>
      <c r="BA138" t="s">
        <v>51</v>
      </c>
    </row>
    <row r="139" spans="1:53" x14ac:dyDescent="0.3">
      <c r="A139">
        <v>1022357221</v>
      </c>
      <c r="B139" s="9">
        <f>+VLOOKUP(A139,Hoja2!A:G,5,0)</f>
        <v>45874</v>
      </c>
      <c r="C139" s="9">
        <f>+VLOOKUP(A139,Hoja2!A:G,6,0)</f>
        <v>45875</v>
      </c>
      <c r="D139" s="9">
        <f>+VLOOKUP(A139,Hoja2!A:G,7,0)</f>
        <v>45879</v>
      </c>
      <c r="E139" t="str">
        <f>+VLOOKUP(A139,Hoja2!A:G,2,0)</f>
        <v>PERTINENTE</v>
      </c>
      <c r="F139" t="str">
        <f>+VLOOKUP(A139,Hoja2!A:G,3,0)</f>
        <v>SIN ALERTA</v>
      </c>
      <c r="G139" t="str">
        <f>+VLOOKUP(A139,Hoja2!A:G,4,0)</f>
        <v>SIN ALERTA</v>
      </c>
      <c r="H139" t="s">
        <v>339</v>
      </c>
      <c r="I139" t="s">
        <v>234</v>
      </c>
      <c r="J139">
        <v>8</v>
      </c>
      <c r="K139" t="s">
        <v>340</v>
      </c>
      <c r="L139">
        <f t="shared" si="2"/>
        <v>8</v>
      </c>
      <c r="M139" t="s">
        <v>46</v>
      </c>
      <c r="N139" t="s">
        <v>47</v>
      </c>
      <c r="O139" t="s">
        <v>47</v>
      </c>
      <c r="P139" t="s">
        <v>47</v>
      </c>
      <c r="Q139">
        <v>2</v>
      </c>
      <c r="R139">
        <v>150</v>
      </c>
      <c r="S139">
        <v>71</v>
      </c>
      <c r="T139">
        <v>97</v>
      </c>
      <c r="U139">
        <v>36</v>
      </c>
      <c r="V139">
        <v>55</v>
      </c>
      <c r="W139">
        <v>104</v>
      </c>
      <c r="X139">
        <v>30</v>
      </c>
      <c r="Y139" t="s">
        <v>60</v>
      </c>
      <c r="Z139">
        <v>15</v>
      </c>
      <c r="AA139" s="15">
        <v>0.5</v>
      </c>
      <c r="AB139" t="s">
        <v>48</v>
      </c>
      <c r="AC139" t="s">
        <v>48</v>
      </c>
      <c r="AD139" t="s">
        <v>47</v>
      </c>
      <c r="AE139" t="s">
        <v>47</v>
      </c>
      <c r="AF139" t="s">
        <v>47</v>
      </c>
      <c r="AG139" t="s">
        <v>47</v>
      </c>
      <c r="AH139" t="s">
        <v>47</v>
      </c>
      <c r="AI139" t="s">
        <v>47</v>
      </c>
      <c r="AJ139" t="s">
        <v>47</v>
      </c>
      <c r="AK139" t="s">
        <v>47</v>
      </c>
      <c r="AL139" t="s">
        <v>47</v>
      </c>
      <c r="AM139">
        <v>1.6</v>
      </c>
      <c r="AN139">
        <v>8.6</v>
      </c>
      <c r="AO139">
        <v>0.77</v>
      </c>
      <c r="AP139">
        <v>26</v>
      </c>
      <c r="AQ139">
        <v>140</v>
      </c>
      <c r="AR139">
        <v>4.5999999999999996</v>
      </c>
      <c r="AS139" t="s">
        <v>47</v>
      </c>
      <c r="AT139" t="s">
        <v>48</v>
      </c>
      <c r="AU139" t="s">
        <v>47</v>
      </c>
      <c r="AV139" t="s">
        <v>47</v>
      </c>
      <c r="AW139" t="s">
        <v>47</v>
      </c>
      <c r="AX139" t="s">
        <v>47</v>
      </c>
      <c r="AY139" t="s">
        <v>47</v>
      </c>
      <c r="AZ139" t="s">
        <v>341</v>
      </c>
      <c r="BA139" t="s">
        <v>51</v>
      </c>
    </row>
    <row r="140" spans="1:53" x14ac:dyDescent="0.3">
      <c r="A140">
        <v>1022350017</v>
      </c>
      <c r="B140" s="9" t="e">
        <f>+VLOOKUP(A140,Hoja2!A:G,5,0)</f>
        <v>#N/A</v>
      </c>
      <c r="C140" s="9" t="e">
        <f>+VLOOKUP(A140,Hoja2!A:G,6,0)</f>
        <v>#N/A</v>
      </c>
      <c r="D140" s="9" t="e">
        <f>+VLOOKUP(A140,Hoja2!A:G,7,0)</f>
        <v>#N/A</v>
      </c>
      <c r="E140" t="e">
        <f>+VLOOKUP(A140,Hoja2!A:G,2,0)</f>
        <v>#N/A</v>
      </c>
      <c r="F140" t="e">
        <f>+VLOOKUP(A140,Hoja2!A:G,3,0)</f>
        <v>#N/A</v>
      </c>
      <c r="G140" t="e">
        <f>+VLOOKUP(A140,Hoja2!A:G,4,0)</f>
        <v>#N/A</v>
      </c>
      <c r="H140" t="s">
        <v>342</v>
      </c>
      <c r="I140" t="s">
        <v>234</v>
      </c>
      <c r="J140">
        <v>8</v>
      </c>
      <c r="K140" t="s">
        <v>231</v>
      </c>
      <c r="L140">
        <f t="shared" si="2"/>
        <v>8</v>
      </c>
      <c r="M140" t="s">
        <v>46</v>
      </c>
      <c r="N140" t="s">
        <v>47</v>
      </c>
      <c r="O140" t="s">
        <v>48</v>
      </c>
      <c r="P140" t="s">
        <v>48</v>
      </c>
      <c r="Q140">
        <v>3</v>
      </c>
      <c r="R140">
        <v>146</v>
      </c>
      <c r="S140">
        <v>71</v>
      </c>
      <c r="T140">
        <v>96</v>
      </c>
      <c r="U140">
        <v>36</v>
      </c>
      <c r="V140">
        <v>93</v>
      </c>
      <c r="W140">
        <v>88</v>
      </c>
      <c r="X140">
        <v>19</v>
      </c>
      <c r="Y140" t="s">
        <v>60</v>
      </c>
      <c r="Z140">
        <v>15</v>
      </c>
      <c r="AA140" s="15">
        <v>0.45</v>
      </c>
      <c r="AB140" t="s">
        <v>47</v>
      </c>
      <c r="AC140" t="s">
        <v>47</v>
      </c>
      <c r="AD140" t="s">
        <v>47</v>
      </c>
      <c r="AE140" t="s">
        <v>47</v>
      </c>
      <c r="AF140" t="s">
        <v>47</v>
      </c>
      <c r="AG140" t="s">
        <v>47</v>
      </c>
      <c r="AH140" t="s">
        <v>47</v>
      </c>
      <c r="AI140" t="s">
        <v>47</v>
      </c>
      <c r="AJ140" t="s">
        <v>47</v>
      </c>
      <c r="AK140" t="s">
        <v>47</v>
      </c>
      <c r="AL140" t="s">
        <v>47</v>
      </c>
      <c r="AM140">
        <v>12.61</v>
      </c>
      <c r="AN140">
        <v>11.4</v>
      </c>
      <c r="AO140">
        <v>8.48</v>
      </c>
      <c r="AP140">
        <v>88</v>
      </c>
      <c r="AQ140">
        <v>122</v>
      </c>
      <c r="AR140">
        <v>7.6</v>
      </c>
      <c r="AS140" t="s">
        <v>47</v>
      </c>
      <c r="AT140" t="s">
        <v>48</v>
      </c>
      <c r="AU140" t="s">
        <v>47</v>
      </c>
      <c r="AV140" t="s">
        <v>47</v>
      </c>
      <c r="AW140" t="s">
        <v>47</v>
      </c>
      <c r="AX140" t="s">
        <v>47</v>
      </c>
      <c r="AY140" t="s">
        <v>47</v>
      </c>
      <c r="AZ140" t="s">
        <v>343</v>
      </c>
      <c r="BA140" t="s">
        <v>51</v>
      </c>
    </row>
    <row r="141" spans="1:53" x14ac:dyDescent="0.3">
      <c r="A141">
        <v>1022347030</v>
      </c>
      <c r="B141" s="9" t="e">
        <f>+VLOOKUP(A141,Hoja2!A:G,5,0)</f>
        <v>#N/A</v>
      </c>
      <c r="C141" s="9" t="e">
        <f>+VLOOKUP(A141,Hoja2!A:G,6,0)</f>
        <v>#N/A</v>
      </c>
      <c r="D141" s="9" t="e">
        <f>+VLOOKUP(A141,Hoja2!A:G,7,0)</f>
        <v>#N/A</v>
      </c>
      <c r="E141" t="e">
        <f>+VLOOKUP(A141,Hoja2!A:G,2,0)</f>
        <v>#N/A</v>
      </c>
      <c r="F141" t="e">
        <f>+VLOOKUP(A141,Hoja2!A:G,3,0)</f>
        <v>#N/A</v>
      </c>
      <c r="G141" t="e">
        <f>+VLOOKUP(A141,Hoja2!A:G,4,0)</f>
        <v>#N/A</v>
      </c>
      <c r="H141" t="s">
        <v>264</v>
      </c>
      <c r="I141" t="s">
        <v>234</v>
      </c>
      <c r="J141">
        <v>8</v>
      </c>
      <c r="K141" t="s">
        <v>320</v>
      </c>
      <c r="L141">
        <f t="shared" si="2"/>
        <v>8</v>
      </c>
      <c r="M141" t="s">
        <v>46</v>
      </c>
      <c r="N141" t="s">
        <v>48</v>
      </c>
      <c r="O141" t="s">
        <v>48</v>
      </c>
      <c r="P141" t="s">
        <v>48</v>
      </c>
      <c r="Q141">
        <v>2</v>
      </c>
      <c r="R141">
        <v>135</v>
      </c>
      <c r="S141">
        <v>72</v>
      </c>
      <c r="T141">
        <v>93</v>
      </c>
      <c r="U141">
        <v>36.4</v>
      </c>
      <c r="V141">
        <v>97</v>
      </c>
      <c r="W141">
        <v>81</v>
      </c>
      <c r="X141">
        <v>16</v>
      </c>
      <c r="Y141" t="s">
        <v>64</v>
      </c>
      <c r="Z141">
        <v>15</v>
      </c>
      <c r="AA141" s="15">
        <v>0.21</v>
      </c>
      <c r="AB141" t="s">
        <v>47</v>
      </c>
      <c r="AC141" t="s">
        <v>47</v>
      </c>
      <c r="AD141" t="s">
        <v>47</v>
      </c>
      <c r="AE141" t="s">
        <v>47</v>
      </c>
      <c r="AF141" t="s">
        <v>48</v>
      </c>
      <c r="AG141" t="s">
        <v>47</v>
      </c>
      <c r="AH141" t="s">
        <v>47</v>
      </c>
      <c r="AI141" t="s">
        <v>47</v>
      </c>
      <c r="AJ141" t="s">
        <v>47</v>
      </c>
      <c r="AK141" t="s">
        <v>47</v>
      </c>
      <c r="AL141" t="s">
        <v>47</v>
      </c>
      <c r="AM141">
        <v>0.74</v>
      </c>
      <c r="AN141">
        <v>16</v>
      </c>
      <c r="AO141">
        <v>0.92</v>
      </c>
      <c r="AP141">
        <v>20</v>
      </c>
      <c r="AQ141">
        <v>134</v>
      </c>
      <c r="AR141">
        <v>4.4000000000000004</v>
      </c>
      <c r="AS141" t="s">
        <v>48</v>
      </c>
      <c r="AT141" t="s">
        <v>48</v>
      </c>
      <c r="AU141" t="s">
        <v>47</v>
      </c>
      <c r="AV141" t="s">
        <v>47</v>
      </c>
      <c r="AW141" t="s">
        <v>47</v>
      </c>
      <c r="AX141" t="s">
        <v>47</v>
      </c>
      <c r="AY141" t="s">
        <v>47</v>
      </c>
      <c r="AZ141" t="s">
        <v>344</v>
      </c>
      <c r="BA141" t="s">
        <v>51</v>
      </c>
    </row>
    <row r="142" spans="1:53" x14ac:dyDescent="0.3">
      <c r="A142">
        <v>1022349247</v>
      </c>
      <c r="B142" s="9">
        <f>+VLOOKUP(A142,Hoja2!A:G,5,0)</f>
        <v>45874</v>
      </c>
      <c r="C142" s="9">
        <f>+VLOOKUP(A142,Hoja2!A:G,6,0)</f>
        <v>45876</v>
      </c>
      <c r="D142" s="9">
        <f>+VLOOKUP(A142,Hoja2!A:G,7,0)</f>
        <v>45878</v>
      </c>
      <c r="E142" t="str">
        <f>+VLOOKUP(A142,Hoja2!A:G,2,0)</f>
        <v>PERTINENTE</v>
      </c>
      <c r="F142" t="str">
        <f>+VLOOKUP(A142,Hoja2!A:G,3,0)</f>
        <v>SIN ALERTA</v>
      </c>
      <c r="G142" t="str">
        <f>+VLOOKUP(A142,Hoja2!A:G,4,0)</f>
        <v>SIN ALERTA</v>
      </c>
      <c r="H142" t="s">
        <v>345</v>
      </c>
      <c r="I142" t="s">
        <v>234</v>
      </c>
      <c r="J142">
        <v>8</v>
      </c>
      <c r="K142" t="s">
        <v>320</v>
      </c>
      <c r="L142">
        <f t="shared" si="2"/>
        <v>8</v>
      </c>
      <c r="M142" t="s">
        <v>46</v>
      </c>
      <c r="N142" t="s">
        <v>48</v>
      </c>
      <c r="O142" t="s">
        <v>48</v>
      </c>
      <c r="P142" t="s">
        <v>48</v>
      </c>
      <c r="Q142">
        <v>2</v>
      </c>
      <c r="R142">
        <v>228</v>
      </c>
      <c r="S142">
        <v>121</v>
      </c>
      <c r="T142">
        <v>157</v>
      </c>
      <c r="U142">
        <v>35.299999999999997</v>
      </c>
      <c r="V142">
        <v>93</v>
      </c>
      <c r="W142">
        <v>66</v>
      </c>
      <c r="X142">
        <v>19</v>
      </c>
      <c r="Y142" t="s">
        <v>64</v>
      </c>
      <c r="Z142">
        <v>15</v>
      </c>
      <c r="AA142" s="15">
        <v>0.32</v>
      </c>
      <c r="AB142" t="s">
        <v>47</v>
      </c>
      <c r="AC142" t="s">
        <v>47</v>
      </c>
      <c r="AD142" t="s">
        <v>47</v>
      </c>
      <c r="AE142" t="s">
        <v>47</v>
      </c>
      <c r="AF142" t="s">
        <v>47</v>
      </c>
      <c r="AG142" t="s">
        <v>48</v>
      </c>
      <c r="AH142" t="s">
        <v>47</v>
      </c>
      <c r="AI142" t="s">
        <v>47</v>
      </c>
      <c r="AJ142" t="s">
        <v>47</v>
      </c>
      <c r="AK142" t="s">
        <v>47</v>
      </c>
      <c r="AL142" t="s">
        <v>47</v>
      </c>
      <c r="AM142">
        <v>0.51</v>
      </c>
      <c r="AN142">
        <v>17.3</v>
      </c>
      <c r="AO142">
        <v>0.74</v>
      </c>
      <c r="AP142">
        <v>10</v>
      </c>
      <c r="AQ142">
        <v>138</v>
      </c>
      <c r="AR142">
        <v>4.3</v>
      </c>
      <c r="AS142" t="s">
        <v>48</v>
      </c>
      <c r="AT142" t="s">
        <v>48</v>
      </c>
      <c r="AU142" t="s">
        <v>48</v>
      </c>
      <c r="AV142" t="s">
        <v>47</v>
      </c>
      <c r="AW142" t="s">
        <v>47</v>
      </c>
      <c r="AX142" t="s">
        <v>47</v>
      </c>
      <c r="AY142" t="s">
        <v>47</v>
      </c>
      <c r="AZ142" t="s">
        <v>346</v>
      </c>
      <c r="BA142" t="s">
        <v>51</v>
      </c>
    </row>
    <row r="143" spans="1:53" x14ac:dyDescent="0.3">
      <c r="A143">
        <v>1022362409</v>
      </c>
      <c r="B143" s="9" t="e">
        <f>+VLOOKUP(A143,Hoja2!A:G,5,0)</f>
        <v>#N/A</v>
      </c>
      <c r="C143" s="9" t="e">
        <f>+VLOOKUP(A143,Hoja2!A:G,6,0)</f>
        <v>#N/A</v>
      </c>
      <c r="D143" s="9" t="e">
        <f>+VLOOKUP(A143,Hoja2!A:G,7,0)</f>
        <v>#N/A</v>
      </c>
      <c r="E143" t="e">
        <f>+VLOOKUP(A143,Hoja2!A:G,2,0)</f>
        <v>#N/A</v>
      </c>
      <c r="F143" t="e">
        <f>+VLOOKUP(A143,Hoja2!A:G,3,0)</f>
        <v>#N/A</v>
      </c>
      <c r="G143" t="e">
        <f>+VLOOKUP(A143,Hoja2!A:G,4,0)</f>
        <v>#N/A</v>
      </c>
      <c r="H143" t="s">
        <v>347</v>
      </c>
      <c r="I143" t="s">
        <v>234</v>
      </c>
      <c r="J143">
        <v>8</v>
      </c>
      <c r="K143" t="s">
        <v>318</v>
      </c>
      <c r="L143">
        <f t="shared" si="2"/>
        <v>8</v>
      </c>
      <c r="M143" t="s">
        <v>46</v>
      </c>
      <c r="N143" t="s">
        <v>48</v>
      </c>
      <c r="O143" t="s">
        <v>48</v>
      </c>
      <c r="P143" t="s">
        <v>47</v>
      </c>
      <c r="Q143">
        <v>1</v>
      </c>
      <c r="R143">
        <v>118</v>
      </c>
      <c r="S143">
        <v>58</v>
      </c>
      <c r="T143">
        <v>73</v>
      </c>
      <c r="U143">
        <v>36</v>
      </c>
      <c r="V143">
        <v>75</v>
      </c>
      <c r="W143">
        <v>25</v>
      </c>
      <c r="X143">
        <v>18</v>
      </c>
      <c r="Y143" t="s">
        <v>64</v>
      </c>
      <c r="Z143">
        <v>13</v>
      </c>
      <c r="AA143" s="15">
        <v>1</v>
      </c>
      <c r="AB143" t="s">
        <v>48</v>
      </c>
      <c r="AC143" t="s">
        <v>48</v>
      </c>
      <c r="AD143" t="s">
        <v>48</v>
      </c>
      <c r="AE143" t="s">
        <v>47</v>
      </c>
      <c r="AF143" t="s">
        <v>47</v>
      </c>
      <c r="AG143" t="s">
        <v>47</v>
      </c>
      <c r="AH143" t="s">
        <v>47</v>
      </c>
      <c r="AI143" t="s">
        <v>47</v>
      </c>
      <c r="AJ143" t="s">
        <v>47</v>
      </c>
      <c r="AK143" t="s">
        <v>47</v>
      </c>
      <c r="AL143" t="s">
        <v>47</v>
      </c>
      <c r="AM143">
        <v>4.4800000000000004</v>
      </c>
      <c r="AN143">
        <v>12.1</v>
      </c>
      <c r="AO143">
        <v>4.17</v>
      </c>
      <c r="AP143">
        <v>86</v>
      </c>
      <c r="AQ143">
        <v>132</v>
      </c>
      <c r="AR143">
        <v>6.6</v>
      </c>
      <c r="AS143" t="s">
        <v>47</v>
      </c>
      <c r="AT143" t="s">
        <v>48</v>
      </c>
      <c r="AU143" t="s">
        <v>48</v>
      </c>
      <c r="AV143" t="s">
        <v>47</v>
      </c>
      <c r="AW143" t="s">
        <v>48</v>
      </c>
      <c r="AX143" t="s">
        <v>47</v>
      </c>
      <c r="AY143" t="s">
        <v>48</v>
      </c>
      <c r="AZ143" t="s">
        <v>348</v>
      </c>
      <c r="BA143" t="s">
        <v>51</v>
      </c>
    </row>
    <row r="144" spans="1:53" x14ac:dyDescent="0.3">
      <c r="A144">
        <v>1022369451</v>
      </c>
      <c r="B144" s="9">
        <f>+VLOOKUP(A144,Hoja2!A:G,5,0)</f>
        <v>45875</v>
      </c>
      <c r="C144" s="9">
        <f>+VLOOKUP(A144,Hoja2!A:G,6,0)</f>
        <v>45876</v>
      </c>
      <c r="D144" s="9">
        <f>+VLOOKUP(A144,Hoja2!A:G,7,0)</f>
        <v>45878</v>
      </c>
      <c r="E144" t="str">
        <f>+VLOOKUP(A144,Hoja2!A:G,2,0)</f>
        <v>PERTINENTE</v>
      </c>
      <c r="F144" t="str">
        <f>+VLOOKUP(A144,Hoja2!A:G,3,0)</f>
        <v>SIN ALERTA</v>
      </c>
      <c r="G144" t="str">
        <f>+VLOOKUP(A144,Hoja2!A:G,4,0)</f>
        <v>SIN ALERTA</v>
      </c>
      <c r="H144" t="s">
        <v>186</v>
      </c>
      <c r="I144" t="s">
        <v>239</v>
      </c>
      <c r="J144">
        <v>8</v>
      </c>
      <c r="K144" t="s">
        <v>320</v>
      </c>
      <c r="L144">
        <f t="shared" si="2"/>
        <v>8</v>
      </c>
      <c r="M144" t="s">
        <v>46</v>
      </c>
      <c r="N144" t="s">
        <v>48</v>
      </c>
      <c r="O144" t="s">
        <v>47</v>
      </c>
      <c r="P144" t="s">
        <v>48</v>
      </c>
      <c r="Q144">
        <v>2</v>
      </c>
      <c r="R144">
        <v>66</v>
      </c>
      <c r="S144">
        <v>33</v>
      </c>
      <c r="T144">
        <v>44</v>
      </c>
      <c r="U144">
        <v>35.799999999999997</v>
      </c>
      <c r="V144">
        <v>95</v>
      </c>
      <c r="W144">
        <v>41</v>
      </c>
      <c r="X144">
        <v>13</v>
      </c>
      <c r="Y144" t="s">
        <v>64</v>
      </c>
      <c r="Z144">
        <v>14</v>
      </c>
      <c r="AA144" s="15">
        <v>0.24</v>
      </c>
      <c r="AB144" t="s">
        <v>47</v>
      </c>
      <c r="AC144" t="s">
        <v>47</v>
      </c>
      <c r="AD144" t="s">
        <v>48</v>
      </c>
      <c r="AE144" t="s">
        <v>47</v>
      </c>
      <c r="AF144" t="s">
        <v>47</v>
      </c>
      <c r="AG144" t="s">
        <v>47</v>
      </c>
      <c r="AH144" t="s">
        <v>47</v>
      </c>
      <c r="AI144" t="s">
        <v>47</v>
      </c>
      <c r="AJ144" t="s">
        <v>47</v>
      </c>
      <c r="AK144" t="s">
        <v>47</v>
      </c>
      <c r="AL144" t="s">
        <v>47</v>
      </c>
      <c r="AM144">
        <v>0.76</v>
      </c>
      <c r="AN144">
        <v>13.6</v>
      </c>
      <c r="AO144">
        <v>1.48</v>
      </c>
      <c r="AP144">
        <v>21</v>
      </c>
      <c r="AQ144">
        <v>137</v>
      </c>
      <c r="AR144">
        <v>4</v>
      </c>
      <c r="AS144" t="s">
        <v>48</v>
      </c>
      <c r="AT144" t="s">
        <v>48</v>
      </c>
      <c r="AU144" t="s">
        <v>48</v>
      </c>
      <c r="AV144" t="s">
        <v>47</v>
      </c>
      <c r="AW144" t="s">
        <v>47</v>
      </c>
      <c r="AX144" t="s">
        <v>47</v>
      </c>
      <c r="AY144" t="s">
        <v>47</v>
      </c>
      <c r="AZ144" t="s">
        <v>349</v>
      </c>
      <c r="BA144" t="s">
        <v>51</v>
      </c>
    </row>
    <row r="145" spans="1:53" x14ac:dyDescent="0.3">
      <c r="A145">
        <v>1022366203</v>
      </c>
      <c r="B145" s="9" t="e">
        <f>+VLOOKUP(A145,Hoja2!A:G,5,0)</f>
        <v>#N/A</v>
      </c>
      <c r="C145" s="9" t="e">
        <f>+VLOOKUP(A145,Hoja2!A:G,6,0)</f>
        <v>#N/A</v>
      </c>
      <c r="D145" s="9" t="e">
        <f>+VLOOKUP(A145,Hoja2!A:G,7,0)</f>
        <v>#N/A</v>
      </c>
      <c r="E145" t="e">
        <f>+VLOOKUP(A145,Hoja2!A:G,2,0)</f>
        <v>#N/A</v>
      </c>
      <c r="F145" t="e">
        <f>+VLOOKUP(A145,Hoja2!A:G,3,0)</f>
        <v>#N/A</v>
      </c>
      <c r="G145" t="e">
        <f>+VLOOKUP(A145,Hoja2!A:G,4,0)</f>
        <v>#N/A</v>
      </c>
      <c r="H145" t="s">
        <v>350</v>
      </c>
      <c r="I145" t="s">
        <v>239</v>
      </c>
      <c r="J145">
        <v>8</v>
      </c>
      <c r="K145" t="s">
        <v>351</v>
      </c>
      <c r="L145">
        <f t="shared" si="2"/>
        <v>8</v>
      </c>
      <c r="M145" t="s">
        <v>46</v>
      </c>
      <c r="N145" t="s">
        <v>47</v>
      </c>
      <c r="O145" t="s">
        <v>47</v>
      </c>
      <c r="P145" t="s">
        <v>47</v>
      </c>
      <c r="Q145">
        <v>2</v>
      </c>
      <c r="R145">
        <v>113</v>
      </c>
      <c r="S145">
        <v>73</v>
      </c>
      <c r="T145">
        <v>86</v>
      </c>
      <c r="U145">
        <v>36.200000000000003</v>
      </c>
      <c r="V145">
        <v>96</v>
      </c>
      <c r="W145">
        <v>67</v>
      </c>
      <c r="X145">
        <v>17</v>
      </c>
      <c r="Y145" t="s">
        <v>60</v>
      </c>
      <c r="Z145">
        <v>15</v>
      </c>
      <c r="AA145" s="15">
        <v>0.21</v>
      </c>
      <c r="AB145" t="s">
        <v>47</v>
      </c>
      <c r="AC145" t="s">
        <v>47</v>
      </c>
      <c r="AD145" t="s">
        <v>47</v>
      </c>
      <c r="AE145" t="s">
        <v>47</v>
      </c>
      <c r="AF145" t="s">
        <v>47</v>
      </c>
      <c r="AG145" t="s">
        <v>47</v>
      </c>
      <c r="AH145" t="s">
        <v>47</v>
      </c>
      <c r="AI145" t="s">
        <v>47</v>
      </c>
      <c r="AJ145" t="s">
        <v>47</v>
      </c>
      <c r="AK145" t="s">
        <v>47</v>
      </c>
      <c r="AL145" t="s">
        <v>47</v>
      </c>
      <c r="AM145">
        <v>0.06</v>
      </c>
      <c r="AN145">
        <v>14.6</v>
      </c>
      <c r="AO145">
        <v>0.71</v>
      </c>
      <c r="AP145">
        <v>18</v>
      </c>
      <c r="AQ145">
        <v>142</v>
      </c>
      <c r="AR145">
        <v>3.5</v>
      </c>
      <c r="AS145" t="s">
        <v>47</v>
      </c>
      <c r="AT145" t="s">
        <v>47</v>
      </c>
      <c r="AU145" t="s">
        <v>47</v>
      </c>
      <c r="AV145" t="s">
        <v>47</v>
      </c>
      <c r="AW145" t="s">
        <v>47</v>
      </c>
      <c r="AX145" t="s">
        <v>47</v>
      </c>
      <c r="AY145" t="s">
        <v>47</v>
      </c>
      <c r="AZ145" t="s">
        <v>352</v>
      </c>
      <c r="BA145" t="s">
        <v>51</v>
      </c>
    </row>
    <row r="146" spans="1:53" x14ac:dyDescent="0.3">
      <c r="A146">
        <v>1022370987</v>
      </c>
      <c r="B146" s="9" t="e">
        <f>+VLOOKUP(A146,Hoja2!A:G,5,0)</f>
        <v>#N/A</v>
      </c>
      <c r="C146" s="9" t="e">
        <f>+VLOOKUP(A146,Hoja2!A:G,6,0)</f>
        <v>#N/A</v>
      </c>
      <c r="D146" s="9" t="e">
        <f>+VLOOKUP(A146,Hoja2!A:G,7,0)</f>
        <v>#N/A</v>
      </c>
      <c r="E146" t="e">
        <f>+VLOOKUP(A146,Hoja2!A:G,2,0)</f>
        <v>#N/A</v>
      </c>
      <c r="F146" t="e">
        <f>+VLOOKUP(A146,Hoja2!A:G,3,0)</f>
        <v>#N/A</v>
      </c>
      <c r="G146" t="e">
        <f>+VLOOKUP(A146,Hoja2!A:G,4,0)</f>
        <v>#N/A</v>
      </c>
      <c r="H146" t="s">
        <v>353</v>
      </c>
      <c r="I146" t="s">
        <v>239</v>
      </c>
      <c r="J146">
        <v>8</v>
      </c>
      <c r="K146" t="s">
        <v>354</v>
      </c>
      <c r="L146">
        <f t="shared" si="2"/>
        <v>8</v>
      </c>
      <c r="M146" t="s">
        <v>46</v>
      </c>
      <c r="N146" t="s">
        <v>47</v>
      </c>
      <c r="O146" t="s">
        <v>47</v>
      </c>
      <c r="P146" t="s">
        <v>48</v>
      </c>
      <c r="Q146">
        <v>2</v>
      </c>
      <c r="R146">
        <v>126</v>
      </c>
      <c r="S146">
        <v>82</v>
      </c>
      <c r="T146">
        <v>97</v>
      </c>
      <c r="U146">
        <v>36.799999999999997</v>
      </c>
      <c r="V146">
        <v>94</v>
      </c>
      <c r="W146">
        <v>98</v>
      </c>
      <c r="X146">
        <v>20</v>
      </c>
      <c r="Y146" t="s">
        <v>60</v>
      </c>
      <c r="Z146">
        <v>15</v>
      </c>
      <c r="AA146" s="15">
        <v>0.21</v>
      </c>
      <c r="AB146" t="s">
        <v>47</v>
      </c>
      <c r="AC146" t="s">
        <v>47</v>
      </c>
      <c r="AD146" t="s">
        <v>48</v>
      </c>
      <c r="AE146" t="s">
        <v>47</v>
      </c>
      <c r="AF146" t="s">
        <v>47</v>
      </c>
      <c r="AG146" t="s">
        <v>47</v>
      </c>
      <c r="AH146" t="s">
        <v>47</v>
      </c>
      <c r="AI146" t="s">
        <v>47</v>
      </c>
      <c r="AJ146" t="s">
        <v>47</v>
      </c>
      <c r="AK146" t="s">
        <v>47</v>
      </c>
      <c r="AL146" t="s">
        <v>47</v>
      </c>
      <c r="AM146">
        <v>0.74</v>
      </c>
      <c r="AN146">
        <v>12.1</v>
      </c>
      <c r="AO146">
        <v>0.61</v>
      </c>
      <c r="AP146">
        <v>16</v>
      </c>
      <c r="AQ146">
        <v>142</v>
      </c>
      <c r="AR146">
        <v>4.3</v>
      </c>
      <c r="AS146" t="s">
        <v>47</v>
      </c>
      <c r="AT146" t="s">
        <v>47</v>
      </c>
      <c r="AU146" t="s">
        <v>47</v>
      </c>
      <c r="AV146" t="s">
        <v>47</v>
      </c>
      <c r="AW146" t="s">
        <v>47</v>
      </c>
      <c r="AX146" t="s">
        <v>47</v>
      </c>
      <c r="AY146" t="s">
        <v>47</v>
      </c>
      <c r="AZ146" t="s">
        <v>355</v>
      </c>
      <c r="BA146" t="s">
        <v>51</v>
      </c>
    </row>
    <row r="147" spans="1:53" x14ac:dyDescent="0.3">
      <c r="A147">
        <v>1022361965</v>
      </c>
      <c r="B147" s="9" t="e">
        <f>+VLOOKUP(A147,Hoja2!A:G,5,0)</f>
        <v>#N/A</v>
      </c>
      <c r="C147" s="9" t="e">
        <f>+VLOOKUP(A147,Hoja2!A:G,6,0)</f>
        <v>#N/A</v>
      </c>
      <c r="D147" s="9" t="e">
        <f>+VLOOKUP(A147,Hoja2!A:G,7,0)</f>
        <v>#N/A</v>
      </c>
      <c r="E147" t="e">
        <f>+VLOOKUP(A147,Hoja2!A:G,2,0)</f>
        <v>#N/A</v>
      </c>
      <c r="F147" t="e">
        <f>+VLOOKUP(A147,Hoja2!A:G,3,0)</f>
        <v>#N/A</v>
      </c>
      <c r="G147" t="e">
        <f>+VLOOKUP(A147,Hoja2!A:G,4,0)</f>
        <v>#N/A</v>
      </c>
      <c r="H147" t="s">
        <v>356</v>
      </c>
      <c r="I147" t="s">
        <v>239</v>
      </c>
      <c r="J147">
        <v>8</v>
      </c>
      <c r="K147" t="s">
        <v>228</v>
      </c>
      <c r="L147">
        <f t="shared" si="2"/>
        <v>8</v>
      </c>
      <c r="M147" t="s">
        <v>46</v>
      </c>
      <c r="N147" t="s">
        <v>48</v>
      </c>
      <c r="O147" t="s">
        <v>47</v>
      </c>
      <c r="P147" t="s">
        <v>47</v>
      </c>
      <c r="Q147">
        <v>2</v>
      </c>
      <c r="R147">
        <v>82</v>
      </c>
      <c r="S147">
        <v>43</v>
      </c>
      <c r="T147">
        <v>56</v>
      </c>
      <c r="U147">
        <v>38.700000000000003</v>
      </c>
      <c r="V147">
        <v>94</v>
      </c>
      <c r="W147">
        <v>124</v>
      </c>
      <c r="X147">
        <v>29</v>
      </c>
      <c r="Y147" t="s">
        <v>60</v>
      </c>
      <c r="Z147">
        <v>14</v>
      </c>
      <c r="AA147" s="15">
        <v>0.21</v>
      </c>
      <c r="AB147" t="s">
        <v>47</v>
      </c>
      <c r="AC147" t="s">
        <v>47</v>
      </c>
      <c r="AD147" t="s">
        <v>47</v>
      </c>
      <c r="AE147" t="s">
        <v>47</v>
      </c>
      <c r="AF147" t="s">
        <v>47</v>
      </c>
      <c r="AG147" t="s">
        <v>47</v>
      </c>
      <c r="AH147" t="s">
        <v>47</v>
      </c>
      <c r="AI147" t="s">
        <v>47</v>
      </c>
      <c r="AJ147" t="s">
        <v>48</v>
      </c>
      <c r="AK147" t="s">
        <v>47</v>
      </c>
      <c r="AL147" t="s">
        <v>47</v>
      </c>
      <c r="AM147">
        <v>31.65</v>
      </c>
      <c r="AN147">
        <v>9.8000000000000007</v>
      </c>
      <c r="AO147">
        <v>7.44</v>
      </c>
      <c r="AP147">
        <v>54</v>
      </c>
      <c r="AQ147">
        <v>137</v>
      </c>
      <c r="AR147">
        <v>6.1</v>
      </c>
      <c r="AS147" t="s">
        <v>47</v>
      </c>
      <c r="AT147" t="s">
        <v>47</v>
      </c>
      <c r="AU147" t="s">
        <v>47</v>
      </c>
      <c r="AV147" t="s">
        <v>47</v>
      </c>
      <c r="AW147" t="s">
        <v>47</v>
      </c>
      <c r="AX147" t="s">
        <v>47</v>
      </c>
      <c r="AY147" t="s">
        <v>47</v>
      </c>
      <c r="AZ147" t="s">
        <v>357</v>
      </c>
      <c r="BA147" t="s">
        <v>51</v>
      </c>
    </row>
    <row r="148" spans="1:53" x14ac:dyDescent="0.3">
      <c r="A148">
        <v>1022389602</v>
      </c>
      <c r="B148" s="9">
        <f>+VLOOKUP(A148,Hoja2!A:G,5,0)</f>
        <v>45876</v>
      </c>
      <c r="C148" s="9">
        <f>+VLOOKUP(A148,Hoja2!A:G,6,0)</f>
        <v>45877</v>
      </c>
      <c r="D148" s="9">
        <f>+VLOOKUP(A148,Hoja2!A:G,7,0)</f>
        <v>45880</v>
      </c>
      <c r="E148" t="str">
        <f>+VLOOKUP(A148,Hoja2!A:G,2,0)</f>
        <v>PERTINENTE</v>
      </c>
      <c r="F148" t="str">
        <f>+VLOOKUP(A148,Hoja2!A:G,3,0)</f>
        <v>SIN ALERTA</v>
      </c>
      <c r="G148" t="str">
        <f>+VLOOKUP(A148,Hoja2!A:G,4,0)</f>
        <v>SIN ALERTA</v>
      </c>
      <c r="H148" t="s">
        <v>358</v>
      </c>
      <c r="I148" t="s">
        <v>255</v>
      </c>
      <c r="J148">
        <v>8</v>
      </c>
      <c r="K148" t="s">
        <v>218</v>
      </c>
      <c r="L148">
        <f t="shared" si="2"/>
        <v>8</v>
      </c>
      <c r="M148" t="s">
        <v>46</v>
      </c>
      <c r="N148" t="s">
        <v>47</v>
      </c>
      <c r="O148" t="s">
        <v>47</v>
      </c>
      <c r="P148" t="s">
        <v>47</v>
      </c>
      <c r="Q148">
        <v>3</v>
      </c>
      <c r="R148">
        <v>125</v>
      </c>
      <c r="S148">
        <v>84</v>
      </c>
      <c r="T148">
        <v>98</v>
      </c>
      <c r="U148">
        <v>36.5</v>
      </c>
      <c r="V148">
        <v>93</v>
      </c>
      <c r="W148">
        <v>106</v>
      </c>
      <c r="X148">
        <v>20</v>
      </c>
      <c r="Y148" t="s">
        <v>60</v>
      </c>
      <c r="Z148">
        <v>13</v>
      </c>
      <c r="AA148" s="15">
        <v>0.21</v>
      </c>
      <c r="AB148" t="s">
        <v>47</v>
      </c>
      <c r="AC148" t="s">
        <v>47</v>
      </c>
      <c r="AD148" t="s">
        <v>47</v>
      </c>
      <c r="AE148" t="s">
        <v>47</v>
      </c>
      <c r="AF148" t="s">
        <v>47</v>
      </c>
      <c r="AG148" t="s">
        <v>47</v>
      </c>
      <c r="AH148" t="s">
        <v>47</v>
      </c>
      <c r="AI148" t="s">
        <v>47</v>
      </c>
      <c r="AJ148" t="s">
        <v>47</v>
      </c>
      <c r="AK148" t="s">
        <v>47</v>
      </c>
      <c r="AL148" t="s">
        <v>47</v>
      </c>
      <c r="AM148">
        <v>4.8</v>
      </c>
      <c r="AN148">
        <v>19.3</v>
      </c>
      <c r="AO148">
        <v>1.29</v>
      </c>
      <c r="AP148">
        <v>55</v>
      </c>
      <c r="AQ148">
        <v>129</v>
      </c>
      <c r="AR148">
        <v>5.7</v>
      </c>
      <c r="AS148" t="s">
        <v>47</v>
      </c>
      <c r="AT148" t="s">
        <v>47</v>
      </c>
      <c r="AU148" t="s">
        <v>47</v>
      </c>
      <c r="AV148" t="s">
        <v>47</v>
      </c>
      <c r="AW148" t="s">
        <v>47</v>
      </c>
      <c r="AX148" t="s">
        <v>47</v>
      </c>
      <c r="AY148" t="s">
        <v>48</v>
      </c>
      <c r="AZ148" t="s">
        <v>359</v>
      </c>
      <c r="BA148" t="s">
        <v>51</v>
      </c>
    </row>
    <row r="149" spans="1:53" x14ac:dyDescent="0.3">
      <c r="A149">
        <v>1022389088</v>
      </c>
      <c r="B149" s="9" t="e">
        <f>+VLOOKUP(A149,Hoja2!A:G,5,0)</f>
        <v>#N/A</v>
      </c>
      <c r="C149" s="9" t="e">
        <f>+VLOOKUP(A149,Hoja2!A:G,6,0)</f>
        <v>#N/A</v>
      </c>
      <c r="D149" s="9" t="e">
        <f>+VLOOKUP(A149,Hoja2!A:G,7,0)</f>
        <v>#N/A</v>
      </c>
      <c r="E149" t="e">
        <f>+VLOOKUP(A149,Hoja2!A:G,2,0)</f>
        <v>#N/A</v>
      </c>
      <c r="F149" t="e">
        <f>+VLOOKUP(A149,Hoja2!A:G,3,0)</f>
        <v>#N/A</v>
      </c>
      <c r="G149" t="e">
        <f>+VLOOKUP(A149,Hoja2!A:G,4,0)</f>
        <v>#N/A</v>
      </c>
      <c r="H149" t="s">
        <v>70</v>
      </c>
      <c r="I149" t="s">
        <v>255</v>
      </c>
      <c r="J149">
        <v>8</v>
      </c>
      <c r="K149" t="s">
        <v>360</v>
      </c>
      <c r="L149">
        <f t="shared" si="2"/>
        <v>8</v>
      </c>
      <c r="M149" t="s">
        <v>46</v>
      </c>
      <c r="N149" t="s">
        <v>47</v>
      </c>
      <c r="O149" t="s">
        <v>47</v>
      </c>
      <c r="P149" t="s">
        <v>47</v>
      </c>
      <c r="Q149">
        <v>2</v>
      </c>
      <c r="R149">
        <v>106</v>
      </c>
      <c r="S149">
        <v>62</v>
      </c>
      <c r="T149">
        <v>77</v>
      </c>
      <c r="U149">
        <v>36.700000000000003</v>
      </c>
      <c r="V149">
        <v>89</v>
      </c>
      <c r="W149">
        <v>142</v>
      </c>
      <c r="X149">
        <v>18</v>
      </c>
      <c r="Y149" t="s">
        <v>60</v>
      </c>
      <c r="Z149">
        <v>14</v>
      </c>
      <c r="AA149" s="15">
        <v>0.32</v>
      </c>
      <c r="AB149" t="s">
        <v>47</v>
      </c>
      <c r="AC149" t="s">
        <v>47</v>
      </c>
      <c r="AD149" t="s">
        <v>47</v>
      </c>
      <c r="AE149" t="s">
        <v>47</v>
      </c>
      <c r="AF149" t="s">
        <v>47</v>
      </c>
      <c r="AG149" t="s">
        <v>47</v>
      </c>
      <c r="AH149" t="s">
        <v>47</v>
      </c>
      <c r="AI149" t="s">
        <v>47</v>
      </c>
      <c r="AJ149" t="s">
        <v>47</v>
      </c>
      <c r="AK149" t="s">
        <v>47</v>
      </c>
      <c r="AL149" t="s">
        <v>47</v>
      </c>
      <c r="AM149">
        <v>3.72</v>
      </c>
      <c r="AN149">
        <v>8.5</v>
      </c>
      <c r="AO149">
        <v>1.61</v>
      </c>
      <c r="AP149">
        <v>22</v>
      </c>
      <c r="AQ149">
        <v>148</v>
      </c>
      <c r="AR149">
        <v>3.4</v>
      </c>
      <c r="AS149" t="s">
        <v>47</v>
      </c>
      <c r="AT149" t="s">
        <v>48</v>
      </c>
      <c r="AU149" t="s">
        <v>47</v>
      </c>
      <c r="AV149" t="s">
        <v>47</v>
      </c>
      <c r="AW149" t="s">
        <v>47</v>
      </c>
      <c r="AX149" t="s">
        <v>48</v>
      </c>
      <c r="AY149" t="s">
        <v>47</v>
      </c>
      <c r="AZ149" t="s">
        <v>361</v>
      </c>
      <c r="BA149" t="s">
        <v>51</v>
      </c>
    </row>
    <row r="150" spans="1:53" x14ac:dyDescent="0.3">
      <c r="A150">
        <v>1022389433</v>
      </c>
      <c r="B150" s="9">
        <f>+VLOOKUP(A150,Hoja2!A:G,5,0)</f>
        <v>45876</v>
      </c>
      <c r="C150" s="9">
        <f>+VLOOKUP(A150,Hoja2!A:G,6,0)</f>
        <v>45877</v>
      </c>
      <c r="D150" s="9">
        <f>+VLOOKUP(A150,Hoja2!A:G,7,0)</f>
        <v>45886</v>
      </c>
      <c r="E150" t="str">
        <f>+VLOOKUP(A150,Hoja2!A:G,2,0)</f>
        <v>PERTINENTE</v>
      </c>
      <c r="F150" t="str">
        <f>+VLOOKUP(A150,Hoja2!A:G,3,0)</f>
        <v>SIN ALERTA</v>
      </c>
      <c r="G150" t="str">
        <f>+VLOOKUP(A150,Hoja2!A:G,4,0)</f>
        <v>SIN ALERTA</v>
      </c>
      <c r="H150" t="s">
        <v>362</v>
      </c>
      <c r="I150" t="s">
        <v>255</v>
      </c>
      <c r="J150">
        <v>8</v>
      </c>
      <c r="K150" t="s">
        <v>351</v>
      </c>
      <c r="L150">
        <f t="shared" si="2"/>
        <v>8</v>
      </c>
      <c r="M150" t="s">
        <v>46</v>
      </c>
      <c r="N150" t="s">
        <v>48</v>
      </c>
      <c r="O150" t="s">
        <v>47</v>
      </c>
      <c r="P150" t="s">
        <v>48</v>
      </c>
      <c r="Q150">
        <v>2</v>
      </c>
      <c r="R150">
        <v>123</v>
      </c>
      <c r="S150">
        <v>66</v>
      </c>
      <c r="T150">
        <v>85</v>
      </c>
      <c r="U150">
        <v>36.4</v>
      </c>
      <c r="V150">
        <v>92</v>
      </c>
      <c r="W150">
        <v>122</v>
      </c>
      <c r="X150">
        <v>19</v>
      </c>
      <c r="Y150" t="s">
        <v>60</v>
      </c>
      <c r="Z150">
        <v>13</v>
      </c>
      <c r="AA150" s="15">
        <v>0.32</v>
      </c>
      <c r="AB150" t="s">
        <v>47</v>
      </c>
      <c r="AC150" t="s">
        <v>47</v>
      </c>
      <c r="AD150" t="s">
        <v>47</v>
      </c>
      <c r="AE150" t="s">
        <v>47</v>
      </c>
      <c r="AF150" t="s">
        <v>47</v>
      </c>
      <c r="AG150" t="s">
        <v>47</v>
      </c>
      <c r="AH150" t="s">
        <v>47</v>
      </c>
      <c r="AI150" t="s">
        <v>47</v>
      </c>
      <c r="AJ150" t="s">
        <v>48</v>
      </c>
      <c r="AK150" t="s">
        <v>47</v>
      </c>
      <c r="AL150" t="s">
        <v>47</v>
      </c>
      <c r="AM150">
        <v>0.54</v>
      </c>
      <c r="AN150">
        <v>13</v>
      </c>
      <c r="AO150">
        <v>1.52</v>
      </c>
      <c r="AP150">
        <v>94</v>
      </c>
      <c r="AQ150">
        <v>143.9</v>
      </c>
      <c r="AR150">
        <v>4.5</v>
      </c>
      <c r="AS150" t="s">
        <v>47</v>
      </c>
      <c r="AT150" t="s">
        <v>47</v>
      </c>
      <c r="AU150" t="s">
        <v>47</v>
      </c>
      <c r="AV150" t="s">
        <v>47</v>
      </c>
      <c r="AW150" t="s">
        <v>47</v>
      </c>
      <c r="AX150" t="s">
        <v>47</v>
      </c>
      <c r="AY150" t="s">
        <v>48</v>
      </c>
      <c r="AZ150" t="s">
        <v>363</v>
      </c>
      <c r="BA150" t="s">
        <v>51</v>
      </c>
    </row>
    <row r="151" spans="1:53" x14ac:dyDescent="0.3">
      <c r="A151">
        <v>1022390823</v>
      </c>
      <c r="B151" s="9" t="e">
        <f>+VLOOKUP(A151,Hoja2!A:G,5,0)</f>
        <v>#N/A</v>
      </c>
      <c r="C151" s="9" t="e">
        <f>+VLOOKUP(A151,Hoja2!A:G,6,0)</f>
        <v>#N/A</v>
      </c>
      <c r="D151" s="9" t="e">
        <f>+VLOOKUP(A151,Hoja2!A:G,7,0)</f>
        <v>#N/A</v>
      </c>
      <c r="E151" t="e">
        <f>+VLOOKUP(A151,Hoja2!A:G,2,0)</f>
        <v>#N/A</v>
      </c>
      <c r="F151" t="e">
        <f>+VLOOKUP(A151,Hoja2!A:G,3,0)</f>
        <v>#N/A</v>
      </c>
      <c r="G151" t="e">
        <f>+VLOOKUP(A151,Hoja2!A:G,4,0)</f>
        <v>#N/A</v>
      </c>
      <c r="H151" t="s">
        <v>364</v>
      </c>
      <c r="I151" t="s">
        <v>231</v>
      </c>
      <c r="J151">
        <v>8</v>
      </c>
      <c r="K151" t="s">
        <v>231</v>
      </c>
      <c r="L151">
        <f t="shared" si="2"/>
        <v>8</v>
      </c>
      <c r="M151" t="s">
        <v>46</v>
      </c>
      <c r="N151" t="s">
        <v>47</v>
      </c>
      <c r="O151" t="s">
        <v>47</v>
      </c>
      <c r="P151" t="s">
        <v>47</v>
      </c>
      <c r="Q151">
        <v>2</v>
      </c>
      <c r="R151">
        <v>107</v>
      </c>
      <c r="S151">
        <v>79</v>
      </c>
      <c r="T151">
        <v>88</v>
      </c>
      <c r="U151">
        <v>36.6</v>
      </c>
      <c r="V151">
        <v>97</v>
      </c>
      <c r="W151">
        <v>114</v>
      </c>
      <c r="X151">
        <v>17</v>
      </c>
      <c r="Y151" t="s">
        <v>49</v>
      </c>
      <c r="Z151">
        <v>15</v>
      </c>
      <c r="AA151" s="15">
        <v>0.21</v>
      </c>
      <c r="AB151" t="s">
        <v>47</v>
      </c>
      <c r="AC151" t="s">
        <v>47</v>
      </c>
      <c r="AD151" t="s">
        <v>47</v>
      </c>
      <c r="AE151" t="s">
        <v>48</v>
      </c>
      <c r="AF151" t="s">
        <v>47</v>
      </c>
      <c r="AG151" t="s">
        <v>47</v>
      </c>
      <c r="AH151" t="s">
        <v>47</v>
      </c>
      <c r="AI151" t="s">
        <v>47</v>
      </c>
      <c r="AJ151" t="s">
        <v>47</v>
      </c>
      <c r="AK151" t="s">
        <v>47</v>
      </c>
      <c r="AL151" t="s">
        <v>47</v>
      </c>
      <c r="AM151">
        <v>0.32</v>
      </c>
      <c r="AN151">
        <v>13.3</v>
      </c>
      <c r="AO151">
        <v>1.52</v>
      </c>
      <c r="AP151">
        <v>30.78</v>
      </c>
      <c r="AQ151">
        <v>136.69999999999999</v>
      </c>
      <c r="AR151">
        <v>4.4000000000000004</v>
      </c>
      <c r="AS151" t="s">
        <v>47</v>
      </c>
      <c r="AT151" t="s">
        <v>47</v>
      </c>
      <c r="AU151" t="s">
        <v>47</v>
      </c>
      <c r="AV151" t="s">
        <v>47</v>
      </c>
      <c r="AW151" t="s">
        <v>47</v>
      </c>
      <c r="AX151" t="s">
        <v>47</v>
      </c>
      <c r="AY151" t="s">
        <v>47</v>
      </c>
      <c r="AZ151" t="s">
        <v>365</v>
      </c>
      <c r="BA151" t="s">
        <v>51</v>
      </c>
    </row>
    <row r="152" spans="1:53" x14ac:dyDescent="0.3">
      <c r="A152">
        <v>1022393090</v>
      </c>
      <c r="B152" s="9">
        <f>+VLOOKUP(A152,Hoja2!A:G,5,0)</f>
        <v>45877</v>
      </c>
      <c r="C152" s="9">
        <f>+VLOOKUP(A152,Hoja2!A:G,6,0)</f>
        <v>45881</v>
      </c>
      <c r="D152" s="9">
        <f>+VLOOKUP(A152,Hoja2!A:G,7,0)</f>
        <v>45882</v>
      </c>
      <c r="E152" t="str">
        <f>+VLOOKUP(A152,Hoja2!A:G,2,0)</f>
        <v>PERTINENTE</v>
      </c>
      <c r="F152" t="str">
        <f>+VLOOKUP(A152,Hoja2!A:G,3,0)</f>
        <v>SIN ALERTA</v>
      </c>
      <c r="G152" t="str">
        <f>+VLOOKUP(A152,Hoja2!A:G,4,0)</f>
        <v>SIN ALERTA</v>
      </c>
      <c r="H152" t="s">
        <v>70</v>
      </c>
      <c r="I152" t="s">
        <v>231</v>
      </c>
      <c r="J152">
        <v>8</v>
      </c>
      <c r="K152" t="s">
        <v>237</v>
      </c>
      <c r="L152">
        <f t="shared" si="2"/>
        <v>8</v>
      </c>
      <c r="M152" t="s">
        <v>46</v>
      </c>
      <c r="N152" t="s">
        <v>47</v>
      </c>
      <c r="O152" t="s">
        <v>47</v>
      </c>
      <c r="P152" t="s">
        <v>47</v>
      </c>
      <c r="Q152">
        <v>2</v>
      </c>
      <c r="R152">
        <v>77</v>
      </c>
      <c r="S152">
        <v>37</v>
      </c>
      <c r="T152">
        <v>50</v>
      </c>
      <c r="U152">
        <v>36.5</v>
      </c>
      <c r="V152">
        <v>70</v>
      </c>
      <c r="W152">
        <v>136</v>
      </c>
      <c r="X152">
        <v>36</v>
      </c>
      <c r="Y152" t="s">
        <v>64</v>
      </c>
      <c r="Z152">
        <v>15</v>
      </c>
      <c r="AA152" s="15">
        <v>1</v>
      </c>
      <c r="AB152" t="s">
        <v>48</v>
      </c>
      <c r="AC152" t="s">
        <v>47</v>
      </c>
      <c r="AD152" t="s">
        <v>47</v>
      </c>
      <c r="AE152" t="s">
        <v>47</v>
      </c>
      <c r="AF152" t="s">
        <v>47</v>
      </c>
      <c r="AG152" t="s">
        <v>47</v>
      </c>
      <c r="AH152" t="s">
        <v>47</v>
      </c>
      <c r="AI152" t="s">
        <v>47</v>
      </c>
      <c r="AJ152" t="s">
        <v>47</v>
      </c>
      <c r="AK152" t="s">
        <v>47</v>
      </c>
      <c r="AL152" t="s">
        <v>47</v>
      </c>
      <c r="AM152">
        <v>16.559999999999999</v>
      </c>
      <c r="AN152">
        <v>9.1999999999999993</v>
      </c>
      <c r="AO152">
        <v>3.67</v>
      </c>
      <c r="AP152">
        <v>33</v>
      </c>
      <c r="AQ152">
        <v>136</v>
      </c>
      <c r="AR152">
        <v>6.1</v>
      </c>
      <c r="AS152" t="s">
        <v>47</v>
      </c>
      <c r="AT152" t="s">
        <v>47</v>
      </c>
      <c r="AU152" t="s">
        <v>47</v>
      </c>
      <c r="AV152" t="s">
        <v>47</v>
      </c>
      <c r="AW152" t="s">
        <v>48</v>
      </c>
      <c r="AX152" t="s">
        <v>47</v>
      </c>
      <c r="AY152" t="s">
        <v>47</v>
      </c>
      <c r="AZ152" t="s">
        <v>366</v>
      </c>
      <c r="BA152" t="s">
        <v>51</v>
      </c>
    </row>
    <row r="153" spans="1:53" x14ac:dyDescent="0.3">
      <c r="A153">
        <v>1022390297</v>
      </c>
      <c r="B153" s="9">
        <f>+VLOOKUP(A153,Hoja2!A:G,5,0)</f>
        <v>45877</v>
      </c>
      <c r="C153" s="9">
        <f>+VLOOKUP(A153,Hoja2!A:G,6,0)</f>
        <v>45880</v>
      </c>
      <c r="D153" s="9">
        <f>+VLOOKUP(A153,Hoja2!A:G,7,0)</f>
        <v>45883</v>
      </c>
      <c r="E153" t="str">
        <f>+VLOOKUP(A153,Hoja2!A:G,2,0)</f>
        <v>PERTINENTE</v>
      </c>
      <c r="F153" t="str">
        <f>+VLOOKUP(A153,Hoja2!A:G,3,0)</f>
        <v>SIN ALERTA</v>
      </c>
      <c r="G153" t="str">
        <f>+VLOOKUP(A153,Hoja2!A:G,4,0)</f>
        <v>SIN ALERTA</v>
      </c>
      <c r="H153" t="s">
        <v>70</v>
      </c>
      <c r="I153" t="s">
        <v>231</v>
      </c>
      <c r="J153">
        <v>8</v>
      </c>
      <c r="K153" t="s">
        <v>318</v>
      </c>
      <c r="L153">
        <f t="shared" si="2"/>
        <v>8</v>
      </c>
      <c r="M153" t="s">
        <v>46</v>
      </c>
      <c r="N153" t="s">
        <v>47</v>
      </c>
      <c r="O153" t="s">
        <v>47</v>
      </c>
      <c r="P153" t="s">
        <v>47</v>
      </c>
      <c r="Q153">
        <v>2</v>
      </c>
      <c r="R153">
        <v>73</v>
      </c>
      <c r="S153">
        <v>44</v>
      </c>
      <c r="T153">
        <v>54</v>
      </c>
      <c r="U153">
        <v>38.4</v>
      </c>
      <c r="V153">
        <v>93</v>
      </c>
      <c r="W153">
        <v>117</v>
      </c>
      <c r="X153">
        <v>18</v>
      </c>
      <c r="Y153" t="s">
        <v>60</v>
      </c>
      <c r="Z153">
        <v>15</v>
      </c>
      <c r="AA153" s="15">
        <v>0.28000000000000003</v>
      </c>
      <c r="AB153" t="s">
        <v>47</v>
      </c>
      <c r="AC153" t="s">
        <v>47</v>
      </c>
      <c r="AD153" t="s">
        <v>47</v>
      </c>
      <c r="AE153" t="s">
        <v>47</v>
      </c>
      <c r="AF153" t="s">
        <v>47</v>
      </c>
      <c r="AG153" t="s">
        <v>47</v>
      </c>
      <c r="AH153" t="s">
        <v>47</v>
      </c>
      <c r="AI153" t="s">
        <v>47</v>
      </c>
      <c r="AJ153" t="s">
        <v>47</v>
      </c>
      <c r="AK153" t="s">
        <v>47</v>
      </c>
      <c r="AL153" t="s">
        <v>47</v>
      </c>
      <c r="AM153">
        <v>12.05</v>
      </c>
      <c r="AN153">
        <v>7.1</v>
      </c>
      <c r="AO153">
        <v>0.77</v>
      </c>
      <c r="AP153">
        <v>13</v>
      </c>
      <c r="AQ153">
        <v>129</v>
      </c>
      <c r="AR153">
        <v>4.5999999999999996</v>
      </c>
      <c r="AS153" t="s">
        <v>47</v>
      </c>
      <c r="AT153" t="s">
        <v>47</v>
      </c>
      <c r="AU153" t="s">
        <v>47</v>
      </c>
      <c r="AV153" t="s">
        <v>47</v>
      </c>
      <c r="AW153" t="s">
        <v>48</v>
      </c>
      <c r="AX153" t="s">
        <v>48</v>
      </c>
      <c r="AY153" t="s">
        <v>47</v>
      </c>
      <c r="AZ153" t="s">
        <v>367</v>
      </c>
      <c r="BA153" t="s">
        <v>51</v>
      </c>
    </row>
    <row r="154" spans="1:53" x14ac:dyDescent="0.3">
      <c r="A154">
        <v>1022388555</v>
      </c>
      <c r="B154" s="9">
        <f>+VLOOKUP(A154,Hoja2!A:G,5,0)</f>
        <v>45876</v>
      </c>
      <c r="C154" s="9">
        <f>+VLOOKUP(A154,Hoja2!A:G,6,0)</f>
        <v>45877</v>
      </c>
      <c r="D154" s="9">
        <f>+VLOOKUP(A154,Hoja2!A:G,7,0)</f>
        <v>45881</v>
      </c>
      <c r="E154" t="str">
        <f>+VLOOKUP(A154,Hoja2!A:G,2,0)</f>
        <v>PERTINENTE</v>
      </c>
      <c r="F154" t="str">
        <f>+VLOOKUP(A154,Hoja2!A:G,3,0)</f>
        <v>SIN ALERTA</v>
      </c>
      <c r="G154" t="str">
        <f>+VLOOKUP(A154,Hoja2!A:G,4,0)</f>
        <v>SIN ALERTA</v>
      </c>
      <c r="H154" t="s">
        <v>70</v>
      </c>
      <c r="I154" t="s">
        <v>231</v>
      </c>
      <c r="J154">
        <v>8</v>
      </c>
      <c r="K154" t="s">
        <v>216</v>
      </c>
      <c r="L154">
        <f t="shared" si="2"/>
        <v>8</v>
      </c>
      <c r="M154" t="s">
        <v>46</v>
      </c>
      <c r="N154" t="s">
        <v>47</v>
      </c>
      <c r="O154" t="s">
        <v>47</v>
      </c>
      <c r="P154" t="s">
        <v>48</v>
      </c>
      <c r="Q154">
        <v>2</v>
      </c>
      <c r="R154">
        <v>218</v>
      </c>
      <c r="S154">
        <v>102</v>
      </c>
      <c r="T154">
        <v>141</v>
      </c>
      <c r="U154">
        <v>36.9</v>
      </c>
      <c r="V154">
        <v>89</v>
      </c>
      <c r="W154">
        <v>117</v>
      </c>
      <c r="X154">
        <v>22</v>
      </c>
      <c r="Y154" t="s">
        <v>60</v>
      </c>
      <c r="Z154">
        <v>14</v>
      </c>
      <c r="AA154" s="15">
        <v>0.35</v>
      </c>
      <c r="AB154" t="s">
        <v>47</v>
      </c>
      <c r="AC154" t="s">
        <v>47</v>
      </c>
      <c r="AD154" t="s">
        <v>47</v>
      </c>
      <c r="AE154" t="s">
        <v>47</v>
      </c>
      <c r="AF154" t="s">
        <v>47</v>
      </c>
      <c r="AG154" t="s">
        <v>47</v>
      </c>
      <c r="AH154" t="s">
        <v>47</v>
      </c>
      <c r="AI154" t="s">
        <v>47</v>
      </c>
      <c r="AJ154" t="s">
        <v>47</v>
      </c>
      <c r="AK154" t="s">
        <v>47</v>
      </c>
      <c r="AL154" t="s">
        <v>47</v>
      </c>
      <c r="AM154">
        <v>3.79</v>
      </c>
      <c r="AN154">
        <v>15.9</v>
      </c>
      <c r="AO154">
        <v>0.56000000000000005</v>
      </c>
      <c r="AP154">
        <v>16</v>
      </c>
      <c r="AQ154">
        <v>135</v>
      </c>
      <c r="AR154">
        <v>5</v>
      </c>
      <c r="AS154" t="s">
        <v>47</v>
      </c>
      <c r="AT154" t="s">
        <v>47</v>
      </c>
      <c r="AU154" t="s">
        <v>47</v>
      </c>
      <c r="AV154" t="s">
        <v>47</v>
      </c>
      <c r="AW154" t="s">
        <v>47</v>
      </c>
      <c r="AX154" t="s">
        <v>47</v>
      </c>
      <c r="AY154" t="s">
        <v>47</v>
      </c>
      <c r="AZ154" t="s">
        <v>368</v>
      </c>
      <c r="BA154" t="s">
        <v>51</v>
      </c>
    </row>
    <row r="155" spans="1:53" x14ac:dyDescent="0.3">
      <c r="A155">
        <v>1022393022</v>
      </c>
      <c r="B155" s="9">
        <f>+VLOOKUP(A155,Hoja2!A:G,5,0)</f>
        <v>45877</v>
      </c>
      <c r="C155" s="9">
        <f>+VLOOKUP(A155,Hoja2!A:G,6,0)</f>
        <v>45881</v>
      </c>
      <c r="D155" s="9">
        <f>+VLOOKUP(A155,Hoja2!A:G,7,0)</f>
        <v>45881</v>
      </c>
      <c r="E155" t="str">
        <f>+VLOOKUP(A155,Hoja2!A:G,2,0)</f>
        <v>PERTINENTE</v>
      </c>
      <c r="F155" t="str">
        <f>+VLOOKUP(A155,Hoja2!A:G,3,0)</f>
        <v>SIN ALERTA</v>
      </c>
      <c r="G155" t="str">
        <f>+VLOOKUP(A155,Hoja2!A:G,4,0)</f>
        <v>SIN ALERTA</v>
      </c>
      <c r="H155" t="s">
        <v>369</v>
      </c>
      <c r="I155" t="s">
        <v>231</v>
      </c>
      <c r="J155">
        <v>8</v>
      </c>
      <c r="K155" t="s">
        <v>216</v>
      </c>
      <c r="L155">
        <f t="shared" si="2"/>
        <v>8</v>
      </c>
      <c r="M155" t="s">
        <v>46</v>
      </c>
      <c r="N155" t="s">
        <v>47</v>
      </c>
      <c r="O155" t="s">
        <v>47</v>
      </c>
      <c r="P155" t="s">
        <v>47</v>
      </c>
      <c r="Q155">
        <v>2</v>
      </c>
      <c r="R155">
        <v>155</v>
      </c>
      <c r="S155">
        <v>81</v>
      </c>
      <c r="T155">
        <v>106</v>
      </c>
      <c r="U155">
        <v>36.200000000000003</v>
      </c>
      <c r="V155">
        <v>98</v>
      </c>
      <c r="W155">
        <v>83</v>
      </c>
      <c r="X155">
        <v>15</v>
      </c>
      <c r="Y155" t="s">
        <v>60</v>
      </c>
      <c r="Z155">
        <v>15</v>
      </c>
      <c r="AA155" s="15">
        <v>0.21</v>
      </c>
      <c r="AB155" t="s">
        <v>47</v>
      </c>
      <c r="AC155" t="s">
        <v>47</v>
      </c>
      <c r="AD155" t="s">
        <v>47</v>
      </c>
      <c r="AE155" t="s">
        <v>47</v>
      </c>
      <c r="AF155" t="s">
        <v>47</v>
      </c>
      <c r="AG155" t="s">
        <v>47</v>
      </c>
      <c r="AH155" t="s">
        <v>47</v>
      </c>
      <c r="AI155" t="s">
        <v>47</v>
      </c>
      <c r="AJ155" t="s">
        <v>47</v>
      </c>
      <c r="AK155" t="s">
        <v>47</v>
      </c>
      <c r="AL155" t="s">
        <v>47</v>
      </c>
      <c r="AM155">
        <v>7.34</v>
      </c>
      <c r="AN155">
        <v>14.6</v>
      </c>
      <c r="AO155">
        <v>0.85</v>
      </c>
      <c r="AP155">
        <v>11</v>
      </c>
      <c r="AQ155">
        <v>137</v>
      </c>
      <c r="AR155">
        <v>3.7</v>
      </c>
      <c r="AS155" t="s">
        <v>47</v>
      </c>
      <c r="AT155" t="s">
        <v>47</v>
      </c>
      <c r="AU155" t="s">
        <v>47</v>
      </c>
      <c r="AV155" t="s">
        <v>48</v>
      </c>
      <c r="AW155" t="s">
        <v>47</v>
      </c>
      <c r="AX155" t="s">
        <v>47</v>
      </c>
      <c r="AY155" t="s">
        <v>47</v>
      </c>
      <c r="AZ155" t="s">
        <v>370</v>
      </c>
      <c r="BA155" t="s">
        <v>51</v>
      </c>
    </row>
    <row r="156" spans="1:53" x14ac:dyDescent="0.3">
      <c r="A156">
        <v>1022398625</v>
      </c>
      <c r="B156" s="9">
        <f>+VLOOKUP(A156,Hoja2!A:G,5,0)</f>
        <v>45877</v>
      </c>
      <c r="C156" s="9">
        <f>+VLOOKUP(A156,Hoja2!A:G,6,0)</f>
        <v>45880</v>
      </c>
      <c r="D156" s="9">
        <f>+VLOOKUP(A156,Hoja2!A:G,7,0)</f>
        <v>45884</v>
      </c>
      <c r="E156" t="str">
        <f>+VLOOKUP(A156,Hoja2!A:G,2,0)</f>
        <v>PERTINENTE</v>
      </c>
      <c r="F156" t="str">
        <f>+VLOOKUP(A156,Hoja2!A:G,3,0)</f>
        <v>SIN ALERTA</v>
      </c>
      <c r="G156" t="str">
        <f>+VLOOKUP(A156,Hoja2!A:G,4,0)</f>
        <v>SIN ALERTA</v>
      </c>
      <c r="H156" t="s">
        <v>371</v>
      </c>
      <c r="I156" t="s">
        <v>231</v>
      </c>
      <c r="J156">
        <v>8</v>
      </c>
      <c r="K156" t="s">
        <v>360</v>
      </c>
      <c r="L156">
        <f t="shared" si="2"/>
        <v>8</v>
      </c>
      <c r="M156" t="s">
        <v>46</v>
      </c>
      <c r="N156" t="s">
        <v>48</v>
      </c>
      <c r="O156" t="s">
        <v>47</v>
      </c>
      <c r="P156" t="s">
        <v>48</v>
      </c>
      <c r="Q156">
        <v>2</v>
      </c>
      <c r="R156">
        <v>112</v>
      </c>
      <c r="S156">
        <v>69</v>
      </c>
      <c r="T156">
        <v>83</v>
      </c>
      <c r="U156">
        <v>36</v>
      </c>
      <c r="V156">
        <v>93</v>
      </c>
      <c r="W156">
        <v>41</v>
      </c>
      <c r="X156">
        <v>21</v>
      </c>
      <c r="Y156" t="s">
        <v>60</v>
      </c>
      <c r="Z156">
        <v>10</v>
      </c>
      <c r="AA156" s="15">
        <v>0.21</v>
      </c>
      <c r="AB156" t="s">
        <v>47</v>
      </c>
      <c r="AC156" t="s">
        <v>47</v>
      </c>
      <c r="AD156" t="s">
        <v>47</v>
      </c>
      <c r="AE156" t="s">
        <v>47</v>
      </c>
      <c r="AF156" t="s">
        <v>47</v>
      </c>
      <c r="AG156" t="s">
        <v>47</v>
      </c>
      <c r="AH156" t="s">
        <v>47</v>
      </c>
      <c r="AI156" t="s">
        <v>47</v>
      </c>
      <c r="AJ156" t="s">
        <v>47</v>
      </c>
      <c r="AK156" t="s">
        <v>47</v>
      </c>
      <c r="AL156" t="s">
        <v>47</v>
      </c>
      <c r="AM156">
        <v>1.61</v>
      </c>
      <c r="AN156">
        <v>9.9</v>
      </c>
      <c r="AO156">
        <v>1.86</v>
      </c>
      <c r="AP156">
        <v>65</v>
      </c>
      <c r="AQ156">
        <v>145</v>
      </c>
      <c r="AR156">
        <v>5.9</v>
      </c>
      <c r="AS156" t="s">
        <v>47</v>
      </c>
      <c r="AT156" t="s">
        <v>47</v>
      </c>
      <c r="AU156" t="s">
        <v>47</v>
      </c>
      <c r="AV156" t="s">
        <v>47</v>
      </c>
      <c r="AW156" t="s">
        <v>47</v>
      </c>
      <c r="AX156" t="s">
        <v>47</v>
      </c>
      <c r="AY156" t="s">
        <v>48</v>
      </c>
      <c r="AZ156" t="s">
        <v>372</v>
      </c>
      <c r="BA156" t="s">
        <v>51</v>
      </c>
    </row>
    <row r="157" spans="1:53" x14ac:dyDescent="0.3">
      <c r="A157">
        <v>1022388500</v>
      </c>
      <c r="B157" s="9" t="e">
        <f>+VLOOKUP(A157,Hoja2!A:G,5,0)</f>
        <v>#N/A</v>
      </c>
      <c r="C157" s="9" t="e">
        <f>+VLOOKUP(A157,Hoja2!A:G,6,0)</f>
        <v>#N/A</v>
      </c>
      <c r="D157" s="9" t="e">
        <f>+VLOOKUP(A157,Hoja2!A:G,7,0)</f>
        <v>#N/A</v>
      </c>
      <c r="E157" t="e">
        <f>+VLOOKUP(A157,Hoja2!A:G,2,0)</f>
        <v>#N/A</v>
      </c>
      <c r="F157" t="e">
        <f>+VLOOKUP(A157,Hoja2!A:G,3,0)</f>
        <v>#N/A</v>
      </c>
      <c r="G157" t="e">
        <f>+VLOOKUP(A157,Hoja2!A:G,4,0)</f>
        <v>#N/A</v>
      </c>
      <c r="H157" t="s">
        <v>373</v>
      </c>
      <c r="I157" t="s">
        <v>231</v>
      </c>
      <c r="J157">
        <v>8</v>
      </c>
      <c r="K157" t="s">
        <v>218</v>
      </c>
      <c r="L157">
        <f t="shared" si="2"/>
        <v>8</v>
      </c>
      <c r="M157" t="s">
        <v>46</v>
      </c>
      <c r="N157" t="s">
        <v>47</v>
      </c>
      <c r="O157" t="s">
        <v>47</v>
      </c>
      <c r="P157" t="s">
        <v>47</v>
      </c>
      <c r="Q157">
        <v>4</v>
      </c>
      <c r="R157">
        <v>98</v>
      </c>
      <c r="S157">
        <v>54</v>
      </c>
      <c r="T157">
        <v>69</v>
      </c>
      <c r="U157">
        <v>36.9</v>
      </c>
      <c r="V157">
        <v>94</v>
      </c>
      <c r="W157">
        <v>107</v>
      </c>
      <c r="X157" s="16">
        <v>21</v>
      </c>
      <c r="Y157" t="s">
        <v>49</v>
      </c>
      <c r="Z157">
        <v>15</v>
      </c>
      <c r="AA157" s="15">
        <v>0.21</v>
      </c>
      <c r="AB157" t="s">
        <v>47</v>
      </c>
      <c r="AC157" t="s">
        <v>47</v>
      </c>
      <c r="AD157" t="s">
        <v>47</v>
      </c>
      <c r="AE157" t="s">
        <v>48</v>
      </c>
      <c r="AF157" t="s">
        <v>47</v>
      </c>
      <c r="AG157" t="s">
        <v>47</v>
      </c>
      <c r="AH157" t="s">
        <v>47</v>
      </c>
      <c r="AI157" t="s">
        <v>47</v>
      </c>
      <c r="AJ157" t="s">
        <v>47</v>
      </c>
      <c r="AK157" t="s">
        <v>47</v>
      </c>
      <c r="AL157" t="s">
        <v>47</v>
      </c>
      <c r="AM157">
        <v>0.42</v>
      </c>
      <c r="AN157">
        <v>13.4</v>
      </c>
      <c r="AO157">
        <v>1.52</v>
      </c>
      <c r="AP157">
        <v>30.78</v>
      </c>
      <c r="AQ157">
        <v>136.69999999999999</v>
      </c>
      <c r="AR157">
        <v>4.4000000000000004</v>
      </c>
      <c r="AS157" t="s">
        <v>47</v>
      </c>
      <c r="AT157" t="s">
        <v>47</v>
      </c>
      <c r="AU157" t="s">
        <v>47</v>
      </c>
      <c r="AV157" t="s">
        <v>47</v>
      </c>
      <c r="AW157" t="s">
        <v>47</v>
      </c>
      <c r="AX157" t="s">
        <v>47</v>
      </c>
      <c r="AY157" t="s">
        <v>47</v>
      </c>
      <c r="AZ157" t="s">
        <v>374</v>
      </c>
      <c r="BA157" t="s">
        <v>51</v>
      </c>
    </row>
    <row r="158" spans="1:53" x14ac:dyDescent="0.3">
      <c r="A158">
        <v>1022389728</v>
      </c>
      <c r="B158" s="9" t="e">
        <f>+VLOOKUP(A158,Hoja2!A:G,5,0)</f>
        <v>#N/A</v>
      </c>
      <c r="C158" s="9" t="e">
        <f>+VLOOKUP(A158,Hoja2!A:G,6,0)</f>
        <v>#N/A</v>
      </c>
      <c r="D158" s="9" t="e">
        <f>+VLOOKUP(A158,Hoja2!A:G,7,0)</f>
        <v>#N/A</v>
      </c>
      <c r="E158" t="e">
        <f>+VLOOKUP(A158,Hoja2!A:G,2,0)</f>
        <v>#N/A</v>
      </c>
      <c r="F158" t="e">
        <f>+VLOOKUP(A158,Hoja2!A:G,3,0)</f>
        <v>#N/A</v>
      </c>
      <c r="G158" t="e">
        <f>+VLOOKUP(A158,Hoja2!A:G,4,0)</f>
        <v>#N/A</v>
      </c>
      <c r="H158" t="s">
        <v>126</v>
      </c>
      <c r="I158" t="s">
        <v>231</v>
      </c>
      <c r="J158">
        <v>8</v>
      </c>
      <c r="K158" t="s">
        <v>305</v>
      </c>
      <c r="L158">
        <f t="shared" si="2"/>
        <v>8</v>
      </c>
      <c r="M158" t="s">
        <v>46</v>
      </c>
      <c r="N158" t="s">
        <v>47</v>
      </c>
      <c r="O158" t="s">
        <v>47</v>
      </c>
      <c r="P158" t="s">
        <v>48</v>
      </c>
      <c r="Q158">
        <v>2</v>
      </c>
      <c r="R158">
        <v>186</v>
      </c>
      <c r="S158">
        <v>103</v>
      </c>
      <c r="T158">
        <v>131</v>
      </c>
      <c r="U158">
        <v>36.200000000000003</v>
      </c>
      <c r="V158">
        <v>100</v>
      </c>
      <c r="W158">
        <v>106</v>
      </c>
      <c r="X158">
        <v>10</v>
      </c>
      <c r="Y158" t="s">
        <v>64</v>
      </c>
      <c r="Z158">
        <v>15</v>
      </c>
      <c r="AA158" s="15">
        <v>0.21</v>
      </c>
      <c r="AB158" t="s">
        <v>47</v>
      </c>
      <c r="AC158" t="s">
        <v>47</v>
      </c>
      <c r="AD158" t="s">
        <v>47</v>
      </c>
      <c r="AE158" t="s">
        <v>47</v>
      </c>
      <c r="AF158" t="s">
        <v>47</v>
      </c>
      <c r="AG158" t="s">
        <v>47</v>
      </c>
      <c r="AH158" t="s">
        <v>48</v>
      </c>
      <c r="AI158" t="s">
        <v>47</v>
      </c>
      <c r="AJ158" t="s">
        <v>48</v>
      </c>
      <c r="AK158" t="s">
        <v>47</v>
      </c>
      <c r="AL158" t="s">
        <v>47</v>
      </c>
      <c r="AM158">
        <v>0.17</v>
      </c>
      <c r="AN158">
        <v>7.5</v>
      </c>
      <c r="AO158">
        <v>8.56</v>
      </c>
      <c r="AP158">
        <v>136</v>
      </c>
      <c r="AQ158">
        <v>134</v>
      </c>
      <c r="AR158">
        <v>5.7</v>
      </c>
      <c r="AS158" t="s">
        <v>47</v>
      </c>
      <c r="AT158" t="s">
        <v>47</v>
      </c>
      <c r="AU158" t="s">
        <v>47</v>
      </c>
      <c r="AV158" t="s">
        <v>47</v>
      </c>
      <c r="AW158" t="s">
        <v>47</v>
      </c>
      <c r="AX158" t="s">
        <v>48</v>
      </c>
      <c r="AY158" t="s">
        <v>47</v>
      </c>
      <c r="AZ158" t="s">
        <v>375</v>
      </c>
      <c r="BA158" t="s">
        <v>51</v>
      </c>
    </row>
    <row r="159" spans="1:53" x14ac:dyDescent="0.3">
      <c r="A159">
        <v>1022399322</v>
      </c>
      <c r="B159" s="9" t="e">
        <f>+VLOOKUP(A159,Hoja2!A:G,5,0)</f>
        <v>#N/A</v>
      </c>
      <c r="C159" s="9" t="e">
        <f>+VLOOKUP(A159,Hoja2!A:G,6,0)</f>
        <v>#N/A</v>
      </c>
      <c r="D159" s="9" t="e">
        <f>+VLOOKUP(A159,Hoja2!A:G,7,0)</f>
        <v>#N/A</v>
      </c>
      <c r="E159" t="e">
        <f>+VLOOKUP(A159,Hoja2!A:G,2,0)</f>
        <v>#N/A</v>
      </c>
      <c r="F159" t="e">
        <f>+VLOOKUP(A159,Hoja2!A:G,3,0)</f>
        <v>#N/A</v>
      </c>
      <c r="G159" t="e">
        <f>+VLOOKUP(A159,Hoja2!A:G,4,0)</f>
        <v>#N/A</v>
      </c>
      <c r="H159" t="s">
        <v>264</v>
      </c>
      <c r="I159" t="s">
        <v>231</v>
      </c>
      <c r="J159">
        <v>8</v>
      </c>
      <c r="K159" t="s">
        <v>216</v>
      </c>
      <c r="L159">
        <f t="shared" si="2"/>
        <v>8</v>
      </c>
      <c r="M159" t="s">
        <v>55</v>
      </c>
      <c r="N159" t="s">
        <v>47</v>
      </c>
      <c r="O159" t="s">
        <v>47</v>
      </c>
      <c r="P159" t="s">
        <v>48</v>
      </c>
      <c r="Q159">
        <v>3</v>
      </c>
      <c r="R159">
        <v>171</v>
      </c>
      <c r="S159">
        <v>105</v>
      </c>
      <c r="T159">
        <v>127</v>
      </c>
      <c r="U159">
        <v>36.200000000000003</v>
      </c>
      <c r="V159">
        <v>95</v>
      </c>
      <c r="W159">
        <v>74</v>
      </c>
      <c r="X159">
        <v>23</v>
      </c>
      <c r="Y159" t="s">
        <v>60</v>
      </c>
      <c r="Z159">
        <v>15</v>
      </c>
      <c r="AA159" s="15">
        <v>0.21</v>
      </c>
      <c r="AB159" t="s">
        <v>47</v>
      </c>
      <c r="AC159" t="s">
        <v>47</v>
      </c>
      <c r="AD159" t="s">
        <v>47</v>
      </c>
      <c r="AE159" t="s">
        <v>47</v>
      </c>
      <c r="AF159" t="s">
        <v>48</v>
      </c>
      <c r="AG159" t="s">
        <v>47</v>
      </c>
      <c r="AH159" t="s">
        <v>47</v>
      </c>
      <c r="AI159" t="s">
        <v>47</v>
      </c>
      <c r="AJ159" t="s">
        <v>47</v>
      </c>
      <c r="AK159" t="s">
        <v>47</v>
      </c>
      <c r="AL159" t="s">
        <v>47</v>
      </c>
      <c r="AM159">
        <v>0.12</v>
      </c>
      <c r="AN159">
        <v>14.4</v>
      </c>
      <c r="AO159">
        <v>0.75</v>
      </c>
      <c r="AP159">
        <v>16</v>
      </c>
      <c r="AQ159">
        <v>140.6</v>
      </c>
      <c r="AR159">
        <v>4.5</v>
      </c>
      <c r="AS159" t="s">
        <v>48</v>
      </c>
      <c r="AT159" t="s">
        <v>47</v>
      </c>
      <c r="AU159" t="s">
        <v>47</v>
      </c>
      <c r="AV159" t="s">
        <v>47</v>
      </c>
      <c r="AW159" t="s">
        <v>47</v>
      </c>
      <c r="AX159" t="s">
        <v>47</v>
      </c>
      <c r="AY159" t="s">
        <v>47</v>
      </c>
      <c r="AZ159" t="s">
        <v>376</v>
      </c>
      <c r="BA159" t="s">
        <v>51</v>
      </c>
    </row>
    <row r="160" spans="1:53" x14ac:dyDescent="0.3">
      <c r="A160">
        <v>1022404102</v>
      </c>
      <c r="B160" s="9">
        <f>+VLOOKUP(A160,Hoja2!A:G,5,0)</f>
        <v>45877</v>
      </c>
      <c r="C160" s="9">
        <f>+VLOOKUP(A160,Hoja2!A:G,6,0)</f>
        <v>45880</v>
      </c>
      <c r="D160" s="9">
        <f>+VLOOKUP(A160,Hoja2!A:G,7,0)</f>
        <v>45883</v>
      </c>
      <c r="E160" t="str">
        <f>+VLOOKUP(A160,Hoja2!A:G,2,0)</f>
        <v>PERTINENTE</v>
      </c>
      <c r="F160" t="str">
        <f>+VLOOKUP(A160,Hoja2!A:G,3,0)</f>
        <v>SIN ALERTA</v>
      </c>
      <c r="G160" t="str">
        <f>+VLOOKUP(A160,Hoja2!A:G,4,0)</f>
        <v>SIN ALERTA</v>
      </c>
      <c r="H160" t="s">
        <v>182</v>
      </c>
      <c r="I160" t="s">
        <v>320</v>
      </c>
      <c r="J160">
        <v>8</v>
      </c>
      <c r="K160" t="s">
        <v>318</v>
      </c>
      <c r="L160">
        <f t="shared" si="2"/>
        <v>8</v>
      </c>
      <c r="M160" t="s">
        <v>46</v>
      </c>
      <c r="N160" t="s">
        <v>48</v>
      </c>
      <c r="O160" t="s">
        <v>47</v>
      </c>
      <c r="P160" t="s">
        <v>48</v>
      </c>
      <c r="Q160">
        <v>3</v>
      </c>
      <c r="R160">
        <v>130</v>
      </c>
      <c r="S160">
        <v>83</v>
      </c>
      <c r="T160">
        <v>99</v>
      </c>
      <c r="U160">
        <v>36.700000000000003</v>
      </c>
      <c r="V160">
        <v>90</v>
      </c>
      <c r="W160">
        <v>148</v>
      </c>
      <c r="X160">
        <v>42</v>
      </c>
      <c r="Y160" t="s">
        <v>60</v>
      </c>
      <c r="Z160">
        <v>15</v>
      </c>
      <c r="AA160" s="15">
        <v>0.42</v>
      </c>
      <c r="AB160" t="s">
        <v>47</v>
      </c>
      <c r="AC160" t="s">
        <v>47</v>
      </c>
      <c r="AD160" t="s">
        <v>47</v>
      </c>
      <c r="AE160" t="s">
        <v>47</v>
      </c>
      <c r="AF160" t="s">
        <v>47</v>
      </c>
      <c r="AG160" t="s">
        <v>47</v>
      </c>
      <c r="AH160" t="s">
        <v>47</v>
      </c>
      <c r="AI160" t="s">
        <v>47</v>
      </c>
      <c r="AJ160" t="s">
        <v>47</v>
      </c>
      <c r="AK160" t="s">
        <v>47</v>
      </c>
      <c r="AL160" t="s">
        <v>47</v>
      </c>
      <c r="AM160">
        <v>2.52</v>
      </c>
      <c r="AN160">
        <v>13.8</v>
      </c>
      <c r="AO160">
        <v>1.34</v>
      </c>
      <c r="AP160">
        <v>33</v>
      </c>
      <c r="AQ160">
        <v>134</v>
      </c>
      <c r="AR160">
        <v>4.4000000000000004</v>
      </c>
      <c r="AS160" t="s">
        <v>47</v>
      </c>
      <c r="AT160" t="s">
        <v>47</v>
      </c>
      <c r="AU160" t="s">
        <v>48</v>
      </c>
      <c r="AV160" t="s">
        <v>47</v>
      </c>
      <c r="AW160" t="s">
        <v>47</v>
      </c>
      <c r="AX160" t="s">
        <v>47</v>
      </c>
      <c r="AY160" t="s">
        <v>47</v>
      </c>
      <c r="AZ160" t="s">
        <v>377</v>
      </c>
      <c r="BA160" t="s">
        <v>51</v>
      </c>
    </row>
    <row r="161" spans="1:53" x14ac:dyDescent="0.3">
      <c r="A161">
        <v>1022404289</v>
      </c>
      <c r="B161" s="9">
        <f>+VLOOKUP(A161,Hoja2!A:G,5,0)</f>
        <v>45878</v>
      </c>
      <c r="C161" s="9">
        <f>+VLOOKUP(A161,Hoja2!A:G,6,0)</f>
        <v>45881</v>
      </c>
      <c r="D161" s="9">
        <f>+VLOOKUP(A161,Hoja2!A:G,7,0)</f>
        <v>45883</v>
      </c>
      <c r="E161" t="str">
        <f>+VLOOKUP(A161,Hoja2!A:G,2,0)</f>
        <v>NO PERTINENTE</v>
      </c>
      <c r="F161" t="str">
        <f>+VLOOKUP(A161,Hoja2!A:G,3,0)</f>
        <v>SIN ALERTA</v>
      </c>
      <c r="G161" t="str">
        <f>+VLOOKUP(A161,Hoja2!A:G,4,0)</f>
        <v>SIN ALERTA</v>
      </c>
      <c r="H161" t="s">
        <v>126</v>
      </c>
      <c r="I161" t="s">
        <v>320</v>
      </c>
      <c r="J161">
        <v>8</v>
      </c>
      <c r="K161" t="s">
        <v>318</v>
      </c>
      <c r="L161">
        <f t="shared" si="2"/>
        <v>8</v>
      </c>
      <c r="M161" t="s">
        <v>46</v>
      </c>
      <c r="N161" t="s">
        <v>47</v>
      </c>
      <c r="O161" t="s">
        <v>47</v>
      </c>
      <c r="P161" t="s">
        <v>47</v>
      </c>
      <c r="Q161">
        <v>2</v>
      </c>
      <c r="R161">
        <v>127</v>
      </c>
      <c r="S161">
        <v>61</v>
      </c>
      <c r="T161">
        <v>83</v>
      </c>
      <c r="U161">
        <v>37.4</v>
      </c>
      <c r="V161">
        <v>94</v>
      </c>
      <c r="W161">
        <v>122</v>
      </c>
      <c r="X161">
        <v>16</v>
      </c>
      <c r="Y161" t="s">
        <v>60</v>
      </c>
      <c r="Z161">
        <v>15</v>
      </c>
      <c r="AA161" s="15">
        <v>0.21</v>
      </c>
      <c r="AB161" t="s">
        <v>47</v>
      </c>
      <c r="AC161" t="s">
        <v>47</v>
      </c>
      <c r="AD161" t="s">
        <v>47</v>
      </c>
      <c r="AE161" t="s">
        <v>47</v>
      </c>
      <c r="AF161" t="s">
        <v>47</v>
      </c>
      <c r="AG161" t="s">
        <v>47</v>
      </c>
      <c r="AH161" t="s">
        <v>48</v>
      </c>
      <c r="AI161" t="s">
        <v>47</v>
      </c>
      <c r="AJ161" t="s">
        <v>47</v>
      </c>
      <c r="AK161" t="s">
        <v>47</v>
      </c>
      <c r="AL161" t="s">
        <v>47</v>
      </c>
      <c r="AM161">
        <v>0.18</v>
      </c>
      <c r="AN161">
        <v>10.7</v>
      </c>
      <c r="AO161">
        <v>1.02</v>
      </c>
      <c r="AP161">
        <v>27</v>
      </c>
      <c r="AQ161">
        <v>137</v>
      </c>
      <c r="AR161">
        <v>3.5</v>
      </c>
      <c r="AS161" t="s">
        <v>47</v>
      </c>
      <c r="AT161" t="s">
        <v>47</v>
      </c>
      <c r="AU161" t="s">
        <v>47</v>
      </c>
      <c r="AV161" t="s">
        <v>47</v>
      </c>
      <c r="AW161" t="s">
        <v>47</v>
      </c>
      <c r="AX161" t="s">
        <v>47</v>
      </c>
      <c r="AY161" t="s">
        <v>47</v>
      </c>
      <c r="AZ161" t="s">
        <v>378</v>
      </c>
      <c r="BA161" t="s">
        <v>51</v>
      </c>
    </row>
    <row r="162" spans="1:53" x14ac:dyDescent="0.3">
      <c r="A162">
        <v>1022404145</v>
      </c>
      <c r="B162" s="9" t="e">
        <f>+VLOOKUP(A162,Hoja2!A:G,5,0)</f>
        <v>#N/A</v>
      </c>
      <c r="C162" s="9" t="e">
        <f>+VLOOKUP(A162,Hoja2!A:G,6,0)</f>
        <v>#N/A</v>
      </c>
      <c r="D162" s="9" t="e">
        <f>+VLOOKUP(A162,Hoja2!A:G,7,0)</f>
        <v>#N/A</v>
      </c>
      <c r="E162" t="e">
        <f>+VLOOKUP(A162,Hoja2!A:G,2,0)</f>
        <v>#N/A</v>
      </c>
      <c r="F162" t="e">
        <f>+VLOOKUP(A162,Hoja2!A:G,3,0)</f>
        <v>#N/A</v>
      </c>
      <c r="G162" t="e">
        <f>+VLOOKUP(A162,Hoja2!A:G,4,0)</f>
        <v>#N/A</v>
      </c>
      <c r="H162" t="s">
        <v>236</v>
      </c>
      <c r="I162" t="s">
        <v>320</v>
      </c>
      <c r="J162">
        <v>8</v>
      </c>
      <c r="K162" t="s">
        <v>314</v>
      </c>
      <c r="L162">
        <f t="shared" si="2"/>
        <v>8</v>
      </c>
      <c r="M162" t="s">
        <v>46</v>
      </c>
      <c r="N162" t="s">
        <v>48</v>
      </c>
      <c r="O162" t="s">
        <v>47</v>
      </c>
      <c r="P162" t="s">
        <v>48</v>
      </c>
      <c r="Q162">
        <v>2</v>
      </c>
      <c r="R162">
        <v>224</v>
      </c>
      <c r="S162">
        <v>167</v>
      </c>
      <c r="T162">
        <v>186</v>
      </c>
      <c r="U162">
        <v>37.4</v>
      </c>
      <c r="V162">
        <v>87</v>
      </c>
      <c r="W162">
        <v>99</v>
      </c>
      <c r="X162">
        <v>32</v>
      </c>
      <c r="Y162" t="s">
        <v>60</v>
      </c>
      <c r="Z162">
        <v>15</v>
      </c>
      <c r="AA162" s="15">
        <v>0.32</v>
      </c>
      <c r="AB162" t="s">
        <v>47</v>
      </c>
      <c r="AC162" t="s">
        <v>48</v>
      </c>
      <c r="AD162" t="s">
        <v>47</v>
      </c>
      <c r="AE162" t="s">
        <v>47</v>
      </c>
      <c r="AF162" t="s">
        <v>47</v>
      </c>
      <c r="AG162" t="s">
        <v>47</v>
      </c>
      <c r="AH162" t="s">
        <v>47</v>
      </c>
      <c r="AI162" t="s">
        <v>47</v>
      </c>
      <c r="AJ162" t="s">
        <v>47</v>
      </c>
      <c r="AK162" t="s">
        <v>47</v>
      </c>
      <c r="AL162" t="s">
        <v>47</v>
      </c>
      <c r="AM162">
        <v>0.3</v>
      </c>
      <c r="AN162">
        <v>10.3</v>
      </c>
      <c r="AO162">
        <v>1.52</v>
      </c>
      <c r="AP162">
        <v>48</v>
      </c>
      <c r="AQ162">
        <v>135</v>
      </c>
      <c r="AR162">
        <v>4.4000000000000004</v>
      </c>
      <c r="AS162" t="s">
        <v>47</v>
      </c>
      <c r="AT162" t="s">
        <v>48</v>
      </c>
      <c r="AU162" t="s">
        <v>47</v>
      </c>
      <c r="AV162" t="s">
        <v>47</v>
      </c>
      <c r="AW162" t="s">
        <v>47</v>
      </c>
      <c r="AX162" t="s">
        <v>47</v>
      </c>
      <c r="AY162" t="s">
        <v>47</v>
      </c>
      <c r="AZ162" t="s">
        <v>379</v>
      </c>
      <c r="BA162" t="s">
        <v>51</v>
      </c>
    </row>
    <row r="163" spans="1:53" x14ac:dyDescent="0.3">
      <c r="A163">
        <v>1022406150</v>
      </c>
      <c r="B163" s="9" t="e">
        <f>+VLOOKUP(A163,Hoja2!A:G,5,0)</f>
        <v>#N/A</v>
      </c>
      <c r="C163" s="9" t="e">
        <f>+VLOOKUP(A163,Hoja2!A:G,6,0)</f>
        <v>#N/A</v>
      </c>
      <c r="D163" s="9" t="e">
        <f>+VLOOKUP(A163,Hoja2!A:G,7,0)</f>
        <v>#N/A</v>
      </c>
      <c r="E163" t="e">
        <f>+VLOOKUP(A163,Hoja2!A:G,2,0)</f>
        <v>#N/A</v>
      </c>
      <c r="F163" t="e">
        <f>+VLOOKUP(A163,Hoja2!A:G,3,0)</f>
        <v>#N/A</v>
      </c>
      <c r="G163" t="e">
        <f>+VLOOKUP(A163,Hoja2!A:G,4,0)</f>
        <v>#N/A</v>
      </c>
      <c r="H163" t="s">
        <v>289</v>
      </c>
      <c r="I163" t="s">
        <v>320</v>
      </c>
      <c r="J163">
        <v>8</v>
      </c>
      <c r="K163" t="s">
        <v>267</v>
      </c>
      <c r="L163">
        <f t="shared" si="2"/>
        <v>8</v>
      </c>
      <c r="M163" t="s">
        <v>46</v>
      </c>
      <c r="N163" t="s">
        <v>47</v>
      </c>
      <c r="O163" t="s">
        <v>47</v>
      </c>
      <c r="P163" t="s">
        <v>48</v>
      </c>
      <c r="Q163">
        <v>3</v>
      </c>
      <c r="R163">
        <v>126</v>
      </c>
      <c r="S163">
        <v>69</v>
      </c>
      <c r="T163">
        <v>88</v>
      </c>
      <c r="U163">
        <v>36</v>
      </c>
      <c r="V163">
        <v>96</v>
      </c>
      <c r="W163">
        <v>88</v>
      </c>
      <c r="X163">
        <v>16</v>
      </c>
      <c r="Y163" t="s">
        <v>60</v>
      </c>
      <c r="Z163">
        <v>15</v>
      </c>
      <c r="AA163" s="15">
        <v>0.21</v>
      </c>
      <c r="AB163" t="s">
        <v>47</v>
      </c>
      <c r="AC163" t="s">
        <v>47</v>
      </c>
      <c r="AD163" t="s">
        <v>47</v>
      </c>
      <c r="AE163" t="s">
        <v>47</v>
      </c>
      <c r="AF163" t="s">
        <v>47</v>
      </c>
      <c r="AG163" t="s">
        <v>47</v>
      </c>
      <c r="AH163" t="s">
        <v>47</v>
      </c>
      <c r="AI163" t="s">
        <v>47</v>
      </c>
      <c r="AJ163" t="s">
        <v>47</v>
      </c>
      <c r="AK163" t="s">
        <v>47</v>
      </c>
      <c r="AL163" t="s">
        <v>47</v>
      </c>
      <c r="AM163">
        <v>1.56</v>
      </c>
      <c r="AN163">
        <v>14.8</v>
      </c>
      <c r="AO163">
        <v>1.6</v>
      </c>
      <c r="AP163">
        <v>23</v>
      </c>
      <c r="AQ163">
        <v>119</v>
      </c>
      <c r="AR163">
        <v>5.4</v>
      </c>
      <c r="AS163" t="s">
        <v>47</v>
      </c>
      <c r="AT163" t="s">
        <v>47</v>
      </c>
      <c r="AU163" t="s">
        <v>47</v>
      </c>
      <c r="AV163" t="s">
        <v>47</v>
      </c>
      <c r="AW163" t="s">
        <v>47</v>
      </c>
      <c r="AX163" t="s">
        <v>47</v>
      </c>
      <c r="AY163" t="s">
        <v>47</v>
      </c>
      <c r="AZ163" t="s">
        <v>380</v>
      </c>
      <c r="BA163" t="s">
        <v>51</v>
      </c>
    </row>
    <row r="164" spans="1:53" x14ac:dyDescent="0.3">
      <c r="A164">
        <v>1022403682</v>
      </c>
      <c r="B164" s="9" t="e">
        <f>+VLOOKUP(A164,Hoja2!A:G,5,0)</f>
        <v>#N/A</v>
      </c>
      <c r="C164" s="9" t="e">
        <f>+VLOOKUP(A164,Hoja2!A:G,6,0)</f>
        <v>#N/A</v>
      </c>
      <c r="D164" s="9" t="e">
        <f>+VLOOKUP(A164,Hoja2!A:G,7,0)</f>
        <v>#N/A</v>
      </c>
      <c r="E164" t="e">
        <f>+VLOOKUP(A164,Hoja2!A:G,2,0)</f>
        <v>#N/A</v>
      </c>
      <c r="F164" t="e">
        <f>+VLOOKUP(A164,Hoja2!A:G,3,0)</f>
        <v>#N/A</v>
      </c>
      <c r="G164" t="e">
        <f>+VLOOKUP(A164,Hoja2!A:G,4,0)</f>
        <v>#N/A</v>
      </c>
      <c r="H164" t="s">
        <v>325</v>
      </c>
      <c r="I164" t="s">
        <v>320</v>
      </c>
      <c r="J164">
        <v>8</v>
      </c>
      <c r="K164" t="s">
        <v>216</v>
      </c>
      <c r="L164">
        <f t="shared" si="2"/>
        <v>8</v>
      </c>
      <c r="M164" t="s">
        <v>55</v>
      </c>
      <c r="N164" t="s">
        <v>48</v>
      </c>
      <c r="O164" t="s">
        <v>48</v>
      </c>
      <c r="P164" t="s">
        <v>48</v>
      </c>
      <c r="Q164">
        <v>2</v>
      </c>
      <c r="R164">
        <v>174</v>
      </c>
      <c r="S164">
        <v>97</v>
      </c>
      <c r="T164">
        <v>123</v>
      </c>
      <c r="U164">
        <v>36.4</v>
      </c>
      <c r="V164">
        <v>90</v>
      </c>
      <c r="W164">
        <v>82</v>
      </c>
      <c r="X164">
        <v>23</v>
      </c>
      <c r="Y164" t="s">
        <v>60</v>
      </c>
      <c r="Z164">
        <v>14</v>
      </c>
      <c r="AA164" s="15">
        <v>0.24</v>
      </c>
      <c r="AB164" t="s">
        <v>47</v>
      </c>
      <c r="AC164" t="s">
        <v>47</v>
      </c>
      <c r="AD164" t="s">
        <v>47</v>
      </c>
      <c r="AE164" t="s">
        <v>47</v>
      </c>
      <c r="AF164" t="s">
        <v>47</v>
      </c>
      <c r="AG164" t="s">
        <v>47</v>
      </c>
      <c r="AH164" t="s">
        <v>48</v>
      </c>
      <c r="AI164" t="s">
        <v>47</v>
      </c>
      <c r="AJ164" t="s">
        <v>47</v>
      </c>
      <c r="AK164" t="s">
        <v>47</v>
      </c>
      <c r="AL164" t="s">
        <v>47</v>
      </c>
      <c r="AM164">
        <v>0.22</v>
      </c>
      <c r="AN164">
        <v>6</v>
      </c>
      <c r="AO164">
        <v>1.55</v>
      </c>
      <c r="AP164">
        <v>36</v>
      </c>
      <c r="AQ164">
        <v>140.9</v>
      </c>
      <c r="AR164">
        <v>5.7</v>
      </c>
      <c r="AS164" t="s">
        <v>47</v>
      </c>
      <c r="AT164" t="s">
        <v>48</v>
      </c>
      <c r="AU164" t="s">
        <v>47</v>
      </c>
      <c r="AV164" t="s">
        <v>48</v>
      </c>
      <c r="AW164" t="s">
        <v>47</v>
      </c>
      <c r="AX164" t="s">
        <v>48</v>
      </c>
      <c r="AY164" t="s">
        <v>47</v>
      </c>
      <c r="AZ164" t="s">
        <v>381</v>
      </c>
      <c r="BA164" t="s">
        <v>51</v>
      </c>
    </row>
    <row r="165" spans="1:53" x14ac:dyDescent="0.3">
      <c r="A165">
        <v>1022409787</v>
      </c>
      <c r="B165" s="9" t="e">
        <f>+VLOOKUP(A165,Hoja2!A:G,5,0)</f>
        <v>#N/A</v>
      </c>
      <c r="C165" s="9" t="e">
        <f>+VLOOKUP(A165,Hoja2!A:G,6,0)</f>
        <v>#N/A</v>
      </c>
      <c r="D165" s="9" t="e">
        <f>+VLOOKUP(A165,Hoja2!A:G,7,0)</f>
        <v>#N/A</v>
      </c>
      <c r="E165" t="e">
        <f>+VLOOKUP(A165,Hoja2!A:G,2,0)</f>
        <v>#N/A</v>
      </c>
      <c r="F165" t="e">
        <f>+VLOOKUP(A165,Hoja2!A:G,3,0)</f>
        <v>#N/A</v>
      </c>
      <c r="G165" t="e">
        <f>+VLOOKUP(A165,Hoja2!A:G,4,0)</f>
        <v>#N/A</v>
      </c>
      <c r="H165" t="s">
        <v>117</v>
      </c>
      <c r="I165" t="s">
        <v>340</v>
      </c>
      <c r="J165">
        <v>8</v>
      </c>
      <c r="K165" t="s">
        <v>305</v>
      </c>
      <c r="L165">
        <f t="shared" si="2"/>
        <v>8</v>
      </c>
      <c r="M165" t="s">
        <v>46</v>
      </c>
      <c r="N165" t="s">
        <v>47</v>
      </c>
      <c r="O165" t="s">
        <v>47</v>
      </c>
      <c r="P165" t="s">
        <v>47</v>
      </c>
      <c r="Q165">
        <v>2</v>
      </c>
      <c r="R165">
        <v>96</v>
      </c>
      <c r="S165">
        <v>53</v>
      </c>
      <c r="T165">
        <v>67</v>
      </c>
      <c r="U165">
        <v>37.9</v>
      </c>
      <c r="V165">
        <v>90</v>
      </c>
      <c r="W165">
        <v>115</v>
      </c>
      <c r="X165">
        <v>33</v>
      </c>
      <c r="Y165" t="s">
        <v>64</v>
      </c>
      <c r="Z165">
        <v>15</v>
      </c>
      <c r="AA165" s="15">
        <v>1</v>
      </c>
      <c r="AB165" t="s">
        <v>48</v>
      </c>
      <c r="AC165" t="s">
        <v>48</v>
      </c>
      <c r="AD165" t="s">
        <v>47</v>
      </c>
      <c r="AE165" t="s">
        <v>47</v>
      </c>
      <c r="AF165" t="s">
        <v>47</v>
      </c>
      <c r="AG165" t="s">
        <v>47</v>
      </c>
      <c r="AH165" t="s">
        <v>47</v>
      </c>
      <c r="AI165" t="s">
        <v>47</v>
      </c>
      <c r="AJ165" t="s">
        <v>47</v>
      </c>
      <c r="AK165" t="s">
        <v>47</v>
      </c>
      <c r="AL165" t="s">
        <v>47</v>
      </c>
      <c r="AM165">
        <v>42.27</v>
      </c>
      <c r="AN165">
        <v>16.899999999999999</v>
      </c>
      <c r="AO165">
        <v>2.11</v>
      </c>
      <c r="AP165">
        <v>32</v>
      </c>
      <c r="AQ165">
        <v>134</v>
      </c>
      <c r="AR165">
        <v>4.5</v>
      </c>
      <c r="AS165" t="s">
        <v>47</v>
      </c>
      <c r="AT165" t="s">
        <v>47</v>
      </c>
      <c r="AU165" t="s">
        <v>47</v>
      </c>
      <c r="AV165" t="s">
        <v>47</v>
      </c>
      <c r="AW165" t="s">
        <v>48</v>
      </c>
      <c r="AX165" t="s">
        <v>47</v>
      </c>
      <c r="AY165" t="s">
        <v>47</v>
      </c>
      <c r="AZ165" t="s">
        <v>382</v>
      </c>
      <c r="BA165" t="s">
        <v>51</v>
      </c>
    </row>
    <row r="166" spans="1:53" x14ac:dyDescent="0.3">
      <c r="A166">
        <v>1022419779</v>
      </c>
      <c r="B166" s="9">
        <f>+VLOOKUP(A166,Hoja2!A:G,5,0)</f>
        <v>45880</v>
      </c>
      <c r="C166" s="9">
        <f>+VLOOKUP(A166,Hoja2!A:G,6,0)</f>
        <v>45881</v>
      </c>
      <c r="D166" s="9">
        <f>+VLOOKUP(A166,Hoja2!A:G,7,0)</f>
        <v>45883</v>
      </c>
      <c r="E166" t="str">
        <f>+VLOOKUP(A166,Hoja2!A:G,2,0)</f>
        <v>NO PERTINENTE</v>
      </c>
      <c r="F166" t="str">
        <f>+VLOOKUP(A166,Hoja2!A:G,3,0)</f>
        <v>SIN ALERTA</v>
      </c>
      <c r="G166" t="str">
        <f>+VLOOKUP(A166,Hoja2!A:G,4,0)</f>
        <v>SIN ALERTA</v>
      </c>
      <c r="H166" t="s">
        <v>298</v>
      </c>
      <c r="I166" t="s">
        <v>218</v>
      </c>
      <c r="J166">
        <v>8</v>
      </c>
      <c r="K166" t="s">
        <v>318</v>
      </c>
      <c r="L166">
        <f t="shared" si="2"/>
        <v>8</v>
      </c>
      <c r="M166" t="s">
        <v>46</v>
      </c>
      <c r="N166" t="s">
        <v>47</v>
      </c>
      <c r="O166" t="s">
        <v>47</v>
      </c>
      <c r="P166" t="s">
        <v>47</v>
      </c>
      <c r="Q166">
        <v>2</v>
      </c>
      <c r="R166">
        <v>133</v>
      </c>
      <c r="S166">
        <v>100</v>
      </c>
      <c r="T166">
        <v>111</v>
      </c>
      <c r="U166">
        <v>37.200000000000003</v>
      </c>
      <c r="V166">
        <v>87</v>
      </c>
      <c r="W166">
        <v>91</v>
      </c>
      <c r="X166">
        <v>23</v>
      </c>
      <c r="Y166" t="s">
        <v>60</v>
      </c>
      <c r="Z166">
        <v>15</v>
      </c>
      <c r="AA166" s="15">
        <v>0.4</v>
      </c>
      <c r="AB166" t="s">
        <v>47</v>
      </c>
      <c r="AC166" t="s">
        <v>47</v>
      </c>
      <c r="AD166" t="s">
        <v>47</v>
      </c>
      <c r="AE166" t="s">
        <v>47</v>
      </c>
      <c r="AF166" t="s">
        <v>47</v>
      </c>
      <c r="AG166" t="s">
        <v>47</v>
      </c>
      <c r="AH166" t="s">
        <v>47</v>
      </c>
      <c r="AI166" t="s">
        <v>47</v>
      </c>
      <c r="AJ166" t="s">
        <v>47</v>
      </c>
      <c r="AK166" t="s">
        <v>47</v>
      </c>
      <c r="AL166" t="s">
        <v>47</v>
      </c>
      <c r="AM166">
        <v>0.87</v>
      </c>
      <c r="AN166">
        <v>14</v>
      </c>
      <c r="AO166">
        <v>0.86</v>
      </c>
      <c r="AP166">
        <v>15</v>
      </c>
      <c r="AQ166">
        <v>143</v>
      </c>
      <c r="AR166">
        <v>4.2</v>
      </c>
      <c r="AS166" t="s">
        <v>47</v>
      </c>
      <c r="AT166" t="s">
        <v>47</v>
      </c>
      <c r="AU166" t="s">
        <v>47</v>
      </c>
      <c r="AV166" t="s">
        <v>47</v>
      </c>
      <c r="AW166" t="s">
        <v>47</v>
      </c>
      <c r="AX166" t="s">
        <v>47</v>
      </c>
      <c r="AY166" t="s">
        <v>47</v>
      </c>
      <c r="AZ166" t="s">
        <v>383</v>
      </c>
      <c r="BA166" t="s">
        <v>51</v>
      </c>
    </row>
    <row r="167" spans="1:53" x14ac:dyDescent="0.3">
      <c r="A167">
        <v>1022415014</v>
      </c>
      <c r="B167" s="9">
        <f>+VLOOKUP(A167,Hoja2!A:G,5,0)</f>
        <v>45880</v>
      </c>
      <c r="C167" s="9">
        <f>+VLOOKUP(A167,Hoja2!A:G,6,0)</f>
        <v>45881</v>
      </c>
      <c r="D167" s="9">
        <f>+VLOOKUP(A167,Hoja2!A:G,7,0)</f>
        <v>45883</v>
      </c>
      <c r="E167" t="str">
        <f>+VLOOKUP(A167,Hoja2!A:G,2,0)</f>
        <v>NO PERTINENTE</v>
      </c>
      <c r="F167" t="str">
        <f>+VLOOKUP(A167,Hoja2!A:G,3,0)</f>
        <v>SIN ALERTA</v>
      </c>
      <c r="G167" t="str">
        <f>+VLOOKUP(A167,Hoja2!A:G,4,0)</f>
        <v>SIN ALERTA</v>
      </c>
      <c r="H167" t="s">
        <v>384</v>
      </c>
      <c r="I167" t="s">
        <v>218</v>
      </c>
      <c r="J167">
        <v>8</v>
      </c>
      <c r="K167" t="s">
        <v>318</v>
      </c>
      <c r="L167">
        <f t="shared" si="2"/>
        <v>8</v>
      </c>
      <c r="M167" t="s">
        <v>46</v>
      </c>
      <c r="N167" t="s">
        <v>47</v>
      </c>
      <c r="O167" t="s">
        <v>47</v>
      </c>
      <c r="P167" t="s">
        <v>47</v>
      </c>
      <c r="Q167">
        <v>2</v>
      </c>
      <c r="R167">
        <v>133</v>
      </c>
      <c r="S167">
        <v>78</v>
      </c>
      <c r="T167">
        <v>96</v>
      </c>
      <c r="U167">
        <v>36.4</v>
      </c>
      <c r="V167">
        <v>97</v>
      </c>
      <c r="W167">
        <v>127</v>
      </c>
      <c r="X167">
        <v>20</v>
      </c>
      <c r="Y167" t="s">
        <v>60</v>
      </c>
      <c r="Z167">
        <v>15</v>
      </c>
      <c r="AA167" s="15">
        <v>0.21</v>
      </c>
      <c r="AB167" t="s">
        <v>47</v>
      </c>
      <c r="AC167" t="s">
        <v>47</v>
      </c>
      <c r="AD167" t="s">
        <v>47</v>
      </c>
      <c r="AE167" t="s">
        <v>47</v>
      </c>
      <c r="AF167" t="s">
        <v>47</v>
      </c>
      <c r="AG167" t="s">
        <v>47</v>
      </c>
      <c r="AH167" t="s">
        <v>47</v>
      </c>
      <c r="AI167" t="s">
        <v>47</v>
      </c>
      <c r="AJ167" t="s">
        <v>47</v>
      </c>
      <c r="AK167" t="s">
        <v>47</v>
      </c>
      <c r="AL167" t="s">
        <v>47</v>
      </c>
      <c r="AM167">
        <v>0.12</v>
      </c>
      <c r="AN167">
        <v>13.1</v>
      </c>
      <c r="AO167">
        <v>0.42</v>
      </c>
      <c r="AP167">
        <v>14</v>
      </c>
      <c r="AQ167">
        <v>141</v>
      </c>
      <c r="AR167">
        <v>2.6</v>
      </c>
      <c r="AS167" t="s">
        <v>47</v>
      </c>
      <c r="AT167" t="s">
        <v>47</v>
      </c>
      <c r="AU167" t="s">
        <v>47</v>
      </c>
      <c r="AV167" t="s">
        <v>47</v>
      </c>
      <c r="AW167" t="s">
        <v>47</v>
      </c>
      <c r="AX167" t="s">
        <v>47</v>
      </c>
      <c r="AY167" t="s">
        <v>47</v>
      </c>
      <c r="AZ167" t="s">
        <v>385</v>
      </c>
      <c r="BA167" t="s">
        <v>51</v>
      </c>
    </row>
    <row r="168" spans="1:53" x14ac:dyDescent="0.3">
      <c r="A168">
        <v>1022422528</v>
      </c>
      <c r="B168" s="9" t="e">
        <f>+VLOOKUP(A168,Hoja2!A:G,5,0)</f>
        <v>#N/A</v>
      </c>
      <c r="C168" s="9" t="e">
        <f>+VLOOKUP(A168,Hoja2!A:G,6,0)</f>
        <v>#N/A</v>
      </c>
      <c r="D168" s="9" t="e">
        <f>+VLOOKUP(A168,Hoja2!A:G,7,0)</f>
        <v>#N/A</v>
      </c>
      <c r="E168" t="e">
        <f>+VLOOKUP(A168,Hoja2!A:G,2,0)</f>
        <v>#N/A</v>
      </c>
      <c r="F168" t="e">
        <f>+VLOOKUP(A168,Hoja2!A:G,3,0)</f>
        <v>#N/A</v>
      </c>
      <c r="G168" t="e">
        <f>+VLOOKUP(A168,Hoja2!A:G,4,0)</f>
        <v>#N/A</v>
      </c>
      <c r="H168" t="s">
        <v>109</v>
      </c>
      <c r="I168" t="s">
        <v>218</v>
      </c>
      <c r="J168">
        <v>8</v>
      </c>
      <c r="K168" t="s">
        <v>354</v>
      </c>
      <c r="L168">
        <f t="shared" si="2"/>
        <v>8</v>
      </c>
      <c r="M168" t="s">
        <v>46</v>
      </c>
      <c r="N168" t="s">
        <v>48</v>
      </c>
      <c r="O168" t="s">
        <v>47</v>
      </c>
      <c r="P168" t="s">
        <v>48</v>
      </c>
      <c r="Q168">
        <v>2</v>
      </c>
      <c r="R168">
        <v>182</v>
      </c>
      <c r="S168">
        <v>83</v>
      </c>
      <c r="T168">
        <v>116</v>
      </c>
      <c r="U168">
        <v>36.700000000000003</v>
      </c>
      <c r="V168">
        <v>92</v>
      </c>
      <c r="W168">
        <v>104</v>
      </c>
      <c r="X168">
        <v>17</v>
      </c>
      <c r="Y168" t="s">
        <v>60</v>
      </c>
      <c r="Z168">
        <v>13</v>
      </c>
      <c r="AA168" s="15">
        <v>0.28000000000000003</v>
      </c>
      <c r="AB168" t="s">
        <v>47</v>
      </c>
      <c r="AC168" t="s">
        <v>47</v>
      </c>
      <c r="AD168" t="s">
        <v>47</v>
      </c>
      <c r="AE168" t="s">
        <v>47</v>
      </c>
      <c r="AF168" t="s">
        <v>47</v>
      </c>
      <c r="AG168" t="s">
        <v>48</v>
      </c>
      <c r="AH168" t="s">
        <v>47</v>
      </c>
      <c r="AI168" t="s">
        <v>47</v>
      </c>
      <c r="AJ168" t="s">
        <v>47</v>
      </c>
      <c r="AK168" t="s">
        <v>47</v>
      </c>
      <c r="AL168" t="s">
        <v>48</v>
      </c>
      <c r="AM168">
        <v>3.63</v>
      </c>
      <c r="AN168">
        <v>12.2</v>
      </c>
      <c r="AO168">
        <v>0.87</v>
      </c>
      <c r="AP168">
        <v>30</v>
      </c>
      <c r="AQ168">
        <v>134.80000000000001</v>
      </c>
      <c r="AR168">
        <v>4.2</v>
      </c>
      <c r="AS168" t="s">
        <v>47</v>
      </c>
      <c r="AT168" t="s">
        <v>48</v>
      </c>
      <c r="AU168" t="s">
        <v>47</v>
      </c>
      <c r="AV168" t="s">
        <v>47</v>
      </c>
      <c r="AW168" t="s">
        <v>47</v>
      </c>
      <c r="AX168" t="s">
        <v>47</v>
      </c>
      <c r="AY168" t="s">
        <v>48</v>
      </c>
      <c r="AZ168" t="s">
        <v>386</v>
      </c>
      <c r="BA168" t="s">
        <v>51</v>
      </c>
    </row>
    <row r="169" spans="1:53" x14ac:dyDescent="0.3">
      <c r="A169">
        <v>1022419146</v>
      </c>
      <c r="B169" s="9" t="e">
        <f>+VLOOKUP(A169,Hoja2!A:G,5,0)</f>
        <v>#N/A</v>
      </c>
      <c r="C169" s="9" t="e">
        <f>+VLOOKUP(A169,Hoja2!A:G,6,0)</f>
        <v>#N/A</v>
      </c>
      <c r="D169" s="9" t="e">
        <f>+VLOOKUP(A169,Hoja2!A:G,7,0)</f>
        <v>#N/A</v>
      </c>
      <c r="E169" t="e">
        <f>+VLOOKUP(A169,Hoja2!A:G,2,0)</f>
        <v>#N/A</v>
      </c>
      <c r="F169" t="e">
        <f>+VLOOKUP(A169,Hoja2!A:G,3,0)</f>
        <v>#N/A</v>
      </c>
      <c r="G169" t="e">
        <f>+VLOOKUP(A169,Hoja2!A:G,4,0)</f>
        <v>#N/A</v>
      </c>
      <c r="H169" t="s">
        <v>387</v>
      </c>
      <c r="I169" t="s">
        <v>218</v>
      </c>
      <c r="J169">
        <v>8</v>
      </c>
      <c r="K169" t="s">
        <v>314</v>
      </c>
      <c r="L169">
        <f t="shared" si="2"/>
        <v>8</v>
      </c>
      <c r="M169" t="s">
        <v>46</v>
      </c>
      <c r="N169" t="s">
        <v>47</v>
      </c>
      <c r="O169" t="s">
        <v>47</v>
      </c>
      <c r="P169" t="s">
        <v>47</v>
      </c>
      <c r="Q169">
        <v>3</v>
      </c>
      <c r="R169">
        <v>82</v>
      </c>
      <c r="S169">
        <v>58</v>
      </c>
      <c r="T169">
        <v>66</v>
      </c>
      <c r="U169">
        <v>37</v>
      </c>
      <c r="V169">
        <v>97</v>
      </c>
      <c r="W169">
        <v>91</v>
      </c>
      <c r="X169">
        <v>20</v>
      </c>
      <c r="Y169" t="s">
        <v>60</v>
      </c>
      <c r="Z169">
        <v>15</v>
      </c>
      <c r="AA169" s="15">
        <v>0.21</v>
      </c>
      <c r="AB169" t="s">
        <v>47</v>
      </c>
      <c r="AC169" t="s">
        <v>47</v>
      </c>
      <c r="AD169" t="s">
        <v>47</v>
      </c>
      <c r="AE169" t="s">
        <v>47</v>
      </c>
      <c r="AF169" t="s">
        <v>47</v>
      </c>
      <c r="AG169" t="s">
        <v>47</v>
      </c>
      <c r="AH169" t="s">
        <v>47</v>
      </c>
      <c r="AI169" t="s">
        <v>47</v>
      </c>
      <c r="AJ169" t="s">
        <v>47</v>
      </c>
      <c r="AK169" t="s">
        <v>47</v>
      </c>
      <c r="AL169" t="s">
        <v>47</v>
      </c>
      <c r="AM169">
        <v>17.559999999999999</v>
      </c>
      <c r="AN169">
        <v>13.5</v>
      </c>
      <c r="AO169">
        <v>2.35</v>
      </c>
      <c r="AP169">
        <v>52</v>
      </c>
      <c r="AQ169">
        <v>132</v>
      </c>
      <c r="AR169">
        <v>6.2</v>
      </c>
      <c r="AS169" t="s">
        <v>47</v>
      </c>
      <c r="AT169" t="s">
        <v>47</v>
      </c>
      <c r="AU169" t="s">
        <v>47</v>
      </c>
      <c r="AV169" t="s">
        <v>47</v>
      </c>
      <c r="AW169" t="s">
        <v>47</v>
      </c>
      <c r="AX169" t="s">
        <v>47</v>
      </c>
      <c r="AY169" t="s">
        <v>47</v>
      </c>
      <c r="AZ169" t="s">
        <v>388</v>
      </c>
      <c r="BA169" t="s">
        <v>51</v>
      </c>
    </row>
    <row r="170" spans="1:53" x14ac:dyDescent="0.3">
      <c r="A170">
        <v>1022417144</v>
      </c>
      <c r="B170" s="9" t="e">
        <f>+VLOOKUP(A170,Hoja2!A:G,5,0)</f>
        <v>#N/A</v>
      </c>
      <c r="C170" s="9" t="e">
        <f>+VLOOKUP(A170,Hoja2!A:G,6,0)</f>
        <v>#N/A</v>
      </c>
      <c r="D170" s="9" t="e">
        <f>+VLOOKUP(A170,Hoja2!A:G,7,0)</f>
        <v>#N/A</v>
      </c>
      <c r="E170" t="e">
        <f>+VLOOKUP(A170,Hoja2!A:G,2,0)</f>
        <v>#N/A</v>
      </c>
      <c r="F170" t="e">
        <f>+VLOOKUP(A170,Hoja2!A:G,3,0)</f>
        <v>#N/A</v>
      </c>
      <c r="G170" t="e">
        <f>+VLOOKUP(A170,Hoja2!A:G,4,0)</f>
        <v>#N/A</v>
      </c>
      <c r="H170" t="s">
        <v>289</v>
      </c>
      <c r="I170" t="s">
        <v>218</v>
      </c>
      <c r="J170">
        <v>8</v>
      </c>
      <c r="K170" t="s">
        <v>389</v>
      </c>
      <c r="L170">
        <f t="shared" si="2"/>
        <v>8</v>
      </c>
      <c r="M170" t="s">
        <v>46</v>
      </c>
      <c r="N170" t="s">
        <v>48</v>
      </c>
      <c r="O170" t="s">
        <v>47</v>
      </c>
      <c r="P170" t="s">
        <v>48</v>
      </c>
      <c r="Q170">
        <v>3</v>
      </c>
      <c r="R170">
        <v>213</v>
      </c>
      <c r="S170">
        <v>91</v>
      </c>
      <c r="T170">
        <v>132</v>
      </c>
      <c r="U170">
        <v>36.200000000000003</v>
      </c>
      <c r="V170">
        <v>80</v>
      </c>
      <c r="W170">
        <v>82</v>
      </c>
      <c r="X170">
        <v>16</v>
      </c>
      <c r="Y170" t="s">
        <v>60</v>
      </c>
      <c r="Z170">
        <v>15</v>
      </c>
      <c r="AA170" s="15">
        <v>0.24</v>
      </c>
      <c r="AB170" t="s">
        <v>47</v>
      </c>
      <c r="AC170" t="s">
        <v>47</v>
      </c>
      <c r="AD170" t="s">
        <v>47</v>
      </c>
      <c r="AE170" t="s">
        <v>47</v>
      </c>
      <c r="AF170" t="s">
        <v>47</v>
      </c>
      <c r="AG170" t="s">
        <v>47</v>
      </c>
      <c r="AH170" t="s">
        <v>47</v>
      </c>
      <c r="AI170" t="s">
        <v>47</v>
      </c>
      <c r="AJ170" t="s">
        <v>47</v>
      </c>
      <c r="AK170" t="s">
        <v>47</v>
      </c>
      <c r="AL170" t="s">
        <v>47</v>
      </c>
      <c r="AM170">
        <v>7.05</v>
      </c>
      <c r="AN170">
        <v>12</v>
      </c>
      <c r="AO170">
        <v>0.6</v>
      </c>
      <c r="AP170">
        <v>12</v>
      </c>
      <c r="AQ170">
        <v>122</v>
      </c>
      <c r="AR170">
        <v>5.5</v>
      </c>
      <c r="AS170" t="s">
        <v>47</v>
      </c>
      <c r="AT170" t="s">
        <v>47</v>
      </c>
      <c r="AU170" t="s">
        <v>47</v>
      </c>
      <c r="AV170" t="s">
        <v>47</v>
      </c>
      <c r="AW170" t="s">
        <v>47</v>
      </c>
      <c r="AX170" t="s">
        <v>47</v>
      </c>
      <c r="AY170" t="s">
        <v>47</v>
      </c>
      <c r="AZ170" t="s">
        <v>390</v>
      </c>
      <c r="BA170" t="s">
        <v>51</v>
      </c>
    </row>
    <row r="171" spans="1:53" x14ac:dyDescent="0.3">
      <c r="A171">
        <v>1022424876</v>
      </c>
      <c r="B171" s="9" t="e">
        <f>+VLOOKUP(A171,Hoja2!A:G,5,0)</f>
        <v>#N/A</v>
      </c>
      <c r="C171" s="9" t="e">
        <f>+VLOOKUP(A171,Hoja2!A:G,6,0)</f>
        <v>#N/A</v>
      </c>
      <c r="D171" s="9" t="e">
        <f>+VLOOKUP(A171,Hoja2!A:G,7,0)</f>
        <v>#N/A</v>
      </c>
      <c r="E171" t="e">
        <f>+VLOOKUP(A171,Hoja2!A:G,2,0)</f>
        <v>#N/A</v>
      </c>
      <c r="F171" t="e">
        <f>+VLOOKUP(A171,Hoja2!A:G,3,0)</f>
        <v>#N/A</v>
      </c>
      <c r="G171" t="e">
        <f>+VLOOKUP(A171,Hoja2!A:G,4,0)</f>
        <v>#N/A</v>
      </c>
      <c r="H171" t="s">
        <v>391</v>
      </c>
      <c r="I171" t="s">
        <v>216</v>
      </c>
      <c r="J171">
        <v>8</v>
      </c>
      <c r="K171" t="s">
        <v>318</v>
      </c>
      <c r="L171">
        <f t="shared" si="2"/>
        <v>8</v>
      </c>
      <c r="M171" t="s">
        <v>46</v>
      </c>
      <c r="N171" t="s">
        <v>48</v>
      </c>
      <c r="O171" t="s">
        <v>48</v>
      </c>
      <c r="P171" t="s">
        <v>48</v>
      </c>
      <c r="Q171">
        <v>3</v>
      </c>
      <c r="R171">
        <v>129</v>
      </c>
      <c r="S171">
        <v>60</v>
      </c>
      <c r="T171">
        <v>83</v>
      </c>
      <c r="U171">
        <v>36.200000000000003</v>
      </c>
      <c r="V171">
        <v>92</v>
      </c>
      <c r="W171">
        <v>80</v>
      </c>
      <c r="X171">
        <v>20</v>
      </c>
      <c r="Y171" t="s">
        <v>60</v>
      </c>
      <c r="Z171">
        <v>15</v>
      </c>
      <c r="AA171" s="15">
        <v>0.21</v>
      </c>
      <c r="AB171" t="s">
        <v>47</v>
      </c>
      <c r="AC171" t="s">
        <v>47</v>
      </c>
      <c r="AD171" t="s">
        <v>47</v>
      </c>
      <c r="AE171" t="s">
        <v>47</v>
      </c>
      <c r="AF171" t="s">
        <v>47</v>
      </c>
      <c r="AG171" t="s">
        <v>47</v>
      </c>
      <c r="AH171" t="s">
        <v>47</v>
      </c>
      <c r="AI171" t="s">
        <v>47</v>
      </c>
      <c r="AJ171" t="s">
        <v>47</v>
      </c>
      <c r="AK171" t="s">
        <v>47</v>
      </c>
      <c r="AL171" t="s">
        <v>47</v>
      </c>
      <c r="AM171">
        <v>1.69</v>
      </c>
      <c r="AN171">
        <v>11.3</v>
      </c>
      <c r="AO171">
        <v>0.7</v>
      </c>
      <c r="AP171">
        <v>20</v>
      </c>
      <c r="AQ171">
        <v>138</v>
      </c>
      <c r="AR171">
        <v>4.3</v>
      </c>
      <c r="AS171" t="s">
        <v>47</v>
      </c>
      <c r="AT171" t="s">
        <v>47</v>
      </c>
      <c r="AU171" t="s">
        <v>47</v>
      </c>
      <c r="AV171" t="s">
        <v>47</v>
      </c>
      <c r="AW171" t="s">
        <v>47</v>
      </c>
      <c r="AX171" t="s">
        <v>47</v>
      </c>
      <c r="AY171" t="s">
        <v>47</v>
      </c>
      <c r="AZ171" t="s">
        <v>392</v>
      </c>
      <c r="BA171" t="s">
        <v>51</v>
      </c>
    </row>
    <row r="172" spans="1:53" x14ac:dyDescent="0.3">
      <c r="A172">
        <v>1022432065</v>
      </c>
      <c r="B172" s="9" t="e">
        <f>+VLOOKUP(A172,Hoja2!A:G,5,0)</f>
        <v>#N/A</v>
      </c>
      <c r="C172" s="9" t="e">
        <f>+VLOOKUP(A172,Hoja2!A:G,6,0)</f>
        <v>#N/A</v>
      </c>
      <c r="D172" s="9" t="e">
        <f>+VLOOKUP(A172,Hoja2!A:G,7,0)</f>
        <v>#N/A</v>
      </c>
      <c r="E172" t="e">
        <f>+VLOOKUP(A172,Hoja2!A:G,2,0)</f>
        <v>#N/A</v>
      </c>
      <c r="F172" t="e">
        <f>+VLOOKUP(A172,Hoja2!A:G,3,0)</f>
        <v>#N/A</v>
      </c>
      <c r="G172" t="e">
        <f>+VLOOKUP(A172,Hoja2!A:G,4,0)</f>
        <v>#N/A</v>
      </c>
      <c r="H172" t="s">
        <v>393</v>
      </c>
      <c r="I172" t="s">
        <v>216</v>
      </c>
      <c r="J172">
        <v>8</v>
      </c>
      <c r="K172" t="s">
        <v>318</v>
      </c>
      <c r="L172">
        <f t="shared" si="2"/>
        <v>8</v>
      </c>
      <c r="M172" t="s">
        <v>46</v>
      </c>
      <c r="N172" t="s">
        <v>47</v>
      </c>
      <c r="O172" t="s">
        <v>47</v>
      </c>
      <c r="P172" t="s">
        <v>47</v>
      </c>
      <c r="Q172">
        <v>4</v>
      </c>
      <c r="R172">
        <v>109</v>
      </c>
      <c r="S172">
        <v>55</v>
      </c>
      <c r="T172">
        <v>73</v>
      </c>
      <c r="U172">
        <v>36.700000000000003</v>
      </c>
      <c r="V172">
        <v>98</v>
      </c>
      <c r="W172">
        <v>124</v>
      </c>
      <c r="X172" s="16">
        <v>21</v>
      </c>
      <c r="Y172" t="s">
        <v>49</v>
      </c>
      <c r="Z172">
        <v>15</v>
      </c>
      <c r="AA172" s="15">
        <v>0.21</v>
      </c>
      <c r="AB172" t="s">
        <v>47</v>
      </c>
      <c r="AC172" t="s">
        <v>47</v>
      </c>
      <c r="AD172" t="s">
        <v>47</v>
      </c>
      <c r="AE172" t="s">
        <v>48</v>
      </c>
      <c r="AF172" t="s">
        <v>47</v>
      </c>
      <c r="AG172" t="s">
        <v>47</v>
      </c>
      <c r="AH172" t="s">
        <v>47</v>
      </c>
      <c r="AI172" t="s">
        <v>47</v>
      </c>
      <c r="AJ172" t="s">
        <v>47</v>
      </c>
      <c r="AK172" t="s">
        <v>47</v>
      </c>
      <c r="AL172" t="s">
        <v>47</v>
      </c>
      <c r="AM172">
        <v>23.21</v>
      </c>
      <c r="AN172">
        <v>11.8</v>
      </c>
      <c r="AO172">
        <v>0.87</v>
      </c>
      <c r="AP172">
        <v>14</v>
      </c>
      <c r="AQ172">
        <v>133</v>
      </c>
      <c r="AR172">
        <v>4.0999999999999996</v>
      </c>
      <c r="AS172" t="s">
        <v>47</v>
      </c>
      <c r="AT172" t="s">
        <v>47</v>
      </c>
      <c r="AU172" t="s">
        <v>47</v>
      </c>
      <c r="AV172" t="s">
        <v>47</v>
      </c>
      <c r="AW172" t="s">
        <v>47</v>
      </c>
      <c r="AX172" t="s">
        <v>47</v>
      </c>
      <c r="AY172" t="s">
        <v>47</v>
      </c>
      <c r="AZ172" t="s">
        <v>394</v>
      </c>
      <c r="BA172" t="s">
        <v>51</v>
      </c>
    </row>
    <row r="173" spans="1:53" x14ac:dyDescent="0.3">
      <c r="A173">
        <v>1022433469</v>
      </c>
      <c r="B173" s="9" t="e">
        <f>+VLOOKUP(A173,Hoja2!A:G,5,0)</f>
        <v>#N/A</v>
      </c>
      <c r="C173" s="9" t="e">
        <f>+VLOOKUP(A173,Hoja2!A:G,6,0)</f>
        <v>#N/A</v>
      </c>
      <c r="D173" s="9" t="e">
        <f>+VLOOKUP(A173,Hoja2!A:G,7,0)</f>
        <v>#N/A</v>
      </c>
      <c r="E173" t="e">
        <f>+VLOOKUP(A173,Hoja2!A:G,2,0)</f>
        <v>#N/A</v>
      </c>
      <c r="F173" t="e">
        <f>+VLOOKUP(A173,Hoja2!A:G,3,0)</f>
        <v>#N/A</v>
      </c>
      <c r="G173" t="e">
        <f>+VLOOKUP(A173,Hoja2!A:G,4,0)</f>
        <v>#N/A</v>
      </c>
      <c r="H173" t="s">
        <v>172</v>
      </c>
      <c r="I173" t="s">
        <v>216</v>
      </c>
      <c r="J173">
        <v>8</v>
      </c>
      <c r="K173" t="s">
        <v>237</v>
      </c>
      <c r="L173">
        <f t="shared" si="2"/>
        <v>8</v>
      </c>
      <c r="M173" t="s">
        <v>46</v>
      </c>
      <c r="N173" t="s">
        <v>47</v>
      </c>
      <c r="O173" t="s">
        <v>47</v>
      </c>
      <c r="P173" t="s">
        <v>48</v>
      </c>
      <c r="Q173">
        <v>2</v>
      </c>
      <c r="R173">
        <v>146</v>
      </c>
      <c r="S173">
        <v>71</v>
      </c>
      <c r="T173">
        <v>96</v>
      </c>
      <c r="U173">
        <v>36.9</v>
      </c>
      <c r="V173">
        <v>95</v>
      </c>
      <c r="W173">
        <v>64</v>
      </c>
      <c r="X173">
        <v>15</v>
      </c>
      <c r="Y173" t="s">
        <v>64</v>
      </c>
      <c r="Z173">
        <v>15</v>
      </c>
      <c r="AA173" s="15">
        <v>0.21</v>
      </c>
      <c r="AB173" t="s">
        <v>47</v>
      </c>
      <c r="AC173" t="s">
        <v>47</v>
      </c>
      <c r="AD173" t="s">
        <v>47</v>
      </c>
      <c r="AE173" t="s">
        <v>47</v>
      </c>
      <c r="AF173" t="s">
        <v>47</v>
      </c>
      <c r="AG173" t="s">
        <v>47</v>
      </c>
      <c r="AH173" t="s">
        <v>47</v>
      </c>
      <c r="AI173" t="s">
        <v>47</v>
      </c>
      <c r="AJ173" t="s">
        <v>47</v>
      </c>
      <c r="AK173" t="s">
        <v>47</v>
      </c>
      <c r="AL173" t="s">
        <v>47</v>
      </c>
      <c r="AM173">
        <v>7.34</v>
      </c>
      <c r="AN173">
        <v>11.7</v>
      </c>
      <c r="AO173">
        <v>0.57999999999999996</v>
      </c>
      <c r="AP173">
        <v>14</v>
      </c>
      <c r="AQ173">
        <v>143</v>
      </c>
      <c r="AR173">
        <v>4.3</v>
      </c>
      <c r="AS173" t="s">
        <v>48</v>
      </c>
      <c r="AT173" t="s">
        <v>47</v>
      </c>
      <c r="AU173" t="s">
        <v>47</v>
      </c>
      <c r="AV173" t="s">
        <v>47</v>
      </c>
      <c r="AW173" t="s">
        <v>47</v>
      </c>
      <c r="AX173" t="s">
        <v>47</v>
      </c>
      <c r="AY173" t="s">
        <v>47</v>
      </c>
      <c r="AZ173" t="s">
        <v>395</v>
      </c>
      <c r="BA173" t="s">
        <v>51</v>
      </c>
    </row>
    <row r="174" spans="1:53" x14ac:dyDescent="0.3">
      <c r="A174">
        <v>1022424273</v>
      </c>
      <c r="B174" s="9" t="e">
        <f>+VLOOKUP(A174,Hoja2!A:G,5,0)</f>
        <v>#N/A</v>
      </c>
      <c r="C174" s="9" t="e">
        <f>+VLOOKUP(A174,Hoja2!A:G,6,0)</f>
        <v>#N/A</v>
      </c>
      <c r="D174" s="9" t="e">
        <f>+VLOOKUP(A174,Hoja2!A:G,7,0)</f>
        <v>#N/A</v>
      </c>
      <c r="E174" t="e">
        <f>+VLOOKUP(A174,Hoja2!A:G,2,0)</f>
        <v>#N/A</v>
      </c>
      <c r="F174" t="e">
        <f>+VLOOKUP(A174,Hoja2!A:G,3,0)</f>
        <v>#N/A</v>
      </c>
      <c r="G174" t="e">
        <f>+VLOOKUP(A174,Hoja2!A:G,4,0)</f>
        <v>#N/A</v>
      </c>
      <c r="H174" t="s">
        <v>142</v>
      </c>
      <c r="I174" t="s">
        <v>216</v>
      </c>
      <c r="J174">
        <v>8</v>
      </c>
      <c r="K174" t="s">
        <v>318</v>
      </c>
      <c r="L174">
        <f t="shared" si="2"/>
        <v>8</v>
      </c>
      <c r="M174" t="s">
        <v>46</v>
      </c>
      <c r="N174" t="s">
        <v>47</v>
      </c>
      <c r="O174" t="s">
        <v>48</v>
      </c>
      <c r="P174" t="s">
        <v>48</v>
      </c>
      <c r="Q174">
        <v>3</v>
      </c>
      <c r="R174">
        <v>199</v>
      </c>
      <c r="S174">
        <v>104</v>
      </c>
      <c r="T174">
        <v>136</v>
      </c>
      <c r="U174">
        <v>37.799999999999997</v>
      </c>
      <c r="V174">
        <v>91</v>
      </c>
      <c r="W174">
        <v>110</v>
      </c>
      <c r="X174">
        <v>27</v>
      </c>
      <c r="Y174" t="s">
        <v>60</v>
      </c>
      <c r="Z174">
        <v>15</v>
      </c>
      <c r="AA174" s="15">
        <v>0.28000000000000003</v>
      </c>
      <c r="AB174" t="s">
        <v>47</v>
      </c>
      <c r="AC174" t="s">
        <v>47</v>
      </c>
      <c r="AD174" t="s">
        <v>47</v>
      </c>
      <c r="AE174" t="s">
        <v>47</v>
      </c>
      <c r="AF174" t="s">
        <v>47</v>
      </c>
      <c r="AG174" t="s">
        <v>47</v>
      </c>
      <c r="AH174" t="s">
        <v>47</v>
      </c>
      <c r="AI174" t="s">
        <v>47</v>
      </c>
      <c r="AJ174" t="s">
        <v>47</v>
      </c>
      <c r="AK174" t="s">
        <v>47</v>
      </c>
      <c r="AL174" t="s">
        <v>47</v>
      </c>
      <c r="AM174">
        <v>7.28</v>
      </c>
      <c r="AN174">
        <v>14.2</v>
      </c>
      <c r="AO174">
        <v>0.79</v>
      </c>
      <c r="AP174">
        <v>15</v>
      </c>
      <c r="AQ174">
        <v>140</v>
      </c>
      <c r="AR174">
        <v>4.4000000000000004</v>
      </c>
      <c r="AS174" t="s">
        <v>47</v>
      </c>
      <c r="AT174" t="s">
        <v>47</v>
      </c>
      <c r="AU174" t="s">
        <v>47</v>
      </c>
      <c r="AV174" t="s">
        <v>47</v>
      </c>
      <c r="AW174" t="s">
        <v>47</v>
      </c>
      <c r="AX174" t="s">
        <v>47</v>
      </c>
      <c r="AY174" t="s">
        <v>47</v>
      </c>
      <c r="AZ174" t="s">
        <v>396</v>
      </c>
      <c r="BA174" t="s">
        <v>51</v>
      </c>
    </row>
    <row r="175" spans="1:53" x14ac:dyDescent="0.3">
      <c r="A175">
        <v>1022439106</v>
      </c>
      <c r="B175" s="9" t="e">
        <f>+VLOOKUP(A175,Hoja2!A:G,5,0)</f>
        <v>#N/A</v>
      </c>
      <c r="C175" s="9" t="e">
        <f>+VLOOKUP(A175,Hoja2!A:G,6,0)</f>
        <v>#N/A</v>
      </c>
      <c r="D175" s="9" t="e">
        <f>+VLOOKUP(A175,Hoja2!A:G,7,0)</f>
        <v>#N/A</v>
      </c>
      <c r="E175" t="e">
        <f>+VLOOKUP(A175,Hoja2!A:G,2,0)</f>
        <v>#N/A</v>
      </c>
      <c r="F175" t="e">
        <f>+VLOOKUP(A175,Hoja2!A:G,3,0)</f>
        <v>#N/A</v>
      </c>
      <c r="G175" t="e">
        <f>+VLOOKUP(A175,Hoja2!A:G,4,0)</f>
        <v>#N/A</v>
      </c>
      <c r="H175" t="s">
        <v>327</v>
      </c>
      <c r="I175" t="s">
        <v>216</v>
      </c>
      <c r="J175">
        <v>8</v>
      </c>
      <c r="K175" t="s">
        <v>318</v>
      </c>
      <c r="L175">
        <f t="shared" si="2"/>
        <v>8</v>
      </c>
      <c r="M175" t="s">
        <v>46</v>
      </c>
      <c r="N175" t="s">
        <v>47</v>
      </c>
      <c r="O175" t="s">
        <v>47</v>
      </c>
      <c r="P175" t="s">
        <v>48</v>
      </c>
      <c r="Q175">
        <v>2</v>
      </c>
      <c r="R175">
        <v>129</v>
      </c>
      <c r="S175">
        <v>89</v>
      </c>
      <c r="T175">
        <v>102</v>
      </c>
      <c r="U175">
        <v>36.4</v>
      </c>
      <c r="V175">
        <v>95</v>
      </c>
      <c r="W175">
        <v>79</v>
      </c>
      <c r="X175">
        <v>16</v>
      </c>
      <c r="Y175" t="s">
        <v>64</v>
      </c>
      <c r="Z175">
        <v>15</v>
      </c>
      <c r="AA175" s="15">
        <v>0.21</v>
      </c>
      <c r="AB175" t="s">
        <v>47</v>
      </c>
      <c r="AC175" t="s">
        <v>47</v>
      </c>
      <c r="AD175" t="s">
        <v>47</v>
      </c>
      <c r="AE175" t="s">
        <v>47</v>
      </c>
      <c r="AF175" t="s">
        <v>48</v>
      </c>
      <c r="AG175" t="s">
        <v>47</v>
      </c>
      <c r="AH175" t="s">
        <v>47</v>
      </c>
      <c r="AI175" t="s">
        <v>47</v>
      </c>
      <c r="AJ175" t="s">
        <v>47</v>
      </c>
      <c r="AK175" t="s">
        <v>47</v>
      </c>
      <c r="AL175" t="s">
        <v>47</v>
      </c>
      <c r="AM175">
        <v>7.34</v>
      </c>
      <c r="AN175">
        <v>14.8</v>
      </c>
      <c r="AO175">
        <v>1.26</v>
      </c>
      <c r="AP175">
        <v>30.78</v>
      </c>
      <c r="AQ175">
        <v>141</v>
      </c>
      <c r="AR175">
        <v>3.9</v>
      </c>
      <c r="AS175" t="s">
        <v>48</v>
      </c>
      <c r="AT175" t="s">
        <v>47</v>
      </c>
      <c r="AU175" t="s">
        <v>47</v>
      </c>
      <c r="AV175" t="s">
        <v>47</v>
      </c>
      <c r="AW175" t="s">
        <v>47</v>
      </c>
      <c r="AX175" t="s">
        <v>47</v>
      </c>
      <c r="AY175" t="s">
        <v>47</v>
      </c>
      <c r="AZ175" t="s">
        <v>397</v>
      </c>
      <c r="BA175" t="s">
        <v>51</v>
      </c>
    </row>
    <row r="176" spans="1:53" x14ac:dyDescent="0.3">
      <c r="A176">
        <v>1022424770</v>
      </c>
      <c r="B176" s="9" t="e">
        <f>+VLOOKUP(A176,Hoja2!A:G,5,0)</f>
        <v>#N/A</v>
      </c>
      <c r="C176" s="9" t="e">
        <f>+VLOOKUP(A176,Hoja2!A:G,6,0)</f>
        <v>#N/A</v>
      </c>
      <c r="D176" s="9" t="e">
        <f>+VLOOKUP(A176,Hoja2!A:G,7,0)</f>
        <v>#N/A</v>
      </c>
      <c r="E176" t="e">
        <f>+VLOOKUP(A176,Hoja2!A:G,2,0)</f>
        <v>#N/A</v>
      </c>
      <c r="F176" t="e">
        <f>+VLOOKUP(A176,Hoja2!A:G,3,0)</f>
        <v>#N/A</v>
      </c>
      <c r="G176" t="e">
        <f>+VLOOKUP(A176,Hoja2!A:G,4,0)</f>
        <v>#N/A</v>
      </c>
      <c r="H176" t="s">
        <v>398</v>
      </c>
      <c r="I176" t="s">
        <v>216</v>
      </c>
      <c r="J176">
        <v>8</v>
      </c>
      <c r="K176" t="s">
        <v>228</v>
      </c>
      <c r="L176">
        <f t="shared" si="2"/>
        <v>8</v>
      </c>
      <c r="M176" t="s">
        <v>46</v>
      </c>
      <c r="N176" t="s">
        <v>47</v>
      </c>
      <c r="O176" t="s">
        <v>47</v>
      </c>
      <c r="P176" t="s">
        <v>47</v>
      </c>
      <c r="Q176">
        <v>3</v>
      </c>
      <c r="R176">
        <v>106</v>
      </c>
      <c r="S176">
        <v>59</v>
      </c>
      <c r="T176">
        <v>75</v>
      </c>
      <c r="U176">
        <v>37.6</v>
      </c>
      <c r="V176">
        <v>90</v>
      </c>
      <c r="W176">
        <v>116</v>
      </c>
      <c r="X176">
        <v>19</v>
      </c>
      <c r="Y176" t="s">
        <v>60</v>
      </c>
      <c r="Z176">
        <v>14</v>
      </c>
      <c r="AA176" s="15">
        <v>0.28000000000000003</v>
      </c>
      <c r="AB176" t="s">
        <v>47</v>
      </c>
      <c r="AC176" t="s">
        <v>47</v>
      </c>
      <c r="AD176" t="s">
        <v>47</v>
      </c>
      <c r="AE176" t="s">
        <v>47</v>
      </c>
      <c r="AF176" t="s">
        <v>47</v>
      </c>
      <c r="AG176" t="s">
        <v>47</v>
      </c>
      <c r="AH176" t="s">
        <v>47</v>
      </c>
      <c r="AI176" t="s">
        <v>47</v>
      </c>
      <c r="AJ176" t="s">
        <v>47</v>
      </c>
      <c r="AK176" t="s">
        <v>47</v>
      </c>
      <c r="AL176" t="s">
        <v>47</v>
      </c>
      <c r="AM176">
        <v>15.81</v>
      </c>
      <c r="AN176">
        <v>10.1</v>
      </c>
      <c r="AO176">
        <v>0.99</v>
      </c>
      <c r="AP176">
        <v>30</v>
      </c>
      <c r="AQ176">
        <v>120</v>
      </c>
      <c r="AR176">
        <v>3.4</v>
      </c>
      <c r="AS176" t="s">
        <v>47</v>
      </c>
      <c r="AT176" t="s">
        <v>47</v>
      </c>
      <c r="AU176" t="s">
        <v>47</v>
      </c>
      <c r="AV176" t="s">
        <v>47</v>
      </c>
      <c r="AW176" t="s">
        <v>47</v>
      </c>
      <c r="AX176" t="s">
        <v>47</v>
      </c>
      <c r="AY176" t="s">
        <v>47</v>
      </c>
      <c r="AZ176" t="s">
        <v>399</v>
      </c>
      <c r="BA176" t="s">
        <v>51</v>
      </c>
    </row>
    <row r="177" spans="1:53" x14ac:dyDescent="0.3">
      <c r="A177">
        <v>1022439461</v>
      </c>
      <c r="B177" s="9" t="e">
        <f>+VLOOKUP(A177,Hoja2!A:G,5,0)</f>
        <v>#N/A</v>
      </c>
      <c r="C177" s="9" t="e">
        <f>+VLOOKUP(A177,Hoja2!A:G,6,0)</f>
        <v>#N/A</v>
      </c>
      <c r="D177" s="9" t="e">
        <f>+VLOOKUP(A177,Hoja2!A:G,7,0)</f>
        <v>#N/A</v>
      </c>
      <c r="E177" t="e">
        <f>+VLOOKUP(A177,Hoja2!A:G,2,0)</f>
        <v>#N/A</v>
      </c>
      <c r="F177" t="e">
        <f>+VLOOKUP(A177,Hoja2!A:G,3,0)</f>
        <v>#N/A</v>
      </c>
      <c r="G177" t="e">
        <f>+VLOOKUP(A177,Hoja2!A:G,4,0)</f>
        <v>#N/A</v>
      </c>
      <c r="H177" t="s">
        <v>400</v>
      </c>
      <c r="I177" t="s">
        <v>216</v>
      </c>
      <c r="J177">
        <v>8</v>
      </c>
      <c r="K177" t="s">
        <v>401</v>
      </c>
      <c r="L177">
        <f t="shared" si="2"/>
        <v>8</v>
      </c>
      <c r="M177" t="s">
        <v>46</v>
      </c>
      <c r="N177" t="s">
        <v>47</v>
      </c>
      <c r="O177" t="s">
        <v>47</v>
      </c>
      <c r="P177" t="s">
        <v>47</v>
      </c>
      <c r="Q177">
        <v>3</v>
      </c>
      <c r="R177">
        <v>129</v>
      </c>
      <c r="S177">
        <v>68</v>
      </c>
      <c r="T177">
        <v>88</v>
      </c>
      <c r="U177">
        <v>37.799999999999997</v>
      </c>
      <c r="V177">
        <v>95</v>
      </c>
      <c r="W177">
        <v>112</v>
      </c>
      <c r="X177">
        <v>20</v>
      </c>
      <c r="Y177" t="s">
        <v>60</v>
      </c>
      <c r="Z177">
        <v>15</v>
      </c>
      <c r="AA177" s="15">
        <v>0.21</v>
      </c>
      <c r="AB177" t="s">
        <v>47</v>
      </c>
      <c r="AC177" t="s">
        <v>47</v>
      </c>
      <c r="AD177" t="s">
        <v>47</v>
      </c>
      <c r="AE177" t="s">
        <v>47</v>
      </c>
      <c r="AF177" t="s">
        <v>47</v>
      </c>
      <c r="AG177" t="s">
        <v>47</v>
      </c>
      <c r="AH177" t="s">
        <v>47</v>
      </c>
      <c r="AI177" t="s">
        <v>47</v>
      </c>
      <c r="AJ177" t="s">
        <v>47</v>
      </c>
      <c r="AK177" t="s">
        <v>47</v>
      </c>
      <c r="AL177" t="s">
        <v>47</v>
      </c>
      <c r="AM177">
        <v>41.8</v>
      </c>
      <c r="AN177">
        <v>8</v>
      </c>
      <c r="AO177">
        <v>0.53</v>
      </c>
      <c r="AP177">
        <v>7</v>
      </c>
      <c r="AQ177">
        <v>132</v>
      </c>
      <c r="AR177">
        <v>5</v>
      </c>
      <c r="AS177" t="s">
        <v>47</v>
      </c>
      <c r="AT177" t="s">
        <v>47</v>
      </c>
      <c r="AU177" t="s">
        <v>47</v>
      </c>
      <c r="AV177" t="s">
        <v>47</v>
      </c>
      <c r="AW177" t="s">
        <v>47</v>
      </c>
      <c r="AX177" t="s">
        <v>47</v>
      </c>
      <c r="AY177" t="s">
        <v>47</v>
      </c>
      <c r="AZ177" t="s">
        <v>402</v>
      </c>
      <c r="BA177" t="s">
        <v>51</v>
      </c>
    </row>
    <row r="178" spans="1:53" x14ac:dyDescent="0.3">
      <c r="A178">
        <v>1022440341</v>
      </c>
      <c r="B178" s="9">
        <f>+VLOOKUP(A178,Hoja2!A:G,5,0)</f>
        <v>45882</v>
      </c>
      <c r="C178" s="9">
        <f>+VLOOKUP(A178,Hoja2!A:G,6,0)</f>
        <v>45883</v>
      </c>
      <c r="D178" s="9">
        <f>+VLOOKUP(A178,Hoja2!A:G,7,0)</f>
        <v>45888</v>
      </c>
      <c r="E178" t="str">
        <f>+VLOOKUP(A178,Hoja2!A:G,2,0)</f>
        <v>PERTINENTE</v>
      </c>
      <c r="F178" t="str">
        <f>+VLOOKUP(A178,Hoja2!A:G,3,0)</f>
        <v>SIN ALERTA</v>
      </c>
      <c r="G178" t="str">
        <f>+VLOOKUP(A178,Hoja2!A:G,4,0)</f>
        <v>SIN ALERTA</v>
      </c>
      <c r="H178" t="s">
        <v>58</v>
      </c>
      <c r="I178" t="s">
        <v>237</v>
      </c>
      <c r="J178">
        <v>8</v>
      </c>
      <c r="K178" t="s">
        <v>220</v>
      </c>
      <c r="L178">
        <f t="shared" si="2"/>
        <v>8</v>
      </c>
      <c r="M178" t="s">
        <v>46</v>
      </c>
      <c r="N178" t="s">
        <v>48</v>
      </c>
      <c r="O178" t="s">
        <v>48</v>
      </c>
      <c r="P178" t="s">
        <v>48</v>
      </c>
      <c r="Q178">
        <v>3</v>
      </c>
      <c r="R178">
        <v>179</v>
      </c>
      <c r="S178">
        <v>114</v>
      </c>
      <c r="T178">
        <v>136</v>
      </c>
      <c r="U178">
        <v>36.799999999999997</v>
      </c>
      <c r="V178">
        <v>88</v>
      </c>
      <c r="W178">
        <v>112</v>
      </c>
      <c r="X178">
        <v>33</v>
      </c>
      <c r="Y178" t="s">
        <v>60</v>
      </c>
      <c r="Z178">
        <v>15</v>
      </c>
      <c r="AA178" s="15">
        <v>0.5</v>
      </c>
      <c r="AB178" t="s">
        <v>48</v>
      </c>
      <c r="AC178" t="s">
        <v>48</v>
      </c>
      <c r="AD178" t="s">
        <v>47</v>
      </c>
      <c r="AE178" t="s">
        <v>47</v>
      </c>
      <c r="AF178" t="s">
        <v>47</v>
      </c>
      <c r="AG178" t="s">
        <v>47</v>
      </c>
      <c r="AH178" t="s">
        <v>47</v>
      </c>
      <c r="AI178" t="s">
        <v>47</v>
      </c>
      <c r="AJ178" t="s">
        <v>47</v>
      </c>
      <c r="AK178" t="s">
        <v>47</v>
      </c>
      <c r="AL178" t="s">
        <v>47</v>
      </c>
      <c r="AM178">
        <v>3.63</v>
      </c>
      <c r="AN178">
        <v>10.9</v>
      </c>
      <c r="AO178">
        <v>3.11</v>
      </c>
      <c r="AP178">
        <v>44</v>
      </c>
      <c r="AQ178">
        <v>141</v>
      </c>
      <c r="AR178">
        <v>3.6</v>
      </c>
      <c r="AS178" t="s">
        <v>47</v>
      </c>
      <c r="AT178" t="s">
        <v>48</v>
      </c>
      <c r="AU178" t="s">
        <v>47</v>
      </c>
      <c r="AV178" t="s">
        <v>47</v>
      </c>
      <c r="AW178" t="s">
        <v>47</v>
      </c>
      <c r="AX178" t="s">
        <v>47</v>
      </c>
      <c r="AY178" t="s">
        <v>47</v>
      </c>
      <c r="AZ178" t="s">
        <v>403</v>
      </c>
      <c r="BA178" t="s">
        <v>51</v>
      </c>
    </row>
    <row r="179" spans="1:53" x14ac:dyDescent="0.3">
      <c r="A179">
        <v>1022440431</v>
      </c>
      <c r="B179" s="9">
        <f>+VLOOKUP(A179,Hoja2!A:G,5,0)</f>
        <v>45882</v>
      </c>
      <c r="C179" s="9">
        <f>+VLOOKUP(A179,Hoja2!A:G,6,0)</f>
        <v>45888</v>
      </c>
      <c r="D179" s="9">
        <f>+VLOOKUP(A179,Hoja2!A:G,7,0)</f>
        <v>45888</v>
      </c>
      <c r="E179" t="str">
        <f>+VLOOKUP(A179,Hoja2!A:G,2,0)</f>
        <v>PERTINENTE</v>
      </c>
      <c r="F179" t="str">
        <f>+VLOOKUP(A179,Hoja2!A:G,3,0)</f>
        <v>ESTADÍA-FINANCIERA</v>
      </c>
      <c r="G179" t="str">
        <f>+VLOOKUP(A179,Hoja2!A:G,4,0)</f>
        <v>DOMA MLE</v>
      </c>
      <c r="H179" t="s">
        <v>58</v>
      </c>
      <c r="I179" t="s">
        <v>237</v>
      </c>
      <c r="J179">
        <v>8</v>
      </c>
      <c r="K179" t="s">
        <v>220</v>
      </c>
      <c r="L179">
        <f t="shared" si="2"/>
        <v>8</v>
      </c>
      <c r="M179" t="s">
        <v>46</v>
      </c>
      <c r="N179" t="s">
        <v>47</v>
      </c>
      <c r="O179" t="s">
        <v>48</v>
      </c>
      <c r="P179" t="s">
        <v>48</v>
      </c>
      <c r="Q179">
        <v>2</v>
      </c>
      <c r="R179">
        <v>184</v>
      </c>
      <c r="S179">
        <v>92</v>
      </c>
      <c r="T179">
        <v>123</v>
      </c>
      <c r="U179">
        <v>36.4</v>
      </c>
      <c r="V179">
        <v>86</v>
      </c>
      <c r="W179">
        <v>122</v>
      </c>
      <c r="X179">
        <v>32</v>
      </c>
      <c r="Y179" t="s">
        <v>60</v>
      </c>
      <c r="Z179">
        <v>15</v>
      </c>
      <c r="AA179" s="15">
        <v>1</v>
      </c>
      <c r="AB179" t="s">
        <v>48</v>
      </c>
      <c r="AC179" t="s">
        <v>48</v>
      </c>
      <c r="AD179" t="s">
        <v>47</v>
      </c>
      <c r="AE179" t="s">
        <v>47</v>
      </c>
      <c r="AF179" t="s">
        <v>47</v>
      </c>
      <c r="AG179" t="s">
        <v>47</v>
      </c>
      <c r="AH179" t="s">
        <v>47</v>
      </c>
      <c r="AI179" t="s">
        <v>47</v>
      </c>
      <c r="AJ179" t="s">
        <v>47</v>
      </c>
      <c r="AK179" t="s">
        <v>47</v>
      </c>
      <c r="AL179" t="s">
        <v>47</v>
      </c>
      <c r="AM179">
        <v>0.3</v>
      </c>
      <c r="AN179">
        <v>16.2</v>
      </c>
      <c r="AO179">
        <v>2.4</v>
      </c>
      <c r="AP179">
        <v>34</v>
      </c>
      <c r="AQ179">
        <v>140</v>
      </c>
      <c r="AR179">
        <v>4.8</v>
      </c>
      <c r="AS179" t="s">
        <v>47</v>
      </c>
      <c r="AT179" t="s">
        <v>48</v>
      </c>
      <c r="AU179" t="s">
        <v>47</v>
      </c>
      <c r="AV179" t="s">
        <v>47</v>
      </c>
      <c r="AW179" t="s">
        <v>48</v>
      </c>
      <c r="AX179" t="s">
        <v>47</v>
      </c>
      <c r="AY179" t="s">
        <v>47</v>
      </c>
      <c r="AZ179" t="s">
        <v>404</v>
      </c>
      <c r="BA179" t="s">
        <v>51</v>
      </c>
    </row>
    <row r="180" spans="1:53" x14ac:dyDescent="0.3">
      <c r="A180">
        <v>1022442676</v>
      </c>
      <c r="B180" s="9" t="e">
        <f>+VLOOKUP(A180,Hoja2!A:G,5,0)</f>
        <v>#N/A</v>
      </c>
      <c r="C180" s="9" t="e">
        <f>+VLOOKUP(A180,Hoja2!A:G,6,0)</f>
        <v>#N/A</v>
      </c>
      <c r="D180" s="9" t="e">
        <f>+VLOOKUP(A180,Hoja2!A:G,7,0)</f>
        <v>#N/A</v>
      </c>
      <c r="E180" t="e">
        <f>+VLOOKUP(A180,Hoja2!A:G,2,0)</f>
        <v>#N/A</v>
      </c>
      <c r="F180" t="e">
        <f>+VLOOKUP(A180,Hoja2!A:G,3,0)</f>
        <v>#N/A</v>
      </c>
      <c r="G180" t="e">
        <f>+VLOOKUP(A180,Hoja2!A:G,4,0)</f>
        <v>#N/A</v>
      </c>
      <c r="H180" t="s">
        <v>405</v>
      </c>
      <c r="I180" t="s">
        <v>237</v>
      </c>
      <c r="J180">
        <v>8</v>
      </c>
      <c r="K180" t="s">
        <v>351</v>
      </c>
      <c r="L180">
        <f t="shared" si="2"/>
        <v>8</v>
      </c>
      <c r="M180" t="s">
        <v>46</v>
      </c>
      <c r="N180" t="s">
        <v>47</v>
      </c>
      <c r="O180" t="s">
        <v>47</v>
      </c>
      <c r="P180" t="s">
        <v>47</v>
      </c>
      <c r="Q180">
        <v>3</v>
      </c>
      <c r="R180">
        <v>121</v>
      </c>
      <c r="S180">
        <v>70</v>
      </c>
      <c r="T180">
        <v>87</v>
      </c>
      <c r="U180">
        <v>36.200000000000003</v>
      </c>
      <c r="V180">
        <v>95</v>
      </c>
      <c r="W180">
        <v>75</v>
      </c>
      <c r="X180">
        <v>19</v>
      </c>
      <c r="Y180" t="s">
        <v>60</v>
      </c>
      <c r="Z180">
        <v>15</v>
      </c>
      <c r="AA180" s="15">
        <v>0.21</v>
      </c>
      <c r="AB180" t="s">
        <v>47</v>
      </c>
      <c r="AC180" t="s">
        <v>47</v>
      </c>
      <c r="AD180" t="s">
        <v>47</v>
      </c>
      <c r="AE180" t="s">
        <v>47</v>
      </c>
      <c r="AF180" t="s">
        <v>47</v>
      </c>
      <c r="AG180" t="s">
        <v>47</v>
      </c>
      <c r="AH180" t="s">
        <v>48</v>
      </c>
      <c r="AI180" t="s">
        <v>47</v>
      </c>
      <c r="AJ180" t="s">
        <v>47</v>
      </c>
      <c r="AK180" t="s">
        <v>47</v>
      </c>
      <c r="AL180" t="s">
        <v>47</v>
      </c>
      <c r="AM180">
        <v>5.42</v>
      </c>
      <c r="AN180">
        <v>13.1</v>
      </c>
      <c r="AO180">
        <v>0.6</v>
      </c>
      <c r="AP180">
        <v>10</v>
      </c>
      <c r="AQ180">
        <v>136</v>
      </c>
      <c r="AR180">
        <v>4.4000000000000004</v>
      </c>
      <c r="AS180" t="s">
        <v>47</v>
      </c>
      <c r="AT180" t="s">
        <v>47</v>
      </c>
      <c r="AU180" t="s">
        <v>47</v>
      </c>
      <c r="AV180" t="s">
        <v>47</v>
      </c>
      <c r="AW180" t="s">
        <v>47</v>
      </c>
      <c r="AX180" t="s">
        <v>47</v>
      </c>
      <c r="AY180" t="s">
        <v>47</v>
      </c>
      <c r="AZ180" t="s">
        <v>406</v>
      </c>
      <c r="BA180" t="s">
        <v>51</v>
      </c>
    </row>
    <row r="181" spans="1:53" x14ac:dyDescent="0.3">
      <c r="A181">
        <v>1022443091</v>
      </c>
      <c r="B181" s="9" t="e">
        <f>+VLOOKUP(A181,Hoja2!A:G,5,0)</f>
        <v>#N/A</v>
      </c>
      <c r="C181" s="9" t="e">
        <f>+VLOOKUP(A181,Hoja2!A:G,6,0)</f>
        <v>#N/A</v>
      </c>
      <c r="D181" s="9" t="e">
        <f>+VLOOKUP(A181,Hoja2!A:G,7,0)</f>
        <v>#N/A</v>
      </c>
      <c r="E181" t="e">
        <f>+VLOOKUP(A181,Hoja2!A:G,2,0)</f>
        <v>#N/A</v>
      </c>
      <c r="F181" t="e">
        <f>+VLOOKUP(A181,Hoja2!A:G,3,0)</f>
        <v>#N/A</v>
      </c>
      <c r="G181" t="e">
        <f>+VLOOKUP(A181,Hoja2!A:G,4,0)</f>
        <v>#N/A</v>
      </c>
      <c r="H181" t="s">
        <v>407</v>
      </c>
      <c r="I181" t="s">
        <v>237</v>
      </c>
      <c r="J181">
        <v>8</v>
      </c>
      <c r="K181" t="s">
        <v>314</v>
      </c>
      <c r="L181">
        <f t="shared" si="2"/>
        <v>8</v>
      </c>
      <c r="M181" t="s">
        <v>46</v>
      </c>
      <c r="N181" t="s">
        <v>48</v>
      </c>
      <c r="O181" t="s">
        <v>47</v>
      </c>
      <c r="P181" t="s">
        <v>47</v>
      </c>
      <c r="Q181">
        <v>3</v>
      </c>
      <c r="R181">
        <v>121</v>
      </c>
      <c r="S181">
        <v>76</v>
      </c>
      <c r="T181">
        <v>91</v>
      </c>
      <c r="U181">
        <v>36</v>
      </c>
      <c r="V181">
        <v>91</v>
      </c>
      <c r="W181">
        <v>119</v>
      </c>
      <c r="X181">
        <v>14</v>
      </c>
      <c r="Y181" t="s">
        <v>60</v>
      </c>
      <c r="Z181">
        <v>15</v>
      </c>
      <c r="AA181" s="15">
        <v>0.21</v>
      </c>
      <c r="AB181" t="s">
        <v>47</v>
      </c>
      <c r="AC181" t="s">
        <v>47</v>
      </c>
      <c r="AD181" t="s">
        <v>47</v>
      </c>
      <c r="AE181" t="s">
        <v>47</v>
      </c>
      <c r="AF181" t="s">
        <v>48</v>
      </c>
      <c r="AG181" t="s">
        <v>47</v>
      </c>
      <c r="AH181" t="s">
        <v>47</v>
      </c>
      <c r="AI181" t="s">
        <v>47</v>
      </c>
      <c r="AJ181" t="s">
        <v>47</v>
      </c>
      <c r="AK181" t="s">
        <v>47</v>
      </c>
      <c r="AL181" t="s">
        <v>47</v>
      </c>
      <c r="AM181">
        <v>7.34</v>
      </c>
      <c r="AN181">
        <v>12.9</v>
      </c>
      <c r="AO181">
        <v>0.94</v>
      </c>
      <c r="AP181">
        <v>29</v>
      </c>
      <c r="AQ181">
        <v>143</v>
      </c>
      <c r="AR181">
        <v>4.2</v>
      </c>
      <c r="AS181" t="s">
        <v>48</v>
      </c>
      <c r="AT181" t="s">
        <v>48</v>
      </c>
      <c r="AU181" t="s">
        <v>47</v>
      </c>
      <c r="AV181" t="s">
        <v>47</v>
      </c>
      <c r="AW181" t="s">
        <v>47</v>
      </c>
      <c r="AX181" t="s">
        <v>47</v>
      </c>
      <c r="AY181" t="s">
        <v>47</v>
      </c>
      <c r="AZ181" t="s">
        <v>408</v>
      </c>
      <c r="BA181" t="s">
        <v>51</v>
      </c>
    </row>
    <row r="182" spans="1:53" x14ac:dyDescent="0.3">
      <c r="A182">
        <v>1022454203</v>
      </c>
      <c r="B182" s="9">
        <f>+VLOOKUP(A182,Hoja2!A:G,5,0)</f>
        <v>45882</v>
      </c>
      <c r="C182" s="9">
        <f>+VLOOKUP(A182,Hoja2!A:G,6,0)</f>
        <v>45883</v>
      </c>
      <c r="D182" s="9">
        <f>+VLOOKUP(A182,Hoja2!A:G,7,0)</f>
        <v>45888</v>
      </c>
      <c r="E182" t="str">
        <f>+VLOOKUP(A182,Hoja2!A:G,2,0)</f>
        <v>PERTINENTE</v>
      </c>
      <c r="F182" t="str">
        <f>+VLOOKUP(A182,Hoja2!A:G,3,0)</f>
        <v>SIN ALERTA</v>
      </c>
      <c r="G182" t="str">
        <f>+VLOOKUP(A182,Hoja2!A:G,4,0)</f>
        <v>SIN ALERTA</v>
      </c>
      <c r="H182" t="s">
        <v>279</v>
      </c>
      <c r="I182" t="s">
        <v>318</v>
      </c>
      <c r="J182">
        <v>8</v>
      </c>
      <c r="K182" t="s">
        <v>220</v>
      </c>
      <c r="L182">
        <f t="shared" si="2"/>
        <v>8</v>
      </c>
      <c r="M182" t="s">
        <v>46</v>
      </c>
      <c r="N182" t="s">
        <v>48</v>
      </c>
      <c r="O182" t="s">
        <v>47</v>
      </c>
      <c r="P182" t="s">
        <v>47</v>
      </c>
      <c r="Q182">
        <v>3</v>
      </c>
      <c r="R182">
        <v>166</v>
      </c>
      <c r="S182">
        <v>67</v>
      </c>
      <c r="T182">
        <v>100</v>
      </c>
      <c r="U182">
        <v>36</v>
      </c>
      <c r="V182">
        <v>95</v>
      </c>
      <c r="W182">
        <v>59</v>
      </c>
      <c r="X182">
        <v>12</v>
      </c>
      <c r="Y182" t="s">
        <v>60</v>
      </c>
      <c r="Z182">
        <v>15</v>
      </c>
      <c r="AA182" s="15">
        <v>0.21</v>
      </c>
      <c r="AB182" t="s">
        <v>47</v>
      </c>
      <c r="AC182" t="s">
        <v>47</v>
      </c>
      <c r="AD182" t="s">
        <v>47</v>
      </c>
      <c r="AE182" t="s">
        <v>47</v>
      </c>
      <c r="AF182" t="s">
        <v>47</v>
      </c>
      <c r="AG182" t="s">
        <v>47</v>
      </c>
      <c r="AH182" t="s">
        <v>47</v>
      </c>
      <c r="AI182" t="s">
        <v>47</v>
      </c>
      <c r="AJ182" t="s">
        <v>47</v>
      </c>
      <c r="AK182" t="s">
        <v>47</v>
      </c>
      <c r="AL182" t="s">
        <v>47</v>
      </c>
      <c r="AM182">
        <v>7.34</v>
      </c>
      <c r="AN182">
        <v>5.9</v>
      </c>
      <c r="AO182">
        <v>1.32</v>
      </c>
      <c r="AP182">
        <v>33</v>
      </c>
      <c r="AQ182">
        <v>139</v>
      </c>
      <c r="AR182">
        <v>4.5</v>
      </c>
      <c r="AS182" t="s">
        <v>47</v>
      </c>
      <c r="AT182" t="s">
        <v>47</v>
      </c>
      <c r="AU182" t="s">
        <v>47</v>
      </c>
      <c r="AV182" t="s">
        <v>47</v>
      </c>
      <c r="AW182" t="s">
        <v>47</v>
      </c>
      <c r="AX182" t="s">
        <v>48</v>
      </c>
      <c r="AY182" t="s">
        <v>47</v>
      </c>
      <c r="AZ182" t="s">
        <v>409</v>
      </c>
      <c r="BA182" t="s">
        <v>51</v>
      </c>
    </row>
    <row r="183" spans="1:53" x14ac:dyDescent="0.3">
      <c r="A183">
        <v>1022468687</v>
      </c>
      <c r="B183" s="9" t="e">
        <f>+VLOOKUP(A183,Hoja2!A:G,5,0)</f>
        <v>#N/A</v>
      </c>
      <c r="C183" s="9" t="e">
        <f>+VLOOKUP(A183,Hoja2!A:G,6,0)</f>
        <v>#N/A</v>
      </c>
      <c r="D183" s="9" t="e">
        <f>+VLOOKUP(A183,Hoja2!A:G,7,0)</f>
        <v>#N/A</v>
      </c>
      <c r="E183" t="e">
        <f>+VLOOKUP(A183,Hoja2!A:G,2,0)</f>
        <v>#N/A</v>
      </c>
      <c r="F183" t="e">
        <f>+VLOOKUP(A183,Hoja2!A:G,3,0)</f>
        <v>#N/A</v>
      </c>
      <c r="G183" t="e">
        <f>+VLOOKUP(A183,Hoja2!A:G,4,0)</f>
        <v>#N/A</v>
      </c>
      <c r="H183" t="s">
        <v>174</v>
      </c>
      <c r="I183" t="s">
        <v>318</v>
      </c>
      <c r="J183">
        <v>8</v>
      </c>
      <c r="K183" t="s">
        <v>410</v>
      </c>
      <c r="L183">
        <f t="shared" si="2"/>
        <v>8</v>
      </c>
      <c r="M183" t="s">
        <v>46</v>
      </c>
      <c r="N183" t="s">
        <v>47</v>
      </c>
      <c r="O183" t="s">
        <v>47</v>
      </c>
      <c r="P183" t="s">
        <v>48</v>
      </c>
      <c r="Q183">
        <v>2</v>
      </c>
      <c r="R183">
        <v>203</v>
      </c>
      <c r="S183">
        <v>79</v>
      </c>
      <c r="T183">
        <v>120</v>
      </c>
      <c r="U183">
        <v>36.1</v>
      </c>
      <c r="V183">
        <v>90</v>
      </c>
      <c r="W183">
        <v>40</v>
      </c>
      <c r="X183">
        <v>18</v>
      </c>
      <c r="Y183" t="s">
        <v>64</v>
      </c>
      <c r="Z183">
        <v>15</v>
      </c>
      <c r="AA183" s="15">
        <v>0.28000000000000003</v>
      </c>
      <c r="AB183" t="s">
        <v>47</v>
      </c>
      <c r="AC183" t="s">
        <v>47</v>
      </c>
      <c r="AD183" t="s">
        <v>48</v>
      </c>
      <c r="AE183" t="s">
        <v>47</v>
      </c>
      <c r="AF183" t="s">
        <v>47</v>
      </c>
      <c r="AG183" t="s">
        <v>47</v>
      </c>
      <c r="AH183" t="s">
        <v>47</v>
      </c>
      <c r="AI183" t="s">
        <v>47</v>
      </c>
      <c r="AJ183" t="s">
        <v>47</v>
      </c>
      <c r="AK183" t="s">
        <v>47</v>
      </c>
      <c r="AL183" t="s">
        <v>47</v>
      </c>
      <c r="AM183">
        <v>0.19</v>
      </c>
      <c r="AN183">
        <v>10.8</v>
      </c>
      <c r="AO183">
        <v>1.19</v>
      </c>
      <c r="AP183">
        <v>26</v>
      </c>
      <c r="AQ183">
        <v>132</v>
      </c>
      <c r="AR183">
        <v>4.4000000000000004</v>
      </c>
      <c r="AS183" t="s">
        <v>47</v>
      </c>
      <c r="AT183" t="s">
        <v>47</v>
      </c>
      <c r="AU183" t="s">
        <v>48</v>
      </c>
      <c r="AV183" t="s">
        <v>47</v>
      </c>
      <c r="AW183" t="s">
        <v>47</v>
      </c>
      <c r="AX183" t="s">
        <v>47</v>
      </c>
      <c r="AY183" t="s">
        <v>47</v>
      </c>
      <c r="AZ183" t="s">
        <v>411</v>
      </c>
      <c r="BA183" t="s">
        <v>51</v>
      </c>
    </row>
    <row r="184" spans="1:53" x14ac:dyDescent="0.3">
      <c r="A184">
        <v>1022468814</v>
      </c>
      <c r="B184" s="9" t="e">
        <f>+VLOOKUP(A184,Hoja2!A:G,5,0)</f>
        <v>#N/A</v>
      </c>
      <c r="C184" s="9" t="e">
        <f>+VLOOKUP(A184,Hoja2!A:G,6,0)</f>
        <v>#N/A</v>
      </c>
      <c r="D184" s="9" t="e">
        <f>+VLOOKUP(A184,Hoja2!A:G,7,0)</f>
        <v>#N/A</v>
      </c>
      <c r="E184" t="e">
        <f>+VLOOKUP(A184,Hoja2!A:G,2,0)</f>
        <v>#N/A</v>
      </c>
      <c r="F184" t="e">
        <f>+VLOOKUP(A184,Hoja2!A:G,3,0)</f>
        <v>#N/A</v>
      </c>
      <c r="G184" t="e">
        <f>+VLOOKUP(A184,Hoja2!A:G,4,0)</f>
        <v>#N/A</v>
      </c>
      <c r="H184" t="s">
        <v>371</v>
      </c>
      <c r="I184" t="s">
        <v>318</v>
      </c>
      <c r="J184">
        <v>8</v>
      </c>
      <c r="K184" t="s">
        <v>412</v>
      </c>
      <c r="L184">
        <f t="shared" si="2"/>
        <v>8</v>
      </c>
      <c r="M184" t="s">
        <v>46</v>
      </c>
      <c r="N184" t="s">
        <v>47</v>
      </c>
      <c r="O184" t="s">
        <v>48</v>
      </c>
      <c r="P184" t="s">
        <v>48</v>
      </c>
      <c r="Q184">
        <v>2</v>
      </c>
      <c r="R184">
        <v>126</v>
      </c>
      <c r="S184">
        <v>61</v>
      </c>
      <c r="T184">
        <v>83</v>
      </c>
      <c r="U184">
        <v>35.9</v>
      </c>
      <c r="V184">
        <v>96</v>
      </c>
      <c r="W184">
        <v>65</v>
      </c>
      <c r="X184">
        <v>16</v>
      </c>
      <c r="Y184" t="s">
        <v>60</v>
      </c>
      <c r="Z184">
        <v>14</v>
      </c>
      <c r="AA184" s="15">
        <v>0.21</v>
      </c>
      <c r="AB184" t="s">
        <v>47</v>
      </c>
      <c r="AC184" t="s">
        <v>47</v>
      </c>
      <c r="AD184" t="s">
        <v>47</v>
      </c>
      <c r="AE184" t="s">
        <v>47</v>
      </c>
      <c r="AF184" t="s">
        <v>47</v>
      </c>
      <c r="AG184" t="s">
        <v>47</v>
      </c>
      <c r="AH184" t="s">
        <v>47</v>
      </c>
      <c r="AI184" t="s">
        <v>47</v>
      </c>
      <c r="AJ184" t="s">
        <v>47</v>
      </c>
      <c r="AK184" t="s">
        <v>47</v>
      </c>
      <c r="AL184" t="s">
        <v>47</v>
      </c>
      <c r="AM184">
        <v>0.33</v>
      </c>
      <c r="AN184">
        <v>12.8</v>
      </c>
      <c r="AO184">
        <v>0.75</v>
      </c>
      <c r="AP184">
        <v>14</v>
      </c>
      <c r="AQ184">
        <v>137</v>
      </c>
      <c r="AR184">
        <v>4.2</v>
      </c>
      <c r="AS184" t="s">
        <v>47</v>
      </c>
      <c r="AT184" t="s">
        <v>47</v>
      </c>
      <c r="AU184" t="s">
        <v>47</v>
      </c>
      <c r="AV184" t="s">
        <v>47</v>
      </c>
      <c r="AW184" t="s">
        <v>47</v>
      </c>
      <c r="AX184" t="s">
        <v>47</v>
      </c>
      <c r="AY184" t="s">
        <v>47</v>
      </c>
      <c r="AZ184" t="s">
        <v>413</v>
      </c>
      <c r="BA184" t="s">
        <v>51</v>
      </c>
    </row>
    <row r="185" spans="1:53" x14ac:dyDescent="0.3">
      <c r="A185">
        <v>1022469359</v>
      </c>
      <c r="B185" s="9" t="e">
        <f>+VLOOKUP(A185,Hoja2!A:G,5,0)</f>
        <v>#N/A</v>
      </c>
      <c r="C185" s="9" t="e">
        <f>+VLOOKUP(A185,Hoja2!A:G,6,0)</f>
        <v>#N/A</v>
      </c>
      <c r="D185" s="9" t="e">
        <f>+VLOOKUP(A185,Hoja2!A:G,7,0)</f>
        <v>#N/A</v>
      </c>
      <c r="E185" t="e">
        <f>+VLOOKUP(A185,Hoja2!A:G,2,0)</f>
        <v>#N/A</v>
      </c>
      <c r="F185" t="e">
        <f>+VLOOKUP(A185,Hoja2!A:G,3,0)</f>
        <v>#N/A</v>
      </c>
      <c r="G185" t="e">
        <f>+VLOOKUP(A185,Hoja2!A:G,4,0)</f>
        <v>#N/A</v>
      </c>
      <c r="H185" t="s">
        <v>414</v>
      </c>
      <c r="I185" t="s">
        <v>360</v>
      </c>
      <c r="J185">
        <v>8</v>
      </c>
      <c r="K185" t="s">
        <v>314</v>
      </c>
      <c r="L185">
        <f t="shared" si="2"/>
        <v>8</v>
      </c>
      <c r="M185" t="s">
        <v>46</v>
      </c>
      <c r="N185" t="s">
        <v>48</v>
      </c>
      <c r="O185" t="s">
        <v>48</v>
      </c>
      <c r="P185" t="s">
        <v>48</v>
      </c>
      <c r="Q185">
        <v>1</v>
      </c>
      <c r="R185">
        <v>137</v>
      </c>
      <c r="S185">
        <v>54</v>
      </c>
      <c r="T185">
        <v>82</v>
      </c>
      <c r="U185">
        <v>36.4</v>
      </c>
      <c r="V185">
        <v>70</v>
      </c>
      <c r="W185">
        <v>90</v>
      </c>
      <c r="X185">
        <v>32</v>
      </c>
      <c r="Y185" t="s">
        <v>64</v>
      </c>
      <c r="Z185">
        <v>14</v>
      </c>
      <c r="AA185" s="15">
        <v>0.6</v>
      </c>
      <c r="AB185" t="s">
        <v>48</v>
      </c>
      <c r="AC185" t="s">
        <v>48</v>
      </c>
      <c r="AD185" t="s">
        <v>47</v>
      </c>
      <c r="AE185" t="s">
        <v>47</v>
      </c>
      <c r="AF185" t="s">
        <v>47</v>
      </c>
      <c r="AG185" t="s">
        <v>47</v>
      </c>
      <c r="AH185" t="s">
        <v>47</v>
      </c>
      <c r="AI185" t="s">
        <v>47</v>
      </c>
      <c r="AJ185" t="s">
        <v>47</v>
      </c>
      <c r="AK185" t="s">
        <v>47</v>
      </c>
      <c r="AL185" t="s">
        <v>47</v>
      </c>
      <c r="AM185">
        <v>10.63</v>
      </c>
      <c r="AN185">
        <v>14.3</v>
      </c>
      <c r="AO185">
        <v>0.95</v>
      </c>
      <c r="AP185">
        <v>41</v>
      </c>
      <c r="AQ185">
        <v>136</v>
      </c>
      <c r="AR185">
        <v>5.0999999999999996</v>
      </c>
      <c r="AS185" t="s">
        <v>47</v>
      </c>
      <c r="AT185" t="s">
        <v>47</v>
      </c>
      <c r="AU185" t="s">
        <v>47</v>
      </c>
      <c r="AV185" t="s">
        <v>47</v>
      </c>
      <c r="AW185" t="s">
        <v>47</v>
      </c>
      <c r="AX185" t="s">
        <v>47</v>
      </c>
      <c r="AY185" t="s">
        <v>47</v>
      </c>
      <c r="AZ185" t="s">
        <v>415</v>
      </c>
      <c r="BA185" t="s">
        <v>51</v>
      </c>
    </row>
    <row r="186" spans="1:53" x14ac:dyDescent="0.3">
      <c r="A186">
        <v>1022469339</v>
      </c>
      <c r="B186" s="9" t="e">
        <f>+VLOOKUP(A186,Hoja2!A:G,5,0)</f>
        <v>#N/A</v>
      </c>
      <c r="C186" s="9" t="e">
        <f>+VLOOKUP(A186,Hoja2!A:G,6,0)</f>
        <v>#N/A</v>
      </c>
      <c r="D186" s="9" t="e">
        <f>+VLOOKUP(A186,Hoja2!A:G,7,0)</f>
        <v>#N/A</v>
      </c>
      <c r="E186" t="e">
        <f>+VLOOKUP(A186,Hoja2!A:G,2,0)</f>
        <v>#N/A</v>
      </c>
      <c r="F186" t="e">
        <f>+VLOOKUP(A186,Hoja2!A:G,3,0)</f>
        <v>#N/A</v>
      </c>
      <c r="G186" t="e">
        <f>+VLOOKUP(A186,Hoja2!A:G,4,0)</f>
        <v>#N/A</v>
      </c>
      <c r="H186" t="s">
        <v>416</v>
      </c>
      <c r="I186" t="s">
        <v>360</v>
      </c>
      <c r="J186">
        <v>8</v>
      </c>
      <c r="K186" t="s">
        <v>314</v>
      </c>
      <c r="L186">
        <f t="shared" si="2"/>
        <v>8</v>
      </c>
      <c r="M186" t="s">
        <v>46</v>
      </c>
      <c r="N186" t="s">
        <v>47</v>
      </c>
      <c r="O186" t="s">
        <v>47</v>
      </c>
      <c r="P186" t="s">
        <v>48</v>
      </c>
      <c r="Q186">
        <v>3</v>
      </c>
      <c r="R186">
        <v>149</v>
      </c>
      <c r="S186">
        <v>104</v>
      </c>
      <c r="T186">
        <v>119</v>
      </c>
      <c r="U186">
        <v>36.4</v>
      </c>
      <c r="V186">
        <v>95</v>
      </c>
      <c r="W186">
        <v>75</v>
      </c>
      <c r="X186">
        <v>20</v>
      </c>
      <c r="Y186" t="s">
        <v>60</v>
      </c>
      <c r="Z186">
        <v>15</v>
      </c>
      <c r="AA186" s="15">
        <v>0.21</v>
      </c>
      <c r="AB186" t="s">
        <v>47</v>
      </c>
      <c r="AC186" t="s">
        <v>47</v>
      </c>
      <c r="AD186" t="s">
        <v>47</v>
      </c>
      <c r="AE186" t="s">
        <v>47</v>
      </c>
      <c r="AF186" t="s">
        <v>47</v>
      </c>
      <c r="AG186" t="s">
        <v>47</v>
      </c>
      <c r="AH186" t="s">
        <v>47</v>
      </c>
      <c r="AI186" t="s">
        <v>47</v>
      </c>
      <c r="AJ186" t="s">
        <v>47</v>
      </c>
      <c r="AK186" t="s">
        <v>47</v>
      </c>
      <c r="AL186" t="s">
        <v>47</v>
      </c>
      <c r="AM186">
        <v>4.34</v>
      </c>
      <c r="AN186">
        <v>15</v>
      </c>
      <c r="AO186">
        <v>1.1299999999999999</v>
      </c>
      <c r="AP186">
        <v>20</v>
      </c>
      <c r="AQ186">
        <v>144</v>
      </c>
      <c r="AR186">
        <v>4.0999999999999996</v>
      </c>
      <c r="AS186" t="s">
        <v>47</v>
      </c>
      <c r="AT186" t="s">
        <v>47</v>
      </c>
      <c r="AU186" t="s">
        <v>47</v>
      </c>
      <c r="AV186" t="s">
        <v>47</v>
      </c>
      <c r="AW186" t="s">
        <v>47</v>
      </c>
      <c r="AX186" t="s">
        <v>47</v>
      </c>
      <c r="AY186" t="s">
        <v>47</v>
      </c>
      <c r="AZ186" t="s">
        <v>417</v>
      </c>
      <c r="BA186" t="s">
        <v>51</v>
      </c>
    </row>
    <row r="187" spans="1:53" x14ac:dyDescent="0.3">
      <c r="A187">
        <v>1022469221</v>
      </c>
      <c r="B187" s="9" t="e">
        <f>+VLOOKUP(A187,Hoja2!A:G,5,0)</f>
        <v>#N/A</v>
      </c>
      <c r="C187" s="9" t="e">
        <f>+VLOOKUP(A187,Hoja2!A:G,6,0)</f>
        <v>#N/A</v>
      </c>
      <c r="D187" s="9" t="e">
        <f>+VLOOKUP(A187,Hoja2!A:G,7,0)</f>
        <v>#N/A</v>
      </c>
      <c r="E187" t="e">
        <f>+VLOOKUP(A187,Hoja2!A:G,2,0)</f>
        <v>#N/A</v>
      </c>
      <c r="F187" t="e">
        <f>+VLOOKUP(A187,Hoja2!A:G,3,0)</f>
        <v>#N/A</v>
      </c>
      <c r="G187" t="e">
        <f>+VLOOKUP(A187,Hoja2!A:G,4,0)</f>
        <v>#N/A</v>
      </c>
      <c r="H187" t="s">
        <v>418</v>
      </c>
      <c r="I187" t="s">
        <v>360</v>
      </c>
      <c r="J187">
        <v>8</v>
      </c>
      <c r="K187" t="s">
        <v>305</v>
      </c>
      <c r="L187">
        <f t="shared" si="2"/>
        <v>8</v>
      </c>
      <c r="M187" t="s">
        <v>46</v>
      </c>
      <c r="N187" t="s">
        <v>48</v>
      </c>
      <c r="O187" t="s">
        <v>47</v>
      </c>
      <c r="P187" t="s">
        <v>47</v>
      </c>
      <c r="Q187">
        <v>2</v>
      </c>
      <c r="R187">
        <v>195</v>
      </c>
      <c r="S187">
        <v>93</v>
      </c>
      <c r="T187">
        <v>127</v>
      </c>
      <c r="U187">
        <v>36.9</v>
      </c>
      <c r="V187">
        <v>88</v>
      </c>
      <c r="W187">
        <v>175</v>
      </c>
      <c r="X187">
        <v>32</v>
      </c>
      <c r="Y187" t="s">
        <v>60</v>
      </c>
      <c r="Z187">
        <v>15</v>
      </c>
      <c r="AA187" s="15">
        <v>0.32</v>
      </c>
      <c r="AB187" t="s">
        <v>47</v>
      </c>
      <c r="AC187" t="s">
        <v>48</v>
      </c>
      <c r="AD187" t="s">
        <v>47</v>
      </c>
      <c r="AE187" t="s">
        <v>47</v>
      </c>
      <c r="AF187" t="s">
        <v>47</v>
      </c>
      <c r="AG187" t="s">
        <v>47</v>
      </c>
      <c r="AH187" t="s">
        <v>47</v>
      </c>
      <c r="AI187" t="s">
        <v>47</v>
      </c>
      <c r="AJ187" t="s">
        <v>47</v>
      </c>
      <c r="AK187" t="s">
        <v>47</v>
      </c>
      <c r="AL187" t="s">
        <v>47</v>
      </c>
      <c r="AM187">
        <v>43.58</v>
      </c>
      <c r="AN187">
        <v>11.7</v>
      </c>
      <c r="AO187">
        <v>0.65</v>
      </c>
      <c r="AP187">
        <v>17</v>
      </c>
      <c r="AQ187">
        <v>132</v>
      </c>
      <c r="AR187">
        <v>4.9000000000000004</v>
      </c>
      <c r="AS187" t="s">
        <v>47</v>
      </c>
      <c r="AT187" t="s">
        <v>47</v>
      </c>
      <c r="AU187" t="s">
        <v>48</v>
      </c>
      <c r="AV187" t="s">
        <v>47</v>
      </c>
      <c r="AW187" t="s">
        <v>47</v>
      </c>
      <c r="AX187" t="s">
        <v>47</v>
      </c>
      <c r="AY187" t="s">
        <v>47</v>
      </c>
      <c r="AZ187" t="s">
        <v>419</v>
      </c>
      <c r="BA187" t="s">
        <v>51</v>
      </c>
    </row>
    <row r="188" spans="1:53" x14ac:dyDescent="0.3">
      <c r="A188">
        <v>1022469241</v>
      </c>
      <c r="B188" s="9" t="e">
        <f>+VLOOKUP(A188,Hoja2!A:G,5,0)</f>
        <v>#N/A</v>
      </c>
      <c r="C188" s="9" t="e">
        <f>+VLOOKUP(A188,Hoja2!A:G,6,0)</f>
        <v>#N/A</v>
      </c>
      <c r="D188" s="9" t="e">
        <f>+VLOOKUP(A188,Hoja2!A:G,7,0)</f>
        <v>#N/A</v>
      </c>
      <c r="E188" t="e">
        <f>+VLOOKUP(A188,Hoja2!A:G,2,0)</f>
        <v>#N/A</v>
      </c>
      <c r="F188" t="e">
        <f>+VLOOKUP(A188,Hoja2!A:G,3,0)</f>
        <v>#N/A</v>
      </c>
      <c r="G188" t="e">
        <f>+VLOOKUP(A188,Hoja2!A:G,4,0)</f>
        <v>#N/A</v>
      </c>
      <c r="H188" t="s">
        <v>420</v>
      </c>
      <c r="I188" t="s">
        <v>360</v>
      </c>
      <c r="J188">
        <v>8</v>
      </c>
      <c r="K188" t="s">
        <v>314</v>
      </c>
      <c r="L188">
        <f t="shared" si="2"/>
        <v>8</v>
      </c>
      <c r="M188" t="s">
        <v>46</v>
      </c>
      <c r="N188" t="s">
        <v>47</v>
      </c>
      <c r="O188" t="s">
        <v>47</v>
      </c>
      <c r="P188" t="s">
        <v>47</v>
      </c>
      <c r="Q188">
        <v>3</v>
      </c>
      <c r="R188">
        <v>117</v>
      </c>
      <c r="S188">
        <v>68</v>
      </c>
      <c r="T188">
        <v>84</v>
      </c>
      <c r="U188">
        <v>37.799999999999997</v>
      </c>
      <c r="V188">
        <v>92</v>
      </c>
      <c r="W188">
        <v>117</v>
      </c>
      <c r="X188">
        <v>18</v>
      </c>
      <c r="Y188" t="s">
        <v>49</v>
      </c>
      <c r="Z188">
        <v>15</v>
      </c>
      <c r="AA188" s="15">
        <v>0.24</v>
      </c>
      <c r="AB188" t="s">
        <v>47</v>
      </c>
      <c r="AC188" t="s">
        <v>47</v>
      </c>
      <c r="AD188" t="s">
        <v>47</v>
      </c>
      <c r="AE188" t="s">
        <v>48</v>
      </c>
      <c r="AF188" t="s">
        <v>47</v>
      </c>
      <c r="AG188" t="s">
        <v>47</v>
      </c>
      <c r="AH188" t="s">
        <v>47</v>
      </c>
      <c r="AI188" t="s">
        <v>47</v>
      </c>
      <c r="AJ188" t="s">
        <v>47</v>
      </c>
      <c r="AK188" t="s">
        <v>47</v>
      </c>
      <c r="AL188" t="s">
        <v>47</v>
      </c>
      <c r="AM188">
        <v>34.71</v>
      </c>
      <c r="AN188">
        <v>12.4</v>
      </c>
      <c r="AO188">
        <v>1.17</v>
      </c>
      <c r="AP188">
        <v>26</v>
      </c>
      <c r="AQ188">
        <v>136</v>
      </c>
      <c r="AR188">
        <v>3.9</v>
      </c>
      <c r="AS188" t="s">
        <v>47</v>
      </c>
      <c r="AT188" t="s">
        <v>47</v>
      </c>
      <c r="AU188" t="s">
        <v>47</v>
      </c>
      <c r="AV188" t="s">
        <v>47</v>
      </c>
      <c r="AW188" t="s">
        <v>47</v>
      </c>
      <c r="AX188" t="s">
        <v>47</v>
      </c>
      <c r="AY188" t="s">
        <v>47</v>
      </c>
      <c r="AZ188" t="s">
        <v>421</v>
      </c>
      <c r="BA188" t="s">
        <v>51</v>
      </c>
    </row>
    <row r="189" spans="1:53" x14ac:dyDescent="0.3">
      <c r="A189">
        <v>1022469460</v>
      </c>
      <c r="B189" s="9" t="e">
        <f>+VLOOKUP(A189,Hoja2!A:G,5,0)</f>
        <v>#N/A</v>
      </c>
      <c r="C189" s="9" t="e">
        <f>+VLOOKUP(A189,Hoja2!A:G,6,0)</f>
        <v>#N/A</v>
      </c>
      <c r="D189" s="9" t="e">
        <f>+VLOOKUP(A189,Hoja2!A:G,7,0)</f>
        <v>#N/A</v>
      </c>
      <c r="E189" t="e">
        <f>+VLOOKUP(A189,Hoja2!A:G,2,0)</f>
        <v>#N/A</v>
      </c>
      <c r="F189" t="e">
        <f>+VLOOKUP(A189,Hoja2!A:G,3,0)</f>
        <v>#N/A</v>
      </c>
      <c r="G189" t="e">
        <f>+VLOOKUP(A189,Hoja2!A:G,4,0)</f>
        <v>#N/A</v>
      </c>
      <c r="H189" t="s">
        <v>422</v>
      </c>
      <c r="I189" t="s">
        <v>360</v>
      </c>
      <c r="J189">
        <v>8</v>
      </c>
      <c r="K189" t="s">
        <v>305</v>
      </c>
      <c r="L189">
        <f t="shared" si="2"/>
        <v>8</v>
      </c>
      <c r="M189" t="s">
        <v>46</v>
      </c>
      <c r="N189" t="s">
        <v>47</v>
      </c>
      <c r="O189" t="s">
        <v>47</v>
      </c>
      <c r="P189" t="s">
        <v>47</v>
      </c>
      <c r="Q189">
        <v>3</v>
      </c>
      <c r="R189">
        <v>126</v>
      </c>
      <c r="S189">
        <v>72</v>
      </c>
      <c r="T189">
        <v>90</v>
      </c>
      <c r="U189">
        <v>37.200000000000003</v>
      </c>
      <c r="V189">
        <v>95</v>
      </c>
      <c r="W189">
        <v>102</v>
      </c>
      <c r="X189">
        <v>20</v>
      </c>
      <c r="Y189" t="s">
        <v>60</v>
      </c>
      <c r="Z189">
        <v>15</v>
      </c>
      <c r="AA189" s="15">
        <v>0.21</v>
      </c>
      <c r="AB189" t="s">
        <v>47</v>
      </c>
      <c r="AC189" t="s">
        <v>47</v>
      </c>
      <c r="AD189" t="s">
        <v>47</v>
      </c>
      <c r="AE189" t="s">
        <v>47</v>
      </c>
      <c r="AF189" t="s">
        <v>47</v>
      </c>
      <c r="AG189" t="s">
        <v>47</v>
      </c>
      <c r="AH189" t="s">
        <v>47</v>
      </c>
      <c r="AI189" t="s">
        <v>47</v>
      </c>
      <c r="AJ189" t="s">
        <v>47</v>
      </c>
      <c r="AK189" t="s">
        <v>47</v>
      </c>
      <c r="AL189" t="s">
        <v>47</v>
      </c>
      <c r="AM189">
        <v>1.22</v>
      </c>
      <c r="AN189">
        <v>8.5</v>
      </c>
      <c r="AO189">
        <v>0.8</v>
      </c>
      <c r="AP189">
        <v>16</v>
      </c>
      <c r="AQ189">
        <v>139</v>
      </c>
      <c r="AR189">
        <v>3.5</v>
      </c>
      <c r="AS189" t="s">
        <v>47</v>
      </c>
      <c r="AT189" t="s">
        <v>47</v>
      </c>
      <c r="AU189" t="s">
        <v>47</v>
      </c>
      <c r="AV189" t="s">
        <v>47</v>
      </c>
      <c r="AW189" t="s">
        <v>47</v>
      </c>
      <c r="AX189" t="s">
        <v>47</v>
      </c>
      <c r="AY189" t="s">
        <v>47</v>
      </c>
      <c r="AZ189" t="s">
        <v>423</v>
      </c>
      <c r="BA189" t="s">
        <v>51</v>
      </c>
    </row>
    <row r="190" spans="1:53" x14ac:dyDescent="0.3">
      <c r="A190">
        <v>1022475111</v>
      </c>
      <c r="B190" s="9">
        <f>+VLOOKUP(A190,Hoja2!A:G,5,0)</f>
        <v>45885</v>
      </c>
      <c r="C190" s="9">
        <f>+VLOOKUP(A190,Hoja2!A:G,6,0)</f>
        <v>45887</v>
      </c>
      <c r="D190" s="9">
        <f>+VLOOKUP(A190,Hoja2!A:G,7,0)</f>
        <v>45887</v>
      </c>
      <c r="E190" t="str">
        <f>+VLOOKUP(A190,Hoja2!A:G,2,0)</f>
        <v>PERTINENTE</v>
      </c>
      <c r="F190" t="str">
        <f>+VLOOKUP(A190,Hoja2!A:G,3,0)</f>
        <v>SIN ALERTA</v>
      </c>
      <c r="G190" t="str">
        <f>+VLOOKUP(A190,Hoja2!A:G,4,0)</f>
        <v>SIN ALERTA</v>
      </c>
      <c r="H190" t="s">
        <v>393</v>
      </c>
      <c r="I190" t="s">
        <v>410</v>
      </c>
      <c r="J190">
        <v>8</v>
      </c>
      <c r="K190" t="s">
        <v>354</v>
      </c>
      <c r="L190">
        <f t="shared" si="2"/>
        <v>8</v>
      </c>
      <c r="M190" t="s">
        <v>46</v>
      </c>
      <c r="N190" t="s">
        <v>47</v>
      </c>
      <c r="O190" t="s">
        <v>48</v>
      </c>
      <c r="P190" t="s">
        <v>48</v>
      </c>
      <c r="Q190">
        <v>2</v>
      </c>
      <c r="R190">
        <v>116</v>
      </c>
      <c r="S190">
        <v>58</v>
      </c>
      <c r="T190">
        <v>77</v>
      </c>
      <c r="U190">
        <v>38.5</v>
      </c>
      <c r="V190">
        <v>93</v>
      </c>
      <c r="W190">
        <v>88</v>
      </c>
      <c r="X190" s="16">
        <v>21</v>
      </c>
      <c r="Y190" t="s">
        <v>60</v>
      </c>
      <c r="Z190">
        <v>15</v>
      </c>
      <c r="AA190" s="15">
        <v>0.21</v>
      </c>
      <c r="AB190" t="s">
        <v>47</v>
      </c>
      <c r="AC190" t="s">
        <v>47</v>
      </c>
      <c r="AD190" t="s">
        <v>47</v>
      </c>
      <c r="AE190" t="s">
        <v>48</v>
      </c>
      <c r="AF190" t="s">
        <v>47</v>
      </c>
      <c r="AG190" t="s">
        <v>47</v>
      </c>
      <c r="AH190" t="s">
        <v>47</v>
      </c>
      <c r="AI190" t="s">
        <v>47</v>
      </c>
      <c r="AJ190" t="s">
        <v>47</v>
      </c>
      <c r="AK190" t="s">
        <v>47</v>
      </c>
      <c r="AL190" t="s">
        <v>47</v>
      </c>
      <c r="AM190">
        <v>13.29</v>
      </c>
      <c r="AN190">
        <v>13.4</v>
      </c>
      <c r="AO190">
        <v>1.1599999999999999</v>
      </c>
      <c r="AP190">
        <v>17</v>
      </c>
      <c r="AQ190">
        <v>134</v>
      </c>
      <c r="AR190">
        <v>4.2</v>
      </c>
      <c r="AS190" t="s">
        <v>47</v>
      </c>
      <c r="AT190" t="s">
        <v>47</v>
      </c>
      <c r="AU190" t="s">
        <v>47</v>
      </c>
      <c r="AV190" t="s">
        <v>47</v>
      </c>
      <c r="AW190" t="s">
        <v>47</v>
      </c>
      <c r="AX190" t="s">
        <v>47</v>
      </c>
      <c r="AY190" t="s">
        <v>47</v>
      </c>
      <c r="AZ190" t="s">
        <v>424</v>
      </c>
      <c r="BA190" t="s">
        <v>51</v>
      </c>
    </row>
    <row r="191" spans="1:53" x14ac:dyDescent="0.3">
      <c r="A191">
        <v>1022474126</v>
      </c>
      <c r="B191" s="9" t="e">
        <f>+VLOOKUP(A191,Hoja2!A:G,5,0)</f>
        <v>#N/A</v>
      </c>
      <c r="C191" s="9" t="e">
        <f>+VLOOKUP(A191,Hoja2!A:G,6,0)</f>
        <v>#N/A</v>
      </c>
      <c r="D191" s="9" t="e">
        <f>+VLOOKUP(A191,Hoja2!A:G,7,0)</f>
        <v>#N/A</v>
      </c>
      <c r="E191" t="e">
        <f>+VLOOKUP(A191,Hoja2!A:G,2,0)</f>
        <v>#N/A</v>
      </c>
      <c r="F191" t="e">
        <f>+VLOOKUP(A191,Hoja2!A:G,3,0)</f>
        <v>#N/A</v>
      </c>
      <c r="G191" t="e">
        <f>+VLOOKUP(A191,Hoja2!A:G,4,0)</f>
        <v>#N/A</v>
      </c>
      <c r="H191" t="s">
        <v>425</v>
      </c>
      <c r="I191" t="s">
        <v>410</v>
      </c>
      <c r="J191">
        <v>8</v>
      </c>
      <c r="K191" t="s">
        <v>267</v>
      </c>
      <c r="L191">
        <f t="shared" si="2"/>
        <v>8</v>
      </c>
      <c r="M191" t="s">
        <v>46</v>
      </c>
      <c r="N191" t="s">
        <v>47</v>
      </c>
      <c r="O191" t="s">
        <v>47</v>
      </c>
      <c r="P191" t="s">
        <v>47</v>
      </c>
      <c r="Q191">
        <v>2</v>
      </c>
      <c r="R191">
        <v>97</v>
      </c>
      <c r="S191">
        <v>68</v>
      </c>
      <c r="T191">
        <v>78</v>
      </c>
      <c r="U191">
        <v>37</v>
      </c>
      <c r="V191">
        <v>96</v>
      </c>
      <c r="W191">
        <v>152</v>
      </c>
      <c r="X191">
        <v>16</v>
      </c>
      <c r="Y191" t="s">
        <v>64</v>
      </c>
      <c r="Z191">
        <v>15</v>
      </c>
      <c r="AA191" s="15">
        <v>0.28000000000000003</v>
      </c>
      <c r="AB191" t="s">
        <v>47</v>
      </c>
      <c r="AC191" t="s">
        <v>47</v>
      </c>
      <c r="AD191" t="s">
        <v>47</v>
      </c>
      <c r="AE191" t="s">
        <v>48</v>
      </c>
      <c r="AF191" t="s">
        <v>47</v>
      </c>
      <c r="AG191" t="s">
        <v>47</v>
      </c>
      <c r="AH191" t="s">
        <v>47</v>
      </c>
      <c r="AI191" t="s">
        <v>47</v>
      </c>
      <c r="AJ191" t="s">
        <v>47</v>
      </c>
      <c r="AK191" t="s">
        <v>47</v>
      </c>
      <c r="AL191" t="s">
        <v>47</v>
      </c>
      <c r="AM191">
        <v>2.44</v>
      </c>
      <c r="AN191">
        <v>12</v>
      </c>
      <c r="AO191">
        <v>1.1000000000000001</v>
      </c>
      <c r="AP191">
        <v>12</v>
      </c>
      <c r="AQ191">
        <v>137</v>
      </c>
      <c r="AR191">
        <v>4.5999999999999996</v>
      </c>
      <c r="AS191" t="s">
        <v>47</v>
      </c>
      <c r="AT191" t="s">
        <v>47</v>
      </c>
      <c r="AU191" t="s">
        <v>47</v>
      </c>
      <c r="AV191" t="s">
        <v>47</v>
      </c>
      <c r="AW191" t="s">
        <v>48</v>
      </c>
      <c r="AX191" t="s">
        <v>48</v>
      </c>
      <c r="AY191" t="s">
        <v>47</v>
      </c>
      <c r="AZ191" t="s">
        <v>426</v>
      </c>
      <c r="BA191" t="s">
        <v>51</v>
      </c>
    </row>
    <row r="192" spans="1:53" x14ac:dyDescent="0.3">
      <c r="A192">
        <v>1022469184</v>
      </c>
      <c r="B192" s="9" t="e">
        <f>+VLOOKUP(A192,Hoja2!A:G,5,0)</f>
        <v>#N/A</v>
      </c>
      <c r="C192" s="9" t="e">
        <f>+VLOOKUP(A192,Hoja2!A:G,6,0)</f>
        <v>#N/A</v>
      </c>
      <c r="D192" s="9" t="e">
        <f>+VLOOKUP(A192,Hoja2!A:G,7,0)</f>
        <v>#N/A</v>
      </c>
      <c r="E192" t="e">
        <f>+VLOOKUP(A192,Hoja2!A:G,2,0)</f>
        <v>#N/A</v>
      </c>
      <c r="F192" t="e">
        <f>+VLOOKUP(A192,Hoja2!A:G,3,0)</f>
        <v>#N/A</v>
      </c>
      <c r="G192" t="e">
        <f>+VLOOKUP(A192,Hoja2!A:G,4,0)</f>
        <v>#N/A</v>
      </c>
      <c r="H192" t="s">
        <v>427</v>
      </c>
      <c r="I192" t="s">
        <v>410</v>
      </c>
      <c r="J192">
        <v>8</v>
      </c>
      <c r="K192" t="s">
        <v>351</v>
      </c>
      <c r="L192">
        <f t="shared" si="2"/>
        <v>8</v>
      </c>
      <c r="M192" t="s">
        <v>46</v>
      </c>
      <c r="N192" t="s">
        <v>47</v>
      </c>
      <c r="O192" t="s">
        <v>48</v>
      </c>
      <c r="P192" t="s">
        <v>47</v>
      </c>
      <c r="Q192">
        <v>2</v>
      </c>
      <c r="R192">
        <v>160</v>
      </c>
      <c r="S192">
        <v>81</v>
      </c>
      <c r="T192">
        <v>107</v>
      </c>
      <c r="U192">
        <v>35.700000000000003</v>
      </c>
      <c r="V192">
        <v>96</v>
      </c>
      <c r="W192">
        <v>75</v>
      </c>
      <c r="X192">
        <v>17</v>
      </c>
      <c r="Y192" t="s">
        <v>60</v>
      </c>
      <c r="Z192">
        <v>13</v>
      </c>
      <c r="AA192" s="15">
        <v>0.21</v>
      </c>
      <c r="AB192" t="s">
        <v>47</v>
      </c>
      <c r="AC192" t="s">
        <v>47</v>
      </c>
      <c r="AD192" t="s">
        <v>47</v>
      </c>
      <c r="AE192" t="s">
        <v>47</v>
      </c>
      <c r="AF192" t="s">
        <v>47</v>
      </c>
      <c r="AG192" t="s">
        <v>47</v>
      </c>
      <c r="AH192" t="s">
        <v>47</v>
      </c>
      <c r="AI192" t="s">
        <v>47</v>
      </c>
      <c r="AJ192" t="s">
        <v>47</v>
      </c>
      <c r="AK192" t="s">
        <v>47</v>
      </c>
      <c r="AL192" t="s">
        <v>47</v>
      </c>
      <c r="AM192">
        <v>1.38</v>
      </c>
      <c r="AN192">
        <v>14.8</v>
      </c>
      <c r="AO192">
        <v>1.18</v>
      </c>
      <c r="AP192">
        <v>41</v>
      </c>
      <c r="AQ192">
        <v>136</v>
      </c>
      <c r="AR192">
        <v>4.5</v>
      </c>
      <c r="AS192" t="s">
        <v>47</v>
      </c>
      <c r="AT192" t="s">
        <v>47</v>
      </c>
      <c r="AU192" t="s">
        <v>47</v>
      </c>
      <c r="AV192" t="s">
        <v>47</v>
      </c>
      <c r="AW192" t="s">
        <v>47</v>
      </c>
      <c r="AX192" t="s">
        <v>47</v>
      </c>
      <c r="AY192" t="s">
        <v>48</v>
      </c>
      <c r="AZ192" t="s">
        <v>428</v>
      </c>
      <c r="BA192" t="s">
        <v>51</v>
      </c>
    </row>
    <row r="193" spans="1:53" x14ac:dyDescent="0.3">
      <c r="A193">
        <v>1022474760</v>
      </c>
      <c r="B193" s="9" t="e">
        <f>+VLOOKUP(A193,Hoja2!A:G,5,0)</f>
        <v>#N/A</v>
      </c>
      <c r="C193" s="9" t="e">
        <f>+VLOOKUP(A193,Hoja2!A:G,6,0)</f>
        <v>#N/A</v>
      </c>
      <c r="D193" s="9" t="e">
        <f>+VLOOKUP(A193,Hoja2!A:G,7,0)</f>
        <v>#N/A</v>
      </c>
      <c r="E193" t="e">
        <f>+VLOOKUP(A193,Hoja2!A:G,2,0)</f>
        <v>#N/A</v>
      </c>
      <c r="F193" t="e">
        <f>+VLOOKUP(A193,Hoja2!A:G,3,0)</f>
        <v>#N/A</v>
      </c>
      <c r="G193" t="e">
        <f>+VLOOKUP(A193,Hoja2!A:G,4,0)</f>
        <v>#N/A</v>
      </c>
      <c r="H193" t="s">
        <v>279</v>
      </c>
      <c r="I193" t="s">
        <v>410</v>
      </c>
      <c r="J193">
        <v>8</v>
      </c>
      <c r="K193" t="s">
        <v>270</v>
      </c>
      <c r="L193">
        <f t="shared" si="2"/>
        <v>8</v>
      </c>
      <c r="M193" t="s">
        <v>46</v>
      </c>
      <c r="N193" t="s">
        <v>48</v>
      </c>
      <c r="O193" t="s">
        <v>47</v>
      </c>
      <c r="P193" t="s">
        <v>47</v>
      </c>
      <c r="Q193">
        <v>3</v>
      </c>
      <c r="R193">
        <v>124</v>
      </c>
      <c r="S193">
        <v>60</v>
      </c>
      <c r="T193">
        <v>81</v>
      </c>
      <c r="U193">
        <v>37.4</v>
      </c>
      <c r="V193">
        <v>97</v>
      </c>
      <c r="W193">
        <v>87</v>
      </c>
      <c r="X193">
        <v>20</v>
      </c>
      <c r="Y193" t="s">
        <v>49</v>
      </c>
      <c r="Z193">
        <v>15</v>
      </c>
      <c r="AA193" s="15">
        <v>0.21</v>
      </c>
      <c r="AB193" t="s">
        <v>47</v>
      </c>
      <c r="AC193" t="s">
        <v>47</v>
      </c>
      <c r="AD193" t="s">
        <v>47</v>
      </c>
      <c r="AE193" t="s">
        <v>47</v>
      </c>
      <c r="AF193" t="s">
        <v>47</v>
      </c>
      <c r="AG193" t="s">
        <v>47</v>
      </c>
      <c r="AH193" t="s">
        <v>48</v>
      </c>
      <c r="AI193" t="s">
        <v>47</v>
      </c>
      <c r="AJ193" t="s">
        <v>47</v>
      </c>
      <c r="AK193" t="s">
        <v>47</v>
      </c>
      <c r="AL193" t="s">
        <v>47</v>
      </c>
      <c r="AM193">
        <v>7.34</v>
      </c>
      <c r="AN193">
        <v>5.0999999999999996</v>
      </c>
      <c r="AO193">
        <v>0.81</v>
      </c>
      <c r="AP193">
        <v>16</v>
      </c>
      <c r="AQ193">
        <v>138</v>
      </c>
      <c r="AR193">
        <v>4.7</v>
      </c>
      <c r="AS193" t="s">
        <v>47</v>
      </c>
      <c r="AT193" t="s">
        <v>47</v>
      </c>
      <c r="AU193" t="s">
        <v>47</v>
      </c>
      <c r="AV193" t="s">
        <v>47</v>
      </c>
      <c r="AW193" t="s">
        <v>47</v>
      </c>
      <c r="AX193" t="s">
        <v>48</v>
      </c>
      <c r="AY193" t="s">
        <v>47</v>
      </c>
      <c r="AZ193" t="s">
        <v>429</v>
      </c>
      <c r="BA193" t="s">
        <v>51</v>
      </c>
    </row>
    <row r="194" spans="1:53" x14ac:dyDescent="0.3">
      <c r="A194">
        <v>1022469477</v>
      </c>
      <c r="B194" s="9" t="e">
        <f>+VLOOKUP(A194,Hoja2!A:G,5,0)</f>
        <v>#N/A</v>
      </c>
      <c r="C194" s="9" t="e">
        <f>+VLOOKUP(A194,Hoja2!A:G,6,0)</f>
        <v>#N/A</v>
      </c>
      <c r="D194" s="9" t="e">
        <f>+VLOOKUP(A194,Hoja2!A:G,7,0)</f>
        <v>#N/A</v>
      </c>
      <c r="E194" t="e">
        <f>+VLOOKUP(A194,Hoja2!A:G,2,0)</f>
        <v>#N/A</v>
      </c>
      <c r="F194" t="e">
        <f>+VLOOKUP(A194,Hoja2!A:G,3,0)</f>
        <v>#N/A</v>
      </c>
      <c r="G194" t="e">
        <f>+VLOOKUP(A194,Hoja2!A:G,4,0)</f>
        <v>#N/A</v>
      </c>
      <c r="H194" t="s">
        <v>157</v>
      </c>
      <c r="I194" t="s">
        <v>410</v>
      </c>
      <c r="J194">
        <v>8</v>
      </c>
      <c r="K194" t="s">
        <v>430</v>
      </c>
      <c r="L194">
        <f t="shared" ref="L194:L236" si="3">+MONTH(K194)</f>
        <v>8</v>
      </c>
      <c r="M194" t="s">
        <v>46</v>
      </c>
      <c r="N194" t="s">
        <v>47</v>
      </c>
      <c r="O194" t="s">
        <v>47</v>
      </c>
      <c r="P194" t="s">
        <v>48</v>
      </c>
      <c r="Q194">
        <v>2</v>
      </c>
      <c r="R194">
        <v>127</v>
      </c>
      <c r="S194">
        <v>76</v>
      </c>
      <c r="T194">
        <v>93</v>
      </c>
      <c r="U194">
        <v>35.700000000000003</v>
      </c>
      <c r="V194">
        <v>93</v>
      </c>
      <c r="W194">
        <v>75</v>
      </c>
      <c r="X194">
        <v>20</v>
      </c>
      <c r="Y194" t="s">
        <v>64</v>
      </c>
      <c r="Z194">
        <v>15</v>
      </c>
      <c r="AA194" s="15">
        <v>0.21</v>
      </c>
      <c r="AB194" t="s">
        <v>47</v>
      </c>
      <c r="AC194" t="s">
        <v>47</v>
      </c>
      <c r="AD194" t="s">
        <v>47</v>
      </c>
      <c r="AE194" t="s">
        <v>47</v>
      </c>
      <c r="AF194" t="s">
        <v>47</v>
      </c>
      <c r="AG194" t="s">
        <v>47</v>
      </c>
      <c r="AH194" t="s">
        <v>47</v>
      </c>
      <c r="AI194" t="s">
        <v>47</v>
      </c>
      <c r="AJ194" t="s">
        <v>47</v>
      </c>
      <c r="AK194" t="s">
        <v>47</v>
      </c>
      <c r="AL194" t="s">
        <v>47</v>
      </c>
      <c r="AM194">
        <v>7.34</v>
      </c>
      <c r="AN194">
        <v>13.6</v>
      </c>
      <c r="AO194">
        <v>0.92</v>
      </c>
      <c r="AP194">
        <v>18</v>
      </c>
      <c r="AQ194">
        <v>139</v>
      </c>
      <c r="AR194">
        <v>4.2</v>
      </c>
      <c r="AS194" t="s">
        <v>47</v>
      </c>
      <c r="AT194" t="s">
        <v>47</v>
      </c>
      <c r="AU194" t="s">
        <v>47</v>
      </c>
      <c r="AV194" t="s">
        <v>47</v>
      </c>
      <c r="AW194" t="s">
        <v>47</v>
      </c>
      <c r="AX194" t="s">
        <v>47</v>
      </c>
      <c r="AY194" t="s">
        <v>47</v>
      </c>
      <c r="AZ194" t="s">
        <v>431</v>
      </c>
      <c r="BA194" t="s">
        <v>51</v>
      </c>
    </row>
    <row r="195" spans="1:53" x14ac:dyDescent="0.3">
      <c r="A195">
        <v>1022475354</v>
      </c>
      <c r="B195" s="9" t="e">
        <f>+VLOOKUP(A195,Hoja2!A:G,5,0)</f>
        <v>#N/A</v>
      </c>
      <c r="C195" s="9" t="e">
        <f>+VLOOKUP(A195,Hoja2!A:G,6,0)</f>
        <v>#N/A</v>
      </c>
      <c r="D195" s="9" t="e">
        <f>+VLOOKUP(A195,Hoja2!A:G,7,0)</f>
        <v>#N/A</v>
      </c>
      <c r="E195" t="e">
        <f>+VLOOKUP(A195,Hoja2!A:G,2,0)</f>
        <v>#N/A</v>
      </c>
      <c r="F195" t="e">
        <f>+VLOOKUP(A195,Hoja2!A:G,3,0)</f>
        <v>#N/A</v>
      </c>
      <c r="G195" t="e">
        <f>+VLOOKUP(A195,Hoja2!A:G,4,0)</f>
        <v>#N/A</v>
      </c>
      <c r="H195" t="s">
        <v>70</v>
      </c>
      <c r="I195" t="s">
        <v>351</v>
      </c>
      <c r="J195">
        <v>8</v>
      </c>
      <c r="K195" t="s">
        <v>354</v>
      </c>
      <c r="L195">
        <f t="shared" si="3"/>
        <v>8</v>
      </c>
      <c r="M195" t="s">
        <v>46</v>
      </c>
      <c r="N195" t="s">
        <v>47</v>
      </c>
      <c r="O195" t="s">
        <v>47</v>
      </c>
      <c r="P195" t="s">
        <v>48</v>
      </c>
      <c r="Q195">
        <v>2</v>
      </c>
      <c r="R195">
        <v>68</v>
      </c>
      <c r="S195">
        <v>47</v>
      </c>
      <c r="T195">
        <v>54</v>
      </c>
      <c r="U195">
        <v>37.299999999999997</v>
      </c>
      <c r="V195">
        <v>93</v>
      </c>
      <c r="W195">
        <v>110</v>
      </c>
      <c r="X195">
        <v>10</v>
      </c>
      <c r="Y195" t="s">
        <v>60</v>
      </c>
      <c r="Z195">
        <v>13</v>
      </c>
      <c r="AA195" s="15">
        <v>0.21</v>
      </c>
      <c r="AB195" t="s">
        <v>47</v>
      </c>
      <c r="AC195" t="s">
        <v>47</v>
      </c>
      <c r="AD195" t="s">
        <v>47</v>
      </c>
      <c r="AE195" t="s">
        <v>47</v>
      </c>
      <c r="AF195" t="s">
        <v>47</v>
      </c>
      <c r="AG195" t="s">
        <v>47</v>
      </c>
      <c r="AH195" t="s">
        <v>47</v>
      </c>
      <c r="AI195" t="s">
        <v>47</v>
      </c>
      <c r="AJ195" t="s">
        <v>47</v>
      </c>
      <c r="AK195" t="s">
        <v>47</v>
      </c>
      <c r="AL195" t="s">
        <v>47</v>
      </c>
      <c r="AM195">
        <v>11.07</v>
      </c>
      <c r="AN195">
        <v>12.3</v>
      </c>
      <c r="AO195">
        <v>1.21</v>
      </c>
      <c r="AP195">
        <v>37</v>
      </c>
      <c r="AQ195">
        <v>136</v>
      </c>
      <c r="AR195">
        <v>4.3</v>
      </c>
      <c r="AS195" t="s">
        <v>47</v>
      </c>
      <c r="AT195" t="s">
        <v>47</v>
      </c>
      <c r="AU195" t="s">
        <v>47</v>
      </c>
      <c r="AV195" t="s">
        <v>47</v>
      </c>
      <c r="AW195" t="s">
        <v>48</v>
      </c>
      <c r="AX195" t="s">
        <v>47</v>
      </c>
      <c r="AY195" t="s">
        <v>48</v>
      </c>
      <c r="AZ195" t="s">
        <v>432</v>
      </c>
      <c r="BA195" t="s">
        <v>51</v>
      </c>
    </row>
    <row r="196" spans="1:53" x14ac:dyDescent="0.3">
      <c r="A196">
        <v>1022475269</v>
      </c>
      <c r="B196" s="9" t="e">
        <f>+VLOOKUP(A196,Hoja2!A:G,5,0)</f>
        <v>#N/A</v>
      </c>
      <c r="C196" s="9" t="e">
        <f>+VLOOKUP(A196,Hoja2!A:G,6,0)</f>
        <v>#N/A</v>
      </c>
      <c r="D196" s="9" t="e">
        <f>+VLOOKUP(A196,Hoja2!A:G,7,0)</f>
        <v>#N/A</v>
      </c>
      <c r="E196" t="e">
        <f>+VLOOKUP(A196,Hoja2!A:G,2,0)</f>
        <v>#N/A</v>
      </c>
      <c r="F196" t="e">
        <f>+VLOOKUP(A196,Hoja2!A:G,3,0)</f>
        <v>#N/A</v>
      </c>
      <c r="G196" t="e">
        <f>+VLOOKUP(A196,Hoja2!A:G,4,0)</f>
        <v>#N/A</v>
      </c>
      <c r="H196" t="s">
        <v>117</v>
      </c>
      <c r="I196" t="s">
        <v>351</v>
      </c>
      <c r="J196">
        <v>8</v>
      </c>
      <c r="K196" t="s">
        <v>314</v>
      </c>
      <c r="L196">
        <f t="shared" si="3"/>
        <v>8</v>
      </c>
      <c r="M196" t="s">
        <v>46</v>
      </c>
      <c r="N196" t="s">
        <v>48</v>
      </c>
      <c r="O196" t="s">
        <v>48</v>
      </c>
      <c r="P196" t="s">
        <v>48</v>
      </c>
      <c r="Q196">
        <v>2</v>
      </c>
      <c r="R196">
        <v>175</v>
      </c>
      <c r="S196">
        <v>113</v>
      </c>
      <c r="T196">
        <v>134</v>
      </c>
      <c r="U196">
        <v>35.5</v>
      </c>
      <c r="V196">
        <v>85</v>
      </c>
      <c r="W196">
        <v>126</v>
      </c>
      <c r="X196">
        <v>12</v>
      </c>
      <c r="Y196" t="s">
        <v>60</v>
      </c>
      <c r="Z196">
        <v>10</v>
      </c>
      <c r="AA196" s="15">
        <v>1</v>
      </c>
      <c r="AB196" t="s">
        <v>48</v>
      </c>
      <c r="AC196" t="s">
        <v>47</v>
      </c>
      <c r="AD196" t="s">
        <v>47</v>
      </c>
      <c r="AE196" t="s">
        <v>47</v>
      </c>
      <c r="AF196" t="s">
        <v>47</v>
      </c>
      <c r="AG196" t="s">
        <v>47</v>
      </c>
      <c r="AH196" t="s">
        <v>47</v>
      </c>
      <c r="AI196" t="s">
        <v>47</v>
      </c>
      <c r="AJ196" t="s">
        <v>47</v>
      </c>
      <c r="AK196" t="s">
        <v>47</v>
      </c>
      <c r="AL196" t="s">
        <v>47</v>
      </c>
      <c r="AM196">
        <v>8.2899999999999991</v>
      </c>
      <c r="AN196">
        <v>17</v>
      </c>
      <c r="AO196">
        <v>1.32</v>
      </c>
      <c r="AP196">
        <v>31</v>
      </c>
      <c r="AQ196">
        <v>132</v>
      </c>
      <c r="AR196">
        <v>4.2</v>
      </c>
      <c r="AS196" t="s">
        <v>47</v>
      </c>
      <c r="AT196" t="s">
        <v>47</v>
      </c>
      <c r="AU196" t="s">
        <v>47</v>
      </c>
      <c r="AV196" t="s">
        <v>47</v>
      </c>
      <c r="AW196" t="s">
        <v>47</v>
      </c>
      <c r="AX196" t="s">
        <v>47</v>
      </c>
      <c r="AY196" t="s">
        <v>48</v>
      </c>
      <c r="AZ196" t="s">
        <v>433</v>
      </c>
      <c r="BA196" t="s">
        <v>51</v>
      </c>
    </row>
    <row r="197" spans="1:53" x14ac:dyDescent="0.3">
      <c r="A197">
        <v>1022475122</v>
      </c>
      <c r="B197" s="9" t="e">
        <f>+VLOOKUP(A197,Hoja2!A:G,5,0)</f>
        <v>#N/A</v>
      </c>
      <c r="C197" s="9" t="e">
        <f>+VLOOKUP(A197,Hoja2!A:G,6,0)</f>
        <v>#N/A</v>
      </c>
      <c r="D197" s="9" t="e">
        <f>+VLOOKUP(A197,Hoja2!A:G,7,0)</f>
        <v>#N/A</v>
      </c>
      <c r="E197" t="e">
        <f>+VLOOKUP(A197,Hoja2!A:G,2,0)</f>
        <v>#N/A</v>
      </c>
      <c r="F197" t="e">
        <f>+VLOOKUP(A197,Hoja2!A:G,3,0)</f>
        <v>#N/A</v>
      </c>
      <c r="G197" t="e">
        <f>+VLOOKUP(A197,Hoja2!A:G,4,0)</f>
        <v>#N/A</v>
      </c>
      <c r="H197" t="s">
        <v>434</v>
      </c>
      <c r="I197" t="s">
        <v>351</v>
      </c>
      <c r="J197">
        <v>8</v>
      </c>
      <c r="K197" t="s">
        <v>228</v>
      </c>
      <c r="L197">
        <f t="shared" si="3"/>
        <v>8</v>
      </c>
      <c r="M197" t="s">
        <v>46</v>
      </c>
      <c r="N197" t="s">
        <v>47</v>
      </c>
      <c r="O197" t="s">
        <v>47</v>
      </c>
      <c r="P197" t="s">
        <v>47</v>
      </c>
      <c r="Q197">
        <v>3</v>
      </c>
      <c r="R197">
        <v>166</v>
      </c>
      <c r="S197">
        <v>87</v>
      </c>
      <c r="T197">
        <v>113</v>
      </c>
      <c r="U197">
        <v>36.5</v>
      </c>
      <c r="V197">
        <v>98</v>
      </c>
      <c r="W197">
        <v>89</v>
      </c>
      <c r="X197">
        <v>20</v>
      </c>
      <c r="Y197" t="s">
        <v>60</v>
      </c>
      <c r="Z197">
        <v>15</v>
      </c>
      <c r="AA197" s="15">
        <v>0.21</v>
      </c>
      <c r="AB197" t="s">
        <v>47</v>
      </c>
      <c r="AC197" t="s">
        <v>47</v>
      </c>
      <c r="AD197" t="s">
        <v>47</v>
      </c>
      <c r="AE197" t="s">
        <v>47</v>
      </c>
      <c r="AF197" t="s">
        <v>47</v>
      </c>
      <c r="AG197" t="s">
        <v>47</v>
      </c>
      <c r="AH197" t="s">
        <v>47</v>
      </c>
      <c r="AI197" t="s">
        <v>47</v>
      </c>
      <c r="AJ197" t="s">
        <v>47</v>
      </c>
      <c r="AK197" t="s">
        <v>47</v>
      </c>
      <c r="AL197" t="s">
        <v>47</v>
      </c>
      <c r="AM197">
        <v>1.21</v>
      </c>
      <c r="AN197">
        <v>14.5</v>
      </c>
      <c r="AO197">
        <v>0.62</v>
      </c>
      <c r="AP197">
        <v>11</v>
      </c>
      <c r="AQ197">
        <v>132</v>
      </c>
      <c r="AR197">
        <v>3.8</v>
      </c>
      <c r="AS197" t="s">
        <v>47</v>
      </c>
      <c r="AT197" t="s">
        <v>47</v>
      </c>
      <c r="AU197" t="s">
        <v>47</v>
      </c>
      <c r="AV197" t="s">
        <v>47</v>
      </c>
      <c r="AW197" t="s">
        <v>47</v>
      </c>
      <c r="AX197" t="s">
        <v>47</v>
      </c>
      <c r="AY197" t="s">
        <v>47</v>
      </c>
      <c r="AZ197" t="s">
        <v>435</v>
      </c>
      <c r="BA197" t="s">
        <v>51</v>
      </c>
    </row>
    <row r="198" spans="1:53" x14ac:dyDescent="0.3">
      <c r="A198">
        <v>1022474776</v>
      </c>
      <c r="B198" s="9" t="e">
        <f>+VLOOKUP(A198,Hoja2!A:G,5,0)</f>
        <v>#N/A</v>
      </c>
      <c r="C198" s="9" t="e">
        <f>+VLOOKUP(A198,Hoja2!A:G,6,0)</f>
        <v>#N/A</v>
      </c>
      <c r="D198" s="9" t="e">
        <f>+VLOOKUP(A198,Hoja2!A:G,7,0)</f>
        <v>#N/A</v>
      </c>
      <c r="E198" t="e">
        <f>+VLOOKUP(A198,Hoja2!A:G,2,0)</f>
        <v>#N/A</v>
      </c>
      <c r="F198" t="e">
        <f>+VLOOKUP(A198,Hoja2!A:G,3,0)</f>
        <v>#N/A</v>
      </c>
      <c r="G198" t="e">
        <f>+VLOOKUP(A198,Hoja2!A:G,4,0)</f>
        <v>#N/A</v>
      </c>
      <c r="H198" t="s">
        <v>436</v>
      </c>
      <c r="I198" t="s">
        <v>351</v>
      </c>
      <c r="J198">
        <v>8</v>
      </c>
      <c r="K198" t="s">
        <v>314</v>
      </c>
      <c r="L198">
        <f t="shared" si="3"/>
        <v>8</v>
      </c>
      <c r="M198" t="s">
        <v>46</v>
      </c>
      <c r="N198" t="s">
        <v>48</v>
      </c>
      <c r="O198" t="s">
        <v>47</v>
      </c>
      <c r="P198" t="s">
        <v>48</v>
      </c>
      <c r="Q198">
        <v>2</v>
      </c>
      <c r="R198">
        <v>150</v>
      </c>
      <c r="S198">
        <v>90</v>
      </c>
      <c r="T198">
        <v>110</v>
      </c>
      <c r="U198">
        <v>36.200000000000003</v>
      </c>
      <c r="V198">
        <v>95</v>
      </c>
      <c r="W198">
        <v>77</v>
      </c>
      <c r="X198">
        <v>22</v>
      </c>
      <c r="Y198" t="s">
        <v>64</v>
      </c>
      <c r="Z198">
        <v>15</v>
      </c>
      <c r="AA198" s="15">
        <v>0.24</v>
      </c>
      <c r="AB198" t="s">
        <v>47</v>
      </c>
      <c r="AC198" t="s">
        <v>47</v>
      </c>
      <c r="AD198" t="s">
        <v>47</v>
      </c>
      <c r="AE198" t="s">
        <v>47</v>
      </c>
      <c r="AF198" t="s">
        <v>48</v>
      </c>
      <c r="AG198" t="s">
        <v>47</v>
      </c>
      <c r="AH198" t="s">
        <v>47</v>
      </c>
      <c r="AI198" t="s">
        <v>47</v>
      </c>
      <c r="AJ198" t="s">
        <v>47</v>
      </c>
      <c r="AK198" t="s">
        <v>47</v>
      </c>
      <c r="AL198" t="s">
        <v>47</v>
      </c>
      <c r="AM198">
        <v>0.76</v>
      </c>
      <c r="AN198">
        <v>15.3</v>
      </c>
      <c r="AO198">
        <v>1.1100000000000001</v>
      </c>
      <c r="AP198">
        <v>21</v>
      </c>
      <c r="AQ198">
        <v>133</v>
      </c>
      <c r="AR198">
        <v>4</v>
      </c>
      <c r="AS198" t="s">
        <v>48</v>
      </c>
      <c r="AT198" t="s">
        <v>48</v>
      </c>
      <c r="AU198" t="s">
        <v>47</v>
      </c>
      <c r="AV198" t="s">
        <v>47</v>
      </c>
      <c r="AW198" t="s">
        <v>47</v>
      </c>
      <c r="AX198" t="s">
        <v>47</v>
      </c>
      <c r="AY198" t="s">
        <v>47</v>
      </c>
      <c r="AZ198" t="s">
        <v>437</v>
      </c>
      <c r="BA198" t="s">
        <v>51</v>
      </c>
    </row>
    <row r="199" spans="1:53" x14ac:dyDescent="0.3">
      <c r="A199">
        <v>1022474798</v>
      </c>
      <c r="B199" s="9" t="e">
        <f>+VLOOKUP(A199,Hoja2!A:G,5,0)</f>
        <v>#N/A</v>
      </c>
      <c r="C199" s="9" t="e">
        <f>+VLOOKUP(A199,Hoja2!A:G,6,0)</f>
        <v>#N/A</v>
      </c>
      <c r="D199" s="9" t="e">
        <f>+VLOOKUP(A199,Hoja2!A:G,7,0)</f>
        <v>#N/A</v>
      </c>
      <c r="E199" t="e">
        <f>+VLOOKUP(A199,Hoja2!A:G,2,0)</f>
        <v>#N/A</v>
      </c>
      <c r="F199" t="e">
        <f>+VLOOKUP(A199,Hoja2!A:G,3,0)</f>
        <v>#N/A</v>
      </c>
      <c r="G199" t="e">
        <f>+VLOOKUP(A199,Hoja2!A:G,4,0)</f>
        <v>#N/A</v>
      </c>
      <c r="H199" t="s">
        <v>438</v>
      </c>
      <c r="I199" t="s">
        <v>351</v>
      </c>
      <c r="J199">
        <v>8</v>
      </c>
      <c r="K199" t="s">
        <v>439</v>
      </c>
      <c r="L199">
        <f t="shared" si="3"/>
        <v>8</v>
      </c>
      <c r="M199" t="s">
        <v>46</v>
      </c>
      <c r="N199" t="s">
        <v>47</v>
      </c>
      <c r="O199" t="s">
        <v>47</v>
      </c>
      <c r="P199" t="s">
        <v>47</v>
      </c>
      <c r="Q199">
        <v>2</v>
      </c>
      <c r="R199">
        <v>110</v>
      </c>
      <c r="S199">
        <v>64</v>
      </c>
      <c r="T199">
        <v>79</v>
      </c>
      <c r="U199">
        <v>35.1</v>
      </c>
      <c r="V199">
        <v>95</v>
      </c>
      <c r="W199">
        <v>87</v>
      </c>
      <c r="X199">
        <v>18</v>
      </c>
      <c r="Y199" t="s">
        <v>60</v>
      </c>
      <c r="Z199">
        <v>15</v>
      </c>
      <c r="AA199" s="15">
        <v>0.21</v>
      </c>
      <c r="AB199" t="s">
        <v>47</v>
      </c>
      <c r="AC199" t="s">
        <v>47</v>
      </c>
      <c r="AD199" t="s">
        <v>47</v>
      </c>
      <c r="AE199" t="s">
        <v>48</v>
      </c>
      <c r="AF199" t="s">
        <v>47</v>
      </c>
      <c r="AG199" t="s">
        <v>47</v>
      </c>
      <c r="AH199" t="s">
        <v>47</v>
      </c>
      <c r="AI199" t="s">
        <v>47</v>
      </c>
      <c r="AJ199" t="s">
        <v>47</v>
      </c>
      <c r="AK199" t="s">
        <v>47</v>
      </c>
      <c r="AL199" t="s">
        <v>47</v>
      </c>
      <c r="AM199">
        <v>13.68</v>
      </c>
      <c r="AN199">
        <v>14.1</v>
      </c>
      <c r="AO199">
        <v>0.86</v>
      </c>
      <c r="AP199">
        <v>19</v>
      </c>
      <c r="AQ199">
        <v>135</v>
      </c>
      <c r="AR199">
        <v>4.3</v>
      </c>
      <c r="AS199" t="s">
        <v>47</v>
      </c>
      <c r="AT199" t="s">
        <v>47</v>
      </c>
      <c r="AU199" t="s">
        <v>47</v>
      </c>
      <c r="AV199" t="s">
        <v>47</v>
      </c>
      <c r="AW199" t="s">
        <v>47</v>
      </c>
      <c r="AX199" t="s">
        <v>47</v>
      </c>
      <c r="AY199" t="s">
        <v>47</v>
      </c>
      <c r="AZ199" t="s">
        <v>440</v>
      </c>
      <c r="BA199" t="s">
        <v>51</v>
      </c>
    </row>
    <row r="200" spans="1:53" x14ac:dyDescent="0.3">
      <c r="A200">
        <v>1022475577</v>
      </c>
      <c r="B200" s="9" t="e">
        <f>+VLOOKUP(A200,Hoja2!A:G,5,0)</f>
        <v>#N/A</v>
      </c>
      <c r="C200" s="9" t="e">
        <f>+VLOOKUP(A200,Hoja2!A:G,6,0)</f>
        <v>#N/A</v>
      </c>
      <c r="D200" s="9" t="e">
        <f>+VLOOKUP(A200,Hoja2!A:G,7,0)</f>
        <v>#N/A</v>
      </c>
      <c r="E200" t="e">
        <f>+VLOOKUP(A200,Hoja2!A:G,2,0)</f>
        <v>#N/A</v>
      </c>
      <c r="F200" t="e">
        <f>+VLOOKUP(A200,Hoja2!A:G,3,0)</f>
        <v>#N/A</v>
      </c>
      <c r="G200" t="e">
        <f>+VLOOKUP(A200,Hoja2!A:G,4,0)</f>
        <v>#N/A</v>
      </c>
      <c r="H200" t="s">
        <v>289</v>
      </c>
      <c r="I200" t="s">
        <v>354</v>
      </c>
      <c r="J200">
        <v>8</v>
      </c>
      <c r="K200" t="s">
        <v>314</v>
      </c>
      <c r="L200">
        <f t="shared" si="3"/>
        <v>8</v>
      </c>
      <c r="M200" t="s">
        <v>46</v>
      </c>
      <c r="N200" t="s">
        <v>47</v>
      </c>
      <c r="O200" t="s">
        <v>47</v>
      </c>
      <c r="P200" t="s">
        <v>48</v>
      </c>
      <c r="Q200">
        <v>2</v>
      </c>
      <c r="R200">
        <v>148</v>
      </c>
      <c r="S200">
        <v>82</v>
      </c>
      <c r="T200">
        <v>104</v>
      </c>
      <c r="U200">
        <v>36.700000000000003</v>
      </c>
      <c r="V200">
        <v>92</v>
      </c>
      <c r="W200">
        <v>95</v>
      </c>
      <c r="X200">
        <v>29</v>
      </c>
      <c r="Y200" t="s">
        <v>64</v>
      </c>
      <c r="Z200">
        <v>15</v>
      </c>
      <c r="AA200" s="15">
        <v>0.24</v>
      </c>
      <c r="AB200" t="s">
        <v>47</v>
      </c>
      <c r="AC200" t="s">
        <v>47</v>
      </c>
      <c r="AD200" t="s">
        <v>47</v>
      </c>
      <c r="AE200" t="s">
        <v>47</v>
      </c>
      <c r="AF200" t="s">
        <v>47</v>
      </c>
      <c r="AG200" t="s">
        <v>47</v>
      </c>
      <c r="AH200" t="s">
        <v>47</v>
      </c>
      <c r="AI200" t="s">
        <v>47</v>
      </c>
      <c r="AJ200" t="s">
        <v>47</v>
      </c>
      <c r="AK200" t="s">
        <v>47</v>
      </c>
      <c r="AL200" t="s">
        <v>47</v>
      </c>
      <c r="AM200">
        <v>0.68</v>
      </c>
      <c r="AN200">
        <v>13</v>
      </c>
      <c r="AO200">
        <v>0.67</v>
      </c>
      <c r="AP200">
        <v>10</v>
      </c>
      <c r="AQ200">
        <v>124</v>
      </c>
      <c r="AR200">
        <v>3.4</v>
      </c>
      <c r="AS200" t="s">
        <v>47</v>
      </c>
      <c r="AT200" t="s">
        <v>47</v>
      </c>
      <c r="AU200" t="s">
        <v>47</v>
      </c>
      <c r="AV200" t="s">
        <v>47</v>
      </c>
      <c r="AW200" t="s">
        <v>47</v>
      </c>
      <c r="AX200" t="s">
        <v>47</v>
      </c>
      <c r="AY200" t="s">
        <v>47</v>
      </c>
      <c r="AZ200" t="s">
        <v>441</v>
      </c>
      <c r="BA200" t="s">
        <v>51</v>
      </c>
    </row>
    <row r="201" spans="1:53" x14ac:dyDescent="0.3">
      <c r="A201">
        <v>1022479045</v>
      </c>
      <c r="B201" s="9" t="e">
        <f>+VLOOKUP(A201,Hoja2!A:G,5,0)</f>
        <v>#N/A</v>
      </c>
      <c r="C201" s="9" t="e">
        <f>+VLOOKUP(A201,Hoja2!A:G,6,0)</f>
        <v>#N/A</v>
      </c>
      <c r="D201" s="9" t="e">
        <f>+VLOOKUP(A201,Hoja2!A:G,7,0)</f>
        <v>#N/A</v>
      </c>
      <c r="E201" t="e">
        <f>+VLOOKUP(A201,Hoja2!A:G,2,0)</f>
        <v>#N/A</v>
      </c>
      <c r="F201" t="e">
        <f>+VLOOKUP(A201,Hoja2!A:G,3,0)</f>
        <v>#N/A</v>
      </c>
      <c r="G201" t="e">
        <f>+VLOOKUP(A201,Hoja2!A:G,4,0)</f>
        <v>#N/A</v>
      </c>
      <c r="H201" t="s">
        <v>117</v>
      </c>
      <c r="I201" t="s">
        <v>354</v>
      </c>
      <c r="J201">
        <v>8</v>
      </c>
      <c r="K201" t="s">
        <v>305</v>
      </c>
      <c r="L201">
        <f t="shared" si="3"/>
        <v>8</v>
      </c>
      <c r="M201" t="s">
        <v>46</v>
      </c>
      <c r="N201" t="s">
        <v>47</v>
      </c>
      <c r="O201" t="s">
        <v>47</v>
      </c>
      <c r="P201" t="s">
        <v>48</v>
      </c>
      <c r="Q201">
        <v>2</v>
      </c>
      <c r="R201">
        <v>135</v>
      </c>
      <c r="S201">
        <v>61</v>
      </c>
      <c r="T201">
        <v>86</v>
      </c>
      <c r="U201">
        <v>35.200000000000003</v>
      </c>
      <c r="V201">
        <v>94</v>
      </c>
      <c r="W201">
        <v>78</v>
      </c>
      <c r="X201">
        <v>19</v>
      </c>
      <c r="Y201" t="s">
        <v>60</v>
      </c>
      <c r="Z201">
        <v>12</v>
      </c>
      <c r="AA201" s="15">
        <v>0.35</v>
      </c>
      <c r="AB201" t="s">
        <v>47</v>
      </c>
      <c r="AC201" t="s">
        <v>48</v>
      </c>
      <c r="AD201" t="s">
        <v>47</v>
      </c>
      <c r="AE201" t="s">
        <v>47</v>
      </c>
      <c r="AF201" t="s">
        <v>47</v>
      </c>
      <c r="AG201" t="s">
        <v>47</v>
      </c>
      <c r="AH201" t="s">
        <v>47</v>
      </c>
      <c r="AI201" t="s">
        <v>47</v>
      </c>
      <c r="AJ201" t="s">
        <v>47</v>
      </c>
      <c r="AK201" t="s">
        <v>47</v>
      </c>
      <c r="AL201" t="s">
        <v>47</v>
      </c>
      <c r="AM201">
        <v>20.6</v>
      </c>
      <c r="AN201">
        <v>10</v>
      </c>
      <c r="AO201">
        <v>2.35</v>
      </c>
      <c r="AP201">
        <v>62</v>
      </c>
      <c r="AQ201">
        <v>138</v>
      </c>
      <c r="AR201">
        <v>5.8</v>
      </c>
      <c r="AS201" t="s">
        <v>47</v>
      </c>
      <c r="AT201" t="s">
        <v>48</v>
      </c>
      <c r="AU201" t="s">
        <v>47</v>
      </c>
      <c r="AV201" t="s">
        <v>47</v>
      </c>
      <c r="AW201" t="s">
        <v>47</v>
      </c>
      <c r="AX201" t="s">
        <v>47</v>
      </c>
      <c r="AY201" t="s">
        <v>48</v>
      </c>
      <c r="AZ201" t="s">
        <v>442</v>
      </c>
      <c r="BA201" t="s">
        <v>51</v>
      </c>
    </row>
    <row r="202" spans="1:53" x14ac:dyDescent="0.3">
      <c r="A202">
        <v>1022476001</v>
      </c>
      <c r="B202" s="9" t="e">
        <f>+VLOOKUP(A202,Hoja2!A:G,5,0)</f>
        <v>#N/A</v>
      </c>
      <c r="C202" s="9" t="e">
        <f>+VLOOKUP(A202,Hoja2!A:G,6,0)</f>
        <v>#N/A</v>
      </c>
      <c r="D202" s="9" t="e">
        <f>+VLOOKUP(A202,Hoja2!A:G,7,0)</f>
        <v>#N/A</v>
      </c>
      <c r="E202" t="e">
        <f>+VLOOKUP(A202,Hoja2!A:G,2,0)</f>
        <v>#N/A</v>
      </c>
      <c r="F202" t="e">
        <f>+VLOOKUP(A202,Hoja2!A:G,3,0)</f>
        <v>#N/A</v>
      </c>
      <c r="G202" t="e">
        <f>+VLOOKUP(A202,Hoja2!A:G,4,0)</f>
        <v>#N/A</v>
      </c>
      <c r="H202" t="s">
        <v>117</v>
      </c>
      <c r="I202" t="s">
        <v>354</v>
      </c>
      <c r="J202">
        <v>8</v>
      </c>
      <c r="K202" t="s">
        <v>228</v>
      </c>
      <c r="L202">
        <f t="shared" si="3"/>
        <v>8</v>
      </c>
      <c r="M202" t="s">
        <v>46</v>
      </c>
      <c r="N202" t="s">
        <v>47</v>
      </c>
      <c r="O202" t="s">
        <v>47</v>
      </c>
      <c r="P202" t="s">
        <v>47</v>
      </c>
      <c r="Q202">
        <v>2</v>
      </c>
      <c r="R202">
        <v>130</v>
      </c>
      <c r="S202">
        <v>83</v>
      </c>
      <c r="T202">
        <v>99</v>
      </c>
      <c r="U202">
        <v>39.299999999999997</v>
      </c>
      <c r="V202">
        <v>87</v>
      </c>
      <c r="W202">
        <v>120</v>
      </c>
      <c r="X202">
        <v>23</v>
      </c>
      <c r="Y202" t="s">
        <v>60</v>
      </c>
      <c r="Z202">
        <v>14</v>
      </c>
      <c r="AA202" s="15">
        <v>0.35</v>
      </c>
      <c r="AB202" t="s">
        <v>47</v>
      </c>
      <c r="AC202" t="s">
        <v>47</v>
      </c>
      <c r="AD202" t="s">
        <v>47</v>
      </c>
      <c r="AE202" t="s">
        <v>47</v>
      </c>
      <c r="AF202" t="s">
        <v>47</v>
      </c>
      <c r="AG202" t="s">
        <v>47</v>
      </c>
      <c r="AH202" t="s">
        <v>47</v>
      </c>
      <c r="AI202" t="s">
        <v>47</v>
      </c>
      <c r="AJ202" t="s">
        <v>47</v>
      </c>
      <c r="AK202" t="s">
        <v>47</v>
      </c>
      <c r="AL202" t="s">
        <v>47</v>
      </c>
      <c r="AM202">
        <v>53.84</v>
      </c>
      <c r="AN202">
        <v>14</v>
      </c>
      <c r="AO202">
        <v>1.1499999999999999</v>
      </c>
      <c r="AP202">
        <v>19</v>
      </c>
      <c r="AQ202">
        <v>125</v>
      </c>
      <c r="AR202">
        <v>4.2</v>
      </c>
      <c r="AS202" t="s">
        <v>47</v>
      </c>
      <c r="AT202" t="s">
        <v>47</v>
      </c>
      <c r="AU202" t="s">
        <v>47</v>
      </c>
      <c r="AV202" t="s">
        <v>47</v>
      </c>
      <c r="AW202" t="s">
        <v>47</v>
      </c>
      <c r="AX202" t="s">
        <v>47</v>
      </c>
      <c r="AY202" t="s">
        <v>47</v>
      </c>
      <c r="AZ202" t="s">
        <v>443</v>
      </c>
      <c r="BA202" t="s">
        <v>51</v>
      </c>
    </row>
    <row r="203" spans="1:53" x14ac:dyDescent="0.3">
      <c r="A203">
        <v>1022485169</v>
      </c>
      <c r="B203" s="9" t="e">
        <f>+VLOOKUP(A203,Hoja2!A:G,5,0)</f>
        <v>#N/A</v>
      </c>
      <c r="C203" s="9" t="e">
        <f>+VLOOKUP(A203,Hoja2!A:G,6,0)</f>
        <v>#N/A</v>
      </c>
      <c r="D203" s="9" t="e">
        <f>+VLOOKUP(A203,Hoja2!A:G,7,0)</f>
        <v>#N/A</v>
      </c>
      <c r="E203" t="e">
        <f>+VLOOKUP(A203,Hoja2!A:G,2,0)</f>
        <v>#N/A</v>
      </c>
      <c r="F203" t="e">
        <f>+VLOOKUP(A203,Hoja2!A:G,3,0)</f>
        <v>#N/A</v>
      </c>
      <c r="G203" t="e">
        <f>+VLOOKUP(A203,Hoja2!A:G,4,0)</f>
        <v>#N/A</v>
      </c>
      <c r="H203" t="s">
        <v>109</v>
      </c>
      <c r="I203" t="s">
        <v>354</v>
      </c>
      <c r="J203">
        <v>8</v>
      </c>
      <c r="K203" t="s">
        <v>305</v>
      </c>
      <c r="L203">
        <f t="shared" si="3"/>
        <v>8</v>
      </c>
      <c r="M203" t="s">
        <v>46</v>
      </c>
      <c r="N203" t="s">
        <v>47</v>
      </c>
      <c r="O203" t="s">
        <v>48</v>
      </c>
      <c r="P203" t="s">
        <v>48</v>
      </c>
      <c r="Q203">
        <v>2</v>
      </c>
      <c r="R203">
        <v>173</v>
      </c>
      <c r="S203">
        <v>75</v>
      </c>
      <c r="T203">
        <v>108</v>
      </c>
      <c r="U203">
        <v>35.5</v>
      </c>
      <c r="V203">
        <v>96</v>
      </c>
      <c r="W203">
        <v>94</v>
      </c>
      <c r="X203">
        <v>15</v>
      </c>
      <c r="Y203" t="s">
        <v>60</v>
      </c>
      <c r="Z203">
        <v>14</v>
      </c>
      <c r="AA203" s="15">
        <v>0.21</v>
      </c>
      <c r="AB203" t="s">
        <v>47</v>
      </c>
      <c r="AC203" t="s">
        <v>47</v>
      </c>
      <c r="AD203" t="s">
        <v>47</v>
      </c>
      <c r="AE203" t="s">
        <v>47</v>
      </c>
      <c r="AF203" t="s">
        <v>47</v>
      </c>
      <c r="AG203" t="s">
        <v>47</v>
      </c>
      <c r="AH203" t="s">
        <v>47</v>
      </c>
      <c r="AI203" t="s">
        <v>47</v>
      </c>
      <c r="AJ203" t="s">
        <v>47</v>
      </c>
      <c r="AK203" t="s">
        <v>47</v>
      </c>
      <c r="AL203" t="s">
        <v>47</v>
      </c>
      <c r="AM203">
        <v>7.34</v>
      </c>
      <c r="AN203">
        <v>14.2</v>
      </c>
      <c r="AO203">
        <v>1.26</v>
      </c>
      <c r="AP203">
        <v>19</v>
      </c>
      <c r="AQ203">
        <v>137</v>
      </c>
      <c r="AR203">
        <v>5.3</v>
      </c>
      <c r="AS203" t="s">
        <v>47</v>
      </c>
      <c r="AT203" t="s">
        <v>47</v>
      </c>
      <c r="AU203" t="s">
        <v>47</v>
      </c>
      <c r="AV203" t="s">
        <v>48</v>
      </c>
      <c r="AW203" t="s">
        <v>47</v>
      </c>
      <c r="AX203" t="s">
        <v>47</v>
      </c>
      <c r="AY203" t="s">
        <v>47</v>
      </c>
      <c r="AZ203" t="s">
        <v>444</v>
      </c>
      <c r="BA203" t="s">
        <v>51</v>
      </c>
    </row>
    <row r="204" spans="1:53" x14ac:dyDescent="0.3">
      <c r="A204">
        <v>1022489361</v>
      </c>
      <c r="B204" s="9" t="e">
        <f>+VLOOKUP(A204,Hoja2!A:G,5,0)</f>
        <v>#N/A</v>
      </c>
      <c r="C204" s="9" t="e">
        <f>+VLOOKUP(A204,Hoja2!A:G,6,0)</f>
        <v>#N/A</v>
      </c>
      <c r="D204" s="9" t="e">
        <f>+VLOOKUP(A204,Hoja2!A:G,7,0)</f>
        <v>#N/A</v>
      </c>
      <c r="E204" t="e">
        <f>+VLOOKUP(A204,Hoja2!A:G,2,0)</f>
        <v>#N/A</v>
      </c>
      <c r="F204" t="e">
        <f>+VLOOKUP(A204,Hoja2!A:G,3,0)</f>
        <v>#N/A</v>
      </c>
      <c r="G204" t="e">
        <f>+VLOOKUP(A204,Hoja2!A:G,4,0)</f>
        <v>#N/A</v>
      </c>
      <c r="H204" t="s">
        <v>117</v>
      </c>
      <c r="I204" t="s">
        <v>354</v>
      </c>
      <c r="J204">
        <v>8</v>
      </c>
      <c r="K204" t="s">
        <v>445</v>
      </c>
      <c r="L204">
        <f t="shared" si="3"/>
        <v>8</v>
      </c>
      <c r="M204" t="s">
        <v>46</v>
      </c>
      <c r="N204" t="s">
        <v>47</v>
      </c>
      <c r="O204" t="s">
        <v>48</v>
      </c>
      <c r="P204" t="s">
        <v>48</v>
      </c>
      <c r="Q204">
        <v>2</v>
      </c>
      <c r="R204">
        <v>180</v>
      </c>
      <c r="S204">
        <v>92</v>
      </c>
      <c r="T204">
        <v>121</v>
      </c>
      <c r="U204">
        <v>36.799999999999997</v>
      </c>
      <c r="V204">
        <v>89</v>
      </c>
      <c r="W204">
        <v>140</v>
      </c>
      <c r="X204">
        <v>35</v>
      </c>
      <c r="Y204" t="s">
        <v>60</v>
      </c>
      <c r="Z204">
        <v>15</v>
      </c>
      <c r="AA204" s="15">
        <v>1</v>
      </c>
      <c r="AB204" t="s">
        <v>48</v>
      </c>
      <c r="AC204" t="s">
        <v>47</v>
      </c>
      <c r="AD204" t="s">
        <v>47</v>
      </c>
      <c r="AE204" t="s">
        <v>47</v>
      </c>
      <c r="AF204" t="s">
        <v>47</v>
      </c>
      <c r="AG204" t="s">
        <v>47</v>
      </c>
      <c r="AH204" t="s">
        <v>47</v>
      </c>
      <c r="AI204" t="s">
        <v>47</v>
      </c>
      <c r="AJ204" t="s">
        <v>47</v>
      </c>
      <c r="AK204" t="s">
        <v>47</v>
      </c>
      <c r="AL204" t="s">
        <v>47</v>
      </c>
      <c r="AM204">
        <v>14.52</v>
      </c>
      <c r="AN204">
        <v>13.6</v>
      </c>
      <c r="AO204">
        <v>0.82</v>
      </c>
      <c r="AP204">
        <v>17</v>
      </c>
      <c r="AQ204">
        <v>137</v>
      </c>
      <c r="AR204">
        <v>4</v>
      </c>
      <c r="AS204" t="s">
        <v>47</v>
      </c>
      <c r="AT204" t="s">
        <v>47</v>
      </c>
      <c r="AU204" t="s">
        <v>48</v>
      </c>
      <c r="AV204" t="s">
        <v>47</v>
      </c>
      <c r="AW204" t="s">
        <v>47</v>
      </c>
      <c r="AX204" t="s">
        <v>47</v>
      </c>
      <c r="AY204" t="s">
        <v>47</v>
      </c>
      <c r="AZ204" t="s">
        <v>446</v>
      </c>
      <c r="BA204" t="s">
        <v>51</v>
      </c>
    </row>
    <row r="205" spans="1:53" x14ac:dyDescent="0.3">
      <c r="A205">
        <v>1022480080</v>
      </c>
      <c r="B205" s="9" t="e">
        <f>+VLOOKUP(A205,Hoja2!A:G,5,0)</f>
        <v>#N/A</v>
      </c>
      <c r="C205" s="9" t="e">
        <f>+VLOOKUP(A205,Hoja2!A:G,6,0)</f>
        <v>#N/A</v>
      </c>
      <c r="D205" s="9" t="e">
        <f>+VLOOKUP(A205,Hoja2!A:G,7,0)</f>
        <v>#N/A</v>
      </c>
      <c r="E205" t="e">
        <f>+VLOOKUP(A205,Hoja2!A:G,2,0)</f>
        <v>#N/A</v>
      </c>
      <c r="F205" t="e">
        <f>+VLOOKUP(A205,Hoja2!A:G,3,0)</f>
        <v>#N/A</v>
      </c>
      <c r="G205" t="e">
        <f>+VLOOKUP(A205,Hoja2!A:G,4,0)</f>
        <v>#N/A</v>
      </c>
      <c r="H205" t="s">
        <v>447</v>
      </c>
      <c r="I205" t="s">
        <v>354</v>
      </c>
      <c r="J205">
        <v>8</v>
      </c>
      <c r="K205" t="s">
        <v>228</v>
      </c>
      <c r="L205">
        <f t="shared" si="3"/>
        <v>8</v>
      </c>
      <c r="M205" t="s">
        <v>46</v>
      </c>
      <c r="N205" t="s">
        <v>47</v>
      </c>
      <c r="O205" t="s">
        <v>47</v>
      </c>
      <c r="P205" t="s">
        <v>47</v>
      </c>
      <c r="Q205">
        <v>2</v>
      </c>
      <c r="R205">
        <v>91</v>
      </c>
      <c r="S205">
        <v>66</v>
      </c>
      <c r="T205">
        <v>74</v>
      </c>
      <c r="U205">
        <v>37.200000000000003</v>
      </c>
      <c r="V205">
        <v>93</v>
      </c>
      <c r="W205">
        <v>166</v>
      </c>
      <c r="X205">
        <v>48</v>
      </c>
      <c r="Y205" t="s">
        <v>64</v>
      </c>
      <c r="Z205">
        <v>15</v>
      </c>
      <c r="AA205" s="15">
        <v>0.28000000000000003</v>
      </c>
      <c r="AB205" t="s">
        <v>47</v>
      </c>
      <c r="AC205" t="s">
        <v>47</v>
      </c>
      <c r="AD205" t="s">
        <v>47</v>
      </c>
      <c r="AE205" t="s">
        <v>47</v>
      </c>
      <c r="AF205" t="s">
        <v>47</v>
      </c>
      <c r="AG205" t="s">
        <v>47</v>
      </c>
      <c r="AH205" t="s">
        <v>47</v>
      </c>
      <c r="AI205" t="s">
        <v>47</v>
      </c>
      <c r="AJ205" t="s">
        <v>47</v>
      </c>
      <c r="AK205" t="s">
        <v>47</v>
      </c>
      <c r="AL205" t="s">
        <v>47</v>
      </c>
      <c r="AM205">
        <v>0.15</v>
      </c>
      <c r="AN205">
        <v>10.6</v>
      </c>
      <c r="AO205">
        <v>0.27</v>
      </c>
      <c r="AP205">
        <v>6</v>
      </c>
      <c r="AQ205">
        <v>140</v>
      </c>
      <c r="AR205">
        <v>5.4</v>
      </c>
      <c r="AS205" t="s">
        <v>47</v>
      </c>
      <c r="AT205" t="s">
        <v>47</v>
      </c>
      <c r="AU205" t="s">
        <v>47</v>
      </c>
      <c r="AV205" t="s">
        <v>47</v>
      </c>
      <c r="AW205" t="s">
        <v>47</v>
      </c>
      <c r="AX205" t="s">
        <v>47</v>
      </c>
      <c r="AY205" t="s">
        <v>47</v>
      </c>
      <c r="AZ205" t="s">
        <v>448</v>
      </c>
      <c r="BA205" t="s">
        <v>51</v>
      </c>
    </row>
    <row r="206" spans="1:53" x14ac:dyDescent="0.3">
      <c r="A206">
        <v>1022490618</v>
      </c>
      <c r="B206" s="9" t="e">
        <f>+VLOOKUP(A206,Hoja2!A:G,5,0)</f>
        <v>#N/A</v>
      </c>
      <c r="C206" s="9" t="e">
        <f>+VLOOKUP(A206,Hoja2!A:G,6,0)</f>
        <v>#N/A</v>
      </c>
      <c r="D206" s="9" t="e">
        <f>+VLOOKUP(A206,Hoja2!A:G,7,0)</f>
        <v>#N/A</v>
      </c>
      <c r="E206" t="e">
        <f>+VLOOKUP(A206,Hoja2!A:G,2,0)</f>
        <v>#N/A</v>
      </c>
      <c r="F206" t="e">
        <f>+VLOOKUP(A206,Hoja2!A:G,3,0)</f>
        <v>#N/A</v>
      </c>
      <c r="G206" t="e">
        <f>+VLOOKUP(A206,Hoja2!A:G,4,0)</f>
        <v>#N/A</v>
      </c>
      <c r="H206" t="s">
        <v>95</v>
      </c>
      <c r="I206" t="s">
        <v>220</v>
      </c>
      <c r="J206">
        <v>8</v>
      </c>
      <c r="K206" t="s">
        <v>220</v>
      </c>
      <c r="L206">
        <f t="shared" si="3"/>
        <v>8</v>
      </c>
      <c r="M206" t="s">
        <v>46</v>
      </c>
      <c r="N206" t="s">
        <v>47</v>
      </c>
      <c r="O206" t="s">
        <v>47</v>
      </c>
      <c r="P206" t="s">
        <v>48</v>
      </c>
      <c r="Q206">
        <v>2</v>
      </c>
      <c r="R206">
        <v>157</v>
      </c>
      <c r="S206">
        <v>77</v>
      </c>
      <c r="T206">
        <v>104</v>
      </c>
      <c r="U206">
        <v>36.200000000000003</v>
      </c>
      <c r="V206">
        <v>95</v>
      </c>
      <c r="W206">
        <v>88</v>
      </c>
      <c r="X206">
        <v>12</v>
      </c>
      <c r="Y206" t="s">
        <v>60</v>
      </c>
      <c r="Z206">
        <v>14</v>
      </c>
      <c r="AA206" s="15">
        <v>0.21</v>
      </c>
      <c r="AB206" t="s">
        <v>47</v>
      </c>
      <c r="AC206" t="s">
        <v>47</v>
      </c>
      <c r="AD206" t="s">
        <v>47</v>
      </c>
      <c r="AE206" t="s">
        <v>47</v>
      </c>
      <c r="AF206" t="s">
        <v>47</v>
      </c>
      <c r="AG206" t="s">
        <v>47</v>
      </c>
      <c r="AH206" t="s">
        <v>47</v>
      </c>
      <c r="AI206" t="s">
        <v>47</v>
      </c>
      <c r="AJ206" t="s">
        <v>47</v>
      </c>
      <c r="AK206" t="s">
        <v>47</v>
      </c>
      <c r="AL206" t="s">
        <v>47</v>
      </c>
      <c r="AM206">
        <v>4.17</v>
      </c>
      <c r="AN206">
        <v>8.1</v>
      </c>
      <c r="AO206">
        <v>1.21</v>
      </c>
      <c r="AP206">
        <v>18</v>
      </c>
      <c r="AQ206">
        <v>134</v>
      </c>
      <c r="AR206">
        <v>4.2</v>
      </c>
      <c r="AS206" t="s">
        <v>47</v>
      </c>
      <c r="AT206" t="s">
        <v>47</v>
      </c>
      <c r="AU206" t="s">
        <v>47</v>
      </c>
      <c r="AV206" t="s">
        <v>47</v>
      </c>
      <c r="AW206" t="s">
        <v>47</v>
      </c>
      <c r="AX206" t="s">
        <v>47</v>
      </c>
      <c r="AY206" t="s">
        <v>47</v>
      </c>
      <c r="AZ206" t="s">
        <v>449</v>
      </c>
      <c r="BA206" t="s">
        <v>51</v>
      </c>
    </row>
    <row r="207" spans="1:53" x14ac:dyDescent="0.3">
      <c r="A207">
        <v>1022498377</v>
      </c>
      <c r="B207" s="9" t="e">
        <f>+VLOOKUP(A207,Hoja2!A:G,5,0)</f>
        <v>#N/A</v>
      </c>
      <c r="C207" s="9" t="e">
        <f>+VLOOKUP(A207,Hoja2!A:G,6,0)</f>
        <v>#N/A</v>
      </c>
      <c r="D207" s="9" t="e">
        <f>+VLOOKUP(A207,Hoja2!A:G,7,0)</f>
        <v>#N/A</v>
      </c>
      <c r="E207" t="e">
        <f>+VLOOKUP(A207,Hoja2!A:G,2,0)</f>
        <v>#N/A</v>
      </c>
      <c r="F207" t="e">
        <f>+VLOOKUP(A207,Hoja2!A:G,3,0)</f>
        <v>#N/A</v>
      </c>
      <c r="G207" t="e">
        <f>+VLOOKUP(A207,Hoja2!A:G,4,0)</f>
        <v>#N/A</v>
      </c>
      <c r="H207" t="s">
        <v>450</v>
      </c>
      <c r="I207" t="s">
        <v>220</v>
      </c>
      <c r="J207">
        <v>8</v>
      </c>
      <c r="K207" t="s">
        <v>314</v>
      </c>
      <c r="L207">
        <f t="shared" si="3"/>
        <v>8</v>
      </c>
      <c r="M207" t="s">
        <v>46</v>
      </c>
      <c r="N207" t="s">
        <v>47</v>
      </c>
      <c r="O207" t="s">
        <v>47</v>
      </c>
      <c r="P207" t="s">
        <v>47</v>
      </c>
      <c r="Q207">
        <v>2</v>
      </c>
      <c r="R207">
        <v>145</v>
      </c>
      <c r="S207">
        <v>102</v>
      </c>
      <c r="T207">
        <v>116</v>
      </c>
      <c r="U207">
        <v>36.6</v>
      </c>
      <c r="V207">
        <v>94</v>
      </c>
      <c r="W207">
        <v>115</v>
      </c>
      <c r="X207" s="16">
        <v>21</v>
      </c>
      <c r="Y207" t="s">
        <v>60</v>
      </c>
      <c r="Z207">
        <v>15</v>
      </c>
      <c r="AA207" s="15">
        <v>0.21</v>
      </c>
      <c r="AB207" t="s">
        <v>47</v>
      </c>
      <c r="AC207" t="s">
        <v>47</v>
      </c>
      <c r="AD207" t="s">
        <v>47</v>
      </c>
      <c r="AE207" t="s">
        <v>47</v>
      </c>
      <c r="AF207" t="s">
        <v>47</v>
      </c>
      <c r="AG207" t="s">
        <v>47</v>
      </c>
      <c r="AH207" t="s">
        <v>47</v>
      </c>
      <c r="AI207" t="s">
        <v>47</v>
      </c>
      <c r="AJ207" t="s">
        <v>47</v>
      </c>
      <c r="AK207" t="s">
        <v>47</v>
      </c>
      <c r="AL207" t="s">
        <v>47</v>
      </c>
      <c r="AM207">
        <v>0.56000000000000005</v>
      </c>
      <c r="AN207">
        <v>15.6</v>
      </c>
      <c r="AO207">
        <v>0.67</v>
      </c>
      <c r="AP207">
        <v>8</v>
      </c>
      <c r="AQ207">
        <v>140</v>
      </c>
      <c r="AR207">
        <v>4</v>
      </c>
      <c r="AS207" t="s">
        <v>47</v>
      </c>
      <c r="AT207" t="s">
        <v>47</v>
      </c>
      <c r="AU207" t="s">
        <v>47</v>
      </c>
      <c r="AV207" t="s">
        <v>47</v>
      </c>
      <c r="AW207" t="s">
        <v>47</v>
      </c>
      <c r="AX207" t="s">
        <v>47</v>
      </c>
      <c r="AY207" t="s">
        <v>47</v>
      </c>
      <c r="AZ207" t="s">
        <v>451</v>
      </c>
      <c r="BA207" t="s">
        <v>51</v>
      </c>
    </row>
    <row r="208" spans="1:53" x14ac:dyDescent="0.3">
      <c r="A208">
        <v>1022503174</v>
      </c>
      <c r="B208" s="9" t="e">
        <f>+VLOOKUP(A208,Hoja2!A:G,5,0)</f>
        <v>#N/A</v>
      </c>
      <c r="C208" s="9" t="e">
        <f>+VLOOKUP(A208,Hoja2!A:G,6,0)</f>
        <v>#N/A</v>
      </c>
      <c r="D208" s="9" t="e">
        <f>+VLOOKUP(A208,Hoja2!A:G,7,0)</f>
        <v>#N/A</v>
      </c>
      <c r="E208" t="e">
        <f>+VLOOKUP(A208,Hoja2!A:G,2,0)</f>
        <v>#N/A</v>
      </c>
      <c r="F208" t="e">
        <f>+VLOOKUP(A208,Hoja2!A:G,3,0)</f>
        <v>#N/A</v>
      </c>
      <c r="G208" t="e">
        <f>+VLOOKUP(A208,Hoja2!A:G,4,0)</f>
        <v>#N/A</v>
      </c>
      <c r="H208" t="s">
        <v>452</v>
      </c>
      <c r="I208" t="s">
        <v>220</v>
      </c>
      <c r="J208">
        <v>8</v>
      </c>
      <c r="K208" t="s">
        <v>267</v>
      </c>
      <c r="L208">
        <f t="shared" si="3"/>
        <v>8</v>
      </c>
      <c r="M208" t="s">
        <v>46</v>
      </c>
      <c r="N208" t="s">
        <v>48</v>
      </c>
      <c r="O208" t="s">
        <v>47</v>
      </c>
      <c r="P208" t="s">
        <v>47</v>
      </c>
      <c r="Q208">
        <v>3</v>
      </c>
      <c r="R208">
        <v>118</v>
      </c>
      <c r="S208">
        <v>64</v>
      </c>
      <c r="T208">
        <v>82</v>
      </c>
      <c r="U208">
        <v>36</v>
      </c>
      <c r="V208">
        <v>90</v>
      </c>
      <c r="W208">
        <v>61</v>
      </c>
      <c r="X208">
        <v>34</v>
      </c>
      <c r="Y208" t="s">
        <v>64</v>
      </c>
      <c r="Z208">
        <v>15</v>
      </c>
      <c r="AA208" s="15">
        <v>0.32</v>
      </c>
      <c r="AB208" t="s">
        <v>47</v>
      </c>
      <c r="AC208" t="s">
        <v>47</v>
      </c>
      <c r="AD208" t="s">
        <v>47</v>
      </c>
      <c r="AE208" t="s">
        <v>47</v>
      </c>
      <c r="AF208" t="s">
        <v>47</v>
      </c>
      <c r="AG208" t="s">
        <v>47</v>
      </c>
      <c r="AH208" t="s">
        <v>47</v>
      </c>
      <c r="AI208" t="s">
        <v>47</v>
      </c>
      <c r="AJ208" t="s">
        <v>47</v>
      </c>
      <c r="AK208" t="s">
        <v>47</v>
      </c>
      <c r="AL208" t="s">
        <v>47</v>
      </c>
      <c r="AM208">
        <v>8.0299999999999994</v>
      </c>
      <c r="AN208">
        <v>14.8</v>
      </c>
      <c r="AO208">
        <v>1.01</v>
      </c>
      <c r="AP208">
        <v>27</v>
      </c>
      <c r="AQ208">
        <v>139</v>
      </c>
      <c r="AR208">
        <v>4.5999999999999996</v>
      </c>
      <c r="AS208" t="s">
        <v>47</v>
      </c>
      <c r="AT208" t="s">
        <v>48</v>
      </c>
      <c r="AU208" t="s">
        <v>47</v>
      </c>
      <c r="AV208" t="s">
        <v>47</v>
      </c>
      <c r="AW208" t="s">
        <v>47</v>
      </c>
      <c r="AX208" t="s">
        <v>47</v>
      </c>
      <c r="AY208" t="s">
        <v>47</v>
      </c>
      <c r="AZ208" t="s">
        <v>453</v>
      </c>
      <c r="BA208" t="s">
        <v>51</v>
      </c>
    </row>
    <row r="209" spans="1:53" x14ac:dyDescent="0.3">
      <c r="A209">
        <v>1022490469</v>
      </c>
      <c r="B209" s="9" t="e">
        <f>+VLOOKUP(A209,Hoja2!A:G,5,0)</f>
        <v>#N/A</v>
      </c>
      <c r="C209" s="9" t="e">
        <f>+VLOOKUP(A209,Hoja2!A:G,6,0)</f>
        <v>#N/A</v>
      </c>
      <c r="D209" s="9" t="e">
        <f>+VLOOKUP(A209,Hoja2!A:G,7,0)</f>
        <v>#N/A</v>
      </c>
      <c r="E209" t="e">
        <f>+VLOOKUP(A209,Hoja2!A:G,2,0)</f>
        <v>#N/A</v>
      </c>
      <c r="F209" t="e">
        <f>+VLOOKUP(A209,Hoja2!A:G,3,0)</f>
        <v>#N/A</v>
      </c>
      <c r="G209" t="e">
        <f>+VLOOKUP(A209,Hoja2!A:G,4,0)</f>
        <v>#N/A</v>
      </c>
      <c r="H209" t="s">
        <v>95</v>
      </c>
      <c r="I209" t="s">
        <v>220</v>
      </c>
      <c r="J209">
        <v>8</v>
      </c>
      <c r="K209" t="s">
        <v>412</v>
      </c>
      <c r="L209">
        <f t="shared" si="3"/>
        <v>8</v>
      </c>
      <c r="M209" t="s">
        <v>46</v>
      </c>
      <c r="N209" t="s">
        <v>47</v>
      </c>
      <c r="O209" t="s">
        <v>48</v>
      </c>
      <c r="P209" t="s">
        <v>47</v>
      </c>
      <c r="Q209">
        <v>2</v>
      </c>
      <c r="R209">
        <v>167</v>
      </c>
      <c r="S209">
        <v>90</v>
      </c>
      <c r="T209">
        <v>116</v>
      </c>
      <c r="U209">
        <v>36</v>
      </c>
      <c r="V209">
        <v>94</v>
      </c>
      <c r="W209">
        <v>121</v>
      </c>
      <c r="X209">
        <v>15</v>
      </c>
      <c r="Y209" t="s">
        <v>60</v>
      </c>
      <c r="Z209">
        <v>14</v>
      </c>
      <c r="AA209" s="15">
        <v>0.21</v>
      </c>
      <c r="AB209" t="s">
        <v>47</v>
      </c>
      <c r="AC209" t="s">
        <v>47</v>
      </c>
      <c r="AD209" t="s">
        <v>47</v>
      </c>
      <c r="AE209" t="s">
        <v>47</v>
      </c>
      <c r="AF209" t="s">
        <v>47</v>
      </c>
      <c r="AG209" t="s">
        <v>47</v>
      </c>
      <c r="AH209" t="s">
        <v>47</v>
      </c>
      <c r="AI209" t="s">
        <v>47</v>
      </c>
      <c r="AJ209" t="s">
        <v>47</v>
      </c>
      <c r="AK209" t="s">
        <v>47</v>
      </c>
      <c r="AL209" t="s">
        <v>48</v>
      </c>
      <c r="AM209">
        <v>0.08</v>
      </c>
      <c r="AN209">
        <v>15.8</v>
      </c>
      <c r="AO209">
        <v>0.85</v>
      </c>
      <c r="AP209">
        <v>25</v>
      </c>
      <c r="AQ209">
        <v>125</v>
      </c>
      <c r="AR209">
        <v>4.4000000000000004</v>
      </c>
      <c r="AS209" t="s">
        <v>47</v>
      </c>
      <c r="AT209" t="s">
        <v>47</v>
      </c>
      <c r="AU209" t="s">
        <v>47</v>
      </c>
      <c r="AV209" t="s">
        <v>47</v>
      </c>
      <c r="AW209" t="s">
        <v>47</v>
      </c>
      <c r="AX209" t="s">
        <v>47</v>
      </c>
      <c r="AY209" t="s">
        <v>47</v>
      </c>
      <c r="AZ209" t="s">
        <v>454</v>
      </c>
      <c r="BA209" t="s">
        <v>51</v>
      </c>
    </row>
    <row r="210" spans="1:53" x14ac:dyDescent="0.3">
      <c r="A210">
        <v>1022494779</v>
      </c>
      <c r="B210" s="9" t="e">
        <f>+VLOOKUP(A210,Hoja2!A:G,5,0)</f>
        <v>#N/A</v>
      </c>
      <c r="C210" s="9" t="e">
        <f>+VLOOKUP(A210,Hoja2!A:G,6,0)</f>
        <v>#N/A</v>
      </c>
      <c r="D210" s="9" t="e">
        <f>+VLOOKUP(A210,Hoja2!A:G,7,0)</f>
        <v>#N/A</v>
      </c>
      <c r="E210" t="e">
        <f>+VLOOKUP(A210,Hoja2!A:G,2,0)</f>
        <v>#N/A</v>
      </c>
      <c r="F210" t="e">
        <f>+VLOOKUP(A210,Hoja2!A:G,3,0)</f>
        <v>#N/A</v>
      </c>
      <c r="G210" t="e">
        <f>+VLOOKUP(A210,Hoja2!A:G,4,0)</f>
        <v>#N/A</v>
      </c>
      <c r="H210" t="s">
        <v>455</v>
      </c>
      <c r="I210" t="s">
        <v>220</v>
      </c>
      <c r="J210">
        <v>8</v>
      </c>
      <c r="K210" t="s">
        <v>270</v>
      </c>
      <c r="L210">
        <f t="shared" si="3"/>
        <v>8</v>
      </c>
      <c r="M210" t="s">
        <v>46</v>
      </c>
      <c r="N210" t="s">
        <v>47</v>
      </c>
      <c r="O210" t="s">
        <v>47</v>
      </c>
      <c r="P210" t="s">
        <v>47</v>
      </c>
      <c r="Q210">
        <v>3</v>
      </c>
      <c r="R210">
        <v>144</v>
      </c>
      <c r="S210">
        <v>77</v>
      </c>
      <c r="T210">
        <v>99</v>
      </c>
      <c r="U210">
        <v>36</v>
      </c>
      <c r="V210">
        <v>95</v>
      </c>
      <c r="W210">
        <v>103</v>
      </c>
      <c r="X210">
        <v>20</v>
      </c>
      <c r="Y210" t="s">
        <v>64</v>
      </c>
      <c r="Z210">
        <v>15</v>
      </c>
      <c r="AA210" s="15">
        <v>0.21</v>
      </c>
      <c r="AB210" t="s">
        <v>47</v>
      </c>
      <c r="AC210" t="s">
        <v>47</v>
      </c>
      <c r="AD210" t="s">
        <v>47</v>
      </c>
      <c r="AE210" t="s">
        <v>47</v>
      </c>
      <c r="AF210" t="s">
        <v>47</v>
      </c>
      <c r="AG210" t="s">
        <v>47</v>
      </c>
      <c r="AH210" t="s">
        <v>47</v>
      </c>
      <c r="AI210" t="s">
        <v>47</v>
      </c>
      <c r="AJ210" t="s">
        <v>47</v>
      </c>
      <c r="AK210" t="s">
        <v>47</v>
      </c>
      <c r="AL210" t="s">
        <v>47</v>
      </c>
      <c r="AM210">
        <v>0.13</v>
      </c>
      <c r="AN210">
        <v>16.899999999999999</v>
      </c>
      <c r="AO210">
        <v>0.98</v>
      </c>
      <c r="AP210">
        <v>10</v>
      </c>
      <c r="AQ210">
        <v>140</v>
      </c>
      <c r="AR210">
        <v>3.8</v>
      </c>
      <c r="AS210" t="s">
        <v>47</v>
      </c>
      <c r="AT210" t="s">
        <v>47</v>
      </c>
      <c r="AU210" t="s">
        <v>47</v>
      </c>
      <c r="AV210" t="s">
        <v>47</v>
      </c>
      <c r="AW210" t="s">
        <v>47</v>
      </c>
      <c r="AX210" t="s">
        <v>47</v>
      </c>
      <c r="AY210" t="s">
        <v>47</v>
      </c>
      <c r="AZ210" t="s">
        <v>456</v>
      </c>
      <c r="BA210" t="s">
        <v>51</v>
      </c>
    </row>
    <row r="211" spans="1:53" x14ac:dyDescent="0.3">
      <c r="A211">
        <v>1022493956</v>
      </c>
      <c r="B211" s="9" t="e">
        <f>+VLOOKUP(A211,Hoja2!A:G,5,0)</f>
        <v>#N/A</v>
      </c>
      <c r="C211" s="9" t="e">
        <f>+VLOOKUP(A211,Hoja2!A:G,6,0)</f>
        <v>#N/A</v>
      </c>
      <c r="D211" s="9" t="e">
        <f>+VLOOKUP(A211,Hoja2!A:G,7,0)</f>
        <v>#N/A</v>
      </c>
      <c r="E211" t="e">
        <f>+VLOOKUP(A211,Hoja2!A:G,2,0)</f>
        <v>#N/A</v>
      </c>
      <c r="F211" t="e">
        <f>+VLOOKUP(A211,Hoja2!A:G,3,0)</f>
        <v>#N/A</v>
      </c>
      <c r="G211" t="e">
        <f>+VLOOKUP(A211,Hoja2!A:G,4,0)</f>
        <v>#N/A</v>
      </c>
      <c r="H211" t="s">
        <v>457</v>
      </c>
      <c r="I211" t="s">
        <v>220</v>
      </c>
      <c r="J211">
        <v>8</v>
      </c>
      <c r="K211" t="s">
        <v>439</v>
      </c>
      <c r="L211">
        <f t="shared" si="3"/>
        <v>8</v>
      </c>
      <c r="M211" t="s">
        <v>46</v>
      </c>
      <c r="N211" t="s">
        <v>47</v>
      </c>
      <c r="O211" t="s">
        <v>47</v>
      </c>
      <c r="P211" t="s">
        <v>48</v>
      </c>
      <c r="Q211">
        <v>3</v>
      </c>
      <c r="R211">
        <v>171</v>
      </c>
      <c r="S211">
        <v>83</v>
      </c>
      <c r="T211">
        <v>112</v>
      </c>
      <c r="U211">
        <v>36.5</v>
      </c>
      <c r="V211">
        <v>94</v>
      </c>
      <c r="W211">
        <v>66</v>
      </c>
      <c r="X211">
        <v>20</v>
      </c>
      <c r="Y211" t="s">
        <v>60</v>
      </c>
      <c r="Z211">
        <v>13</v>
      </c>
      <c r="AA211" s="15">
        <v>0.21</v>
      </c>
      <c r="AB211" t="s">
        <v>47</v>
      </c>
      <c r="AC211" t="s">
        <v>47</v>
      </c>
      <c r="AD211" t="s">
        <v>47</v>
      </c>
      <c r="AE211" t="s">
        <v>47</v>
      </c>
      <c r="AF211" t="s">
        <v>47</v>
      </c>
      <c r="AG211" t="s">
        <v>47</v>
      </c>
      <c r="AH211" t="s">
        <v>47</v>
      </c>
      <c r="AI211" t="s">
        <v>47</v>
      </c>
      <c r="AJ211" t="s">
        <v>47</v>
      </c>
      <c r="AK211" t="s">
        <v>47</v>
      </c>
      <c r="AL211" t="s">
        <v>47</v>
      </c>
      <c r="AM211">
        <v>4.8499999999999996</v>
      </c>
      <c r="AN211">
        <v>12.5</v>
      </c>
      <c r="AO211">
        <v>1.58</v>
      </c>
      <c r="AP211">
        <v>29</v>
      </c>
      <c r="AQ211">
        <v>130</v>
      </c>
      <c r="AR211">
        <v>4.7</v>
      </c>
      <c r="AS211" t="s">
        <v>47</v>
      </c>
      <c r="AT211" t="s">
        <v>47</v>
      </c>
      <c r="AU211" t="s">
        <v>47</v>
      </c>
      <c r="AV211" t="s">
        <v>47</v>
      </c>
      <c r="AW211" t="s">
        <v>47</v>
      </c>
      <c r="AX211" t="s">
        <v>47</v>
      </c>
      <c r="AY211" t="s">
        <v>48</v>
      </c>
      <c r="AZ211" t="s">
        <v>458</v>
      </c>
      <c r="BA211" t="s">
        <v>51</v>
      </c>
    </row>
    <row r="212" spans="1:53" x14ac:dyDescent="0.3">
      <c r="A212">
        <v>1022501946</v>
      </c>
      <c r="B212" s="9" t="e">
        <f>+VLOOKUP(A212,Hoja2!A:G,5,0)</f>
        <v>#N/A</v>
      </c>
      <c r="C212" s="9" t="e">
        <f>+VLOOKUP(A212,Hoja2!A:G,6,0)</f>
        <v>#N/A</v>
      </c>
      <c r="D212" s="9" t="e">
        <f>+VLOOKUP(A212,Hoja2!A:G,7,0)</f>
        <v>#N/A</v>
      </c>
      <c r="E212" t="e">
        <f>+VLOOKUP(A212,Hoja2!A:G,2,0)</f>
        <v>#N/A</v>
      </c>
      <c r="F212" t="e">
        <f>+VLOOKUP(A212,Hoja2!A:G,3,0)</f>
        <v>#N/A</v>
      </c>
      <c r="G212" t="e">
        <f>+VLOOKUP(A212,Hoja2!A:G,4,0)</f>
        <v>#N/A</v>
      </c>
      <c r="H212" t="s">
        <v>117</v>
      </c>
      <c r="I212" t="s">
        <v>220</v>
      </c>
      <c r="J212">
        <v>8</v>
      </c>
      <c r="K212" t="s">
        <v>439</v>
      </c>
      <c r="L212">
        <f t="shared" si="3"/>
        <v>8</v>
      </c>
      <c r="M212" t="s">
        <v>46</v>
      </c>
      <c r="N212" t="s">
        <v>47</v>
      </c>
      <c r="O212" t="s">
        <v>48</v>
      </c>
      <c r="P212" t="s">
        <v>48</v>
      </c>
      <c r="Q212">
        <v>2</v>
      </c>
      <c r="R212">
        <v>114</v>
      </c>
      <c r="S212">
        <v>61</v>
      </c>
      <c r="T212">
        <v>79</v>
      </c>
      <c r="U212">
        <v>37.700000000000003</v>
      </c>
      <c r="V212">
        <v>88</v>
      </c>
      <c r="W212">
        <v>100</v>
      </c>
      <c r="X212">
        <v>33</v>
      </c>
      <c r="Y212" t="s">
        <v>64</v>
      </c>
      <c r="Z212">
        <v>15</v>
      </c>
      <c r="AA212" s="15">
        <v>0.85</v>
      </c>
      <c r="AB212" t="s">
        <v>48</v>
      </c>
      <c r="AC212" t="s">
        <v>47</v>
      </c>
      <c r="AD212" t="s">
        <v>47</v>
      </c>
      <c r="AE212" t="s">
        <v>47</v>
      </c>
      <c r="AF212" t="s">
        <v>47</v>
      </c>
      <c r="AG212" t="s">
        <v>47</v>
      </c>
      <c r="AH212" t="s">
        <v>47</v>
      </c>
      <c r="AI212" t="s">
        <v>47</v>
      </c>
      <c r="AJ212" t="s">
        <v>47</v>
      </c>
      <c r="AK212" t="s">
        <v>47</v>
      </c>
      <c r="AL212" t="s">
        <v>47</v>
      </c>
      <c r="AM212">
        <v>31.03</v>
      </c>
      <c r="AN212">
        <v>11.5</v>
      </c>
      <c r="AO212">
        <v>0.81</v>
      </c>
      <c r="AP212">
        <v>26</v>
      </c>
      <c r="AQ212">
        <v>136</v>
      </c>
      <c r="AR212">
        <v>3.6</v>
      </c>
      <c r="AS212" t="s">
        <v>47</v>
      </c>
      <c r="AT212" t="s">
        <v>47</v>
      </c>
      <c r="AU212" t="s">
        <v>47</v>
      </c>
      <c r="AV212" t="s">
        <v>47</v>
      </c>
      <c r="AW212" t="s">
        <v>47</v>
      </c>
      <c r="AX212" t="s">
        <v>47</v>
      </c>
      <c r="AY212" t="s">
        <v>47</v>
      </c>
      <c r="AZ212" t="s">
        <v>459</v>
      </c>
      <c r="BA212" t="s">
        <v>51</v>
      </c>
    </row>
    <row r="213" spans="1:53" x14ac:dyDescent="0.3">
      <c r="A213">
        <v>1022503481</v>
      </c>
      <c r="B213" s="9" t="e">
        <f>+VLOOKUP(A213,Hoja2!A:G,5,0)</f>
        <v>#N/A</v>
      </c>
      <c r="C213" s="9" t="e">
        <f>+VLOOKUP(A213,Hoja2!A:G,6,0)</f>
        <v>#N/A</v>
      </c>
      <c r="D213" s="9" t="e">
        <f>+VLOOKUP(A213,Hoja2!A:G,7,0)</f>
        <v>#N/A</v>
      </c>
      <c r="E213" t="e">
        <f>+VLOOKUP(A213,Hoja2!A:G,2,0)</f>
        <v>#N/A</v>
      </c>
      <c r="F213" t="e">
        <f>+VLOOKUP(A213,Hoja2!A:G,3,0)</f>
        <v>#N/A</v>
      </c>
      <c r="G213" t="e">
        <f>+VLOOKUP(A213,Hoja2!A:G,4,0)</f>
        <v>#N/A</v>
      </c>
      <c r="H213" t="s">
        <v>460</v>
      </c>
      <c r="I213" t="s">
        <v>314</v>
      </c>
      <c r="J213">
        <v>8</v>
      </c>
      <c r="K213" t="s">
        <v>461</v>
      </c>
      <c r="L213">
        <f t="shared" si="3"/>
        <v>8</v>
      </c>
      <c r="M213" t="s">
        <v>46</v>
      </c>
      <c r="N213" t="s">
        <v>47</v>
      </c>
      <c r="O213" t="s">
        <v>47</v>
      </c>
      <c r="P213" t="s">
        <v>48</v>
      </c>
      <c r="Q213">
        <v>2</v>
      </c>
      <c r="R213">
        <v>148</v>
      </c>
      <c r="S213">
        <v>83</v>
      </c>
      <c r="T213">
        <v>105</v>
      </c>
      <c r="U213">
        <v>35.5</v>
      </c>
      <c r="V213">
        <v>95</v>
      </c>
      <c r="W213">
        <v>82</v>
      </c>
      <c r="X213">
        <v>19</v>
      </c>
      <c r="Y213" t="s">
        <v>64</v>
      </c>
      <c r="Z213">
        <v>15</v>
      </c>
      <c r="AA213" s="15">
        <v>0.21</v>
      </c>
      <c r="AB213" t="s">
        <v>47</v>
      </c>
      <c r="AC213" t="s">
        <v>47</v>
      </c>
      <c r="AD213" t="s">
        <v>47</v>
      </c>
      <c r="AE213" t="s">
        <v>47</v>
      </c>
      <c r="AF213" t="s">
        <v>48</v>
      </c>
      <c r="AG213" t="s">
        <v>47</v>
      </c>
      <c r="AH213" t="s">
        <v>47</v>
      </c>
      <c r="AI213" t="s">
        <v>47</v>
      </c>
      <c r="AJ213" t="s">
        <v>47</v>
      </c>
      <c r="AK213" t="s">
        <v>47</v>
      </c>
      <c r="AL213" t="s">
        <v>47</v>
      </c>
      <c r="AM213">
        <v>7.34</v>
      </c>
      <c r="AN213">
        <v>13.6</v>
      </c>
      <c r="AO213">
        <v>0.69</v>
      </c>
      <c r="AP213">
        <v>20</v>
      </c>
      <c r="AQ213">
        <v>140</v>
      </c>
      <c r="AR213">
        <v>4.0999999999999996</v>
      </c>
      <c r="AS213" t="s">
        <v>48</v>
      </c>
      <c r="AT213" t="s">
        <v>47</v>
      </c>
      <c r="AU213" t="s">
        <v>47</v>
      </c>
      <c r="AV213" t="s">
        <v>47</v>
      </c>
      <c r="AW213" t="s">
        <v>47</v>
      </c>
      <c r="AX213" t="s">
        <v>47</v>
      </c>
      <c r="AY213" t="s">
        <v>47</v>
      </c>
      <c r="AZ213" t="s">
        <v>462</v>
      </c>
      <c r="BA213" t="s">
        <v>51</v>
      </c>
    </row>
    <row r="214" spans="1:53" x14ac:dyDescent="0.3">
      <c r="A214">
        <v>1022514983</v>
      </c>
      <c r="B214" s="9" t="e">
        <f>+VLOOKUP(A214,Hoja2!A:G,5,0)</f>
        <v>#N/A</v>
      </c>
      <c r="C214" s="9" t="e">
        <f>+VLOOKUP(A214,Hoja2!A:G,6,0)</f>
        <v>#N/A</v>
      </c>
      <c r="D214" s="9" t="e">
        <f>+VLOOKUP(A214,Hoja2!A:G,7,0)</f>
        <v>#N/A</v>
      </c>
      <c r="E214" t="e">
        <f>+VLOOKUP(A214,Hoja2!A:G,2,0)</f>
        <v>#N/A</v>
      </c>
      <c r="F214" t="e">
        <f>+VLOOKUP(A214,Hoja2!A:G,3,0)</f>
        <v>#N/A</v>
      </c>
      <c r="G214" t="e">
        <f>+VLOOKUP(A214,Hoja2!A:G,4,0)</f>
        <v>#N/A</v>
      </c>
      <c r="H214" t="s">
        <v>204</v>
      </c>
      <c r="I214" t="s">
        <v>314</v>
      </c>
      <c r="J214">
        <v>8</v>
      </c>
      <c r="K214" t="s">
        <v>305</v>
      </c>
      <c r="L214">
        <f t="shared" si="3"/>
        <v>8</v>
      </c>
      <c r="M214" t="s">
        <v>46</v>
      </c>
      <c r="N214" t="s">
        <v>48</v>
      </c>
      <c r="O214" t="s">
        <v>48</v>
      </c>
      <c r="P214" t="s">
        <v>48</v>
      </c>
      <c r="Q214">
        <v>2</v>
      </c>
      <c r="R214">
        <v>207</v>
      </c>
      <c r="S214">
        <v>88</v>
      </c>
      <c r="T214">
        <v>128</v>
      </c>
      <c r="U214">
        <v>36.5</v>
      </c>
      <c r="V214">
        <v>94</v>
      </c>
      <c r="W214">
        <v>62</v>
      </c>
      <c r="X214">
        <v>24</v>
      </c>
      <c r="Y214" t="s">
        <v>60</v>
      </c>
      <c r="Z214">
        <v>14</v>
      </c>
      <c r="AA214" s="15">
        <v>0.21</v>
      </c>
      <c r="AB214" t="s">
        <v>47</v>
      </c>
      <c r="AC214" t="s">
        <v>47</v>
      </c>
      <c r="AD214" t="s">
        <v>47</v>
      </c>
      <c r="AE214" t="s">
        <v>47</v>
      </c>
      <c r="AF214" t="s">
        <v>47</v>
      </c>
      <c r="AG214" t="s">
        <v>47</v>
      </c>
      <c r="AH214" t="s">
        <v>47</v>
      </c>
      <c r="AI214" t="s">
        <v>47</v>
      </c>
      <c r="AJ214" t="s">
        <v>47</v>
      </c>
      <c r="AK214" t="s">
        <v>47</v>
      </c>
      <c r="AL214" t="s">
        <v>47</v>
      </c>
      <c r="AM214">
        <v>1.22</v>
      </c>
      <c r="AN214">
        <v>12.7</v>
      </c>
      <c r="AO214">
        <v>0.9</v>
      </c>
      <c r="AP214">
        <v>20</v>
      </c>
      <c r="AQ214">
        <v>132</v>
      </c>
      <c r="AR214">
        <v>5.4</v>
      </c>
      <c r="AS214" t="s">
        <v>47</v>
      </c>
      <c r="AT214" t="s">
        <v>47</v>
      </c>
      <c r="AU214" t="s">
        <v>47</v>
      </c>
      <c r="AV214" t="s">
        <v>47</v>
      </c>
      <c r="AW214" t="s">
        <v>47</v>
      </c>
      <c r="AX214" t="s">
        <v>47</v>
      </c>
      <c r="AY214" t="s">
        <v>47</v>
      </c>
      <c r="AZ214" t="s">
        <v>463</v>
      </c>
      <c r="BA214" t="s">
        <v>51</v>
      </c>
    </row>
    <row r="215" spans="1:53" x14ac:dyDescent="0.3">
      <c r="A215">
        <v>1022519364</v>
      </c>
      <c r="B215" s="9" t="e">
        <f>+VLOOKUP(A215,Hoja2!A:G,5,0)</f>
        <v>#N/A</v>
      </c>
      <c r="C215" s="9" t="e">
        <f>+VLOOKUP(A215,Hoja2!A:G,6,0)</f>
        <v>#N/A</v>
      </c>
      <c r="D215" s="9" t="e">
        <f>+VLOOKUP(A215,Hoja2!A:G,7,0)</f>
        <v>#N/A</v>
      </c>
      <c r="E215" t="e">
        <f>+VLOOKUP(A215,Hoja2!A:G,2,0)</f>
        <v>#N/A</v>
      </c>
      <c r="F215" t="e">
        <f>+VLOOKUP(A215,Hoja2!A:G,3,0)</f>
        <v>#N/A</v>
      </c>
      <c r="G215" t="e">
        <f>+VLOOKUP(A215,Hoja2!A:G,4,0)</f>
        <v>#N/A</v>
      </c>
      <c r="H215" t="s">
        <v>109</v>
      </c>
      <c r="I215" t="s">
        <v>314</v>
      </c>
      <c r="J215">
        <v>8</v>
      </c>
      <c r="K215" t="s">
        <v>389</v>
      </c>
      <c r="L215">
        <f t="shared" si="3"/>
        <v>8</v>
      </c>
      <c r="M215" t="s">
        <v>46</v>
      </c>
      <c r="N215" t="s">
        <v>47</v>
      </c>
      <c r="O215" t="s">
        <v>47</v>
      </c>
      <c r="P215" t="s">
        <v>48</v>
      </c>
      <c r="Q215">
        <v>2</v>
      </c>
      <c r="R215">
        <v>189</v>
      </c>
      <c r="S215">
        <v>108</v>
      </c>
      <c r="T215">
        <v>135</v>
      </c>
      <c r="U215">
        <v>35.799999999999997</v>
      </c>
      <c r="V215">
        <v>96</v>
      </c>
      <c r="W215">
        <v>61</v>
      </c>
      <c r="X215">
        <v>20</v>
      </c>
      <c r="Y215" t="s">
        <v>60</v>
      </c>
      <c r="Z215">
        <v>15</v>
      </c>
      <c r="AA215" s="15">
        <v>0.21</v>
      </c>
      <c r="AB215" t="s">
        <v>47</v>
      </c>
      <c r="AC215" t="s">
        <v>47</v>
      </c>
      <c r="AD215" t="s">
        <v>47</v>
      </c>
      <c r="AE215" t="s">
        <v>47</v>
      </c>
      <c r="AF215" t="s">
        <v>47</v>
      </c>
      <c r="AG215" t="s">
        <v>47</v>
      </c>
      <c r="AH215" t="s">
        <v>47</v>
      </c>
      <c r="AI215" t="s">
        <v>47</v>
      </c>
      <c r="AJ215" t="s">
        <v>47</v>
      </c>
      <c r="AK215" t="s">
        <v>47</v>
      </c>
      <c r="AL215" t="s">
        <v>48</v>
      </c>
      <c r="AM215">
        <v>0.2</v>
      </c>
      <c r="AN215">
        <v>15.3</v>
      </c>
      <c r="AO215">
        <v>0.97</v>
      </c>
      <c r="AP215">
        <v>24</v>
      </c>
      <c r="AQ215">
        <v>139</v>
      </c>
      <c r="AR215">
        <v>4</v>
      </c>
      <c r="AS215" t="s">
        <v>47</v>
      </c>
      <c r="AT215" t="s">
        <v>47</v>
      </c>
      <c r="AU215" t="s">
        <v>47</v>
      </c>
      <c r="AV215" t="s">
        <v>47</v>
      </c>
      <c r="AW215" t="s">
        <v>47</v>
      </c>
      <c r="AX215" t="s">
        <v>47</v>
      </c>
      <c r="AY215" t="s">
        <v>47</v>
      </c>
      <c r="AZ215" t="s">
        <v>464</v>
      </c>
      <c r="BA215" t="s">
        <v>51</v>
      </c>
    </row>
    <row r="216" spans="1:53" x14ac:dyDescent="0.3">
      <c r="A216">
        <v>1022519182</v>
      </c>
      <c r="B216" s="9" t="e">
        <f>+VLOOKUP(A216,Hoja2!A:G,5,0)</f>
        <v>#N/A</v>
      </c>
      <c r="C216" s="9" t="e">
        <f>+VLOOKUP(A216,Hoja2!A:G,6,0)</f>
        <v>#N/A</v>
      </c>
      <c r="D216" s="9" t="e">
        <f>+VLOOKUP(A216,Hoja2!A:G,7,0)</f>
        <v>#N/A</v>
      </c>
      <c r="E216" t="e">
        <f>+VLOOKUP(A216,Hoja2!A:G,2,0)</f>
        <v>#N/A</v>
      </c>
      <c r="F216" t="e">
        <f>+VLOOKUP(A216,Hoja2!A:G,3,0)</f>
        <v>#N/A</v>
      </c>
      <c r="G216" t="e">
        <f>+VLOOKUP(A216,Hoja2!A:G,4,0)</f>
        <v>#N/A</v>
      </c>
      <c r="H216" t="s">
        <v>465</v>
      </c>
      <c r="I216" t="s">
        <v>314</v>
      </c>
      <c r="J216">
        <v>8</v>
      </c>
      <c r="K216" t="s">
        <v>412</v>
      </c>
      <c r="L216">
        <f t="shared" si="3"/>
        <v>8</v>
      </c>
      <c r="M216" t="s">
        <v>46</v>
      </c>
      <c r="N216" t="s">
        <v>48</v>
      </c>
      <c r="O216" t="s">
        <v>47</v>
      </c>
      <c r="P216" t="s">
        <v>47</v>
      </c>
      <c r="Q216">
        <v>3</v>
      </c>
      <c r="R216">
        <v>82</v>
      </c>
      <c r="S216">
        <v>44</v>
      </c>
      <c r="T216">
        <v>57</v>
      </c>
      <c r="U216">
        <v>38.200000000000003</v>
      </c>
      <c r="V216">
        <v>93</v>
      </c>
      <c r="W216">
        <v>101</v>
      </c>
      <c r="X216">
        <v>20</v>
      </c>
      <c r="Y216" t="s">
        <v>60</v>
      </c>
      <c r="Z216">
        <v>15</v>
      </c>
      <c r="AA216" s="15">
        <v>0.21</v>
      </c>
      <c r="AB216" t="s">
        <v>47</v>
      </c>
      <c r="AC216" t="s">
        <v>47</v>
      </c>
      <c r="AD216" t="s">
        <v>47</v>
      </c>
      <c r="AE216" t="s">
        <v>47</v>
      </c>
      <c r="AF216" t="s">
        <v>47</v>
      </c>
      <c r="AG216" t="s">
        <v>47</v>
      </c>
      <c r="AH216" t="s">
        <v>48</v>
      </c>
      <c r="AI216" t="s">
        <v>47</v>
      </c>
      <c r="AJ216" t="s">
        <v>47</v>
      </c>
      <c r="AK216" t="s">
        <v>47</v>
      </c>
      <c r="AL216" t="s">
        <v>47</v>
      </c>
      <c r="AM216">
        <v>7.17</v>
      </c>
      <c r="AN216">
        <v>11.2</v>
      </c>
      <c r="AO216">
        <v>1.26</v>
      </c>
      <c r="AP216">
        <v>18</v>
      </c>
      <c r="AQ216">
        <v>134</v>
      </c>
      <c r="AR216">
        <v>4.4000000000000004</v>
      </c>
      <c r="AS216" t="s">
        <v>47</v>
      </c>
      <c r="AT216" t="s">
        <v>47</v>
      </c>
      <c r="AU216" t="s">
        <v>47</v>
      </c>
      <c r="AV216" t="s">
        <v>47</v>
      </c>
      <c r="AW216" t="s">
        <v>48</v>
      </c>
      <c r="AX216" t="s">
        <v>47</v>
      </c>
      <c r="AY216" t="s">
        <v>47</v>
      </c>
      <c r="AZ216" t="s">
        <v>466</v>
      </c>
      <c r="BA216" t="s">
        <v>51</v>
      </c>
    </row>
    <row r="217" spans="1:53" x14ac:dyDescent="0.3">
      <c r="A217">
        <v>1022527126</v>
      </c>
      <c r="B217" s="9" t="e">
        <f>+VLOOKUP(A217,Hoja2!A:G,5,0)</f>
        <v>#N/A</v>
      </c>
      <c r="C217" s="9" t="e">
        <f>+VLOOKUP(A217,Hoja2!A:G,6,0)</f>
        <v>#N/A</v>
      </c>
      <c r="D217" s="9" t="e">
        <f>+VLOOKUP(A217,Hoja2!A:G,7,0)</f>
        <v>#N/A</v>
      </c>
      <c r="E217" t="e">
        <f>+VLOOKUP(A217,Hoja2!A:G,2,0)</f>
        <v>#N/A</v>
      </c>
      <c r="F217" t="e">
        <f>+VLOOKUP(A217,Hoja2!A:G,3,0)</f>
        <v>#N/A</v>
      </c>
      <c r="G217" t="e">
        <f>+VLOOKUP(A217,Hoja2!A:G,4,0)</f>
        <v>#N/A</v>
      </c>
      <c r="H217" t="s">
        <v>467</v>
      </c>
      <c r="I217" t="s">
        <v>305</v>
      </c>
      <c r="J217">
        <v>8</v>
      </c>
      <c r="K217" t="s">
        <v>445</v>
      </c>
      <c r="L217">
        <f t="shared" si="3"/>
        <v>8</v>
      </c>
      <c r="M217" t="s">
        <v>46</v>
      </c>
      <c r="N217" t="s">
        <v>47</v>
      </c>
      <c r="O217" t="s">
        <v>47</v>
      </c>
      <c r="P217" t="s">
        <v>48</v>
      </c>
      <c r="Q217">
        <v>2</v>
      </c>
      <c r="R217">
        <v>176</v>
      </c>
      <c r="S217">
        <v>88</v>
      </c>
      <c r="T217">
        <v>117</v>
      </c>
      <c r="U217">
        <v>34.4</v>
      </c>
      <c r="V217">
        <v>92</v>
      </c>
      <c r="W217">
        <v>101</v>
      </c>
      <c r="X217">
        <v>17</v>
      </c>
      <c r="Y217" t="s">
        <v>64</v>
      </c>
      <c r="Z217">
        <v>14</v>
      </c>
      <c r="AA217" s="15">
        <v>0.4</v>
      </c>
      <c r="AB217" t="s">
        <v>47</v>
      </c>
      <c r="AC217" t="s">
        <v>48</v>
      </c>
      <c r="AD217" t="s">
        <v>47</v>
      </c>
      <c r="AE217" t="s">
        <v>47</v>
      </c>
      <c r="AF217" t="s">
        <v>48</v>
      </c>
      <c r="AG217" t="s">
        <v>48</v>
      </c>
      <c r="AH217" t="s">
        <v>47</v>
      </c>
      <c r="AI217" t="s">
        <v>47</v>
      </c>
      <c r="AJ217" t="s">
        <v>47</v>
      </c>
      <c r="AK217" t="s">
        <v>47</v>
      </c>
      <c r="AL217" t="s">
        <v>47</v>
      </c>
      <c r="AM217">
        <v>0.09</v>
      </c>
      <c r="AN217">
        <v>13.8</v>
      </c>
      <c r="AO217">
        <v>0.71</v>
      </c>
      <c r="AP217">
        <v>15</v>
      </c>
      <c r="AQ217">
        <v>139</v>
      </c>
      <c r="AR217">
        <v>3.5</v>
      </c>
      <c r="AS217" t="s">
        <v>47</v>
      </c>
      <c r="AT217" t="s">
        <v>48</v>
      </c>
      <c r="AU217" t="s">
        <v>47</v>
      </c>
      <c r="AV217" t="s">
        <v>48</v>
      </c>
      <c r="AW217" t="s">
        <v>48</v>
      </c>
      <c r="AX217" t="s">
        <v>47</v>
      </c>
      <c r="AY217" t="s">
        <v>47</v>
      </c>
      <c r="AZ217" t="s">
        <v>468</v>
      </c>
      <c r="BA217" t="s">
        <v>51</v>
      </c>
    </row>
    <row r="218" spans="1:53" x14ac:dyDescent="0.3">
      <c r="A218">
        <v>1022530451</v>
      </c>
      <c r="B218" s="9" t="e">
        <f>+VLOOKUP(A218,Hoja2!A:G,5,0)</f>
        <v>#N/A</v>
      </c>
      <c r="C218" s="9" t="e">
        <f>+VLOOKUP(A218,Hoja2!A:G,6,0)</f>
        <v>#N/A</v>
      </c>
      <c r="D218" s="9" t="e">
        <f>+VLOOKUP(A218,Hoja2!A:G,7,0)</f>
        <v>#N/A</v>
      </c>
      <c r="E218" t="e">
        <f>+VLOOKUP(A218,Hoja2!A:G,2,0)</f>
        <v>#N/A</v>
      </c>
      <c r="F218" t="e">
        <f>+VLOOKUP(A218,Hoja2!A:G,3,0)</f>
        <v>#N/A</v>
      </c>
      <c r="G218" t="e">
        <f>+VLOOKUP(A218,Hoja2!A:G,4,0)</f>
        <v>#N/A</v>
      </c>
      <c r="H218" t="s">
        <v>95</v>
      </c>
      <c r="I218" t="s">
        <v>305</v>
      </c>
      <c r="J218">
        <v>8</v>
      </c>
      <c r="K218" t="s">
        <v>267</v>
      </c>
      <c r="L218">
        <f t="shared" si="3"/>
        <v>8</v>
      </c>
      <c r="M218" t="s">
        <v>46</v>
      </c>
      <c r="N218" t="s">
        <v>47</v>
      </c>
      <c r="O218" t="s">
        <v>47</v>
      </c>
      <c r="P218" t="s">
        <v>48</v>
      </c>
      <c r="Q218">
        <v>3</v>
      </c>
      <c r="R218">
        <v>170</v>
      </c>
      <c r="S218">
        <v>69</v>
      </c>
      <c r="T218">
        <v>103</v>
      </c>
      <c r="U218">
        <v>35.299999999999997</v>
      </c>
      <c r="V218">
        <v>96</v>
      </c>
      <c r="W218">
        <v>60</v>
      </c>
      <c r="X218">
        <v>16</v>
      </c>
      <c r="Y218" t="s">
        <v>60</v>
      </c>
      <c r="Z218">
        <v>15</v>
      </c>
      <c r="AA218" s="15">
        <v>0.21</v>
      </c>
      <c r="AB218" t="s">
        <v>47</v>
      </c>
      <c r="AC218" t="s">
        <v>47</v>
      </c>
      <c r="AD218" t="s">
        <v>47</v>
      </c>
      <c r="AE218" t="s">
        <v>47</v>
      </c>
      <c r="AF218" t="s">
        <v>47</v>
      </c>
      <c r="AG218" t="s">
        <v>47</v>
      </c>
      <c r="AH218" t="s">
        <v>47</v>
      </c>
      <c r="AI218" t="s">
        <v>47</v>
      </c>
      <c r="AJ218" t="s">
        <v>47</v>
      </c>
      <c r="AK218" t="s">
        <v>47</v>
      </c>
      <c r="AL218" t="s">
        <v>47</v>
      </c>
      <c r="AM218">
        <v>7.34</v>
      </c>
      <c r="AN218">
        <v>12.2</v>
      </c>
      <c r="AO218">
        <v>0.71</v>
      </c>
      <c r="AP218">
        <v>20</v>
      </c>
      <c r="AQ218">
        <v>142</v>
      </c>
      <c r="AR218">
        <v>3.9</v>
      </c>
      <c r="AS218" t="s">
        <v>47</v>
      </c>
      <c r="AT218" t="s">
        <v>47</v>
      </c>
      <c r="AU218" t="s">
        <v>47</v>
      </c>
      <c r="AV218" t="s">
        <v>48</v>
      </c>
      <c r="AW218" t="s">
        <v>47</v>
      </c>
      <c r="AX218" t="s">
        <v>47</v>
      </c>
      <c r="AY218" t="s">
        <v>47</v>
      </c>
      <c r="AZ218" t="s">
        <v>469</v>
      </c>
      <c r="BA218" t="s">
        <v>51</v>
      </c>
    </row>
    <row r="219" spans="1:53" x14ac:dyDescent="0.3">
      <c r="A219">
        <v>1022529167</v>
      </c>
      <c r="B219" s="9" t="e">
        <f>+VLOOKUP(A219,Hoja2!A:G,5,0)</f>
        <v>#N/A</v>
      </c>
      <c r="C219" s="9" t="e">
        <f>+VLOOKUP(A219,Hoja2!A:G,6,0)</f>
        <v>#N/A</v>
      </c>
      <c r="D219" s="9" t="e">
        <f>+VLOOKUP(A219,Hoja2!A:G,7,0)</f>
        <v>#N/A</v>
      </c>
      <c r="E219" t="e">
        <f>+VLOOKUP(A219,Hoja2!A:G,2,0)</f>
        <v>#N/A</v>
      </c>
      <c r="F219" t="e">
        <f>+VLOOKUP(A219,Hoja2!A:G,3,0)</f>
        <v>#N/A</v>
      </c>
      <c r="G219" t="e">
        <f>+VLOOKUP(A219,Hoja2!A:G,4,0)</f>
        <v>#N/A</v>
      </c>
      <c r="H219" t="s">
        <v>470</v>
      </c>
      <c r="I219" t="s">
        <v>305</v>
      </c>
      <c r="J219">
        <v>8</v>
      </c>
      <c r="K219" t="s">
        <v>461</v>
      </c>
      <c r="L219">
        <f t="shared" si="3"/>
        <v>8</v>
      </c>
      <c r="M219" t="s">
        <v>46</v>
      </c>
      <c r="N219" t="s">
        <v>47</v>
      </c>
      <c r="O219" t="s">
        <v>47</v>
      </c>
      <c r="P219" t="s">
        <v>47</v>
      </c>
      <c r="Q219">
        <v>2</v>
      </c>
      <c r="R219">
        <v>91</v>
      </c>
      <c r="S219">
        <v>51</v>
      </c>
      <c r="T219">
        <v>64</v>
      </c>
      <c r="U219">
        <v>38.299999999999997</v>
      </c>
      <c r="V219">
        <v>98</v>
      </c>
      <c r="W219">
        <v>140</v>
      </c>
      <c r="X219">
        <v>17</v>
      </c>
      <c r="Y219" t="s">
        <v>60</v>
      </c>
      <c r="Z219">
        <v>15</v>
      </c>
      <c r="AA219" s="15">
        <v>0.21</v>
      </c>
      <c r="AB219" t="s">
        <v>47</v>
      </c>
      <c r="AC219" t="s">
        <v>47</v>
      </c>
      <c r="AD219" t="s">
        <v>47</v>
      </c>
      <c r="AE219" t="s">
        <v>47</v>
      </c>
      <c r="AF219" t="s">
        <v>47</v>
      </c>
      <c r="AG219" t="s">
        <v>47</v>
      </c>
      <c r="AH219" t="s">
        <v>47</v>
      </c>
      <c r="AI219" t="s">
        <v>47</v>
      </c>
      <c r="AJ219" t="s">
        <v>47</v>
      </c>
      <c r="AK219" t="s">
        <v>47</v>
      </c>
      <c r="AL219" t="s">
        <v>47</v>
      </c>
      <c r="AM219">
        <v>5.03</v>
      </c>
      <c r="AN219">
        <v>13.8</v>
      </c>
      <c r="AO219">
        <v>0.66</v>
      </c>
      <c r="AP219">
        <v>9</v>
      </c>
      <c r="AQ219">
        <v>139</v>
      </c>
      <c r="AR219">
        <v>4.2</v>
      </c>
      <c r="AS219" t="s">
        <v>47</v>
      </c>
      <c r="AT219" t="s">
        <v>47</v>
      </c>
      <c r="AU219" t="s">
        <v>47</v>
      </c>
      <c r="AV219" t="s">
        <v>47</v>
      </c>
      <c r="AW219" t="s">
        <v>47</v>
      </c>
      <c r="AX219" t="s">
        <v>47</v>
      </c>
      <c r="AY219" t="s">
        <v>47</v>
      </c>
      <c r="AZ219" t="s">
        <v>471</v>
      </c>
      <c r="BA219" t="s">
        <v>51</v>
      </c>
    </row>
    <row r="220" spans="1:53" x14ac:dyDescent="0.3">
      <c r="A220">
        <v>1022532958</v>
      </c>
      <c r="B220" s="9" t="e">
        <f>+VLOOKUP(A220,Hoja2!A:G,5,0)</f>
        <v>#N/A</v>
      </c>
      <c r="C220" s="9" t="e">
        <f>+VLOOKUP(A220,Hoja2!A:G,6,0)</f>
        <v>#N/A</v>
      </c>
      <c r="D220" s="9" t="e">
        <f>+VLOOKUP(A220,Hoja2!A:G,7,0)</f>
        <v>#N/A</v>
      </c>
      <c r="E220" t="e">
        <f>+VLOOKUP(A220,Hoja2!A:G,2,0)</f>
        <v>#N/A</v>
      </c>
      <c r="F220" t="e">
        <f>+VLOOKUP(A220,Hoja2!A:G,3,0)</f>
        <v>#N/A</v>
      </c>
      <c r="G220" t="e">
        <f>+VLOOKUP(A220,Hoja2!A:G,4,0)</f>
        <v>#N/A</v>
      </c>
      <c r="H220" t="s">
        <v>472</v>
      </c>
      <c r="I220" t="s">
        <v>228</v>
      </c>
      <c r="J220">
        <v>8</v>
      </c>
      <c r="K220" t="s">
        <v>270</v>
      </c>
      <c r="L220">
        <f t="shared" si="3"/>
        <v>8</v>
      </c>
      <c r="M220" t="s">
        <v>46</v>
      </c>
      <c r="N220" t="s">
        <v>47</v>
      </c>
      <c r="O220" t="s">
        <v>47</v>
      </c>
      <c r="P220" t="s">
        <v>47</v>
      </c>
      <c r="Q220">
        <v>2</v>
      </c>
      <c r="R220">
        <v>178</v>
      </c>
      <c r="S220">
        <v>100</v>
      </c>
      <c r="T220">
        <v>126</v>
      </c>
      <c r="U220">
        <v>36.6</v>
      </c>
      <c r="V220">
        <v>93</v>
      </c>
      <c r="W220">
        <v>108</v>
      </c>
      <c r="X220">
        <v>15</v>
      </c>
      <c r="Y220" t="s">
        <v>64</v>
      </c>
      <c r="Z220">
        <v>15</v>
      </c>
      <c r="AA220" s="15">
        <v>0.21</v>
      </c>
      <c r="AB220" t="s">
        <v>47</v>
      </c>
      <c r="AC220" t="s">
        <v>47</v>
      </c>
      <c r="AD220" t="s">
        <v>47</v>
      </c>
      <c r="AE220" t="s">
        <v>47</v>
      </c>
      <c r="AF220" t="s">
        <v>47</v>
      </c>
      <c r="AG220" t="s">
        <v>47</v>
      </c>
      <c r="AH220" t="s">
        <v>47</v>
      </c>
      <c r="AI220" t="s">
        <v>47</v>
      </c>
      <c r="AJ220" t="s">
        <v>47</v>
      </c>
      <c r="AK220" t="s">
        <v>47</v>
      </c>
      <c r="AL220" t="s">
        <v>47</v>
      </c>
      <c r="AM220">
        <v>7.34</v>
      </c>
      <c r="AN220">
        <v>12</v>
      </c>
      <c r="AO220">
        <v>0.47</v>
      </c>
      <c r="AP220">
        <v>15</v>
      </c>
      <c r="AQ220">
        <v>136.69999999999999</v>
      </c>
      <c r="AR220">
        <v>4.4000000000000004</v>
      </c>
      <c r="AS220" t="s">
        <v>47</v>
      </c>
      <c r="AT220" t="s">
        <v>47</v>
      </c>
      <c r="AU220" t="s">
        <v>47</v>
      </c>
      <c r="AV220" t="s">
        <v>47</v>
      </c>
      <c r="AW220" t="s">
        <v>47</v>
      </c>
      <c r="AX220" t="s">
        <v>47</v>
      </c>
      <c r="AY220" t="s">
        <v>47</v>
      </c>
      <c r="AZ220" t="s">
        <v>473</v>
      </c>
      <c r="BA220" t="s">
        <v>51</v>
      </c>
    </row>
    <row r="221" spans="1:53" x14ac:dyDescent="0.3">
      <c r="A221">
        <v>1022543148</v>
      </c>
      <c r="B221" s="9" t="e">
        <f>+VLOOKUP(A221,Hoja2!A:G,5,0)</f>
        <v>#N/A</v>
      </c>
      <c r="C221" s="9" t="e">
        <f>+VLOOKUP(A221,Hoja2!A:G,6,0)</f>
        <v>#N/A</v>
      </c>
      <c r="D221" s="9" t="e">
        <f>+VLOOKUP(A221,Hoja2!A:G,7,0)</f>
        <v>#N/A</v>
      </c>
      <c r="E221" t="e">
        <f>+VLOOKUP(A221,Hoja2!A:G,2,0)</f>
        <v>#N/A</v>
      </c>
      <c r="F221" t="e">
        <f>+VLOOKUP(A221,Hoja2!A:G,3,0)</f>
        <v>#N/A</v>
      </c>
      <c r="G221" t="e">
        <f>+VLOOKUP(A221,Hoja2!A:G,4,0)</f>
        <v>#N/A</v>
      </c>
      <c r="H221" t="s">
        <v>474</v>
      </c>
      <c r="I221" t="s">
        <v>228</v>
      </c>
      <c r="J221">
        <v>8</v>
      </c>
      <c r="K221" t="s">
        <v>439</v>
      </c>
      <c r="L221">
        <f t="shared" si="3"/>
        <v>8</v>
      </c>
      <c r="M221" t="s">
        <v>46</v>
      </c>
      <c r="N221" t="s">
        <v>47</v>
      </c>
      <c r="O221" t="s">
        <v>47</v>
      </c>
      <c r="P221" t="s">
        <v>48</v>
      </c>
      <c r="Q221">
        <v>3</v>
      </c>
      <c r="R221">
        <v>153</v>
      </c>
      <c r="S221">
        <v>75</v>
      </c>
      <c r="T221">
        <v>101</v>
      </c>
      <c r="U221">
        <v>36.700000000000003</v>
      </c>
      <c r="V221">
        <v>93</v>
      </c>
      <c r="W221">
        <v>76</v>
      </c>
      <c r="X221">
        <v>16</v>
      </c>
      <c r="Y221" t="s">
        <v>60</v>
      </c>
      <c r="Z221">
        <v>14</v>
      </c>
      <c r="AA221" s="15">
        <v>0.21</v>
      </c>
      <c r="AB221" t="s">
        <v>47</v>
      </c>
      <c r="AC221" t="s">
        <v>47</v>
      </c>
      <c r="AD221" t="s">
        <v>48</v>
      </c>
      <c r="AE221" t="s">
        <v>47</v>
      </c>
      <c r="AF221" t="s">
        <v>47</v>
      </c>
      <c r="AG221" t="s">
        <v>47</v>
      </c>
      <c r="AH221" t="s">
        <v>47</v>
      </c>
      <c r="AI221" t="s">
        <v>47</v>
      </c>
      <c r="AJ221" t="s">
        <v>47</v>
      </c>
      <c r="AK221" t="s">
        <v>47</v>
      </c>
      <c r="AL221" t="s">
        <v>47</v>
      </c>
      <c r="AM221">
        <v>7.8</v>
      </c>
      <c r="AN221">
        <v>11.2</v>
      </c>
      <c r="AO221">
        <v>1.1100000000000001</v>
      </c>
      <c r="AP221">
        <v>27</v>
      </c>
      <c r="AQ221">
        <v>138</v>
      </c>
      <c r="AR221">
        <v>3.8</v>
      </c>
      <c r="AS221" t="s">
        <v>47</v>
      </c>
      <c r="AT221" t="s">
        <v>48</v>
      </c>
      <c r="AU221" t="s">
        <v>47</v>
      </c>
      <c r="AV221" t="s">
        <v>47</v>
      </c>
      <c r="AW221" t="s">
        <v>47</v>
      </c>
      <c r="AX221" t="s">
        <v>47</v>
      </c>
      <c r="AY221" t="s">
        <v>47</v>
      </c>
      <c r="AZ221" t="s">
        <v>475</v>
      </c>
      <c r="BA221" t="s">
        <v>51</v>
      </c>
    </row>
    <row r="222" spans="1:53" x14ac:dyDescent="0.3">
      <c r="A222">
        <v>1022543605</v>
      </c>
      <c r="B222" s="9" t="e">
        <f>+VLOOKUP(A222,Hoja2!A:G,5,0)</f>
        <v>#N/A</v>
      </c>
      <c r="C222" s="9" t="e">
        <f>+VLOOKUP(A222,Hoja2!A:G,6,0)</f>
        <v>#N/A</v>
      </c>
      <c r="D222" s="9" t="e">
        <f>+VLOOKUP(A222,Hoja2!A:G,7,0)</f>
        <v>#N/A</v>
      </c>
      <c r="E222" t="e">
        <f>+VLOOKUP(A222,Hoja2!A:G,2,0)</f>
        <v>#N/A</v>
      </c>
      <c r="F222" t="e">
        <f>+VLOOKUP(A222,Hoja2!A:G,3,0)</f>
        <v>#N/A</v>
      </c>
      <c r="G222" t="e">
        <f>+VLOOKUP(A222,Hoja2!A:G,4,0)</f>
        <v>#N/A</v>
      </c>
      <c r="H222" t="s">
        <v>476</v>
      </c>
      <c r="I222" t="s">
        <v>228</v>
      </c>
      <c r="J222">
        <v>8</v>
      </c>
      <c r="K222" t="s">
        <v>389</v>
      </c>
      <c r="L222">
        <f t="shared" si="3"/>
        <v>8</v>
      </c>
      <c r="M222" t="s">
        <v>46</v>
      </c>
      <c r="N222" t="s">
        <v>47</v>
      </c>
      <c r="O222" t="s">
        <v>47</v>
      </c>
      <c r="P222" t="s">
        <v>47</v>
      </c>
      <c r="Q222">
        <v>2</v>
      </c>
      <c r="R222">
        <v>184</v>
      </c>
      <c r="S222">
        <v>82</v>
      </c>
      <c r="T222">
        <v>116</v>
      </c>
      <c r="U222">
        <v>37.1</v>
      </c>
      <c r="V222">
        <v>95</v>
      </c>
      <c r="W222">
        <v>65</v>
      </c>
      <c r="X222">
        <v>10</v>
      </c>
      <c r="Y222" t="s">
        <v>64</v>
      </c>
      <c r="Z222">
        <v>15</v>
      </c>
      <c r="AA222" s="15">
        <v>0.21</v>
      </c>
      <c r="AB222" t="s">
        <v>47</v>
      </c>
      <c r="AC222" t="s">
        <v>47</v>
      </c>
      <c r="AD222" t="s">
        <v>48</v>
      </c>
      <c r="AE222" t="s">
        <v>47</v>
      </c>
      <c r="AF222" t="s">
        <v>48</v>
      </c>
      <c r="AG222" t="s">
        <v>47</v>
      </c>
      <c r="AH222" t="s">
        <v>47</v>
      </c>
      <c r="AI222" t="s">
        <v>47</v>
      </c>
      <c r="AJ222" t="s">
        <v>47</v>
      </c>
      <c r="AK222" t="s">
        <v>47</v>
      </c>
      <c r="AL222" t="s">
        <v>47</v>
      </c>
      <c r="AM222">
        <v>7.34</v>
      </c>
      <c r="AN222">
        <v>13.5</v>
      </c>
      <c r="AO222">
        <v>1.41</v>
      </c>
      <c r="AP222">
        <v>22</v>
      </c>
      <c r="AQ222">
        <v>132.19999999999999</v>
      </c>
      <c r="AR222">
        <v>3.6</v>
      </c>
      <c r="AS222" t="s">
        <v>47</v>
      </c>
      <c r="AT222" t="s">
        <v>47</v>
      </c>
      <c r="AU222" t="s">
        <v>47</v>
      </c>
      <c r="AV222" t="s">
        <v>47</v>
      </c>
      <c r="AW222" t="s">
        <v>47</v>
      </c>
      <c r="AX222" t="s">
        <v>47</v>
      </c>
      <c r="AY222" t="s">
        <v>47</v>
      </c>
      <c r="AZ222" t="s">
        <v>477</v>
      </c>
      <c r="BA222" t="s">
        <v>51</v>
      </c>
    </row>
    <row r="223" spans="1:53" x14ac:dyDescent="0.3">
      <c r="A223">
        <v>1022536465</v>
      </c>
      <c r="B223" s="9" t="e">
        <f>+VLOOKUP(A223,Hoja2!A:G,5,0)</f>
        <v>#N/A</v>
      </c>
      <c r="C223" s="9" t="e">
        <f>+VLOOKUP(A223,Hoja2!A:G,6,0)</f>
        <v>#N/A</v>
      </c>
      <c r="D223" s="9" t="e">
        <f>+VLOOKUP(A223,Hoja2!A:G,7,0)</f>
        <v>#N/A</v>
      </c>
      <c r="E223" t="e">
        <f>+VLOOKUP(A223,Hoja2!A:G,2,0)</f>
        <v>#N/A</v>
      </c>
      <c r="F223" t="e">
        <f>+VLOOKUP(A223,Hoja2!A:G,3,0)</f>
        <v>#N/A</v>
      </c>
      <c r="G223" t="e">
        <f>+VLOOKUP(A223,Hoja2!A:G,4,0)</f>
        <v>#N/A</v>
      </c>
      <c r="H223" t="s">
        <v>478</v>
      </c>
      <c r="I223" t="s">
        <v>228</v>
      </c>
      <c r="J223">
        <v>8</v>
      </c>
      <c r="K223" t="s">
        <v>401</v>
      </c>
      <c r="L223">
        <f t="shared" si="3"/>
        <v>8</v>
      </c>
      <c r="M223" t="s">
        <v>46</v>
      </c>
      <c r="N223" t="s">
        <v>48</v>
      </c>
      <c r="O223" t="s">
        <v>47</v>
      </c>
      <c r="P223" t="s">
        <v>48</v>
      </c>
      <c r="Q223">
        <v>2</v>
      </c>
      <c r="R223">
        <v>139</v>
      </c>
      <c r="S223">
        <v>70</v>
      </c>
      <c r="T223">
        <v>93</v>
      </c>
      <c r="U223">
        <v>36.200000000000003</v>
      </c>
      <c r="V223">
        <v>93</v>
      </c>
      <c r="W223">
        <v>35</v>
      </c>
      <c r="X223">
        <v>8</v>
      </c>
      <c r="Y223" t="s">
        <v>64</v>
      </c>
      <c r="Z223">
        <v>15</v>
      </c>
      <c r="AA223" s="15">
        <v>0.28000000000000003</v>
      </c>
      <c r="AB223" t="s">
        <v>47</v>
      </c>
      <c r="AC223" t="s">
        <v>47</v>
      </c>
      <c r="AD223" t="s">
        <v>48</v>
      </c>
      <c r="AE223" t="s">
        <v>47</v>
      </c>
      <c r="AF223" t="s">
        <v>47</v>
      </c>
      <c r="AG223" t="s">
        <v>47</v>
      </c>
      <c r="AH223" t="s">
        <v>47</v>
      </c>
      <c r="AI223" t="s">
        <v>47</v>
      </c>
      <c r="AJ223" t="s">
        <v>47</v>
      </c>
      <c r="AK223" t="s">
        <v>47</v>
      </c>
      <c r="AL223" t="s">
        <v>47</v>
      </c>
      <c r="AM223">
        <v>1.36</v>
      </c>
      <c r="AN223">
        <v>12.6</v>
      </c>
      <c r="AO223">
        <v>0.94</v>
      </c>
      <c r="AP223">
        <v>11</v>
      </c>
      <c r="AQ223">
        <v>141</v>
      </c>
      <c r="AR223">
        <v>3.4</v>
      </c>
      <c r="AS223" t="s">
        <v>47</v>
      </c>
      <c r="AT223" t="s">
        <v>48</v>
      </c>
      <c r="AU223" t="s">
        <v>48</v>
      </c>
      <c r="AV223" t="s">
        <v>47</v>
      </c>
      <c r="AW223" t="s">
        <v>47</v>
      </c>
      <c r="AX223" t="s">
        <v>47</v>
      </c>
      <c r="AY223" t="s">
        <v>47</v>
      </c>
      <c r="AZ223" t="s">
        <v>479</v>
      </c>
      <c r="BA223" t="s">
        <v>51</v>
      </c>
    </row>
    <row r="224" spans="1:53" x14ac:dyDescent="0.3">
      <c r="A224">
        <v>1022544642</v>
      </c>
      <c r="B224" s="9" t="e">
        <f>+VLOOKUP(A224,Hoja2!A:G,5,0)</f>
        <v>#N/A</v>
      </c>
      <c r="C224" s="9" t="e">
        <f>+VLOOKUP(A224,Hoja2!A:G,6,0)</f>
        <v>#N/A</v>
      </c>
      <c r="D224" s="9" t="e">
        <f>+VLOOKUP(A224,Hoja2!A:G,7,0)</f>
        <v>#N/A</v>
      </c>
      <c r="E224" t="e">
        <f>+VLOOKUP(A224,Hoja2!A:G,2,0)</f>
        <v>#N/A</v>
      </c>
      <c r="F224" t="e">
        <f>+VLOOKUP(A224,Hoja2!A:G,3,0)</f>
        <v>#N/A</v>
      </c>
      <c r="G224" t="e">
        <f>+VLOOKUP(A224,Hoja2!A:G,4,0)</f>
        <v>#N/A</v>
      </c>
      <c r="H224" t="s">
        <v>117</v>
      </c>
      <c r="I224" t="s">
        <v>267</v>
      </c>
      <c r="J224">
        <v>8</v>
      </c>
      <c r="K224" t="s">
        <v>461</v>
      </c>
      <c r="L224">
        <f t="shared" si="3"/>
        <v>8</v>
      </c>
      <c r="M224" t="s">
        <v>46</v>
      </c>
      <c r="N224" t="s">
        <v>48</v>
      </c>
      <c r="O224" t="s">
        <v>47</v>
      </c>
      <c r="P224" t="s">
        <v>48</v>
      </c>
      <c r="Q224">
        <v>2</v>
      </c>
      <c r="R224">
        <v>98</v>
      </c>
      <c r="S224">
        <v>69</v>
      </c>
      <c r="T224">
        <v>79</v>
      </c>
      <c r="U224">
        <v>35.799999999999997</v>
      </c>
      <c r="V224">
        <v>90</v>
      </c>
      <c r="W224">
        <v>124</v>
      </c>
      <c r="X224">
        <v>22</v>
      </c>
      <c r="Y224" t="s">
        <v>60</v>
      </c>
      <c r="Z224">
        <v>15</v>
      </c>
      <c r="AA224" s="15">
        <v>0.4</v>
      </c>
      <c r="AB224" t="s">
        <v>47</v>
      </c>
      <c r="AC224" t="s">
        <v>47</v>
      </c>
      <c r="AD224" t="s">
        <v>47</v>
      </c>
      <c r="AE224" t="s">
        <v>47</v>
      </c>
      <c r="AF224" t="s">
        <v>47</v>
      </c>
      <c r="AG224" t="s">
        <v>47</v>
      </c>
      <c r="AH224" t="s">
        <v>47</v>
      </c>
      <c r="AI224" t="s">
        <v>47</v>
      </c>
      <c r="AJ224" t="s">
        <v>47</v>
      </c>
      <c r="AK224" t="s">
        <v>47</v>
      </c>
      <c r="AL224" t="s">
        <v>47</v>
      </c>
      <c r="AM224">
        <v>13.89</v>
      </c>
      <c r="AN224">
        <v>16.2</v>
      </c>
      <c r="AO224">
        <v>0.8</v>
      </c>
      <c r="AP224">
        <v>13</v>
      </c>
      <c r="AQ224">
        <v>137</v>
      </c>
      <c r="AR224">
        <v>3.3</v>
      </c>
      <c r="AS224" t="s">
        <v>47</v>
      </c>
      <c r="AT224" t="s">
        <v>47</v>
      </c>
      <c r="AU224" t="s">
        <v>47</v>
      </c>
      <c r="AV224" t="s">
        <v>47</v>
      </c>
      <c r="AW224" t="s">
        <v>47</v>
      </c>
      <c r="AX224" t="s">
        <v>47</v>
      </c>
      <c r="AY224" t="s">
        <v>47</v>
      </c>
      <c r="AZ224" t="s">
        <v>480</v>
      </c>
      <c r="BA224" t="s">
        <v>51</v>
      </c>
    </row>
    <row r="225" spans="1:53" x14ac:dyDescent="0.3">
      <c r="A225">
        <v>1022550012</v>
      </c>
      <c r="B225" s="9" t="e">
        <f>+VLOOKUP(A225,Hoja2!A:G,5,0)</f>
        <v>#N/A</v>
      </c>
      <c r="C225" s="9" t="e">
        <f>+VLOOKUP(A225,Hoja2!A:G,6,0)</f>
        <v>#N/A</v>
      </c>
      <c r="D225" s="9" t="e">
        <f>+VLOOKUP(A225,Hoja2!A:G,7,0)</f>
        <v>#N/A</v>
      </c>
      <c r="E225" t="e">
        <f>+VLOOKUP(A225,Hoja2!A:G,2,0)</f>
        <v>#N/A</v>
      </c>
      <c r="F225" t="e">
        <f>+VLOOKUP(A225,Hoja2!A:G,3,0)</f>
        <v>#N/A</v>
      </c>
      <c r="G225" t="e">
        <f>+VLOOKUP(A225,Hoja2!A:G,4,0)</f>
        <v>#N/A</v>
      </c>
      <c r="H225" t="s">
        <v>126</v>
      </c>
      <c r="I225" t="s">
        <v>267</v>
      </c>
      <c r="J225">
        <v>8</v>
      </c>
      <c r="K225" t="s">
        <v>389</v>
      </c>
      <c r="L225">
        <f t="shared" si="3"/>
        <v>8</v>
      </c>
      <c r="M225" t="s">
        <v>46</v>
      </c>
      <c r="N225" t="s">
        <v>48</v>
      </c>
      <c r="O225" t="s">
        <v>47</v>
      </c>
      <c r="P225" t="s">
        <v>48</v>
      </c>
      <c r="Q225">
        <v>2</v>
      </c>
      <c r="R225">
        <v>83</v>
      </c>
      <c r="S225">
        <v>59</v>
      </c>
      <c r="T225">
        <v>67</v>
      </c>
      <c r="U225">
        <v>35.200000000000003</v>
      </c>
      <c r="V225">
        <v>94</v>
      </c>
      <c r="W225">
        <v>133</v>
      </c>
      <c r="X225">
        <v>21</v>
      </c>
      <c r="Y225" t="s">
        <v>60</v>
      </c>
      <c r="Z225">
        <v>15</v>
      </c>
      <c r="AA225" s="15">
        <v>0.21</v>
      </c>
      <c r="AB225" t="s">
        <v>47</v>
      </c>
      <c r="AC225" t="s">
        <v>47</v>
      </c>
      <c r="AD225" t="s">
        <v>47</v>
      </c>
      <c r="AE225" t="s">
        <v>47</v>
      </c>
      <c r="AF225" t="s">
        <v>47</v>
      </c>
      <c r="AG225" t="s">
        <v>47</v>
      </c>
      <c r="AH225" t="s">
        <v>47</v>
      </c>
      <c r="AI225" t="s">
        <v>47</v>
      </c>
      <c r="AJ225" t="s">
        <v>47</v>
      </c>
      <c r="AK225" t="s">
        <v>47</v>
      </c>
      <c r="AL225" t="s">
        <v>47</v>
      </c>
      <c r="AM225">
        <v>0.32</v>
      </c>
      <c r="AN225">
        <v>10.6</v>
      </c>
      <c r="AO225">
        <v>1.19</v>
      </c>
      <c r="AP225">
        <v>30.78</v>
      </c>
      <c r="AQ225">
        <v>138</v>
      </c>
      <c r="AR225">
        <v>3.6</v>
      </c>
      <c r="AS225" t="s">
        <v>48</v>
      </c>
      <c r="AT225" t="s">
        <v>48</v>
      </c>
      <c r="AU225" t="s">
        <v>48</v>
      </c>
      <c r="AV225" t="s">
        <v>47</v>
      </c>
      <c r="AW225" t="s">
        <v>47</v>
      </c>
      <c r="AX225" t="s">
        <v>48</v>
      </c>
      <c r="AY225" t="s">
        <v>47</v>
      </c>
      <c r="AZ225" t="s">
        <v>481</v>
      </c>
      <c r="BA225" t="s">
        <v>51</v>
      </c>
    </row>
    <row r="226" spans="1:53" x14ac:dyDescent="0.3">
      <c r="A226">
        <v>1022544389</v>
      </c>
      <c r="B226" s="9" t="e">
        <f>+VLOOKUP(A226,Hoja2!A:G,5,0)</f>
        <v>#N/A</v>
      </c>
      <c r="C226" s="9" t="e">
        <f>+VLOOKUP(A226,Hoja2!A:G,6,0)</f>
        <v>#N/A</v>
      </c>
      <c r="D226" s="9" t="e">
        <f>+VLOOKUP(A226,Hoja2!A:G,7,0)</f>
        <v>#N/A</v>
      </c>
      <c r="E226" t="e">
        <f>+VLOOKUP(A226,Hoja2!A:G,2,0)</f>
        <v>#N/A</v>
      </c>
      <c r="F226" t="e">
        <f>+VLOOKUP(A226,Hoja2!A:G,3,0)</f>
        <v>#N/A</v>
      </c>
      <c r="G226" t="e">
        <f>+VLOOKUP(A226,Hoja2!A:G,4,0)</f>
        <v>#N/A</v>
      </c>
      <c r="H226" t="s">
        <v>482</v>
      </c>
      <c r="I226" t="s">
        <v>267</v>
      </c>
      <c r="J226">
        <v>8</v>
      </c>
      <c r="K226" t="s">
        <v>412</v>
      </c>
      <c r="L226">
        <f t="shared" si="3"/>
        <v>8</v>
      </c>
      <c r="M226" t="s">
        <v>46</v>
      </c>
      <c r="N226" t="s">
        <v>48</v>
      </c>
      <c r="O226" t="s">
        <v>47</v>
      </c>
      <c r="P226" t="s">
        <v>48</v>
      </c>
      <c r="Q226">
        <v>2</v>
      </c>
      <c r="R226">
        <v>106</v>
      </c>
      <c r="S226">
        <v>82</v>
      </c>
      <c r="T226">
        <v>90</v>
      </c>
      <c r="U226">
        <v>35.299999999999997</v>
      </c>
      <c r="V226">
        <v>90</v>
      </c>
      <c r="W226">
        <v>144</v>
      </c>
      <c r="X226">
        <v>21</v>
      </c>
      <c r="Y226" t="s">
        <v>64</v>
      </c>
      <c r="Z226">
        <v>15</v>
      </c>
      <c r="AA226" s="15">
        <v>0.28000000000000003</v>
      </c>
      <c r="AB226" t="s">
        <v>47</v>
      </c>
      <c r="AC226" t="s">
        <v>47</v>
      </c>
      <c r="AD226" t="s">
        <v>47</v>
      </c>
      <c r="AE226" t="s">
        <v>47</v>
      </c>
      <c r="AF226" t="s">
        <v>47</v>
      </c>
      <c r="AG226" t="s">
        <v>47</v>
      </c>
      <c r="AH226" t="s">
        <v>47</v>
      </c>
      <c r="AI226" t="s">
        <v>47</v>
      </c>
      <c r="AJ226" t="s">
        <v>47</v>
      </c>
      <c r="AK226" t="s">
        <v>47</v>
      </c>
      <c r="AL226" t="s">
        <v>47</v>
      </c>
      <c r="AM226">
        <v>0.59</v>
      </c>
      <c r="AN226">
        <v>15.1</v>
      </c>
      <c r="AO226">
        <v>1.5</v>
      </c>
      <c r="AP226">
        <v>45</v>
      </c>
      <c r="AQ226">
        <v>140</v>
      </c>
      <c r="AR226">
        <v>4.7</v>
      </c>
      <c r="AS226" t="s">
        <v>47</v>
      </c>
      <c r="AT226" t="s">
        <v>47</v>
      </c>
      <c r="AU226" t="s">
        <v>48</v>
      </c>
      <c r="AV226" t="s">
        <v>47</v>
      </c>
      <c r="AW226" t="s">
        <v>47</v>
      </c>
      <c r="AX226" t="s">
        <v>47</v>
      </c>
      <c r="AY226" t="s">
        <v>47</v>
      </c>
      <c r="AZ226" t="s">
        <v>483</v>
      </c>
      <c r="BA226" t="s">
        <v>51</v>
      </c>
    </row>
    <row r="227" spans="1:53" x14ac:dyDescent="0.3">
      <c r="A227">
        <v>1022550560</v>
      </c>
      <c r="B227" s="9" t="e">
        <f>+VLOOKUP(A227,Hoja2!A:G,5,0)</f>
        <v>#N/A</v>
      </c>
      <c r="C227" s="9" t="e">
        <f>+VLOOKUP(A227,Hoja2!A:G,6,0)</f>
        <v>#N/A</v>
      </c>
      <c r="D227" s="9" t="e">
        <f>+VLOOKUP(A227,Hoja2!A:G,7,0)</f>
        <v>#N/A</v>
      </c>
      <c r="E227" t="e">
        <f>+VLOOKUP(A227,Hoja2!A:G,2,0)</f>
        <v>#N/A</v>
      </c>
      <c r="F227" t="e">
        <f>+VLOOKUP(A227,Hoja2!A:G,3,0)</f>
        <v>#N/A</v>
      </c>
      <c r="G227" t="e">
        <f>+VLOOKUP(A227,Hoja2!A:G,4,0)</f>
        <v>#N/A</v>
      </c>
      <c r="H227" t="s">
        <v>204</v>
      </c>
      <c r="I227" t="s">
        <v>445</v>
      </c>
      <c r="J227">
        <v>8</v>
      </c>
      <c r="K227" t="s">
        <v>389</v>
      </c>
      <c r="L227">
        <f t="shared" si="3"/>
        <v>8</v>
      </c>
      <c r="M227" t="s">
        <v>46</v>
      </c>
      <c r="N227" t="s">
        <v>48</v>
      </c>
      <c r="O227" t="s">
        <v>47</v>
      </c>
      <c r="P227" t="s">
        <v>47</v>
      </c>
      <c r="Q227">
        <v>3</v>
      </c>
      <c r="R227">
        <v>151</v>
      </c>
      <c r="S227">
        <v>74</v>
      </c>
      <c r="T227">
        <v>100</v>
      </c>
      <c r="U227">
        <v>36</v>
      </c>
      <c r="V227">
        <v>94</v>
      </c>
      <c r="W227">
        <v>80</v>
      </c>
      <c r="X227">
        <v>20</v>
      </c>
      <c r="Y227" t="s">
        <v>60</v>
      </c>
      <c r="Z227">
        <v>15</v>
      </c>
      <c r="AA227" s="15">
        <v>0.21</v>
      </c>
      <c r="AB227" t="s">
        <v>47</v>
      </c>
      <c r="AC227" t="s">
        <v>47</v>
      </c>
      <c r="AD227" t="s">
        <v>47</v>
      </c>
      <c r="AE227" t="s">
        <v>47</v>
      </c>
      <c r="AF227" t="s">
        <v>47</v>
      </c>
      <c r="AG227" t="s">
        <v>47</v>
      </c>
      <c r="AH227" t="s">
        <v>47</v>
      </c>
      <c r="AI227" t="s">
        <v>47</v>
      </c>
      <c r="AJ227" t="s">
        <v>47</v>
      </c>
      <c r="AK227" t="s">
        <v>47</v>
      </c>
      <c r="AL227" t="s">
        <v>47</v>
      </c>
      <c r="AM227">
        <v>1.31</v>
      </c>
      <c r="AN227">
        <v>16.5</v>
      </c>
      <c r="AO227">
        <v>0.71</v>
      </c>
      <c r="AP227">
        <v>13</v>
      </c>
      <c r="AQ227">
        <v>140</v>
      </c>
      <c r="AR227">
        <v>4.8</v>
      </c>
      <c r="AS227" t="s">
        <v>47</v>
      </c>
      <c r="AT227" t="s">
        <v>47</v>
      </c>
      <c r="AU227" t="s">
        <v>47</v>
      </c>
      <c r="AV227" t="s">
        <v>47</v>
      </c>
      <c r="AW227" t="s">
        <v>47</v>
      </c>
      <c r="AX227" t="s">
        <v>47</v>
      </c>
      <c r="AY227" t="s">
        <v>47</v>
      </c>
      <c r="AZ227" t="s">
        <v>484</v>
      </c>
      <c r="BA227" t="s">
        <v>51</v>
      </c>
    </row>
    <row r="228" spans="1:53" x14ac:dyDescent="0.3">
      <c r="A228">
        <v>1022550663</v>
      </c>
      <c r="B228" s="9" t="e">
        <f>+VLOOKUP(A228,Hoja2!A:G,5,0)</f>
        <v>#N/A</v>
      </c>
      <c r="C228" s="9" t="e">
        <f>+VLOOKUP(A228,Hoja2!A:G,6,0)</f>
        <v>#N/A</v>
      </c>
      <c r="D228" s="9" t="e">
        <f>+VLOOKUP(A228,Hoja2!A:G,7,0)</f>
        <v>#N/A</v>
      </c>
      <c r="E228" t="e">
        <f>+VLOOKUP(A228,Hoja2!A:G,2,0)</f>
        <v>#N/A</v>
      </c>
      <c r="F228" t="e">
        <f>+VLOOKUP(A228,Hoja2!A:G,3,0)</f>
        <v>#N/A</v>
      </c>
      <c r="G228" t="e">
        <f>+VLOOKUP(A228,Hoja2!A:G,4,0)</f>
        <v>#N/A</v>
      </c>
      <c r="H228" t="s">
        <v>117</v>
      </c>
      <c r="I228" t="s">
        <v>445</v>
      </c>
      <c r="J228">
        <v>8</v>
      </c>
      <c r="K228" t="s">
        <v>430</v>
      </c>
      <c r="L228">
        <f t="shared" si="3"/>
        <v>8</v>
      </c>
      <c r="M228" t="s">
        <v>46</v>
      </c>
      <c r="N228" t="s">
        <v>48</v>
      </c>
      <c r="O228" t="s">
        <v>47</v>
      </c>
      <c r="P228" t="s">
        <v>48</v>
      </c>
      <c r="Q228">
        <v>2</v>
      </c>
      <c r="R228">
        <v>138</v>
      </c>
      <c r="S228">
        <v>79</v>
      </c>
      <c r="T228">
        <v>99</v>
      </c>
      <c r="U228">
        <v>36</v>
      </c>
      <c r="V228">
        <v>90</v>
      </c>
      <c r="W228">
        <v>151</v>
      </c>
      <c r="X228">
        <v>22</v>
      </c>
      <c r="Y228" t="s">
        <v>60</v>
      </c>
      <c r="Z228">
        <v>14</v>
      </c>
      <c r="AA228" s="15">
        <v>0.5</v>
      </c>
      <c r="AB228" t="s">
        <v>48</v>
      </c>
      <c r="AC228" t="s">
        <v>47</v>
      </c>
      <c r="AD228" t="s">
        <v>47</v>
      </c>
      <c r="AE228" t="s">
        <v>47</v>
      </c>
      <c r="AF228" t="s">
        <v>47</v>
      </c>
      <c r="AG228" t="s">
        <v>47</v>
      </c>
      <c r="AH228" t="s">
        <v>47</v>
      </c>
      <c r="AI228" t="s">
        <v>47</v>
      </c>
      <c r="AJ228" t="s">
        <v>47</v>
      </c>
      <c r="AK228" t="s">
        <v>47</v>
      </c>
      <c r="AL228" t="s">
        <v>47</v>
      </c>
      <c r="AM228">
        <v>0.44</v>
      </c>
      <c r="AN228">
        <v>13.9</v>
      </c>
      <c r="AO228">
        <v>1.31</v>
      </c>
      <c r="AP228">
        <v>26</v>
      </c>
      <c r="AQ228">
        <v>130</v>
      </c>
      <c r="AR228">
        <v>4.7</v>
      </c>
      <c r="AS228" t="s">
        <v>47</v>
      </c>
      <c r="AT228" t="s">
        <v>48</v>
      </c>
      <c r="AU228" t="s">
        <v>48</v>
      </c>
      <c r="AV228" t="s">
        <v>47</v>
      </c>
      <c r="AW228" t="s">
        <v>47</v>
      </c>
      <c r="AX228" t="s">
        <v>47</v>
      </c>
      <c r="AY228" t="s">
        <v>47</v>
      </c>
      <c r="AZ228" t="s">
        <v>485</v>
      </c>
      <c r="BA228" t="s">
        <v>51</v>
      </c>
    </row>
    <row r="229" spans="1:53" x14ac:dyDescent="0.3">
      <c r="A229">
        <v>1022550838</v>
      </c>
      <c r="B229" s="9" t="e">
        <f>+VLOOKUP(A229,Hoja2!A:G,5,0)</f>
        <v>#N/A</v>
      </c>
      <c r="C229" s="9" t="e">
        <f>+VLOOKUP(A229,Hoja2!A:G,6,0)</f>
        <v>#N/A</v>
      </c>
      <c r="D229" s="9" t="e">
        <f>+VLOOKUP(A229,Hoja2!A:G,7,0)</f>
        <v>#N/A</v>
      </c>
      <c r="E229" t="e">
        <f>+VLOOKUP(A229,Hoja2!A:G,2,0)</f>
        <v>#N/A</v>
      </c>
      <c r="F229" t="e">
        <f>+VLOOKUP(A229,Hoja2!A:G,3,0)</f>
        <v>#N/A</v>
      </c>
      <c r="G229" t="e">
        <f>+VLOOKUP(A229,Hoja2!A:G,4,0)</f>
        <v>#N/A</v>
      </c>
      <c r="H229" t="s">
        <v>88</v>
      </c>
      <c r="I229" t="s">
        <v>445</v>
      </c>
      <c r="J229">
        <v>8</v>
      </c>
      <c r="K229" t="s">
        <v>389</v>
      </c>
      <c r="L229">
        <f t="shared" si="3"/>
        <v>8</v>
      </c>
      <c r="M229" t="s">
        <v>46</v>
      </c>
      <c r="N229" t="s">
        <v>47</v>
      </c>
      <c r="O229" t="s">
        <v>47</v>
      </c>
      <c r="P229" t="s">
        <v>47</v>
      </c>
      <c r="Q229">
        <v>2</v>
      </c>
      <c r="R229">
        <v>113</v>
      </c>
      <c r="S229">
        <v>67</v>
      </c>
      <c r="T229">
        <v>82</v>
      </c>
      <c r="U229">
        <v>35.5</v>
      </c>
      <c r="V229">
        <v>98</v>
      </c>
      <c r="W229">
        <v>105</v>
      </c>
      <c r="X229">
        <v>12</v>
      </c>
      <c r="Y229" t="s">
        <v>60</v>
      </c>
      <c r="Z229">
        <v>12</v>
      </c>
      <c r="AA229" s="15">
        <v>0.21</v>
      </c>
      <c r="AB229" t="s">
        <v>47</v>
      </c>
      <c r="AC229" t="s">
        <v>47</v>
      </c>
      <c r="AD229" t="s">
        <v>47</v>
      </c>
      <c r="AE229" t="s">
        <v>47</v>
      </c>
      <c r="AF229" t="s">
        <v>47</v>
      </c>
      <c r="AG229" t="s">
        <v>47</v>
      </c>
      <c r="AH229" t="s">
        <v>47</v>
      </c>
      <c r="AI229" t="s">
        <v>47</v>
      </c>
      <c r="AJ229" t="s">
        <v>47</v>
      </c>
      <c r="AK229" t="s">
        <v>47</v>
      </c>
      <c r="AL229" t="s">
        <v>47</v>
      </c>
      <c r="AM229">
        <v>10.58</v>
      </c>
      <c r="AN229">
        <v>13.7</v>
      </c>
      <c r="AO229">
        <v>2.02</v>
      </c>
      <c r="AP229">
        <v>75</v>
      </c>
      <c r="AQ229">
        <v>133</v>
      </c>
      <c r="AR229">
        <v>3.3</v>
      </c>
      <c r="AS229" t="s">
        <v>47</v>
      </c>
      <c r="AT229" t="s">
        <v>47</v>
      </c>
      <c r="AU229" t="s">
        <v>47</v>
      </c>
      <c r="AV229" t="s">
        <v>47</v>
      </c>
      <c r="AW229" t="s">
        <v>47</v>
      </c>
      <c r="AX229" t="s">
        <v>47</v>
      </c>
      <c r="AY229" t="s">
        <v>48</v>
      </c>
      <c r="AZ229" t="s">
        <v>486</v>
      </c>
      <c r="BA229" t="s">
        <v>51</v>
      </c>
    </row>
    <row r="230" spans="1:53" x14ac:dyDescent="0.3">
      <c r="A230">
        <v>1022562856</v>
      </c>
      <c r="B230" s="9" t="e">
        <f>+VLOOKUP(A230,Hoja2!A:G,5,0)</f>
        <v>#N/A</v>
      </c>
      <c r="C230" s="9" t="e">
        <f>+VLOOKUP(A230,Hoja2!A:G,6,0)</f>
        <v>#N/A</v>
      </c>
      <c r="D230" s="9" t="e">
        <f>+VLOOKUP(A230,Hoja2!A:G,7,0)</f>
        <v>#N/A</v>
      </c>
      <c r="E230" t="e">
        <f>+VLOOKUP(A230,Hoja2!A:G,2,0)</f>
        <v>#N/A</v>
      </c>
      <c r="F230" t="e">
        <f>+VLOOKUP(A230,Hoja2!A:G,3,0)</f>
        <v>#N/A</v>
      </c>
      <c r="G230" t="e">
        <f>+VLOOKUP(A230,Hoja2!A:G,4,0)</f>
        <v>#N/A</v>
      </c>
      <c r="H230" t="s">
        <v>109</v>
      </c>
      <c r="I230" t="s">
        <v>461</v>
      </c>
      <c r="J230">
        <v>8</v>
      </c>
      <c r="K230" t="s">
        <v>389</v>
      </c>
      <c r="L230">
        <f t="shared" si="3"/>
        <v>8</v>
      </c>
      <c r="M230" t="s">
        <v>46</v>
      </c>
      <c r="N230" t="s">
        <v>47</v>
      </c>
      <c r="O230" t="s">
        <v>48</v>
      </c>
      <c r="P230" t="s">
        <v>48</v>
      </c>
      <c r="Q230">
        <v>2</v>
      </c>
      <c r="R230">
        <v>162</v>
      </c>
      <c r="S230">
        <v>92</v>
      </c>
      <c r="T230">
        <v>115</v>
      </c>
      <c r="U230">
        <v>36</v>
      </c>
      <c r="V230">
        <v>95</v>
      </c>
      <c r="W230">
        <v>78</v>
      </c>
      <c r="X230">
        <v>21</v>
      </c>
      <c r="Y230" t="s">
        <v>60</v>
      </c>
      <c r="Z230">
        <v>15</v>
      </c>
      <c r="AA230" s="15">
        <v>0.21</v>
      </c>
      <c r="AB230" t="s">
        <v>47</v>
      </c>
      <c r="AC230" t="s">
        <v>47</v>
      </c>
      <c r="AD230" t="s">
        <v>47</v>
      </c>
      <c r="AE230" t="s">
        <v>47</v>
      </c>
      <c r="AF230" t="s">
        <v>47</v>
      </c>
      <c r="AG230" t="s">
        <v>47</v>
      </c>
      <c r="AH230" t="s">
        <v>47</v>
      </c>
      <c r="AI230" t="s">
        <v>47</v>
      </c>
      <c r="AJ230" t="s">
        <v>47</v>
      </c>
      <c r="AK230" t="s">
        <v>47</v>
      </c>
      <c r="AL230" t="s">
        <v>48</v>
      </c>
      <c r="AM230">
        <v>7.34</v>
      </c>
      <c r="AN230">
        <v>13.5</v>
      </c>
      <c r="AO230">
        <v>1.51</v>
      </c>
      <c r="AP230">
        <v>32</v>
      </c>
      <c r="AQ230">
        <v>138</v>
      </c>
      <c r="AR230">
        <v>3.9</v>
      </c>
      <c r="AS230" t="s">
        <v>47</v>
      </c>
      <c r="AT230" t="s">
        <v>47</v>
      </c>
      <c r="AU230" t="s">
        <v>47</v>
      </c>
      <c r="AV230" t="s">
        <v>48</v>
      </c>
      <c r="AW230" t="s">
        <v>47</v>
      </c>
      <c r="AX230" t="s">
        <v>47</v>
      </c>
      <c r="AY230" t="s">
        <v>47</v>
      </c>
      <c r="AZ230" t="s">
        <v>487</v>
      </c>
      <c r="BA230" t="s">
        <v>51</v>
      </c>
    </row>
    <row r="231" spans="1:53" x14ac:dyDescent="0.3">
      <c r="A231">
        <v>1022564532</v>
      </c>
      <c r="B231" s="9" t="e">
        <f>+VLOOKUP(A231,Hoja2!A:G,5,0)</f>
        <v>#N/A</v>
      </c>
      <c r="C231" s="9" t="e">
        <f>+VLOOKUP(A231,Hoja2!A:G,6,0)</f>
        <v>#N/A</v>
      </c>
      <c r="D231" s="9" t="e">
        <f>+VLOOKUP(A231,Hoja2!A:G,7,0)</f>
        <v>#N/A</v>
      </c>
      <c r="E231" t="e">
        <f>+VLOOKUP(A231,Hoja2!A:G,2,0)</f>
        <v>#N/A</v>
      </c>
      <c r="F231" t="e">
        <f>+VLOOKUP(A231,Hoja2!A:G,3,0)</f>
        <v>#N/A</v>
      </c>
      <c r="G231" t="e">
        <f>+VLOOKUP(A231,Hoja2!A:G,4,0)</f>
        <v>#N/A</v>
      </c>
      <c r="H231" t="s">
        <v>264</v>
      </c>
      <c r="I231" t="s">
        <v>461</v>
      </c>
      <c r="J231">
        <v>8</v>
      </c>
      <c r="K231" t="s">
        <v>439</v>
      </c>
      <c r="L231">
        <f t="shared" si="3"/>
        <v>8</v>
      </c>
      <c r="M231" t="s">
        <v>46</v>
      </c>
      <c r="N231" t="s">
        <v>47</v>
      </c>
      <c r="O231" t="s">
        <v>47</v>
      </c>
      <c r="P231" t="s">
        <v>47</v>
      </c>
      <c r="Q231">
        <v>3</v>
      </c>
      <c r="R231">
        <v>140</v>
      </c>
      <c r="S231">
        <v>78</v>
      </c>
      <c r="T231">
        <v>99</v>
      </c>
      <c r="U231">
        <v>36.1</v>
      </c>
      <c r="V231">
        <v>96</v>
      </c>
      <c r="W231">
        <v>57</v>
      </c>
      <c r="X231">
        <v>16</v>
      </c>
      <c r="Y231" t="s">
        <v>64</v>
      </c>
      <c r="Z231">
        <v>15</v>
      </c>
      <c r="AA231" s="15">
        <v>0.21</v>
      </c>
      <c r="AB231" t="s">
        <v>47</v>
      </c>
      <c r="AC231" t="s">
        <v>47</v>
      </c>
      <c r="AD231" t="s">
        <v>47</v>
      </c>
      <c r="AE231" t="s">
        <v>47</v>
      </c>
      <c r="AF231" t="s">
        <v>48</v>
      </c>
      <c r="AG231" t="s">
        <v>47</v>
      </c>
      <c r="AH231" t="s">
        <v>47</v>
      </c>
      <c r="AI231" t="s">
        <v>47</v>
      </c>
      <c r="AJ231" t="s">
        <v>47</v>
      </c>
      <c r="AK231" t="s">
        <v>47</v>
      </c>
      <c r="AL231" t="s">
        <v>47</v>
      </c>
      <c r="AM231">
        <v>7.34</v>
      </c>
      <c r="AN231">
        <v>16</v>
      </c>
      <c r="AO231">
        <v>0.86</v>
      </c>
      <c r="AP231">
        <v>11</v>
      </c>
      <c r="AQ231">
        <v>140</v>
      </c>
      <c r="AR231">
        <v>3.9</v>
      </c>
      <c r="AS231" t="s">
        <v>48</v>
      </c>
      <c r="AT231" t="s">
        <v>48</v>
      </c>
      <c r="AU231" t="s">
        <v>48</v>
      </c>
      <c r="AV231" t="s">
        <v>47</v>
      </c>
      <c r="AW231" t="s">
        <v>47</v>
      </c>
      <c r="AX231" t="s">
        <v>47</v>
      </c>
      <c r="AY231" t="s">
        <v>47</v>
      </c>
      <c r="AZ231" t="s">
        <v>488</v>
      </c>
      <c r="BA231" t="s">
        <v>51</v>
      </c>
    </row>
    <row r="232" spans="1:53" x14ac:dyDescent="0.3">
      <c r="A232">
        <v>1022580061</v>
      </c>
      <c r="B232" s="9" t="e">
        <f>+VLOOKUP(A232,Hoja2!A:G,5,0)</f>
        <v>#N/A</v>
      </c>
      <c r="C232" s="9" t="e">
        <f>+VLOOKUP(A232,Hoja2!A:G,6,0)</f>
        <v>#N/A</v>
      </c>
      <c r="D232" s="9" t="e">
        <f>+VLOOKUP(A232,Hoja2!A:G,7,0)</f>
        <v>#N/A</v>
      </c>
      <c r="E232" t="e">
        <f>+VLOOKUP(A232,Hoja2!A:G,2,0)</f>
        <v>#N/A</v>
      </c>
      <c r="F232" t="e">
        <f>+VLOOKUP(A232,Hoja2!A:G,3,0)</f>
        <v>#N/A</v>
      </c>
      <c r="G232" t="e">
        <f>+VLOOKUP(A232,Hoja2!A:G,4,0)</f>
        <v>#N/A</v>
      </c>
      <c r="H232" t="s">
        <v>182</v>
      </c>
      <c r="I232" t="s">
        <v>270</v>
      </c>
      <c r="J232">
        <v>8</v>
      </c>
      <c r="K232" t="s">
        <v>412</v>
      </c>
      <c r="L232">
        <f t="shared" si="3"/>
        <v>8</v>
      </c>
      <c r="M232" t="s">
        <v>46</v>
      </c>
      <c r="N232" t="s">
        <v>47</v>
      </c>
      <c r="O232" t="s">
        <v>48</v>
      </c>
      <c r="P232" t="s">
        <v>48</v>
      </c>
      <c r="Q232">
        <v>3</v>
      </c>
      <c r="R232">
        <v>100</v>
      </c>
      <c r="S232">
        <v>60</v>
      </c>
      <c r="T232">
        <v>73</v>
      </c>
      <c r="U232">
        <v>36.700000000000003</v>
      </c>
      <c r="V232">
        <v>91</v>
      </c>
      <c r="W232">
        <v>85</v>
      </c>
      <c r="X232">
        <v>18</v>
      </c>
      <c r="Y232" t="s">
        <v>60</v>
      </c>
      <c r="Z232">
        <v>14</v>
      </c>
      <c r="AA232" s="15">
        <v>0.4</v>
      </c>
      <c r="AB232" t="s">
        <v>47</v>
      </c>
      <c r="AC232" t="s">
        <v>47</v>
      </c>
      <c r="AD232" t="s">
        <v>47</v>
      </c>
      <c r="AE232" t="s">
        <v>47</v>
      </c>
      <c r="AF232" t="s">
        <v>47</v>
      </c>
      <c r="AG232" t="s">
        <v>47</v>
      </c>
      <c r="AH232" t="s">
        <v>47</v>
      </c>
      <c r="AI232" t="s">
        <v>47</v>
      </c>
      <c r="AJ232" t="s">
        <v>47</v>
      </c>
      <c r="AK232" t="s">
        <v>47</v>
      </c>
      <c r="AL232" t="s">
        <v>47</v>
      </c>
      <c r="AM232">
        <v>17.07</v>
      </c>
      <c r="AN232">
        <v>11.7</v>
      </c>
      <c r="AO232">
        <v>1.2</v>
      </c>
      <c r="AP232">
        <v>35</v>
      </c>
      <c r="AQ232">
        <v>137</v>
      </c>
      <c r="AR232">
        <v>4.5</v>
      </c>
      <c r="AS232" t="s">
        <v>47</v>
      </c>
      <c r="AT232" t="s">
        <v>48</v>
      </c>
      <c r="AU232" t="s">
        <v>48</v>
      </c>
      <c r="AV232" t="s">
        <v>47</v>
      </c>
      <c r="AW232" t="s">
        <v>47</v>
      </c>
      <c r="AX232" t="s">
        <v>47</v>
      </c>
      <c r="AY232" t="s">
        <v>47</v>
      </c>
      <c r="AZ232" t="s">
        <v>489</v>
      </c>
      <c r="BA232" t="s">
        <v>51</v>
      </c>
    </row>
    <row r="233" spans="1:53" x14ac:dyDescent="0.3">
      <c r="A233">
        <v>1022579535</v>
      </c>
      <c r="B233" s="9" t="e">
        <f>+VLOOKUP(A233,Hoja2!A:G,5,0)</f>
        <v>#N/A</v>
      </c>
      <c r="C233" s="9" t="e">
        <f>+VLOOKUP(A233,Hoja2!A:G,6,0)</f>
        <v>#N/A</v>
      </c>
      <c r="D233" s="9" t="e">
        <f>+VLOOKUP(A233,Hoja2!A:G,7,0)</f>
        <v>#N/A</v>
      </c>
      <c r="E233" t="e">
        <f>+VLOOKUP(A233,Hoja2!A:G,2,0)</f>
        <v>#N/A</v>
      </c>
      <c r="F233" t="e">
        <f>+VLOOKUP(A233,Hoja2!A:G,3,0)</f>
        <v>#N/A</v>
      </c>
      <c r="G233" t="e">
        <f>+VLOOKUP(A233,Hoja2!A:G,4,0)</f>
        <v>#N/A</v>
      </c>
      <c r="H233" t="s">
        <v>490</v>
      </c>
      <c r="I233" t="s">
        <v>270</v>
      </c>
      <c r="J233">
        <v>8</v>
      </c>
      <c r="K233" t="s">
        <v>439</v>
      </c>
      <c r="L233">
        <f t="shared" si="3"/>
        <v>8</v>
      </c>
      <c r="M233" t="s">
        <v>46</v>
      </c>
      <c r="N233" t="s">
        <v>47</v>
      </c>
      <c r="O233" t="s">
        <v>47</v>
      </c>
      <c r="P233" t="s">
        <v>47</v>
      </c>
      <c r="Q233">
        <v>2</v>
      </c>
      <c r="R233">
        <v>131</v>
      </c>
      <c r="S233">
        <v>91</v>
      </c>
      <c r="T233">
        <v>104</v>
      </c>
      <c r="U233">
        <v>35</v>
      </c>
      <c r="V233">
        <v>92</v>
      </c>
      <c r="W233">
        <v>112</v>
      </c>
      <c r="X233">
        <v>26</v>
      </c>
      <c r="Y233" t="s">
        <v>60</v>
      </c>
      <c r="Z233">
        <v>15</v>
      </c>
      <c r="AA233" s="15">
        <v>0.32</v>
      </c>
      <c r="AB233" t="s">
        <v>47</v>
      </c>
      <c r="AC233" t="s">
        <v>47</v>
      </c>
      <c r="AD233" t="s">
        <v>47</v>
      </c>
      <c r="AE233" t="s">
        <v>47</v>
      </c>
      <c r="AF233" t="s">
        <v>47</v>
      </c>
      <c r="AG233" t="s">
        <v>47</v>
      </c>
      <c r="AH233" t="s">
        <v>47</v>
      </c>
      <c r="AI233" t="s">
        <v>47</v>
      </c>
      <c r="AJ233" t="s">
        <v>47</v>
      </c>
      <c r="AK233" t="s">
        <v>47</v>
      </c>
      <c r="AL233" t="s">
        <v>47</v>
      </c>
      <c r="AM233">
        <v>13.73</v>
      </c>
      <c r="AN233">
        <v>10.8</v>
      </c>
      <c r="AO233">
        <v>0.63</v>
      </c>
      <c r="AP233">
        <v>22</v>
      </c>
      <c r="AQ233">
        <v>135</v>
      </c>
      <c r="AR233">
        <v>6.3</v>
      </c>
      <c r="AS233" t="s">
        <v>47</v>
      </c>
      <c r="AT233" t="s">
        <v>47</v>
      </c>
      <c r="AU233" t="s">
        <v>47</v>
      </c>
      <c r="AV233" t="s">
        <v>47</v>
      </c>
      <c r="AW233" t="s">
        <v>47</v>
      </c>
      <c r="AX233" t="s">
        <v>47</v>
      </c>
      <c r="AY233" t="s">
        <v>47</v>
      </c>
      <c r="AZ233" t="s">
        <v>491</v>
      </c>
      <c r="BA233" t="s">
        <v>51</v>
      </c>
    </row>
    <row r="234" spans="1:53" x14ac:dyDescent="0.3">
      <c r="A234">
        <v>1022572988</v>
      </c>
      <c r="B234" s="9" t="e">
        <f>+VLOOKUP(A234,Hoja2!A:G,5,0)</f>
        <v>#N/A</v>
      </c>
      <c r="C234" s="9" t="e">
        <f>+VLOOKUP(A234,Hoja2!A:G,6,0)</f>
        <v>#N/A</v>
      </c>
      <c r="D234" s="9" t="e">
        <f>+VLOOKUP(A234,Hoja2!A:G,7,0)</f>
        <v>#N/A</v>
      </c>
      <c r="E234" t="e">
        <f>+VLOOKUP(A234,Hoja2!A:G,2,0)</f>
        <v>#N/A</v>
      </c>
      <c r="F234" t="e">
        <f>+VLOOKUP(A234,Hoja2!A:G,3,0)</f>
        <v>#N/A</v>
      </c>
      <c r="G234" t="e">
        <f>+VLOOKUP(A234,Hoja2!A:G,4,0)</f>
        <v>#N/A</v>
      </c>
      <c r="H234" t="s">
        <v>492</v>
      </c>
      <c r="I234" t="s">
        <v>270</v>
      </c>
      <c r="J234">
        <v>8</v>
      </c>
      <c r="K234" t="s">
        <v>401</v>
      </c>
      <c r="L234">
        <f t="shared" si="3"/>
        <v>8</v>
      </c>
      <c r="M234" t="s">
        <v>46</v>
      </c>
      <c r="N234" t="s">
        <v>48</v>
      </c>
      <c r="O234" t="s">
        <v>48</v>
      </c>
      <c r="P234" t="s">
        <v>48</v>
      </c>
      <c r="Q234">
        <v>3</v>
      </c>
      <c r="R234">
        <v>134</v>
      </c>
      <c r="S234">
        <v>64</v>
      </c>
      <c r="T234">
        <v>87</v>
      </c>
      <c r="U234">
        <v>35.9</v>
      </c>
      <c r="V234">
        <v>97</v>
      </c>
      <c r="W234">
        <v>63</v>
      </c>
      <c r="X234">
        <v>20</v>
      </c>
      <c r="Y234" t="s">
        <v>60</v>
      </c>
      <c r="Z234">
        <v>14</v>
      </c>
      <c r="AA234" s="15">
        <v>0.21</v>
      </c>
      <c r="AB234" t="s">
        <v>47</v>
      </c>
      <c r="AC234" t="s">
        <v>47</v>
      </c>
      <c r="AD234" t="s">
        <v>47</v>
      </c>
      <c r="AE234" t="s">
        <v>47</v>
      </c>
      <c r="AF234" t="s">
        <v>47</v>
      </c>
      <c r="AG234" t="s">
        <v>47</v>
      </c>
      <c r="AH234" t="s">
        <v>47</v>
      </c>
      <c r="AI234" t="s">
        <v>47</v>
      </c>
      <c r="AJ234" t="s">
        <v>47</v>
      </c>
      <c r="AK234" t="s">
        <v>47</v>
      </c>
      <c r="AL234" t="s">
        <v>47</v>
      </c>
      <c r="AM234">
        <v>7.34</v>
      </c>
      <c r="AN234">
        <v>13.2</v>
      </c>
      <c r="AO234">
        <v>3.75</v>
      </c>
      <c r="AP234">
        <v>147</v>
      </c>
      <c r="AQ234">
        <v>129</v>
      </c>
      <c r="AR234">
        <v>2.2000000000000002</v>
      </c>
      <c r="AS234" t="s">
        <v>47</v>
      </c>
      <c r="AT234" t="s">
        <v>47</v>
      </c>
      <c r="AU234" t="s">
        <v>47</v>
      </c>
      <c r="AV234" t="s">
        <v>47</v>
      </c>
      <c r="AW234" t="s">
        <v>47</v>
      </c>
      <c r="AX234" t="s">
        <v>47</v>
      </c>
      <c r="AY234" t="s">
        <v>47</v>
      </c>
      <c r="AZ234" t="s">
        <v>493</v>
      </c>
      <c r="BA234" t="s">
        <v>51</v>
      </c>
    </row>
    <row r="235" spans="1:53" x14ac:dyDescent="0.3">
      <c r="A235">
        <v>1022511914</v>
      </c>
      <c r="B235" s="9" t="e">
        <f>+VLOOKUP(A235,Hoja2!A:G,5,0)</f>
        <v>#N/A</v>
      </c>
      <c r="C235" s="9" t="e">
        <f>+VLOOKUP(A235,Hoja2!A:G,6,0)</f>
        <v>#N/A</v>
      </c>
      <c r="D235" s="9" t="e">
        <f>+VLOOKUP(A235,Hoja2!A:G,7,0)</f>
        <v>#N/A</v>
      </c>
      <c r="E235" t="e">
        <f>+VLOOKUP(A235,Hoja2!A:G,2,0)</f>
        <v>#N/A</v>
      </c>
      <c r="F235" t="e">
        <f>+VLOOKUP(A235,Hoja2!A:G,3,0)</f>
        <v>#N/A</v>
      </c>
      <c r="G235" t="e">
        <f>+VLOOKUP(A235,Hoja2!A:G,4,0)</f>
        <v>#N/A</v>
      </c>
      <c r="H235" t="s">
        <v>494</v>
      </c>
      <c r="I235" t="s">
        <v>314</v>
      </c>
      <c r="J235">
        <v>8</v>
      </c>
      <c r="K235" t="s">
        <v>495</v>
      </c>
      <c r="L235">
        <f t="shared" si="3"/>
        <v>9</v>
      </c>
      <c r="M235" t="s">
        <v>46</v>
      </c>
      <c r="N235" t="s">
        <v>47</v>
      </c>
      <c r="O235" t="s">
        <v>47</v>
      </c>
      <c r="P235" t="s">
        <v>47</v>
      </c>
      <c r="Q235">
        <v>2</v>
      </c>
      <c r="R235">
        <v>123</v>
      </c>
      <c r="S235">
        <v>83</v>
      </c>
      <c r="T235">
        <v>96</v>
      </c>
      <c r="U235">
        <v>37</v>
      </c>
      <c r="V235">
        <v>98</v>
      </c>
      <c r="W235">
        <v>116</v>
      </c>
      <c r="X235" s="16">
        <v>26</v>
      </c>
      <c r="Y235" t="s">
        <v>60</v>
      </c>
      <c r="Z235">
        <v>15</v>
      </c>
      <c r="AA235" s="15">
        <v>0.21</v>
      </c>
      <c r="AB235" t="s">
        <v>47</v>
      </c>
      <c r="AC235" t="s">
        <v>47</v>
      </c>
      <c r="AD235" t="s">
        <v>47</v>
      </c>
      <c r="AE235" t="s">
        <v>47</v>
      </c>
      <c r="AF235" t="s">
        <v>47</v>
      </c>
      <c r="AG235" t="s">
        <v>47</v>
      </c>
      <c r="AH235" t="s">
        <v>47</v>
      </c>
      <c r="AI235" t="s">
        <v>47</v>
      </c>
      <c r="AJ235" t="s">
        <v>47</v>
      </c>
      <c r="AK235" t="s">
        <v>47</v>
      </c>
      <c r="AL235" t="s">
        <v>47</v>
      </c>
      <c r="AM235">
        <v>7.34</v>
      </c>
      <c r="AN235">
        <v>13.1</v>
      </c>
      <c r="AO235">
        <v>0.42</v>
      </c>
      <c r="AP235">
        <v>15</v>
      </c>
      <c r="AQ235">
        <v>138</v>
      </c>
      <c r="AR235">
        <v>4.5</v>
      </c>
      <c r="AS235" t="s">
        <v>47</v>
      </c>
      <c r="AT235" t="s">
        <v>47</v>
      </c>
      <c r="AU235" t="s">
        <v>47</v>
      </c>
      <c r="AV235" t="s">
        <v>47</v>
      </c>
      <c r="AW235" t="s">
        <v>47</v>
      </c>
      <c r="AX235" t="s">
        <v>47</v>
      </c>
      <c r="AY235" t="s">
        <v>47</v>
      </c>
      <c r="AZ235" t="s">
        <v>496</v>
      </c>
      <c r="BA235" t="s">
        <v>51</v>
      </c>
    </row>
    <row r="236" spans="1:53" x14ac:dyDescent="0.3">
      <c r="A236">
        <v>1022560519</v>
      </c>
      <c r="B236" s="9" t="e">
        <f>+VLOOKUP(A236,Hoja2!A:G,5,0)</f>
        <v>#N/A</v>
      </c>
      <c r="C236" s="9" t="e">
        <f>+VLOOKUP(A236,Hoja2!A:G,6,0)</f>
        <v>#N/A</v>
      </c>
      <c r="D236" s="9" t="e">
        <f>+VLOOKUP(A236,Hoja2!A:G,7,0)</f>
        <v>#N/A</v>
      </c>
      <c r="E236" t="e">
        <f>+VLOOKUP(A236,Hoja2!A:G,2,0)</f>
        <v>#N/A</v>
      </c>
      <c r="F236" t="e">
        <f>+VLOOKUP(A236,Hoja2!A:G,3,0)</f>
        <v>#N/A</v>
      </c>
      <c r="G236" t="e">
        <f>+VLOOKUP(A236,Hoja2!A:G,4,0)</f>
        <v>#N/A</v>
      </c>
      <c r="H236" t="s">
        <v>74</v>
      </c>
      <c r="I236" t="s">
        <v>461</v>
      </c>
      <c r="J236">
        <v>8</v>
      </c>
      <c r="K236" t="s">
        <v>497</v>
      </c>
      <c r="L236">
        <f t="shared" si="3"/>
        <v>9</v>
      </c>
      <c r="M236" t="s">
        <v>46</v>
      </c>
      <c r="N236" t="s">
        <v>48</v>
      </c>
      <c r="O236" t="s">
        <v>48</v>
      </c>
      <c r="P236" t="s">
        <v>48</v>
      </c>
      <c r="Q236">
        <v>3</v>
      </c>
      <c r="R236">
        <v>188</v>
      </c>
      <c r="S236">
        <v>81</v>
      </c>
      <c r="T236">
        <v>117</v>
      </c>
      <c r="U236">
        <v>36.200000000000003</v>
      </c>
      <c r="V236">
        <v>85</v>
      </c>
      <c r="W236">
        <v>62</v>
      </c>
      <c r="X236" s="16">
        <v>20</v>
      </c>
      <c r="Y236" t="s">
        <v>64</v>
      </c>
      <c r="Z236">
        <v>15</v>
      </c>
      <c r="AA236" s="15">
        <v>0.35</v>
      </c>
      <c r="AB236" t="s">
        <v>47</v>
      </c>
      <c r="AC236" t="s">
        <v>48</v>
      </c>
      <c r="AD236" t="s">
        <v>47</v>
      </c>
      <c r="AE236" t="s">
        <v>47</v>
      </c>
      <c r="AF236" t="s">
        <v>47</v>
      </c>
      <c r="AG236" t="s">
        <v>47</v>
      </c>
      <c r="AH236" t="s">
        <v>47</v>
      </c>
      <c r="AI236" t="s">
        <v>47</v>
      </c>
      <c r="AJ236" t="s">
        <v>47</v>
      </c>
      <c r="AK236" t="s">
        <v>47</v>
      </c>
      <c r="AL236" t="s">
        <v>47</v>
      </c>
      <c r="AM236">
        <v>0.24</v>
      </c>
      <c r="AN236">
        <v>12</v>
      </c>
      <c r="AO236">
        <v>2.82</v>
      </c>
      <c r="AP236">
        <v>65</v>
      </c>
      <c r="AQ236">
        <v>137</v>
      </c>
      <c r="AR236">
        <v>3.6</v>
      </c>
      <c r="AS236" t="s">
        <v>48</v>
      </c>
      <c r="AT236" t="s">
        <v>48</v>
      </c>
      <c r="AU236" t="s">
        <v>47</v>
      </c>
      <c r="AV236" t="s">
        <v>47</v>
      </c>
      <c r="AW236" t="s">
        <v>47</v>
      </c>
      <c r="AX236" t="s">
        <v>47</v>
      </c>
      <c r="AY236" t="s">
        <v>47</v>
      </c>
      <c r="AZ236" t="s">
        <v>498</v>
      </c>
      <c r="BA236" t="s">
        <v>51</v>
      </c>
    </row>
  </sheetData>
  <autoFilter ref="A1:BA23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601B-4968-4F01-833B-C561D26F6392}">
  <dimension ref="A1:G1306"/>
  <sheetViews>
    <sheetView topLeftCell="A106" workbookViewId="0">
      <selection activeCell="C83" sqref="C83"/>
    </sheetView>
  </sheetViews>
  <sheetFormatPr baseColWidth="10" defaultRowHeight="14.4" x14ac:dyDescent="0.3"/>
  <cols>
    <col min="2" max="2" width="14.44140625" bestFit="1" customWidth="1"/>
    <col min="3" max="3" width="21.44140625" bestFit="1" customWidth="1"/>
    <col min="4" max="4" width="43.21875" bestFit="1" customWidth="1"/>
  </cols>
  <sheetData>
    <row r="1" spans="1:7" x14ac:dyDescent="0.3">
      <c r="A1" s="3" t="s">
        <v>499</v>
      </c>
      <c r="B1" s="6" t="s">
        <v>501</v>
      </c>
      <c r="C1" s="6" t="s">
        <v>502</v>
      </c>
      <c r="D1" s="5" t="s">
        <v>500</v>
      </c>
      <c r="E1" s="8" t="s">
        <v>516</v>
      </c>
      <c r="F1" s="8" t="s">
        <v>517</v>
      </c>
      <c r="G1" s="8" t="s">
        <v>518</v>
      </c>
    </row>
    <row r="2" spans="1:7" x14ac:dyDescent="0.3">
      <c r="A2" s="4">
        <v>1020200897</v>
      </c>
      <c r="B2" s="7" t="s">
        <v>504</v>
      </c>
      <c r="C2" s="7" t="s">
        <v>503</v>
      </c>
      <c r="D2" s="7" t="s">
        <v>503</v>
      </c>
      <c r="E2" s="9">
        <v>45662</v>
      </c>
      <c r="F2" s="9">
        <v>45662.525000000001</v>
      </c>
      <c r="G2" s="9">
        <v>45685.557638888888</v>
      </c>
    </row>
    <row r="3" spans="1:7" x14ac:dyDescent="0.3">
      <c r="A3" s="4">
        <v>1020201326</v>
      </c>
      <c r="B3" s="7" t="s">
        <v>504</v>
      </c>
      <c r="C3" s="7" t="s">
        <v>503</v>
      </c>
      <c r="D3" s="7" t="s">
        <v>503</v>
      </c>
      <c r="E3" s="9">
        <v>45662</v>
      </c>
      <c r="F3" s="9">
        <v>45663.48541666667</v>
      </c>
      <c r="G3" s="9">
        <v>45673.527777777781</v>
      </c>
    </row>
    <row r="4" spans="1:7" x14ac:dyDescent="0.3">
      <c r="A4" s="4">
        <v>1020226791</v>
      </c>
      <c r="B4" s="7" t="s">
        <v>505</v>
      </c>
      <c r="C4" s="7" t="s">
        <v>503</v>
      </c>
      <c r="D4" s="7" t="s">
        <v>503</v>
      </c>
      <c r="E4" s="9">
        <v>45664</v>
      </c>
      <c r="F4" s="9">
        <v>45665.555555555555</v>
      </c>
      <c r="G4" s="9">
        <v>45686.188888888886</v>
      </c>
    </row>
    <row r="5" spans="1:7" x14ac:dyDescent="0.3">
      <c r="A5" s="4">
        <v>1020229940</v>
      </c>
      <c r="B5" s="7" t="s">
        <v>504</v>
      </c>
      <c r="C5" s="7" t="s">
        <v>507</v>
      </c>
      <c r="D5" s="7" t="s">
        <v>506</v>
      </c>
      <c r="E5" s="9">
        <v>45665</v>
      </c>
      <c r="F5" s="9">
        <v>45670.593055555553</v>
      </c>
      <c r="G5" s="9">
        <v>45684.583333333336</v>
      </c>
    </row>
    <row r="6" spans="1:7" x14ac:dyDescent="0.3">
      <c r="A6" s="4">
        <v>1020257533</v>
      </c>
      <c r="B6" s="7" t="s">
        <v>505</v>
      </c>
      <c r="C6" s="7" t="s">
        <v>503</v>
      </c>
      <c r="D6" s="7" t="s">
        <v>503</v>
      </c>
      <c r="E6" s="9">
        <v>45666</v>
      </c>
      <c r="F6" s="9">
        <v>45670.59652777778</v>
      </c>
      <c r="G6" s="9">
        <v>45682.670138888891</v>
      </c>
    </row>
    <row r="7" spans="1:7" x14ac:dyDescent="0.3">
      <c r="A7" s="4">
        <v>1020257209</v>
      </c>
      <c r="B7" s="7" t="s">
        <v>505</v>
      </c>
      <c r="C7" s="7" t="s">
        <v>503</v>
      </c>
      <c r="D7" s="7" t="s">
        <v>503</v>
      </c>
      <c r="E7" s="9">
        <v>45666</v>
      </c>
      <c r="F7" s="9">
        <v>45667.695833333331</v>
      </c>
      <c r="G7" s="9">
        <v>45687.813888888886</v>
      </c>
    </row>
    <row r="8" spans="1:7" x14ac:dyDescent="0.3">
      <c r="A8" s="4">
        <v>1020270473</v>
      </c>
      <c r="B8" s="7" t="s">
        <v>505</v>
      </c>
      <c r="C8" s="7" t="s">
        <v>503</v>
      </c>
      <c r="D8" s="7" t="s">
        <v>503</v>
      </c>
      <c r="E8" s="9">
        <v>45667</v>
      </c>
      <c r="F8" s="9">
        <v>45669.709722222222</v>
      </c>
      <c r="G8" s="9">
        <v>45696.584722222222</v>
      </c>
    </row>
    <row r="9" spans="1:7" x14ac:dyDescent="0.3">
      <c r="A9" s="4">
        <v>1020275670</v>
      </c>
      <c r="B9" s="7" t="s">
        <v>504</v>
      </c>
      <c r="C9" s="7" t="s">
        <v>503</v>
      </c>
      <c r="D9" s="7" t="s">
        <v>503</v>
      </c>
      <c r="E9" s="9">
        <v>45669</v>
      </c>
      <c r="F9" s="9">
        <v>45670.42083333333</v>
      </c>
      <c r="G9" s="9">
        <v>45693.229166666664</v>
      </c>
    </row>
    <row r="10" spans="1:7" x14ac:dyDescent="0.3">
      <c r="A10" s="4">
        <v>1020260796</v>
      </c>
      <c r="B10" s="7" t="s">
        <v>504</v>
      </c>
      <c r="C10" s="7" t="s">
        <v>503</v>
      </c>
      <c r="D10" s="7" t="s">
        <v>503</v>
      </c>
      <c r="E10" s="9">
        <v>45669</v>
      </c>
      <c r="F10" s="9">
        <v>45670.512499999997</v>
      </c>
      <c r="G10" s="9">
        <v>45703.714583333334</v>
      </c>
    </row>
    <row r="11" spans="1:7" x14ac:dyDescent="0.3">
      <c r="A11" s="4">
        <v>1020289074</v>
      </c>
      <c r="B11" s="7" t="s">
        <v>505</v>
      </c>
      <c r="C11" s="7" t="s">
        <v>503</v>
      </c>
      <c r="D11" s="7" t="s">
        <v>503</v>
      </c>
      <c r="E11" s="9">
        <v>45670</v>
      </c>
      <c r="F11" s="9">
        <v>45671.533333333333</v>
      </c>
      <c r="G11" s="9">
        <v>45682.726388888892</v>
      </c>
    </row>
    <row r="12" spans="1:7" x14ac:dyDescent="0.3">
      <c r="A12" s="4">
        <v>1020296944</v>
      </c>
      <c r="B12" s="7" t="s">
        <v>504</v>
      </c>
      <c r="C12" s="7" t="s">
        <v>503</v>
      </c>
      <c r="D12" s="7" t="s">
        <v>503</v>
      </c>
      <c r="E12" s="9">
        <v>45671</v>
      </c>
      <c r="F12" s="9">
        <v>45672.484027777777</v>
      </c>
      <c r="G12" s="9">
        <v>45674.636805555558</v>
      </c>
    </row>
    <row r="13" spans="1:7" x14ac:dyDescent="0.3">
      <c r="A13" s="4">
        <v>1020305079</v>
      </c>
      <c r="B13" s="7" t="s">
        <v>504</v>
      </c>
      <c r="C13" s="7" t="s">
        <v>503</v>
      </c>
      <c r="D13" s="7" t="s">
        <v>503</v>
      </c>
      <c r="E13" s="9">
        <v>45672</v>
      </c>
      <c r="F13" s="9">
        <v>45672.561805555553</v>
      </c>
      <c r="G13" s="9">
        <v>45680.564583333333</v>
      </c>
    </row>
    <row r="14" spans="1:7" x14ac:dyDescent="0.3">
      <c r="A14" s="4">
        <v>1020304127</v>
      </c>
      <c r="B14" s="7" t="s">
        <v>504</v>
      </c>
      <c r="C14" s="7" t="s">
        <v>503</v>
      </c>
      <c r="D14" s="7" t="s">
        <v>503</v>
      </c>
      <c r="E14" s="9">
        <v>45671</v>
      </c>
      <c r="F14" s="9">
        <v>45673.674305555556</v>
      </c>
      <c r="G14" s="9">
        <v>45687.534722222219</v>
      </c>
    </row>
    <row r="15" spans="1:7" x14ac:dyDescent="0.3">
      <c r="A15" s="4">
        <v>1020310247</v>
      </c>
      <c r="B15" s="7" t="s">
        <v>504</v>
      </c>
      <c r="C15" s="7" t="s">
        <v>503</v>
      </c>
      <c r="D15" s="7" t="s">
        <v>503</v>
      </c>
      <c r="E15" s="9">
        <v>45672</v>
      </c>
      <c r="F15" s="9">
        <v>45673.417361111111</v>
      </c>
      <c r="G15" s="9">
        <v>45684.625</v>
      </c>
    </row>
    <row r="16" spans="1:7" x14ac:dyDescent="0.3">
      <c r="A16" s="4">
        <v>1020291041</v>
      </c>
      <c r="B16" s="7" t="s">
        <v>504</v>
      </c>
      <c r="C16" s="7" t="s">
        <v>503</v>
      </c>
      <c r="D16" s="7" t="s">
        <v>503</v>
      </c>
      <c r="E16" s="9">
        <v>45672</v>
      </c>
      <c r="F16" s="9">
        <v>45674.568055555559</v>
      </c>
      <c r="G16" s="9">
        <v>45678.600694444445</v>
      </c>
    </row>
    <row r="17" spans="1:7" x14ac:dyDescent="0.3">
      <c r="A17" s="4">
        <v>1020318679</v>
      </c>
      <c r="B17" s="7" t="s">
        <v>504</v>
      </c>
      <c r="C17" s="7" t="s">
        <v>503</v>
      </c>
      <c r="D17" s="7" t="s">
        <v>503</v>
      </c>
      <c r="E17" s="9">
        <v>45673</v>
      </c>
      <c r="F17" s="9">
        <v>45674.506249999999</v>
      </c>
      <c r="G17" s="9">
        <v>45685.428472222222</v>
      </c>
    </row>
    <row r="18" spans="1:7" x14ac:dyDescent="0.3">
      <c r="A18" s="4">
        <v>1020318677</v>
      </c>
      <c r="B18" s="7" t="s">
        <v>505</v>
      </c>
      <c r="C18" s="7" t="s">
        <v>503</v>
      </c>
      <c r="D18" s="7" t="s">
        <v>503</v>
      </c>
      <c r="E18" s="9">
        <v>45673</v>
      </c>
      <c r="F18" s="9">
        <v>45679.595138888886</v>
      </c>
      <c r="G18" s="9">
        <v>45685.469444444447</v>
      </c>
    </row>
    <row r="19" spans="1:7" x14ac:dyDescent="0.3">
      <c r="A19" s="4">
        <v>1020343892</v>
      </c>
      <c r="B19" s="7" t="s">
        <v>505</v>
      </c>
      <c r="C19" s="7" t="s">
        <v>503</v>
      </c>
      <c r="D19" s="7" t="s">
        <v>503</v>
      </c>
      <c r="E19" s="9">
        <v>45674</v>
      </c>
      <c r="F19" s="9">
        <v>45677.430555555555</v>
      </c>
      <c r="G19" s="9">
        <v>45686.5</v>
      </c>
    </row>
    <row r="20" spans="1:7" x14ac:dyDescent="0.3">
      <c r="A20" s="4">
        <v>1020343182</v>
      </c>
      <c r="B20" s="7" t="s">
        <v>504</v>
      </c>
      <c r="C20" s="7" t="s">
        <v>503</v>
      </c>
      <c r="D20" s="7" t="s">
        <v>503</v>
      </c>
      <c r="E20" s="9">
        <v>45674</v>
      </c>
      <c r="F20" s="9">
        <v>45677.509027777778</v>
      </c>
      <c r="G20" s="9">
        <v>45677.772916666669</v>
      </c>
    </row>
    <row r="21" spans="1:7" x14ac:dyDescent="0.3">
      <c r="A21" s="4">
        <v>1020339726</v>
      </c>
      <c r="B21" s="7" t="s">
        <v>505</v>
      </c>
      <c r="C21" s="7" t="s">
        <v>503</v>
      </c>
      <c r="D21" s="7" t="s">
        <v>503</v>
      </c>
      <c r="E21" s="9">
        <v>45675</v>
      </c>
      <c r="F21" s="9">
        <v>45678.675000000003</v>
      </c>
      <c r="G21" s="9">
        <v>45693.418749999997</v>
      </c>
    </row>
    <row r="22" spans="1:7" x14ac:dyDescent="0.3">
      <c r="A22" s="4">
        <v>1020349677</v>
      </c>
      <c r="B22" s="7" t="s">
        <v>504</v>
      </c>
      <c r="C22" s="7" t="s">
        <v>503</v>
      </c>
      <c r="D22" s="7" t="s">
        <v>503</v>
      </c>
      <c r="E22" s="9">
        <v>45675</v>
      </c>
      <c r="F22" s="9">
        <v>45677.570833333331</v>
      </c>
      <c r="G22" s="9">
        <v>45680.765277777777</v>
      </c>
    </row>
    <row r="23" spans="1:7" x14ac:dyDescent="0.3">
      <c r="A23" s="4">
        <v>1020350171</v>
      </c>
      <c r="B23" s="7" t="s">
        <v>504</v>
      </c>
      <c r="C23" s="7" t="s">
        <v>503</v>
      </c>
      <c r="D23" s="7" t="s">
        <v>503</v>
      </c>
      <c r="E23" s="9">
        <v>45676</v>
      </c>
      <c r="F23" s="9">
        <v>45678.55</v>
      </c>
      <c r="G23" s="9">
        <v>45678.55</v>
      </c>
    </row>
    <row r="24" spans="1:7" x14ac:dyDescent="0.3">
      <c r="A24" s="4">
        <v>1020350198</v>
      </c>
      <c r="B24" s="7" t="s">
        <v>504</v>
      </c>
      <c r="C24" s="7" t="s">
        <v>503</v>
      </c>
      <c r="D24" s="7" t="s">
        <v>503</v>
      </c>
      <c r="E24" s="9">
        <v>45677</v>
      </c>
      <c r="F24" s="9">
        <v>45678.637499999997</v>
      </c>
      <c r="G24" s="9">
        <v>45694.597222222219</v>
      </c>
    </row>
    <row r="25" spans="1:7" x14ac:dyDescent="0.3">
      <c r="A25" s="4">
        <v>1020350903</v>
      </c>
      <c r="B25" s="7" t="s">
        <v>505</v>
      </c>
      <c r="C25" s="7" t="s">
        <v>503</v>
      </c>
      <c r="D25" s="7" t="s">
        <v>503</v>
      </c>
      <c r="E25" s="9">
        <v>45677</v>
      </c>
      <c r="F25" s="9">
        <v>45678.466666666667</v>
      </c>
      <c r="G25" s="9">
        <v>45681.657638888886</v>
      </c>
    </row>
    <row r="26" spans="1:7" x14ac:dyDescent="0.3">
      <c r="A26" s="4">
        <v>1020350923</v>
      </c>
      <c r="B26" s="7" t="s">
        <v>505</v>
      </c>
      <c r="C26" s="7" t="s">
        <v>503</v>
      </c>
      <c r="D26" s="7" t="s">
        <v>503</v>
      </c>
      <c r="E26" s="9">
        <v>45678</v>
      </c>
      <c r="F26" s="9">
        <v>45678.462500000001</v>
      </c>
      <c r="G26" s="9">
        <v>45679.677083333336</v>
      </c>
    </row>
    <row r="27" spans="1:7" x14ac:dyDescent="0.3">
      <c r="A27" s="4">
        <v>1020364718</v>
      </c>
      <c r="B27" s="7" t="s">
        <v>504</v>
      </c>
      <c r="C27" s="7" t="s">
        <v>503</v>
      </c>
      <c r="D27" s="7" t="s">
        <v>503</v>
      </c>
      <c r="E27" s="9">
        <v>45678</v>
      </c>
      <c r="F27" s="9">
        <v>45678.525694444441</v>
      </c>
      <c r="G27" s="9">
        <v>45685.970138888886</v>
      </c>
    </row>
    <row r="28" spans="1:7" x14ac:dyDescent="0.3">
      <c r="A28" s="4">
        <v>1020359876</v>
      </c>
      <c r="B28" s="7" t="s">
        <v>505</v>
      </c>
      <c r="C28" s="7" t="s">
        <v>503</v>
      </c>
      <c r="D28" s="7" t="s">
        <v>503</v>
      </c>
      <c r="E28" s="9">
        <v>45677</v>
      </c>
      <c r="F28" s="9">
        <v>45678.415277777778</v>
      </c>
      <c r="G28" s="9">
        <v>45681.468055555553</v>
      </c>
    </row>
    <row r="29" spans="1:7" x14ac:dyDescent="0.3">
      <c r="A29" s="4">
        <v>1020373438</v>
      </c>
      <c r="B29" s="7" t="s">
        <v>505</v>
      </c>
      <c r="C29" s="7" t="s">
        <v>503</v>
      </c>
      <c r="D29" s="7" t="s">
        <v>503</v>
      </c>
      <c r="E29" s="9">
        <v>45678</v>
      </c>
      <c r="F29" s="9">
        <v>45679.417361111111</v>
      </c>
      <c r="G29" s="9">
        <v>45682.614583333336</v>
      </c>
    </row>
    <row r="30" spans="1:7" x14ac:dyDescent="0.3">
      <c r="A30" s="4">
        <v>1020377548</v>
      </c>
      <c r="B30" s="7" t="s">
        <v>504</v>
      </c>
      <c r="C30" s="7" t="s">
        <v>503</v>
      </c>
      <c r="D30" s="7" t="s">
        <v>503</v>
      </c>
      <c r="E30" s="9">
        <v>45678</v>
      </c>
      <c r="F30" s="9">
        <v>45680.520833333336</v>
      </c>
      <c r="G30" s="9">
        <v>45695.709722222222</v>
      </c>
    </row>
    <row r="31" spans="1:7" x14ac:dyDescent="0.3">
      <c r="A31" s="4">
        <v>1020377395</v>
      </c>
      <c r="B31" s="7" t="s">
        <v>504</v>
      </c>
      <c r="C31" s="7" t="s">
        <v>503</v>
      </c>
      <c r="D31" s="7" t="s">
        <v>503</v>
      </c>
      <c r="E31" s="9">
        <v>45678</v>
      </c>
      <c r="F31" s="9">
        <v>45679.467361111114</v>
      </c>
      <c r="G31" s="9">
        <v>45686.753472222219</v>
      </c>
    </row>
    <row r="32" spans="1:7" x14ac:dyDescent="0.3">
      <c r="A32" s="4">
        <v>1020378141</v>
      </c>
      <c r="B32" s="7" t="s">
        <v>504</v>
      </c>
      <c r="C32" s="7" t="s">
        <v>503</v>
      </c>
      <c r="D32" s="7" t="s">
        <v>503</v>
      </c>
      <c r="E32" s="9">
        <v>45679</v>
      </c>
      <c r="F32" s="9">
        <v>45680.607638888891</v>
      </c>
      <c r="G32" s="9">
        <v>45684.693055555559</v>
      </c>
    </row>
    <row r="33" spans="1:7" x14ac:dyDescent="0.3">
      <c r="A33" s="4">
        <v>1020378177</v>
      </c>
      <c r="B33" s="7" t="s">
        <v>505</v>
      </c>
      <c r="C33" s="7" t="s">
        <v>503</v>
      </c>
      <c r="D33" s="7" t="s">
        <v>503</v>
      </c>
      <c r="E33" s="9">
        <v>45679</v>
      </c>
      <c r="F33" s="9">
        <v>45680.827777777777</v>
      </c>
      <c r="G33" s="9">
        <v>45684.636805555558</v>
      </c>
    </row>
    <row r="34" spans="1:7" x14ac:dyDescent="0.3">
      <c r="A34" s="4">
        <v>1020386521</v>
      </c>
      <c r="B34" s="7" t="s">
        <v>505</v>
      </c>
      <c r="C34" s="7" t="s">
        <v>503</v>
      </c>
      <c r="D34" s="7" t="s">
        <v>503</v>
      </c>
      <c r="E34" s="9">
        <v>45679</v>
      </c>
      <c r="F34" s="9">
        <v>45679.892361111109</v>
      </c>
      <c r="G34" s="9">
        <v>45683.698611111111</v>
      </c>
    </row>
    <row r="35" spans="1:7" x14ac:dyDescent="0.3">
      <c r="A35" s="4">
        <v>1020401209</v>
      </c>
      <c r="B35" s="7" t="s">
        <v>505</v>
      </c>
      <c r="C35" s="7" t="s">
        <v>503</v>
      </c>
      <c r="D35" s="7" t="s">
        <v>503</v>
      </c>
      <c r="E35" s="9">
        <v>45680</v>
      </c>
      <c r="F35" s="9">
        <v>45684.512499999997</v>
      </c>
      <c r="G35" s="9">
        <v>45696.520833333336</v>
      </c>
    </row>
    <row r="36" spans="1:7" x14ac:dyDescent="0.3">
      <c r="A36" s="4">
        <v>1020411617</v>
      </c>
      <c r="B36" s="7" t="s">
        <v>505</v>
      </c>
      <c r="C36" s="7" t="s">
        <v>503</v>
      </c>
      <c r="D36" s="7" t="s">
        <v>503</v>
      </c>
      <c r="E36" s="9">
        <v>45681</v>
      </c>
      <c r="F36" s="9">
        <v>45684.454861111109</v>
      </c>
      <c r="G36" s="9">
        <v>45684.827777777777</v>
      </c>
    </row>
    <row r="37" spans="1:7" x14ac:dyDescent="0.3">
      <c r="A37" s="4">
        <v>1020416160</v>
      </c>
      <c r="B37" s="7" t="s">
        <v>504</v>
      </c>
      <c r="C37" s="7" t="s">
        <v>503</v>
      </c>
      <c r="D37" s="7" t="s">
        <v>503</v>
      </c>
      <c r="E37" s="9">
        <v>45681</v>
      </c>
      <c r="F37" s="9">
        <v>45684.4375</v>
      </c>
      <c r="G37" s="9">
        <v>45684.875</v>
      </c>
    </row>
    <row r="38" spans="1:7" x14ac:dyDescent="0.3">
      <c r="A38" s="4">
        <v>1020414234</v>
      </c>
      <c r="B38" s="7" t="s">
        <v>504</v>
      </c>
      <c r="C38" s="7" t="s">
        <v>503</v>
      </c>
      <c r="D38" s="7" t="s">
        <v>503</v>
      </c>
      <c r="E38" s="9">
        <v>45681</v>
      </c>
      <c r="F38" s="9">
        <v>45682.757638888892</v>
      </c>
      <c r="G38" s="9">
        <v>45683.625</v>
      </c>
    </row>
    <row r="39" spans="1:7" x14ac:dyDescent="0.3">
      <c r="A39" s="4">
        <v>1020415408</v>
      </c>
      <c r="B39" s="7" t="s">
        <v>505</v>
      </c>
      <c r="C39" s="7" t="s">
        <v>503</v>
      </c>
      <c r="D39" s="7" t="s">
        <v>503</v>
      </c>
      <c r="E39" s="9">
        <v>45681</v>
      </c>
      <c r="F39" s="9">
        <v>45684.479861111111</v>
      </c>
      <c r="G39" s="9">
        <v>45686.75</v>
      </c>
    </row>
    <row r="40" spans="1:7" x14ac:dyDescent="0.3">
      <c r="A40" s="4">
        <v>1020416364</v>
      </c>
      <c r="B40" s="7" t="s">
        <v>504</v>
      </c>
      <c r="C40" s="7" t="s">
        <v>503</v>
      </c>
      <c r="D40" s="7" t="s">
        <v>503</v>
      </c>
      <c r="E40" s="9">
        <v>45681</v>
      </c>
      <c r="F40" s="9">
        <v>45683.533333333333</v>
      </c>
      <c r="G40" s="9">
        <v>45685.708333333336</v>
      </c>
    </row>
    <row r="41" spans="1:7" x14ac:dyDescent="0.3">
      <c r="A41" s="4">
        <v>1020401268</v>
      </c>
      <c r="B41" s="7" t="s">
        <v>504</v>
      </c>
      <c r="C41" s="7" t="s">
        <v>503</v>
      </c>
      <c r="D41" s="7" t="s">
        <v>503</v>
      </c>
      <c r="E41" s="9">
        <v>45682</v>
      </c>
      <c r="F41" s="9">
        <v>45684.447222222225</v>
      </c>
      <c r="G41" s="9">
        <v>45686.691666666666</v>
      </c>
    </row>
    <row r="42" spans="1:7" x14ac:dyDescent="0.3">
      <c r="A42" s="4">
        <v>1020421139</v>
      </c>
      <c r="B42" s="7" t="s">
        <v>505</v>
      </c>
      <c r="C42" s="7" t="s">
        <v>503</v>
      </c>
      <c r="D42" s="7" t="s">
        <v>503</v>
      </c>
      <c r="E42" s="9">
        <v>45682</v>
      </c>
      <c r="F42" s="9">
        <v>45684.504166666666</v>
      </c>
      <c r="G42" s="9">
        <v>45688.493055555555</v>
      </c>
    </row>
    <row r="43" spans="1:7" x14ac:dyDescent="0.3">
      <c r="A43" s="4">
        <v>1020421744</v>
      </c>
      <c r="B43" s="7" t="s">
        <v>504</v>
      </c>
      <c r="C43" s="7" t="s">
        <v>503</v>
      </c>
      <c r="D43" s="7" t="s">
        <v>503</v>
      </c>
      <c r="E43" s="9">
        <v>45682</v>
      </c>
      <c r="F43" s="9">
        <v>45685.631249999999</v>
      </c>
      <c r="G43" s="9">
        <v>45691.975694444445</v>
      </c>
    </row>
    <row r="44" spans="1:7" x14ac:dyDescent="0.3">
      <c r="A44" s="4">
        <v>1020421931</v>
      </c>
      <c r="B44" s="7" t="s">
        <v>505</v>
      </c>
      <c r="C44" s="7" t="s">
        <v>503</v>
      </c>
      <c r="D44" s="7" t="s">
        <v>503</v>
      </c>
      <c r="E44" s="9">
        <v>45682</v>
      </c>
      <c r="F44" s="9">
        <v>45685.688194444447</v>
      </c>
      <c r="G44" s="9">
        <v>45690.465277777781</v>
      </c>
    </row>
    <row r="45" spans="1:7" x14ac:dyDescent="0.3">
      <c r="A45" s="4">
        <v>1020421553</v>
      </c>
      <c r="B45" s="7" t="s">
        <v>504</v>
      </c>
      <c r="C45" s="7" t="s">
        <v>503</v>
      </c>
      <c r="D45" s="7" t="s">
        <v>503</v>
      </c>
      <c r="E45" s="9">
        <v>45682</v>
      </c>
      <c r="F45" s="9">
        <v>45684.676388888889</v>
      </c>
      <c r="G45" s="9">
        <v>45686.685416666667</v>
      </c>
    </row>
    <row r="46" spans="1:7" x14ac:dyDescent="0.3">
      <c r="A46" s="4">
        <v>1020421838</v>
      </c>
      <c r="B46" s="7" t="s">
        <v>504</v>
      </c>
      <c r="C46" s="7" t="s">
        <v>503</v>
      </c>
      <c r="D46" s="7" t="s">
        <v>503</v>
      </c>
      <c r="E46" s="9">
        <v>45682</v>
      </c>
      <c r="F46" s="9">
        <v>45684.474305555559</v>
      </c>
      <c r="G46" s="9">
        <v>45685.637499999997</v>
      </c>
    </row>
    <row r="47" spans="1:7" x14ac:dyDescent="0.3">
      <c r="A47" s="4">
        <v>1020421889</v>
      </c>
      <c r="B47" s="7" t="s">
        <v>505</v>
      </c>
      <c r="C47" s="7" t="s">
        <v>503</v>
      </c>
      <c r="D47" s="7" t="s">
        <v>503</v>
      </c>
      <c r="E47" s="9">
        <v>45683</v>
      </c>
      <c r="F47" s="9">
        <v>45685.647916666669</v>
      </c>
      <c r="G47" s="9">
        <v>45691.670138888891</v>
      </c>
    </row>
    <row r="48" spans="1:7" x14ac:dyDescent="0.3">
      <c r="A48" s="4">
        <v>1020421986</v>
      </c>
      <c r="B48" s="7" t="s">
        <v>504</v>
      </c>
      <c r="C48" s="7" t="s">
        <v>503</v>
      </c>
      <c r="D48" s="7" t="s">
        <v>503</v>
      </c>
      <c r="E48" s="9">
        <v>45683</v>
      </c>
      <c r="F48" s="9">
        <v>45686.523611111108</v>
      </c>
      <c r="G48" s="9">
        <v>45692.6</v>
      </c>
    </row>
    <row r="49" spans="1:7" x14ac:dyDescent="0.3">
      <c r="A49" s="4">
        <v>1020431190</v>
      </c>
      <c r="B49" s="7" t="s">
        <v>505</v>
      </c>
      <c r="C49" s="7" t="s">
        <v>503</v>
      </c>
      <c r="D49" s="7" t="s">
        <v>503</v>
      </c>
      <c r="E49" s="9">
        <v>45684</v>
      </c>
      <c r="F49" s="9">
        <v>45685.394444444442</v>
      </c>
      <c r="G49" s="9">
        <v>45685.493055555555</v>
      </c>
    </row>
    <row r="50" spans="1:7" x14ac:dyDescent="0.3">
      <c r="A50" s="4">
        <v>1020433500</v>
      </c>
      <c r="B50" s="7" t="s">
        <v>505</v>
      </c>
      <c r="C50" s="7" t="s">
        <v>503</v>
      </c>
      <c r="D50" s="7" t="s">
        <v>503</v>
      </c>
      <c r="E50" s="9">
        <v>45684</v>
      </c>
      <c r="F50" s="9">
        <v>45686.37777777778</v>
      </c>
      <c r="G50" s="9">
        <v>45689.61041666667</v>
      </c>
    </row>
    <row r="51" spans="1:7" x14ac:dyDescent="0.3">
      <c r="A51" s="4">
        <v>1020433495</v>
      </c>
      <c r="B51" s="7" t="s">
        <v>504</v>
      </c>
      <c r="C51" s="7" t="s">
        <v>503</v>
      </c>
      <c r="D51" s="7" t="s">
        <v>503</v>
      </c>
      <c r="E51" s="9">
        <v>45684</v>
      </c>
      <c r="F51" s="9">
        <v>45685.527083333334</v>
      </c>
      <c r="G51" s="9">
        <v>45688.780555555553</v>
      </c>
    </row>
    <row r="52" spans="1:7" x14ac:dyDescent="0.3">
      <c r="A52" s="4">
        <v>1020425289</v>
      </c>
      <c r="B52" s="7" t="s">
        <v>504</v>
      </c>
      <c r="C52" s="7" t="s">
        <v>503</v>
      </c>
      <c r="D52" s="7" t="s">
        <v>503</v>
      </c>
      <c r="E52" s="9">
        <v>45684</v>
      </c>
      <c r="F52" s="9">
        <v>45685.678472222222</v>
      </c>
      <c r="G52" s="9">
        <v>45687.569444444445</v>
      </c>
    </row>
    <row r="53" spans="1:7" x14ac:dyDescent="0.3">
      <c r="A53" s="4">
        <v>1020436104</v>
      </c>
      <c r="B53" s="7" t="s">
        <v>505</v>
      </c>
      <c r="C53" s="7" t="s">
        <v>503</v>
      </c>
      <c r="D53" s="7" t="s">
        <v>503</v>
      </c>
      <c r="E53" s="9">
        <v>45685</v>
      </c>
      <c r="F53" s="9">
        <v>45685.568749999999</v>
      </c>
      <c r="G53" s="9">
        <v>45688.503472222219</v>
      </c>
    </row>
    <row r="54" spans="1:7" x14ac:dyDescent="0.3">
      <c r="A54" s="4">
        <v>1020436122</v>
      </c>
      <c r="B54" s="7" t="s">
        <v>504</v>
      </c>
      <c r="C54" s="7" t="s">
        <v>503</v>
      </c>
      <c r="D54" s="7" t="s">
        <v>503</v>
      </c>
      <c r="E54" s="9">
        <v>45684</v>
      </c>
      <c r="F54" s="9">
        <v>45685.507638888892</v>
      </c>
      <c r="G54" s="9">
        <v>45689.715277777781</v>
      </c>
    </row>
    <row r="55" spans="1:7" x14ac:dyDescent="0.3">
      <c r="A55" s="4">
        <v>1020445462</v>
      </c>
      <c r="B55" s="7" t="s">
        <v>505</v>
      </c>
      <c r="C55" s="7" t="s">
        <v>503</v>
      </c>
      <c r="D55" s="7" t="s">
        <v>503</v>
      </c>
      <c r="E55" s="9">
        <v>45685</v>
      </c>
      <c r="F55" s="9">
        <v>45686.947916666664</v>
      </c>
      <c r="G55" s="9">
        <v>45691.703472222223</v>
      </c>
    </row>
    <row r="56" spans="1:7" x14ac:dyDescent="0.3">
      <c r="A56" s="4">
        <v>1020443402</v>
      </c>
      <c r="B56" s="7" t="s">
        <v>504</v>
      </c>
      <c r="C56" s="7" t="s">
        <v>509</v>
      </c>
      <c r="D56" s="7" t="s">
        <v>508</v>
      </c>
      <c r="E56" s="9">
        <v>45685</v>
      </c>
      <c r="F56" s="9">
        <v>45686.43472222222</v>
      </c>
      <c r="G56" s="9">
        <v>45702.5</v>
      </c>
    </row>
    <row r="57" spans="1:7" x14ac:dyDescent="0.3">
      <c r="A57" s="4">
        <v>1020448911</v>
      </c>
      <c r="B57" s="7" t="s">
        <v>505</v>
      </c>
      <c r="C57" s="7" t="s">
        <v>509</v>
      </c>
      <c r="D57" s="7" t="s">
        <v>508</v>
      </c>
      <c r="E57" s="9">
        <v>45685</v>
      </c>
      <c r="F57" s="9">
        <v>45686.441666666666</v>
      </c>
      <c r="G57" s="9">
        <v>45688.798611111109</v>
      </c>
    </row>
    <row r="58" spans="1:7" x14ac:dyDescent="0.3">
      <c r="A58" s="4">
        <v>1020422387</v>
      </c>
      <c r="B58" s="7" t="s">
        <v>505</v>
      </c>
      <c r="C58" s="7" t="s">
        <v>503</v>
      </c>
      <c r="D58" s="7" t="s">
        <v>503</v>
      </c>
      <c r="E58" s="9">
        <v>45686</v>
      </c>
      <c r="F58" s="9">
        <v>45688.686111111114</v>
      </c>
      <c r="G58" s="9">
        <v>45690.478472222225</v>
      </c>
    </row>
    <row r="59" spans="1:7" x14ac:dyDescent="0.3">
      <c r="A59" s="4">
        <v>1020454787</v>
      </c>
      <c r="B59" s="7" t="s">
        <v>504</v>
      </c>
      <c r="C59" s="7" t="s">
        <v>503</v>
      </c>
      <c r="D59" s="7" t="s">
        <v>503</v>
      </c>
      <c r="E59" s="9">
        <v>45686</v>
      </c>
      <c r="F59" s="9">
        <v>45687.642361111109</v>
      </c>
      <c r="G59" s="9">
        <v>45697.56527777778</v>
      </c>
    </row>
    <row r="60" spans="1:7" x14ac:dyDescent="0.3">
      <c r="A60" s="4">
        <v>1020452126</v>
      </c>
      <c r="B60" s="7" t="s">
        <v>505</v>
      </c>
      <c r="C60" s="7" t="s">
        <v>503</v>
      </c>
      <c r="D60" s="7" t="s">
        <v>503</v>
      </c>
      <c r="E60" s="9">
        <v>45686</v>
      </c>
      <c r="F60" s="9">
        <v>45687.517361111109</v>
      </c>
      <c r="G60" s="9">
        <v>45701.603472222225</v>
      </c>
    </row>
    <row r="61" spans="1:7" x14ac:dyDescent="0.3">
      <c r="A61" s="4">
        <v>1020461245</v>
      </c>
      <c r="B61" s="7" t="s">
        <v>504</v>
      </c>
      <c r="C61" s="7" t="s">
        <v>503</v>
      </c>
      <c r="D61" s="7" t="s">
        <v>503</v>
      </c>
      <c r="E61" s="9">
        <v>45686</v>
      </c>
      <c r="F61" s="9">
        <v>45687.787499999999</v>
      </c>
      <c r="G61" s="9">
        <v>45696.5</v>
      </c>
    </row>
    <row r="62" spans="1:7" x14ac:dyDescent="0.3">
      <c r="A62" s="4">
        <v>1020461676</v>
      </c>
      <c r="B62" s="7" t="s">
        <v>505</v>
      </c>
      <c r="C62" s="7" t="s">
        <v>503</v>
      </c>
      <c r="D62" s="7" t="s">
        <v>503</v>
      </c>
      <c r="E62" s="9">
        <v>45687</v>
      </c>
      <c r="F62" s="9">
        <v>45688.479166666664</v>
      </c>
      <c r="G62" s="9">
        <v>45693.753472222219</v>
      </c>
    </row>
    <row r="63" spans="1:7" x14ac:dyDescent="0.3">
      <c r="A63" s="4">
        <v>1020469578</v>
      </c>
      <c r="B63" s="7" t="s">
        <v>504</v>
      </c>
      <c r="C63" s="7" t="s">
        <v>503</v>
      </c>
      <c r="D63" s="7" t="s">
        <v>503</v>
      </c>
      <c r="E63" s="9">
        <v>45687</v>
      </c>
      <c r="F63" s="9">
        <v>45688.484722222223</v>
      </c>
      <c r="G63" s="9">
        <v>45692.520833333336</v>
      </c>
    </row>
    <row r="64" spans="1:7" x14ac:dyDescent="0.3">
      <c r="A64" s="4">
        <v>1020470496</v>
      </c>
      <c r="B64" s="7" t="s">
        <v>504</v>
      </c>
      <c r="C64" s="7" t="s">
        <v>503</v>
      </c>
      <c r="D64" s="7" t="s">
        <v>503</v>
      </c>
      <c r="E64" s="9">
        <v>45687</v>
      </c>
      <c r="F64" s="9">
        <v>45688.583333333336</v>
      </c>
      <c r="G64" s="9">
        <v>45688.583333333336</v>
      </c>
    </row>
    <row r="65" spans="1:7" x14ac:dyDescent="0.3">
      <c r="A65" s="4">
        <v>1020473157</v>
      </c>
      <c r="B65" s="7" t="s">
        <v>505</v>
      </c>
      <c r="C65" s="7" t="s">
        <v>503</v>
      </c>
      <c r="D65" s="7" t="s">
        <v>503</v>
      </c>
      <c r="E65" s="9">
        <v>45687</v>
      </c>
      <c r="F65" s="9">
        <v>45688.688194444447</v>
      </c>
      <c r="G65" s="9">
        <v>45689.842361111114</v>
      </c>
    </row>
    <row r="66" spans="1:7" x14ac:dyDescent="0.3">
      <c r="A66" s="4">
        <v>1020473197</v>
      </c>
      <c r="B66" s="7" t="s">
        <v>504</v>
      </c>
      <c r="C66" s="7" t="s">
        <v>503</v>
      </c>
      <c r="D66" s="7" t="s">
        <v>503</v>
      </c>
      <c r="E66" s="9">
        <v>45687</v>
      </c>
      <c r="F66" s="9">
        <v>45689.482638888891</v>
      </c>
      <c r="G66" s="9">
        <v>45689.600694444445</v>
      </c>
    </row>
    <row r="67" spans="1:7" x14ac:dyDescent="0.3">
      <c r="A67" s="4">
        <v>1020472780</v>
      </c>
      <c r="B67" s="7" t="s">
        <v>505</v>
      </c>
      <c r="C67" s="7" t="s">
        <v>503</v>
      </c>
      <c r="D67" s="7" t="s">
        <v>503</v>
      </c>
      <c r="E67" s="9">
        <v>45687</v>
      </c>
      <c r="F67" s="9">
        <v>45691.802083333336</v>
      </c>
      <c r="G67" s="9">
        <v>45694.820138888892</v>
      </c>
    </row>
    <row r="68" spans="1:7" x14ac:dyDescent="0.3">
      <c r="A68" s="4">
        <v>1020473513</v>
      </c>
      <c r="B68" s="7" t="s">
        <v>504</v>
      </c>
      <c r="C68" s="7" t="s">
        <v>503</v>
      </c>
      <c r="D68" s="7" t="s">
        <v>503</v>
      </c>
      <c r="E68" s="9">
        <v>45688</v>
      </c>
      <c r="F68" s="9">
        <v>45688.995138888888</v>
      </c>
      <c r="G68" s="9">
        <v>45692.833333333336</v>
      </c>
    </row>
    <row r="69" spans="1:7" x14ac:dyDescent="0.3">
      <c r="A69" s="4">
        <v>1020476539</v>
      </c>
      <c r="B69" s="7" t="s">
        <v>505</v>
      </c>
      <c r="C69" s="7" t="s">
        <v>503</v>
      </c>
      <c r="D69" s="7" t="s">
        <v>503</v>
      </c>
      <c r="E69" s="9">
        <v>45688</v>
      </c>
      <c r="F69" s="9">
        <v>45691.691666666666</v>
      </c>
      <c r="G69" s="9">
        <v>45691.691666666666</v>
      </c>
    </row>
    <row r="70" spans="1:7" x14ac:dyDescent="0.3">
      <c r="A70" s="4">
        <v>1020482302</v>
      </c>
      <c r="B70" s="7" t="s">
        <v>505</v>
      </c>
      <c r="C70" s="7" t="s">
        <v>509</v>
      </c>
      <c r="D70" s="7" t="s">
        <v>508</v>
      </c>
      <c r="E70" s="9">
        <v>45688</v>
      </c>
      <c r="F70" s="9">
        <v>45692.4375</v>
      </c>
      <c r="G70" s="9">
        <v>45692.706250000003</v>
      </c>
    </row>
    <row r="71" spans="1:7" x14ac:dyDescent="0.3">
      <c r="A71" s="4">
        <v>1020484727</v>
      </c>
      <c r="B71" s="7" t="s">
        <v>505</v>
      </c>
      <c r="C71" s="7" t="s">
        <v>503</v>
      </c>
      <c r="D71" s="7" t="s">
        <v>503</v>
      </c>
      <c r="E71" s="9">
        <v>45688</v>
      </c>
      <c r="F71" s="9">
        <v>45689.416666666664</v>
      </c>
      <c r="G71" s="9">
        <v>45689.416666666664</v>
      </c>
    </row>
    <row r="72" spans="1:7" x14ac:dyDescent="0.3">
      <c r="A72" s="4">
        <v>1020462242</v>
      </c>
      <c r="B72" s="7" t="s">
        <v>505</v>
      </c>
      <c r="C72" s="7" t="s">
        <v>503</v>
      </c>
      <c r="D72" s="7" t="s">
        <v>503</v>
      </c>
      <c r="E72" s="9">
        <v>45688</v>
      </c>
      <c r="F72" s="9">
        <v>45690.381249999999</v>
      </c>
      <c r="G72" s="9">
        <v>45690.415972222225</v>
      </c>
    </row>
    <row r="73" spans="1:7" x14ac:dyDescent="0.3">
      <c r="A73" s="4">
        <v>1020485520</v>
      </c>
      <c r="B73" s="7" t="s">
        <v>505</v>
      </c>
      <c r="C73" s="7" t="s">
        <v>503</v>
      </c>
      <c r="D73" s="7" t="s">
        <v>503</v>
      </c>
      <c r="E73" s="9">
        <v>45688</v>
      </c>
      <c r="F73" s="9">
        <v>45689.622916666667</v>
      </c>
      <c r="G73" s="9">
        <v>45693.5</v>
      </c>
    </row>
    <row r="74" spans="1:7" x14ac:dyDescent="0.3">
      <c r="A74" s="4">
        <v>1020486058</v>
      </c>
      <c r="B74" s="7" t="s">
        <v>504</v>
      </c>
      <c r="C74" s="7" t="s">
        <v>503</v>
      </c>
      <c r="D74" s="7" t="s">
        <v>503</v>
      </c>
      <c r="E74" s="9">
        <v>45689</v>
      </c>
      <c r="F74" s="9">
        <v>45692.647222222222</v>
      </c>
      <c r="G74" s="9">
        <v>45699.527083333334</v>
      </c>
    </row>
    <row r="75" spans="1:7" x14ac:dyDescent="0.3">
      <c r="A75" s="4">
        <v>1020486067</v>
      </c>
      <c r="B75" s="7" t="s">
        <v>504</v>
      </c>
      <c r="C75" s="7" t="s">
        <v>503</v>
      </c>
      <c r="D75" s="7" t="s">
        <v>503</v>
      </c>
      <c r="E75" s="9">
        <v>45689</v>
      </c>
      <c r="F75" s="9">
        <v>45690.703472222223</v>
      </c>
      <c r="G75" s="9">
        <v>45695.638194444444</v>
      </c>
    </row>
    <row r="76" spans="1:7" x14ac:dyDescent="0.3">
      <c r="A76" s="4">
        <v>1020489874</v>
      </c>
      <c r="B76" s="7" t="s">
        <v>504</v>
      </c>
      <c r="C76" s="7" t="s">
        <v>511</v>
      </c>
      <c r="D76" s="7" t="s">
        <v>510</v>
      </c>
      <c r="E76" s="9">
        <v>45689</v>
      </c>
      <c r="F76" s="9">
        <v>45691.724305555559</v>
      </c>
      <c r="G76" s="9">
        <v>45706.886805555558</v>
      </c>
    </row>
    <row r="77" spans="1:7" x14ac:dyDescent="0.3">
      <c r="A77" s="4">
        <v>1020489981</v>
      </c>
      <c r="B77" s="7" t="s">
        <v>504</v>
      </c>
      <c r="C77" s="7" t="s">
        <v>503</v>
      </c>
      <c r="D77" s="7" t="s">
        <v>503</v>
      </c>
      <c r="E77" s="9">
        <v>45689</v>
      </c>
      <c r="F77" s="9">
        <v>45691.441666666666</v>
      </c>
      <c r="G77" s="9">
        <v>45694.416666666664</v>
      </c>
    </row>
    <row r="78" spans="1:7" x14ac:dyDescent="0.3">
      <c r="A78" s="4">
        <v>1020490348</v>
      </c>
      <c r="B78" s="7" t="s">
        <v>505</v>
      </c>
      <c r="C78" s="7" t="s">
        <v>503</v>
      </c>
      <c r="D78" s="7" t="s">
        <v>503</v>
      </c>
      <c r="E78" s="9">
        <v>45690</v>
      </c>
      <c r="F78" s="9">
        <v>45691.607638888891</v>
      </c>
      <c r="G78" s="9">
        <v>45698.6</v>
      </c>
    </row>
    <row r="79" spans="1:7" x14ac:dyDescent="0.3">
      <c r="A79" s="4">
        <v>1020490381</v>
      </c>
      <c r="B79" s="7" t="s">
        <v>504</v>
      </c>
      <c r="C79" s="7" t="s">
        <v>511</v>
      </c>
      <c r="D79" s="7" t="s">
        <v>510</v>
      </c>
      <c r="E79" s="9">
        <v>45690</v>
      </c>
      <c r="F79" s="9">
        <v>45691.561111111114</v>
      </c>
      <c r="G79" s="9">
        <v>45700.630555555559</v>
      </c>
    </row>
    <row r="80" spans="1:7" x14ac:dyDescent="0.3">
      <c r="A80" s="4">
        <v>1020491889</v>
      </c>
      <c r="B80" s="7" t="s">
        <v>505</v>
      </c>
      <c r="C80" s="7" t="s">
        <v>503</v>
      </c>
      <c r="D80" s="7" t="s">
        <v>503</v>
      </c>
      <c r="E80" s="9">
        <v>45691</v>
      </c>
      <c r="F80" s="9">
        <v>45692.747916666667</v>
      </c>
      <c r="G80" s="9">
        <v>45696.0625</v>
      </c>
    </row>
    <row r="81" spans="1:7" x14ac:dyDescent="0.3">
      <c r="A81" s="4">
        <v>1020495218</v>
      </c>
      <c r="B81" s="7" t="s">
        <v>505</v>
      </c>
      <c r="C81" s="7" t="s">
        <v>503</v>
      </c>
      <c r="D81" s="7" t="s">
        <v>503</v>
      </c>
      <c r="E81" s="9">
        <v>45691</v>
      </c>
      <c r="F81" s="9">
        <v>45692.555555555555</v>
      </c>
      <c r="G81" s="9">
        <v>45695.5</v>
      </c>
    </row>
    <row r="82" spans="1:7" x14ac:dyDescent="0.3">
      <c r="A82" s="4">
        <v>1020502269</v>
      </c>
      <c r="B82" s="7" t="s">
        <v>505</v>
      </c>
      <c r="C82" s="7" t="s">
        <v>503</v>
      </c>
      <c r="D82" s="7" t="s">
        <v>503</v>
      </c>
      <c r="E82" s="9">
        <v>45692</v>
      </c>
      <c r="F82" s="9">
        <v>45694.564583333333</v>
      </c>
      <c r="G82" s="9">
        <v>45694.690972222219</v>
      </c>
    </row>
    <row r="83" spans="1:7" x14ac:dyDescent="0.3">
      <c r="A83" s="4">
        <v>1020514221</v>
      </c>
      <c r="B83" s="7" t="s">
        <v>504</v>
      </c>
      <c r="C83" s="7" t="s">
        <v>503</v>
      </c>
      <c r="D83" s="7" t="s">
        <v>503</v>
      </c>
      <c r="E83" s="9">
        <v>45693</v>
      </c>
      <c r="F83" s="9">
        <v>45694.697222222225</v>
      </c>
      <c r="G83" s="9">
        <v>45698.603472222225</v>
      </c>
    </row>
    <row r="84" spans="1:7" x14ac:dyDescent="0.3">
      <c r="A84" s="4">
        <v>1020517920</v>
      </c>
      <c r="B84" s="7" t="s">
        <v>504</v>
      </c>
      <c r="C84" s="7" t="s">
        <v>503</v>
      </c>
      <c r="D84" s="7" t="s">
        <v>503</v>
      </c>
      <c r="E84" s="9">
        <v>45693</v>
      </c>
      <c r="F84" s="9">
        <v>45695.373611111114</v>
      </c>
      <c r="G84" s="9">
        <v>45699.520833333336</v>
      </c>
    </row>
    <row r="85" spans="1:7" x14ac:dyDescent="0.3">
      <c r="A85" s="4">
        <v>1020508361</v>
      </c>
      <c r="B85" s="7" t="s">
        <v>505</v>
      </c>
      <c r="C85" s="7" t="s">
        <v>503</v>
      </c>
      <c r="D85" s="7" t="s">
        <v>503</v>
      </c>
      <c r="E85" s="9">
        <v>45692</v>
      </c>
      <c r="F85" s="9">
        <v>45694.5</v>
      </c>
      <c r="G85" s="9">
        <v>45694.5</v>
      </c>
    </row>
    <row r="86" spans="1:7" x14ac:dyDescent="0.3">
      <c r="A86" s="4">
        <v>1020522165</v>
      </c>
      <c r="B86" s="7" t="s">
        <v>505</v>
      </c>
      <c r="C86" s="7" t="s">
        <v>503</v>
      </c>
      <c r="D86" s="7" t="s">
        <v>503</v>
      </c>
      <c r="E86" s="9">
        <v>45693</v>
      </c>
      <c r="F86" s="9">
        <v>45694.51458333333</v>
      </c>
      <c r="G86" s="9">
        <v>45699.5</v>
      </c>
    </row>
    <row r="87" spans="1:7" x14ac:dyDescent="0.3">
      <c r="A87" s="4">
        <v>1020523781</v>
      </c>
      <c r="B87" s="7" t="s">
        <v>505</v>
      </c>
      <c r="C87" s="7" t="s">
        <v>503</v>
      </c>
      <c r="D87" s="7" t="s">
        <v>503</v>
      </c>
      <c r="E87" s="9">
        <v>45693</v>
      </c>
      <c r="F87" s="9">
        <v>45694.366666666669</v>
      </c>
      <c r="G87" s="9">
        <v>45695.52847222222</v>
      </c>
    </row>
    <row r="88" spans="1:7" x14ac:dyDescent="0.3">
      <c r="A88" s="4">
        <v>1020530458</v>
      </c>
      <c r="B88" s="7" t="s">
        <v>505</v>
      </c>
      <c r="C88" s="7" t="s">
        <v>503</v>
      </c>
      <c r="D88" s="7" t="s">
        <v>503</v>
      </c>
      <c r="E88" s="9">
        <v>45694</v>
      </c>
      <c r="F88" s="9">
        <v>45695.422222222223</v>
      </c>
      <c r="G88" s="9">
        <v>45699.784722222219</v>
      </c>
    </row>
    <row r="89" spans="1:7" x14ac:dyDescent="0.3">
      <c r="A89" s="4">
        <v>1020528315</v>
      </c>
      <c r="B89" s="7" t="s">
        <v>504</v>
      </c>
      <c r="C89" s="7" t="s">
        <v>503</v>
      </c>
      <c r="D89" s="7" t="s">
        <v>503</v>
      </c>
      <c r="E89" s="9">
        <v>45694</v>
      </c>
      <c r="F89" s="9">
        <v>45695.481944444444</v>
      </c>
      <c r="G89" s="9">
        <v>45699.560416666667</v>
      </c>
    </row>
    <row r="90" spans="1:7" x14ac:dyDescent="0.3">
      <c r="A90" s="4">
        <v>1020536303</v>
      </c>
      <c r="B90" s="7" t="s">
        <v>504</v>
      </c>
      <c r="C90" s="7" t="s">
        <v>503</v>
      </c>
      <c r="D90" s="7" t="s">
        <v>503</v>
      </c>
      <c r="E90" s="9">
        <v>45694</v>
      </c>
      <c r="F90" s="9">
        <v>45695.415277777778</v>
      </c>
      <c r="G90" s="9">
        <v>45695.583333333336</v>
      </c>
    </row>
    <row r="91" spans="1:7" x14ac:dyDescent="0.3">
      <c r="A91" s="4">
        <v>1020536305</v>
      </c>
      <c r="B91" s="7" t="s">
        <v>504</v>
      </c>
      <c r="C91" s="7" t="s">
        <v>503</v>
      </c>
      <c r="D91" s="7" t="s">
        <v>503</v>
      </c>
      <c r="E91" s="9">
        <v>45695</v>
      </c>
      <c r="F91" s="9">
        <v>45695.697916666664</v>
      </c>
      <c r="G91" s="9">
        <v>45695.697916666664</v>
      </c>
    </row>
    <row r="92" spans="1:7" x14ac:dyDescent="0.3">
      <c r="A92" s="4">
        <v>1020535971</v>
      </c>
      <c r="B92" s="7" t="s">
        <v>505</v>
      </c>
      <c r="C92" s="7" t="s">
        <v>503</v>
      </c>
      <c r="D92" s="7" t="s">
        <v>503</v>
      </c>
      <c r="E92" s="9">
        <v>45695</v>
      </c>
      <c r="F92" s="9">
        <v>45695.809027777781</v>
      </c>
      <c r="G92" s="9">
        <v>45702.652777777781</v>
      </c>
    </row>
    <row r="93" spans="1:7" x14ac:dyDescent="0.3">
      <c r="A93" s="4">
        <v>1020543233</v>
      </c>
      <c r="B93" s="7" t="s">
        <v>504</v>
      </c>
      <c r="C93" s="7" t="s">
        <v>503</v>
      </c>
      <c r="D93" s="7" t="s">
        <v>503</v>
      </c>
      <c r="E93" s="9">
        <v>45695</v>
      </c>
      <c r="F93" s="9">
        <v>45696.576388888891</v>
      </c>
      <c r="G93" s="9">
        <v>45699.916666666664</v>
      </c>
    </row>
    <row r="94" spans="1:7" x14ac:dyDescent="0.3">
      <c r="A94" s="4">
        <v>1020546421</v>
      </c>
      <c r="B94" s="7" t="s">
        <v>504</v>
      </c>
      <c r="C94" s="7" t="s">
        <v>503</v>
      </c>
      <c r="D94" s="7" t="s">
        <v>503</v>
      </c>
      <c r="E94" s="9">
        <v>45695</v>
      </c>
      <c r="F94" s="9">
        <v>45701.606249999997</v>
      </c>
      <c r="G94" s="9">
        <v>45705.659722222219</v>
      </c>
    </row>
    <row r="95" spans="1:7" x14ac:dyDescent="0.3">
      <c r="A95" s="4">
        <v>1020545997</v>
      </c>
      <c r="B95" s="7" t="s">
        <v>505</v>
      </c>
      <c r="C95" s="7" t="s">
        <v>503</v>
      </c>
      <c r="D95" s="7" t="s">
        <v>503</v>
      </c>
      <c r="E95" s="9">
        <v>45696</v>
      </c>
      <c r="F95" s="9">
        <v>45698.650694444441</v>
      </c>
      <c r="G95" s="9">
        <v>45698.767361111109</v>
      </c>
    </row>
    <row r="96" spans="1:7" x14ac:dyDescent="0.3">
      <c r="A96" s="4">
        <v>1020550064</v>
      </c>
      <c r="B96" s="7" t="s">
        <v>505</v>
      </c>
      <c r="C96" s="7" t="s">
        <v>503</v>
      </c>
      <c r="D96" s="7" t="s">
        <v>503</v>
      </c>
      <c r="E96" s="9">
        <v>45697</v>
      </c>
      <c r="F96" s="9">
        <v>45697.560416666667</v>
      </c>
      <c r="G96" s="9">
        <v>45697.770833333336</v>
      </c>
    </row>
    <row r="97" spans="1:7" x14ac:dyDescent="0.3">
      <c r="A97" s="4">
        <v>1020550176</v>
      </c>
      <c r="B97" s="7" t="s">
        <v>504</v>
      </c>
      <c r="C97" s="7" t="s">
        <v>503</v>
      </c>
      <c r="D97" s="7" t="s">
        <v>503</v>
      </c>
      <c r="E97" s="9">
        <v>45697</v>
      </c>
      <c r="F97" s="9">
        <v>45698.476388888892</v>
      </c>
      <c r="G97" s="9">
        <v>45705.376388888886</v>
      </c>
    </row>
    <row r="98" spans="1:7" x14ac:dyDescent="0.3">
      <c r="A98" s="4">
        <v>1020550094</v>
      </c>
      <c r="B98" s="7" t="s">
        <v>505</v>
      </c>
      <c r="C98" s="7" t="s">
        <v>503</v>
      </c>
      <c r="D98" s="7" t="s">
        <v>503</v>
      </c>
      <c r="E98" s="9">
        <v>45697</v>
      </c>
      <c r="F98" s="9">
        <v>45699.625694444447</v>
      </c>
      <c r="G98" s="9">
        <v>45709.731249999997</v>
      </c>
    </row>
    <row r="99" spans="1:7" x14ac:dyDescent="0.3">
      <c r="A99" s="4">
        <v>1020560008</v>
      </c>
      <c r="B99" s="7" t="s">
        <v>504</v>
      </c>
      <c r="C99" s="7" t="s">
        <v>503</v>
      </c>
      <c r="D99" s="7" t="s">
        <v>503</v>
      </c>
      <c r="E99" s="9">
        <v>45698</v>
      </c>
      <c r="F99" s="9">
        <v>45699.595138888886</v>
      </c>
      <c r="G99" s="9">
        <v>45701.632638888892</v>
      </c>
    </row>
    <row r="100" spans="1:7" x14ac:dyDescent="0.3">
      <c r="A100" s="4">
        <v>1020559811</v>
      </c>
      <c r="B100" s="7" t="s">
        <v>504</v>
      </c>
      <c r="C100" s="7" t="s">
        <v>503</v>
      </c>
      <c r="D100" s="7" t="s">
        <v>503</v>
      </c>
      <c r="E100" s="9">
        <v>45698</v>
      </c>
      <c r="F100" s="9">
        <v>45699.381249999999</v>
      </c>
      <c r="G100" s="9">
        <v>45701.052083333336</v>
      </c>
    </row>
    <row r="101" spans="1:7" x14ac:dyDescent="0.3">
      <c r="A101" s="4">
        <v>1020561189</v>
      </c>
      <c r="B101" s="7" t="s">
        <v>505</v>
      </c>
      <c r="C101" s="7" t="s">
        <v>503</v>
      </c>
      <c r="D101" s="7" t="s">
        <v>503</v>
      </c>
      <c r="E101" s="9">
        <v>45699</v>
      </c>
      <c r="F101" s="9">
        <v>45700.779861111114</v>
      </c>
      <c r="G101" s="9">
        <v>45700.779861111114</v>
      </c>
    </row>
    <row r="102" spans="1:7" x14ac:dyDescent="0.3">
      <c r="A102" s="4">
        <v>1020561193</v>
      </c>
      <c r="B102" s="7" t="s">
        <v>504</v>
      </c>
      <c r="C102" s="7" t="s">
        <v>503</v>
      </c>
      <c r="D102" s="7" t="s">
        <v>503</v>
      </c>
      <c r="E102" s="9">
        <v>45699</v>
      </c>
      <c r="F102" s="9">
        <v>45699.584722222222</v>
      </c>
      <c r="G102" s="9">
        <v>45701.8125</v>
      </c>
    </row>
    <row r="103" spans="1:7" x14ac:dyDescent="0.3">
      <c r="A103" s="4">
        <v>1020572242</v>
      </c>
      <c r="B103" s="7" t="s">
        <v>504</v>
      </c>
      <c r="C103" s="7" t="s">
        <v>503</v>
      </c>
      <c r="D103" s="7" t="s">
        <v>503</v>
      </c>
      <c r="E103" s="9">
        <v>45700</v>
      </c>
      <c r="F103" s="9">
        <v>45702.570833333331</v>
      </c>
      <c r="G103" s="9">
        <v>45705.677083333336</v>
      </c>
    </row>
    <row r="104" spans="1:7" x14ac:dyDescent="0.3">
      <c r="A104" s="4">
        <v>1020580752</v>
      </c>
      <c r="B104" s="7" t="s">
        <v>504</v>
      </c>
      <c r="C104" s="7" t="s">
        <v>503</v>
      </c>
      <c r="D104" s="7" t="s">
        <v>503</v>
      </c>
      <c r="E104" s="9">
        <v>45700</v>
      </c>
      <c r="F104" s="9">
        <v>45702.791666666664</v>
      </c>
      <c r="G104" s="9">
        <v>45702.791666666664</v>
      </c>
    </row>
    <row r="105" spans="1:7" x14ac:dyDescent="0.3">
      <c r="A105" s="4">
        <v>1020587523</v>
      </c>
      <c r="B105" s="7" t="s">
        <v>504</v>
      </c>
      <c r="C105" s="7" t="s">
        <v>503</v>
      </c>
      <c r="D105" s="7" t="s">
        <v>503</v>
      </c>
      <c r="E105" s="9">
        <v>45701</v>
      </c>
      <c r="F105" s="9">
        <v>45702.676388888889</v>
      </c>
      <c r="G105" s="9">
        <v>45708.75</v>
      </c>
    </row>
    <row r="106" spans="1:7" x14ac:dyDescent="0.3">
      <c r="A106" s="4">
        <v>1020588175</v>
      </c>
      <c r="B106" s="7" t="s">
        <v>505</v>
      </c>
      <c r="C106" s="7" t="s">
        <v>503</v>
      </c>
      <c r="D106" s="7" t="s">
        <v>503</v>
      </c>
      <c r="E106" s="9">
        <v>45704</v>
      </c>
      <c r="F106" s="9">
        <v>45705.494444444441</v>
      </c>
      <c r="G106" s="9">
        <v>45706.75</v>
      </c>
    </row>
    <row r="107" spans="1:7" x14ac:dyDescent="0.3">
      <c r="A107" s="4">
        <v>1020605568</v>
      </c>
      <c r="B107" s="7" t="s">
        <v>505</v>
      </c>
      <c r="C107" s="7" t="s">
        <v>503</v>
      </c>
      <c r="D107" s="7" t="s">
        <v>503</v>
      </c>
      <c r="E107" s="9">
        <v>45704</v>
      </c>
      <c r="F107" s="9">
        <v>45705.603472222225</v>
      </c>
      <c r="G107" s="9">
        <v>45705.8125</v>
      </c>
    </row>
    <row r="108" spans="1:7" x14ac:dyDescent="0.3">
      <c r="A108" s="4">
        <v>1020613989</v>
      </c>
      <c r="B108" s="7" t="s">
        <v>504</v>
      </c>
      <c r="C108" s="7" t="s">
        <v>509</v>
      </c>
      <c r="D108" s="7" t="s">
        <v>508</v>
      </c>
      <c r="E108" s="9">
        <v>45705</v>
      </c>
      <c r="F108" s="9">
        <v>45706.583333333336</v>
      </c>
      <c r="G108" s="9">
        <v>45706.583333333336</v>
      </c>
    </row>
    <row r="109" spans="1:7" x14ac:dyDescent="0.3">
      <c r="A109" s="4">
        <v>1020617288</v>
      </c>
      <c r="B109" s="7" t="s">
        <v>504</v>
      </c>
      <c r="C109" s="7" t="s">
        <v>503</v>
      </c>
      <c r="D109" s="7" t="s">
        <v>503</v>
      </c>
      <c r="E109" s="9">
        <v>45706</v>
      </c>
      <c r="F109" s="9">
        <v>45706.692361111112</v>
      </c>
      <c r="G109" s="9">
        <v>45707.897916666669</v>
      </c>
    </row>
    <row r="110" spans="1:7" x14ac:dyDescent="0.3">
      <c r="A110" s="4">
        <v>1020422439</v>
      </c>
      <c r="B110" s="7" t="s">
        <v>505</v>
      </c>
      <c r="C110" s="7" t="s">
        <v>503</v>
      </c>
      <c r="D110" s="7" t="s">
        <v>503</v>
      </c>
      <c r="E110" s="9">
        <v>45683</v>
      </c>
      <c r="F110" s="9">
        <v>45684</v>
      </c>
      <c r="G110" s="9">
        <v>45706</v>
      </c>
    </row>
    <row r="111" spans="1:7" x14ac:dyDescent="0.3">
      <c r="A111" s="4">
        <v>1020536304</v>
      </c>
      <c r="B111" s="7" t="s">
        <v>504</v>
      </c>
      <c r="C111" s="7" t="s">
        <v>503</v>
      </c>
      <c r="D111" s="7" t="s">
        <v>503</v>
      </c>
      <c r="E111" s="9">
        <v>45694</v>
      </c>
      <c r="F111" s="9">
        <v>45696</v>
      </c>
      <c r="G111" s="9">
        <v>45709</v>
      </c>
    </row>
    <row r="112" spans="1:7" x14ac:dyDescent="0.3">
      <c r="A112" s="4">
        <v>1020592913</v>
      </c>
      <c r="B112" s="7" t="s">
        <v>505</v>
      </c>
      <c r="C112" s="7" t="s">
        <v>503</v>
      </c>
      <c r="D112" s="7" t="s">
        <v>503</v>
      </c>
      <c r="E112" s="9">
        <v>45702</v>
      </c>
      <c r="F112" s="9">
        <v>45702</v>
      </c>
      <c r="G112" s="9">
        <v>45707</v>
      </c>
    </row>
    <row r="113" spans="1:7" x14ac:dyDescent="0.3">
      <c r="A113" s="4">
        <v>1020601564</v>
      </c>
      <c r="B113" s="7" t="s">
        <v>505</v>
      </c>
      <c r="C113" s="7" t="s">
        <v>509</v>
      </c>
      <c r="D113" s="7" t="s">
        <v>508</v>
      </c>
      <c r="E113" s="9">
        <v>45702</v>
      </c>
      <c r="F113" s="9">
        <v>45705</v>
      </c>
      <c r="G113" s="9">
        <v>45708</v>
      </c>
    </row>
    <row r="114" spans="1:7" x14ac:dyDescent="0.3">
      <c r="A114" s="4">
        <v>1020617904</v>
      </c>
      <c r="B114" s="7" t="s">
        <v>504</v>
      </c>
      <c r="C114" s="7" t="s">
        <v>503</v>
      </c>
      <c r="D114" s="7" t="s">
        <v>503</v>
      </c>
      <c r="E114" s="9">
        <v>45706</v>
      </c>
      <c r="F114" s="9">
        <v>45707</v>
      </c>
      <c r="G114" s="9">
        <v>45709</v>
      </c>
    </row>
    <row r="115" spans="1:7" x14ac:dyDescent="0.3">
      <c r="A115" s="4">
        <v>1020485640</v>
      </c>
      <c r="B115" s="7" t="s">
        <v>505</v>
      </c>
      <c r="C115" s="7" t="s">
        <v>507</v>
      </c>
      <c r="D115" s="7" t="s">
        <v>513</v>
      </c>
      <c r="E115" s="9">
        <v>45688</v>
      </c>
      <c r="F115" s="9">
        <v>45693</v>
      </c>
      <c r="G115" s="9">
        <v>45693</v>
      </c>
    </row>
    <row r="116" spans="1:7" x14ac:dyDescent="0.3">
      <c r="A116" s="4">
        <v>1020491984</v>
      </c>
      <c r="B116" s="7" t="s">
        <v>504</v>
      </c>
      <c r="C116" s="7" t="s">
        <v>503</v>
      </c>
      <c r="D116" s="7" t="s">
        <v>503</v>
      </c>
      <c r="E116" s="9">
        <v>45691</v>
      </c>
      <c r="F116" s="9">
        <v>45694</v>
      </c>
      <c r="G116" s="9">
        <v>45709</v>
      </c>
    </row>
    <row r="117" spans="1:7" x14ac:dyDescent="0.3">
      <c r="A117" s="4">
        <v>1020550251</v>
      </c>
      <c r="B117" s="7" t="s">
        <v>504</v>
      </c>
      <c r="C117" s="7" t="s">
        <v>503</v>
      </c>
      <c r="D117" s="7" t="s">
        <v>503</v>
      </c>
      <c r="E117" s="9">
        <v>45696</v>
      </c>
      <c r="F117" s="9">
        <v>45698</v>
      </c>
      <c r="G117" s="9">
        <v>45709</v>
      </c>
    </row>
    <row r="118" spans="1:7" x14ac:dyDescent="0.3">
      <c r="A118" s="4">
        <v>1020601572</v>
      </c>
      <c r="B118" s="7" t="s">
        <v>504</v>
      </c>
      <c r="C118" s="7" t="s">
        <v>503</v>
      </c>
      <c r="D118" s="7" t="s">
        <v>503</v>
      </c>
      <c r="E118" s="9">
        <v>45702</v>
      </c>
      <c r="F118" s="9">
        <v>45705</v>
      </c>
      <c r="G118" s="9">
        <v>45709</v>
      </c>
    </row>
    <row r="119" spans="1:7" x14ac:dyDescent="0.3">
      <c r="A119" s="4">
        <v>1020628438</v>
      </c>
      <c r="B119" s="7" t="s">
        <v>504</v>
      </c>
      <c r="C119" s="7" t="s">
        <v>503</v>
      </c>
      <c r="D119" s="7" t="s">
        <v>503</v>
      </c>
      <c r="E119" s="9">
        <v>45706</v>
      </c>
      <c r="F119" s="9">
        <v>45707</v>
      </c>
      <c r="G119" s="9">
        <v>45710</v>
      </c>
    </row>
    <row r="120" spans="1:7" x14ac:dyDescent="0.3">
      <c r="A120" s="4">
        <v>1020606273</v>
      </c>
      <c r="B120" s="7" t="s">
        <v>504</v>
      </c>
      <c r="C120" s="7" t="s">
        <v>503</v>
      </c>
      <c r="D120" s="7" t="s">
        <v>503</v>
      </c>
      <c r="E120" s="9">
        <v>45707</v>
      </c>
      <c r="F120" s="9">
        <v>45707</v>
      </c>
      <c r="G120" s="9">
        <v>45709</v>
      </c>
    </row>
    <row r="121" spans="1:7" x14ac:dyDescent="0.3">
      <c r="A121" s="4">
        <v>1020629228</v>
      </c>
      <c r="B121" s="7" t="s">
        <v>504</v>
      </c>
      <c r="C121" s="7" t="s">
        <v>503</v>
      </c>
      <c r="D121" s="7" t="s">
        <v>503</v>
      </c>
      <c r="E121" s="9">
        <v>45707</v>
      </c>
      <c r="F121" s="9">
        <v>45707</v>
      </c>
      <c r="G121" s="9">
        <v>45711</v>
      </c>
    </row>
    <row r="122" spans="1:7" x14ac:dyDescent="0.3">
      <c r="A122" s="4">
        <v>1020633960</v>
      </c>
      <c r="B122" s="7" t="s">
        <v>504</v>
      </c>
      <c r="C122" s="7" t="s">
        <v>503</v>
      </c>
      <c r="D122" s="7" t="s">
        <v>503</v>
      </c>
      <c r="E122" s="9">
        <v>45707</v>
      </c>
      <c r="F122" s="9">
        <v>45709</v>
      </c>
      <c r="G122" s="9">
        <v>45709</v>
      </c>
    </row>
    <row r="123" spans="1:7" x14ac:dyDescent="0.3">
      <c r="A123" s="4">
        <v>1020630352</v>
      </c>
      <c r="B123" s="7" t="s">
        <v>505</v>
      </c>
      <c r="C123" s="7" t="s">
        <v>503</v>
      </c>
      <c r="D123" s="7" t="s">
        <v>503</v>
      </c>
      <c r="E123" s="9">
        <v>45707</v>
      </c>
      <c r="F123" s="9">
        <v>45708</v>
      </c>
      <c r="G123" s="9">
        <v>45709</v>
      </c>
    </row>
    <row r="124" spans="1:7" x14ac:dyDescent="0.3">
      <c r="A124" s="4">
        <v>1020606299</v>
      </c>
      <c r="B124" s="7" t="s">
        <v>505</v>
      </c>
      <c r="C124" s="7" t="s">
        <v>503</v>
      </c>
      <c r="D124" s="7" t="s">
        <v>503</v>
      </c>
      <c r="E124" s="9">
        <v>45708</v>
      </c>
      <c r="F124" s="9">
        <v>45710</v>
      </c>
      <c r="G124" s="9">
        <v>45710</v>
      </c>
    </row>
    <row r="125" spans="1:7" x14ac:dyDescent="0.3">
      <c r="A125" s="4">
        <v>1020655881</v>
      </c>
      <c r="B125" s="7" t="s">
        <v>505</v>
      </c>
      <c r="C125" s="7" t="s">
        <v>503</v>
      </c>
      <c r="D125" s="7" t="s">
        <v>503</v>
      </c>
      <c r="E125" s="9">
        <v>45709</v>
      </c>
      <c r="F125" s="9">
        <v>45712</v>
      </c>
      <c r="G125" s="9">
        <v>45712</v>
      </c>
    </row>
    <row r="126" spans="1:7" x14ac:dyDescent="0.3">
      <c r="A126" s="4">
        <v>1020378034</v>
      </c>
      <c r="B126" s="7" t="s">
        <v>504</v>
      </c>
      <c r="C126" s="7" t="s">
        <v>503</v>
      </c>
      <c r="D126" s="7" t="s">
        <v>503</v>
      </c>
      <c r="E126" s="9">
        <v>45679</v>
      </c>
      <c r="F126" s="9">
        <v>45679</v>
      </c>
      <c r="G126" s="9">
        <v>45703</v>
      </c>
    </row>
    <row r="127" spans="1:7" x14ac:dyDescent="0.3">
      <c r="A127" s="4">
        <v>1020421783</v>
      </c>
      <c r="B127" s="7" t="s">
        <v>504</v>
      </c>
      <c r="C127" s="7" t="s">
        <v>503</v>
      </c>
      <c r="D127" s="7" t="s">
        <v>503</v>
      </c>
      <c r="E127" s="9">
        <v>45683</v>
      </c>
      <c r="F127" s="9">
        <v>45685</v>
      </c>
      <c r="G127" s="9">
        <v>45710</v>
      </c>
    </row>
    <row r="128" spans="1:7" x14ac:dyDescent="0.3">
      <c r="A128" s="4">
        <v>1020473504</v>
      </c>
      <c r="B128" s="7" t="s">
        <v>505</v>
      </c>
      <c r="C128" s="7" t="s">
        <v>507</v>
      </c>
      <c r="D128" s="7" t="s">
        <v>506</v>
      </c>
      <c r="E128" s="9">
        <v>45687</v>
      </c>
      <c r="F128" s="9">
        <v>45691</v>
      </c>
      <c r="G128" s="9">
        <v>45693</v>
      </c>
    </row>
    <row r="129" spans="1:7" x14ac:dyDescent="0.3">
      <c r="A129" s="4">
        <v>1020490910</v>
      </c>
      <c r="B129" s="7" t="s">
        <v>504</v>
      </c>
      <c r="C129" s="7" t="s">
        <v>503</v>
      </c>
      <c r="D129" s="7" t="s">
        <v>503</v>
      </c>
      <c r="E129" s="9">
        <v>45690</v>
      </c>
      <c r="F129" s="9">
        <v>45692</v>
      </c>
      <c r="G129" s="9">
        <v>45699</v>
      </c>
    </row>
    <row r="130" spans="1:7" x14ac:dyDescent="0.3">
      <c r="A130" s="4">
        <v>1020605911</v>
      </c>
      <c r="B130" s="7" t="s">
        <v>504</v>
      </c>
      <c r="C130" s="7" t="s">
        <v>503</v>
      </c>
      <c r="D130" s="7" t="s">
        <v>503</v>
      </c>
      <c r="E130" s="9">
        <v>45704</v>
      </c>
      <c r="F130" s="9">
        <v>45707</v>
      </c>
      <c r="G130" s="9">
        <v>45714</v>
      </c>
    </row>
    <row r="131" spans="1:7" x14ac:dyDescent="0.3">
      <c r="A131" s="4">
        <v>1020615463</v>
      </c>
      <c r="B131" s="7" t="s">
        <v>504</v>
      </c>
      <c r="C131" s="7" t="s">
        <v>503</v>
      </c>
      <c r="D131" s="7" t="s">
        <v>503</v>
      </c>
      <c r="E131" s="9">
        <v>45705</v>
      </c>
      <c r="F131" s="9">
        <v>45708</v>
      </c>
      <c r="G131" s="9">
        <v>45711</v>
      </c>
    </row>
    <row r="132" spans="1:7" x14ac:dyDescent="0.3">
      <c r="A132" s="4">
        <v>1020617542</v>
      </c>
      <c r="B132" s="7" t="s">
        <v>504</v>
      </c>
      <c r="C132" s="7" t="s">
        <v>503</v>
      </c>
      <c r="D132" s="7" t="s">
        <v>503</v>
      </c>
      <c r="E132" s="9">
        <v>45706</v>
      </c>
      <c r="F132" s="9">
        <v>45707</v>
      </c>
      <c r="G132" s="9">
        <v>45707</v>
      </c>
    </row>
    <row r="133" spans="1:7" x14ac:dyDescent="0.3">
      <c r="A133" s="4">
        <v>1020637293</v>
      </c>
      <c r="B133" s="7" t="s">
        <v>504</v>
      </c>
      <c r="C133" s="7" t="s">
        <v>503</v>
      </c>
      <c r="D133" s="7" t="s">
        <v>503</v>
      </c>
      <c r="E133" s="9">
        <v>45707</v>
      </c>
      <c r="F133" s="9">
        <v>45708</v>
      </c>
      <c r="G133" s="9">
        <v>45709</v>
      </c>
    </row>
    <row r="134" spans="1:7" x14ac:dyDescent="0.3">
      <c r="A134" s="4">
        <v>1020667223</v>
      </c>
      <c r="B134" s="7" t="s">
        <v>504</v>
      </c>
      <c r="C134" s="7" t="s">
        <v>503</v>
      </c>
      <c r="D134" s="7" t="s">
        <v>503</v>
      </c>
      <c r="E134" s="9">
        <v>45710</v>
      </c>
      <c r="F134" s="9">
        <v>45711</v>
      </c>
      <c r="G134" s="9">
        <v>45711</v>
      </c>
    </row>
    <row r="135" spans="1:7" x14ac:dyDescent="0.3">
      <c r="A135" s="4">
        <v>1020545897</v>
      </c>
      <c r="B135" s="7" t="s">
        <v>504</v>
      </c>
      <c r="C135" s="7" t="s">
        <v>507</v>
      </c>
      <c r="D135" s="7" t="s">
        <v>513</v>
      </c>
      <c r="E135" s="9">
        <v>45695</v>
      </c>
      <c r="F135" s="9">
        <v>45696</v>
      </c>
      <c r="G135" s="9">
        <v>45702</v>
      </c>
    </row>
    <row r="136" spans="1:7" x14ac:dyDescent="0.3">
      <c r="A136" s="4">
        <v>1020604996</v>
      </c>
      <c r="B136" s="7" t="s">
        <v>504</v>
      </c>
      <c r="C136" s="7" t="s">
        <v>503</v>
      </c>
      <c r="D136" s="7" t="s">
        <v>503</v>
      </c>
      <c r="E136" s="9">
        <v>45703</v>
      </c>
      <c r="F136" s="9">
        <v>45705</v>
      </c>
      <c r="G136" s="9">
        <v>45713</v>
      </c>
    </row>
    <row r="137" spans="1:7" x14ac:dyDescent="0.3">
      <c r="A137" s="4">
        <v>1020648366</v>
      </c>
      <c r="B137" s="7" t="s">
        <v>505</v>
      </c>
      <c r="C137" s="7" t="s">
        <v>503</v>
      </c>
      <c r="D137" s="7" t="s">
        <v>503</v>
      </c>
      <c r="E137" s="9">
        <v>45708</v>
      </c>
      <c r="F137" s="9">
        <v>45709</v>
      </c>
      <c r="G137" s="9">
        <v>45713</v>
      </c>
    </row>
    <row r="138" spans="1:7" x14ac:dyDescent="0.3">
      <c r="A138" s="4">
        <v>1020649985</v>
      </c>
      <c r="B138" s="7" t="s">
        <v>504</v>
      </c>
      <c r="C138" s="7" t="s">
        <v>503</v>
      </c>
      <c r="D138" s="7" t="s">
        <v>503</v>
      </c>
      <c r="E138" s="9">
        <v>45708</v>
      </c>
      <c r="F138" s="9">
        <v>45709</v>
      </c>
      <c r="G138" s="9">
        <v>45712</v>
      </c>
    </row>
    <row r="139" spans="1:7" x14ac:dyDescent="0.3">
      <c r="A139" s="4">
        <v>1020650997</v>
      </c>
      <c r="B139" s="7" t="s">
        <v>505</v>
      </c>
      <c r="C139" s="7" t="s">
        <v>503</v>
      </c>
      <c r="D139" s="7" t="s">
        <v>503</v>
      </c>
      <c r="E139" s="9">
        <v>45708</v>
      </c>
      <c r="F139" s="9">
        <v>45709</v>
      </c>
      <c r="G139" s="9">
        <v>45713</v>
      </c>
    </row>
    <row r="140" spans="1:7" x14ac:dyDescent="0.3">
      <c r="A140" s="4">
        <v>1020652006</v>
      </c>
      <c r="B140" s="7" t="s">
        <v>504</v>
      </c>
      <c r="C140" s="7" t="s">
        <v>503</v>
      </c>
      <c r="D140" s="7" t="s">
        <v>503</v>
      </c>
      <c r="E140" s="9">
        <v>45708</v>
      </c>
      <c r="F140" s="9">
        <v>45712</v>
      </c>
      <c r="G140" s="9">
        <v>45713</v>
      </c>
    </row>
    <row r="141" spans="1:7" x14ac:dyDescent="0.3">
      <c r="A141" s="4">
        <v>1020654766</v>
      </c>
      <c r="B141" s="7" t="s">
        <v>505</v>
      </c>
      <c r="C141" s="7" t="s">
        <v>503</v>
      </c>
      <c r="D141" s="7" t="s">
        <v>503</v>
      </c>
      <c r="E141" s="9">
        <v>45709</v>
      </c>
      <c r="F141" s="9">
        <v>45712</v>
      </c>
      <c r="G141" s="9">
        <v>45713</v>
      </c>
    </row>
    <row r="142" spans="1:7" x14ac:dyDescent="0.3">
      <c r="A142" s="4">
        <v>1020660027</v>
      </c>
      <c r="B142" s="7" t="s">
        <v>504</v>
      </c>
      <c r="C142" s="7" t="s">
        <v>503</v>
      </c>
      <c r="D142" s="7" t="s">
        <v>503</v>
      </c>
      <c r="E142" s="9">
        <v>45709</v>
      </c>
      <c r="F142" s="9">
        <v>45712</v>
      </c>
      <c r="G142" s="9">
        <v>45713</v>
      </c>
    </row>
    <row r="143" spans="1:7" x14ac:dyDescent="0.3">
      <c r="A143" s="4">
        <v>1020640947</v>
      </c>
      <c r="B143" s="7" t="s">
        <v>504</v>
      </c>
      <c r="C143" s="7" t="s">
        <v>503</v>
      </c>
      <c r="D143" s="7" t="s">
        <v>503</v>
      </c>
      <c r="E143" s="9">
        <v>45709</v>
      </c>
      <c r="F143" s="9">
        <v>45712</v>
      </c>
      <c r="G143" s="9">
        <v>45714</v>
      </c>
    </row>
    <row r="144" spans="1:7" x14ac:dyDescent="0.3">
      <c r="A144" s="4">
        <v>1020640949</v>
      </c>
      <c r="B144" s="7" t="s">
        <v>505</v>
      </c>
      <c r="C144" s="7" t="s">
        <v>503</v>
      </c>
      <c r="D144" s="7" t="s">
        <v>503</v>
      </c>
      <c r="E144" s="9">
        <v>45709</v>
      </c>
      <c r="F144" s="9">
        <v>45712</v>
      </c>
      <c r="G144" s="9">
        <v>45713</v>
      </c>
    </row>
    <row r="145" spans="1:7" x14ac:dyDescent="0.3">
      <c r="A145" s="4">
        <v>1020662384</v>
      </c>
      <c r="B145" s="7" t="s">
        <v>504</v>
      </c>
      <c r="C145" s="7" t="s">
        <v>503</v>
      </c>
      <c r="D145" s="7" t="s">
        <v>503</v>
      </c>
      <c r="E145" s="9">
        <v>45709</v>
      </c>
      <c r="F145" s="9">
        <v>45712</v>
      </c>
      <c r="G145" s="9">
        <v>45713</v>
      </c>
    </row>
    <row r="146" spans="1:7" x14ac:dyDescent="0.3">
      <c r="A146" s="4">
        <v>1020223715</v>
      </c>
      <c r="B146" s="7" t="s">
        <v>504</v>
      </c>
      <c r="C146" s="7" t="s">
        <v>511</v>
      </c>
      <c r="D146" s="7" t="s">
        <v>515</v>
      </c>
      <c r="E146" s="9">
        <v>45664</v>
      </c>
      <c r="F146" s="9">
        <v>45665</v>
      </c>
      <c r="G146" s="9">
        <v>45667</v>
      </c>
    </row>
    <row r="147" spans="1:7" x14ac:dyDescent="0.3">
      <c r="A147" s="4">
        <v>1020302089</v>
      </c>
      <c r="B147" s="7" t="s">
        <v>504</v>
      </c>
      <c r="C147" s="7" t="s">
        <v>503</v>
      </c>
      <c r="D147" s="7" t="s">
        <v>503</v>
      </c>
      <c r="E147" s="9">
        <v>45671</v>
      </c>
      <c r="F147" s="9">
        <v>45673</v>
      </c>
      <c r="G147" s="9">
        <v>45682</v>
      </c>
    </row>
    <row r="148" spans="1:7" x14ac:dyDescent="0.3">
      <c r="A148" s="4">
        <v>1020535951</v>
      </c>
      <c r="B148" s="7" t="s">
        <v>504</v>
      </c>
      <c r="C148" s="7" t="s">
        <v>503</v>
      </c>
      <c r="D148" s="7" t="s">
        <v>503</v>
      </c>
      <c r="E148" s="9">
        <v>45695</v>
      </c>
      <c r="F148" s="9">
        <v>45696</v>
      </c>
      <c r="G148" s="9">
        <v>45703</v>
      </c>
    </row>
    <row r="149" spans="1:7" x14ac:dyDescent="0.3">
      <c r="A149" s="4">
        <v>1020550174</v>
      </c>
      <c r="B149" s="7" t="s">
        <v>504</v>
      </c>
      <c r="C149" s="7" t="s">
        <v>503</v>
      </c>
      <c r="D149" s="7" t="s">
        <v>503</v>
      </c>
      <c r="E149" s="9">
        <v>45697</v>
      </c>
      <c r="F149" s="9">
        <v>45699</v>
      </c>
      <c r="G149" s="9">
        <v>45716</v>
      </c>
    </row>
    <row r="150" spans="1:7" x14ac:dyDescent="0.3">
      <c r="A150" s="4">
        <v>1020591171</v>
      </c>
      <c r="B150" s="7" t="s">
        <v>505</v>
      </c>
      <c r="C150" s="7" t="s">
        <v>503</v>
      </c>
      <c r="D150" s="7" t="s">
        <v>503</v>
      </c>
      <c r="E150" s="9">
        <v>45701</v>
      </c>
      <c r="F150" s="9">
        <v>45702</v>
      </c>
      <c r="G150" s="9">
        <v>45706</v>
      </c>
    </row>
    <row r="151" spans="1:7" x14ac:dyDescent="0.3">
      <c r="A151" s="4">
        <v>1020592902</v>
      </c>
      <c r="B151" s="7" t="s">
        <v>505</v>
      </c>
      <c r="C151" s="7" t="s">
        <v>503</v>
      </c>
      <c r="D151" s="7" t="s">
        <v>503</v>
      </c>
      <c r="E151" s="9">
        <v>45701</v>
      </c>
      <c r="F151" s="9">
        <v>45702</v>
      </c>
      <c r="G151" s="9">
        <v>45708</v>
      </c>
    </row>
    <row r="152" spans="1:7" x14ac:dyDescent="0.3">
      <c r="A152" s="4">
        <v>1020588120</v>
      </c>
      <c r="B152" s="7" t="s">
        <v>505</v>
      </c>
      <c r="C152" s="7" t="s">
        <v>503</v>
      </c>
      <c r="D152" s="7" t="s">
        <v>503</v>
      </c>
      <c r="E152" s="9">
        <v>45702</v>
      </c>
      <c r="F152" s="9">
        <v>45705</v>
      </c>
      <c r="G152" s="9">
        <v>45711</v>
      </c>
    </row>
    <row r="153" spans="1:7" x14ac:dyDescent="0.3">
      <c r="A153" s="4">
        <v>1020605280</v>
      </c>
      <c r="B153" s="7" t="s">
        <v>504</v>
      </c>
      <c r="C153" s="7" t="s">
        <v>503</v>
      </c>
      <c r="D153" s="7" t="s">
        <v>503</v>
      </c>
      <c r="E153" s="9">
        <v>45703</v>
      </c>
      <c r="F153" s="9">
        <v>45705</v>
      </c>
      <c r="G153" s="9">
        <v>45708</v>
      </c>
    </row>
    <row r="154" spans="1:7" x14ac:dyDescent="0.3">
      <c r="A154" s="4">
        <v>1020604986</v>
      </c>
      <c r="B154" s="7" t="s">
        <v>504</v>
      </c>
      <c r="C154" s="7" t="s">
        <v>503</v>
      </c>
      <c r="D154" s="7" t="s">
        <v>503</v>
      </c>
      <c r="E154" s="9">
        <v>45703</v>
      </c>
      <c r="F154" s="9">
        <v>45705</v>
      </c>
      <c r="G154" s="9">
        <v>45707</v>
      </c>
    </row>
    <row r="155" spans="1:7" x14ac:dyDescent="0.3">
      <c r="A155" s="4">
        <v>1020614999</v>
      </c>
      <c r="B155" s="7" t="s">
        <v>504</v>
      </c>
      <c r="C155" s="7" t="s">
        <v>503</v>
      </c>
      <c r="D155" s="7" t="s">
        <v>503</v>
      </c>
      <c r="E155" s="9">
        <v>45705</v>
      </c>
      <c r="F155" s="9">
        <v>45706</v>
      </c>
      <c r="G155" s="9">
        <v>45715</v>
      </c>
    </row>
    <row r="156" spans="1:7" x14ac:dyDescent="0.3">
      <c r="A156" s="4">
        <v>1020647899</v>
      </c>
      <c r="B156" s="7" t="s">
        <v>504</v>
      </c>
      <c r="C156" s="7" t="s">
        <v>503</v>
      </c>
      <c r="D156" s="7" t="s">
        <v>503</v>
      </c>
      <c r="E156" s="9">
        <v>45708</v>
      </c>
      <c r="F156" s="9">
        <v>45709</v>
      </c>
      <c r="G156" s="9">
        <v>45716</v>
      </c>
    </row>
    <row r="157" spans="1:7" x14ac:dyDescent="0.3">
      <c r="A157" s="4">
        <v>1020666887</v>
      </c>
      <c r="B157" s="7" t="s">
        <v>504</v>
      </c>
      <c r="C157" s="7" t="s">
        <v>503</v>
      </c>
      <c r="D157" s="7" t="s">
        <v>503</v>
      </c>
      <c r="E157" s="9">
        <v>45711</v>
      </c>
      <c r="F157" s="9">
        <v>45711</v>
      </c>
      <c r="G157" s="9">
        <v>45711</v>
      </c>
    </row>
    <row r="158" spans="1:7" x14ac:dyDescent="0.3">
      <c r="A158" s="4">
        <v>1020667408</v>
      </c>
      <c r="B158" s="7" t="s">
        <v>505</v>
      </c>
      <c r="C158" s="7" t="s">
        <v>503</v>
      </c>
      <c r="D158" s="7" t="s">
        <v>503</v>
      </c>
      <c r="E158" s="9">
        <v>45711</v>
      </c>
      <c r="F158" s="9">
        <v>45712</v>
      </c>
      <c r="G158" s="9">
        <v>45713</v>
      </c>
    </row>
    <row r="159" spans="1:7" x14ac:dyDescent="0.3">
      <c r="A159" s="4">
        <v>1020680434</v>
      </c>
      <c r="B159" s="7" t="s">
        <v>505</v>
      </c>
      <c r="C159" s="7" t="s">
        <v>503</v>
      </c>
      <c r="D159" s="7" t="s">
        <v>503</v>
      </c>
      <c r="E159" s="9">
        <v>45712</v>
      </c>
      <c r="F159" s="9">
        <v>45713</v>
      </c>
      <c r="G159" s="9">
        <v>45714</v>
      </c>
    </row>
    <row r="160" spans="1:7" x14ac:dyDescent="0.3">
      <c r="A160" s="4">
        <v>1020691815</v>
      </c>
      <c r="B160" s="7" t="s">
        <v>505</v>
      </c>
      <c r="C160" s="7" t="s">
        <v>503</v>
      </c>
      <c r="D160" s="7" t="s">
        <v>503</v>
      </c>
      <c r="E160" s="9">
        <v>45713</v>
      </c>
      <c r="F160" s="9">
        <v>45714</v>
      </c>
      <c r="G160" s="9">
        <v>45715</v>
      </c>
    </row>
    <row r="161" spans="1:7" x14ac:dyDescent="0.3">
      <c r="A161" s="4">
        <v>1020702708</v>
      </c>
      <c r="B161" s="7" t="s">
        <v>505</v>
      </c>
      <c r="C161" s="7" t="s">
        <v>503</v>
      </c>
      <c r="D161" s="7" t="s">
        <v>503</v>
      </c>
      <c r="E161" s="9">
        <v>45714</v>
      </c>
      <c r="F161" s="9">
        <v>45715</v>
      </c>
      <c r="G161" s="9">
        <v>45716</v>
      </c>
    </row>
    <row r="162" spans="1:7" x14ac:dyDescent="0.3">
      <c r="A162" s="4">
        <v>1020436036</v>
      </c>
      <c r="B162" s="7" t="s">
        <v>504</v>
      </c>
      <c r="C162" s="7" t="s">
        <v>507</v>
      </c>
      <c r="D162" s="7" t="s">
        <v>506</v>
      </c>
      <c r="E162" s="9">
        <v>45685</v>
      </c>
      <c r="F162" s="9">
        <v>45691</v>
      </c>
      <c r="G162" s="9">
        <v>45709</v>
      </c>
    </row>
    <row r="163" spans="1:7" x14ac:dyDescent="0.3">
      <c r="A163" s="4">
        <v>1020501896</v>
      </c>
      <c r="B163" s="7" t="s">
        <v>504</v>
      </c>
      <c r="C163" s="7" t="s">
        <v>503</v>
      </c>
      <c r="D163" s="7" t="s">
        <v>503</v>
      </c>
      <c r="E163" s="9">
        <v>45692</v>
      </c>
      <c r="F163" s="9">
        <v>45692</v>
      </c>
      <c r="G163" s="9">
        <v>45712</v>
      </c>
    </row>
    <row r="164" spans="1:7" x14ac:dyDescent="0.3">
      <c r="A164" s="4">
        <v>1020514118</v>
      </c>
      <c r="B164" s="7" t="s">
        <v>504</v>
      </c>
      <c r="C164" s="7" t="s">
        <v>507</v>
      </c>
      <c r="D164" s="7" t="s">
        <v>506</v>
      </c>
      <c r="E164" s="9">
        <v>45692</v>
      </c>
      <c r="F164" s="9">
        <v>45698</v>
      </c>
      <c r="G164" s="9">
        <v>45703</v>
      </c>
    </row>
    <row r="165" spans="1:7" x14ac:dyDescent="0.3">
      <c r="A165" s="4">
        <v>1020550486</v>
      </c>
      <c r="B165" s="7" t="s">
        <v>505</v>
      </c>
      <c r="C165" s="7" t="s">
        <v>503</v>
      </c>
      <c r="D165" s="7" t="s">
        <v>503</v>
      </c>
      <c r="E165" s="9">
        <v>45697</v>
      </c>
      <c r="F165" s="9">
        <v>45700</v>
      </c>
      <c r="G165" s="9">
        <v>45707</v>
      </c>
    </row>
    <row r="166" spans="1:7" x14ac:dyDescent="0.3">
      <c r="A166" s="4">
        <v>1020568004</v>
      </c>
      <c r="B166" s="7" t="s">
        <v>504</v>
      </c>
      <c r="C166" s="7" t="s">
        <v>503</v>
      </c>
      <c r="D166" s="7" t="s">
        <v>503</v>
      </c>
      <c r="E166" s="9">
        <v>45699</v>
      </c>
      <c r="F166" s="9">
        <v>45700</v>
      </c>
      <c r="G166" s="9">
        <v>45714</v>
      </c>
    </row>
    <row r="167" spans="1:7" x14ac:dyDescent="0.3">
      <c r="A167" s="4">
        <v>1020582395</v>
      </c>
      <c r="B167" s="7" t="s">
        <v>505</v>
      </c>
      <c r="C167" s="7" t="s">
        <v>509</v>
      </c>
      <c r="D167" s="7" t="s">
        <v>508</v>
      </c>
      <c r="E167" s="9">
        <v>45701</v>
      </c>
      <c r="F167" s="9">
        <v>45703</v>
      </c>
      <c r="G167" s="9">
        <v>45716</v>
      </c>
    </row>
    <row r="168" spans="1:7" x14ac:dyDescent="0.3">
      <c r="A168" s="4">
        <v>1020616884</v>
      </c>
      <c r="B168" s="7" t="s">
        <v>505</v>
      </c>
      <c r="C168" s="7" t="s">
        <v>503</v>
      </c>
      <c r="D168" s="7" t="s">
        <v>503</v>
      </c>
      <c r="E168" s="9">
        <v>45705</v>
      </c>
      <c r="F168" s="9">
        <v>45706</v>
      </c>
      <c r="G168" s="9">
        <v>45710</v>
      </c>
    </row>
    <row r="169" spans="1:7" x14ac:dyDescent="0.3">
      <c r="A169" s="4">
        <v>1020628898</v>
      </c>
      <c r="B169" s="7" t="s">
        <v>504</v>
      </c>
      <c r="C169" s="7" t="s">
        <v>503</v>
      </c>
      <c r="D169" s="7" t="s">
        <v>503</v>
      </c>
      <c r="E169" s="9">
        <v>45707</v>
      </c>
      <c r="F169" s="9">
        <v>45708</v>
      </c>
      <c r="G169" s="9">
        <v>45716</v>
      </c>
    </row>
    <row r="170" spans="1:7" x14ac:dyDescent="0.3">
      <c r="A170" s="4">
        <v>1020641858</v>
      </c>
      <c r="B170" s="7" t="s">
        <v>504</v>
      </c>
      <c r="C170" s="7" t="s">
        <v>503</v>
      </c>
      <c r="D170" s="7" t="s">
        <v>503</v>
      </c>
      <c r="E170" s="9">
        <v>45708</v>
      </c>
      <c r="F170" s="9">
        <v>45709</v>
      </c>
      <c r="G170" s="9">
        <v>45710</v>
      </c>
    </row>
    <row r="171" spans="1:7" x14ac:dyDescent="0.3">
      <c r="A171" s="4">
        <v>1020640959</v>
      </c>
      <c r="B171" s="7" t="s">
        <v>504</v>
      </c>
      <c r="C171" s="7" t="s">
        <v>503</v>
      </c>
      <c r="D171" s="7" t="s">
        <v>503</v>
      </c>
      <c r="E171" s="9">
        <v>45710</v>
      </c>
      <c r="F171" s="9">
        <v>45713</v>
      </c>
      <c r="G171" s="9">
        <v>45716</v>
      </c>
    </row>
    <row r="172" spans="1:7" x14ac:dyDescent="0.3">
      <c r="A172" s="4">
        <v>1020666587</v>
      </c>
      <c r="B172" s="7" t="s">
        <v>504</v>
      </c>
      <c r="C172" s="7" t="s">
        <v>503</v>
      </c>
      <c r="D172" s="7" t="s">
        <v>503</v>
      </c>
      <c r="E172" s="9">
        <v>45710</v>
      </c>
      <c r="F172" s="9">
        <v>45713</v>
      </c>
      <c r="G172" s="9">
        <v>45714</v>
      </c>
    </row>
    <row r="173" spans="1:7" x14ac:dyDescent="0.3">
      <c r="A173" s="4">
        <v>1020679222</v>
      </c>
      <c r="B173" s="7" t="s">
        <v>504</v>
      </c>
      <c r="C173" s="7" t="s">
        <v>503</v>
      </c>
      <c r="D173" s="7" t="s">
        <v>503</v>
      </c>
      <c r="E173" s="9">
        <v>45712</v>
      </c>
      <c r="F173" s="9">
        <v>45713</v>
      </c>
      <c r="G173" s="9">
        <v>45715</v>
      </c>
    </row>
    <row r="174" spans="1:7" x14ac:dyDescent="0.3">
      <c r="A174" s="4">
        <v>1020582378</v>
      </c>
      <c r="B174" s="7" t="s">
        <v>504</v>
      </c>
      <c r="C174" s="7" t="s">
        <v>503</v>
      </c>
      <c r="D174" s="7" t="s">
        <v>503</v>
      </c>
      <c r="E174" s="9">
        <v>45700</v>
      </c>
      <c r="F174" s="9">
        <v>45705</v>
      </c>
      <c r="G174" s="9">
        <v>45712</v>
      </c>
    </row>
    <row r="175" spans="1:7" x14ac:dyDescent="0.3">
      <c r="A175" s="4">
        <v>1020611461</v>
      </c>
      <c r="B175" s="7" t="s">
        <v>504</v>
      </c>
      <c r="C175" s="7" t="s">
        <v>503</v>
      </c>
      <c r="D175" s="7" t="s">
        <v>503</v>
      </c>
      <c r="E175" s="9">
        <v>45705</v>
      </c>
      <c r="F175" s="9">
        <v>45707</v>
      </c>
      <c r="G175" s="9">
        <v>45717</v>
      </c>
    </row>
    <row r="176" spans="1:7" x14ac:dyDescent="0.3">
      <c r="A176" s="4">
        <v>1020637708</v>
      </c>
      <c r="B176" s="7" t="s">
        <v>504</v>
      </c>
      <c r="C176" s="7" t="s">
        <v>503</v>
      </c>
      <c r="D176" s="7" t="s">
        <v>503</v>
      </c>
      <c r="E176" s="9">
        <v>45707</v>
      </c>
      <c r="F176" s="9">
        <v>45708</v>
      </c>
      <c r="G176" s="9">
        <v>45717</v>
      </c>
    </row>
    <row r="177" spans="1:7" x14ac:dyDescent="0.3">
      <c r="A177" s="4">
        <v>1020658549</v>
      </c>
      <c r="B177" s="7" t="s">
        <v>504</v>
      </c>
      <c r="C177" s="7" t="s">
        <v>503</v>
      </c>
      <c r="D177" s="7" t="s">
        <v>503</v>
      </c>
      <c r="E177" s="9">
        <v>45709</v>
      </c>
      <c r="F177" s="9">
        <v>45712</v>
      </c>
      <c r="G177" s="9">
        <v>45719</v>
      </c>
    </row>
    <row r="178" spans="1:7" x14ac:dyDescent="0.3">
      <c r="A178" s="4">
        <v>1020667143</v>
      </c>
      <c r="B178" s="7" t="s">
        <v>504</v>
      </c>
      <c r="C178" s="7" t="s">
        <v>509</v>
      </c>
      <c r="D178" s="7" t="s">
        <v>508</v>
      </c>
      <c r="E178" s="9">
        <v>45711</v>
      </c>
      <c r="F178" s="9">
        <v>45713</v>
      </c>
      <c r="G178" s="9">
        <v>45718</v>
      </c>
    </row>
    <row r="179" spans="1:7" x14ac:dyDescent="0.3">
      <c r="A179" s="4">
        <v>1020667638</v>
      </c>
      <c r="B179" s="7" t="s">
        <v>505</v>
      </c>
      <c r="C179" s="7" t="s">
        <v>503</v>
      </c>
      <c r="D179" s="7" t="s">
        <v>503</v>
      </c>
      <c r="E179" s="9">
        <v>45711</v>
      </c>
      <c r="F179" s="9">
        <v>45712</v>
      </c>
      <c r="G179" s="9">
        <v>45714</v>
      </c>
    </row>
    <row r="180" spans="1:7" x14ac:dyDescent="0.3">
      <c r="A180" s="4">
        <v>1020667716</v>
      </c>
      <c r="B180" s="7" t="s">
        <v>504</v>
      </c>
      <c r="C180" s="7" t="s">
        <v>503</v>
      </c>
      <c r="D180" s="7" t="s">
        <v>503</v>
      </c>
      <c r="E180" s="9">
        <v>45712</v>
      </c>
      <c r="F180" s="9">
        <v>45713</v>
      </c>
      <c r="G180" s="9">
        <v>45717</v>
      </c>
    </row>
    <row r="181" spans="1:7" x14ac:dyDescent="0.3">
      <c r="A181" s="4">
        <v>1020675737</v>
      </c>
      <c r="B181" s="7" t="s">
        <v>504</v>
      </c>
      <c r="C181" s="7" t="s">
        <v>503</v>
      </c>
      <c r="D181" s="7" t="s">
        <v>503</v>
      </c>
      <c r="E181" s="9">
        <v>45712</v>
      </c>
      <c r="F181" s="9">
        <v>45713</v>
      </c>
      <c r="G181" s="9">
        <v>45717</v>
      </c>
    </row>
    <row r="182" spans="1:7" x14ac:dyDescent="0.3">
      <c r="A182" s="4">
        <v>1020678059</v>
      </c>
      <c r="B182" s="7" t="s">
        <v>505</v>
      </c>
      <c r="C182" s="7" t="s">
        <v>509</v>
      </c>
      <c r="D182" s="7" t="s">
        <v>508</v>
      </c>
      <c r="E182" s="9">
        <v>45713</v>
      </c>
      <c r="F182" s="9">
        <v>45715</v>
      </c>
      <c r="G182" s="9">
        <v>45718</v>
      </c>
    </row>
    <row r="183" spans="1:7" x14ac:dyDescent="0.3">
      <c r="A183" s="4">
        <v>1020712657</v>
      </c>
      <c r="B183" s="7" t="s">
        <v>505</v>
      </c>
      <c r="C183" s="7" t="s">
        <v>503</v>
      </c>
      <c r="D183" s="7" t="s">
        <v>503</v>
      </c>
      <c r="E183" s="9">
        <v>45715</v>
      </c>
      <c r="F183" s="9">
        <v>45716</v>
      </c>
      <c r="G183" s="9">
        <v>45718</v>
      </c>
    </row>
    <row r="184" spans="1:7" x14ac:dyDescent="0.3">
      <c r="A184" s="4">
        <v>1020747420</v>
      </c>
      <c r="B184" s="7" t="s">
        <v>504</v>
      </c>
      <c r="C184" s="7" t="s">
        <v>503</v>
      </c>
      <c r="D184" s="7" t="s">
        <v>503</v>
      </c>
      <c r="E184" s="9">
        <v>45719</v>
      </c>
      <c r="F184" s="9">
        <v>45720</v>
      </c>
      <c r="G184" s="9">
        <v>45720</v>
      </c>
    </row>
    <row r="185" spans="1:7" x14ac:dyDescent="0.3">
      <c r="A185" s="4">
        <v>1020747553</v>
      </c>
      <c r="B185" s="7" t="s">
        <v>505</v>
      </c>
      <c r="C185" s="7" t="s">
        <v>503</v>
      </c>
      <c r="D185" s="7" t="s">
        <v>503</v>
      </c>
      <c r="E185" s="9">
        <v>45719</v>
      </c>
      <c r="F185" s="9">
        <v>45720</v>
      </c>
      <c r="G185" s="9">
        <v>45720</v>
      </c>
    </row>
    <row r="186" spans="1:7" x14ac:dyDescent="0.3">
      <c r="A186" s="4">
        <v>1020496475</v>
      </c>
      <c r="B186" s="7" t="s">
        <v>504</v>
      </c>
      <c r="C186" s="7" t="s">
        <v>503</v>
      </c>
      <c r="D186" s="7" t="s">
        <v>503</v>
      </c>
      <c r="E186" s="9">
        <v>45691</v>
      </c>
      <c r="F186" s="9">
        <v>45692</v>
      </c>
      <c r="G186" s="9">
        <v>45711</v>
      </c>
    </row>
    <row r="187" spans="1:7" x14ac:dyDescent="0.3">
      <c r="A187" s="4">
        <v>1020545754</v>
      </c>
      <c r="B187" s="7" t="s">
        <v>505</v>
      </c>
      <c r="C187" s="7" t="s">
        <v>503</v>
      </c>
      <c r="D187" s="7" t="s">
        <v>503</v>
      </c>
      <c r="E187" s="9">
        <v>45695</v>
      </c>
      <c r="F187" s="9">
        <v>45699</v>
      </c>
      <c r="G187" s="9">
        <v>45703</v>
      </c>
    </row>
    <row r="188" spans="1:7" x14ac:dyDescent="0.3">
      <c r="A188" s="4">
        <v>1020571694</v>
      </c>
      <c r="B188" s="7" t="s">
        <v>505</v>
      </c>
      <c r="C188" s="7" t="s">
        <v>503</v>
      </c>
      <c r="D188" s="7" t="s">
        <v>503</v>
      </c>
      <c r="E188" s="9">
        <v>45700</v>
      </c>
      <c r="F188" s="9">
        <v>45701</v>
      </c>
      <c r="G188" s="9">
        <v>45721</v>
      </c>
    </row>
    <row r="189" spans="1:7" x14ac:dyDescent="0.3">
      <c r="A189" s="4">
        <v>1020703026</v>
      </c>
      <c r="B189" s="7" t="s">
        <v>504</v>
      </c>
      <c r="C189" s="7" t="s">
        <v>503</v>
      </c>
      <c r="D189" s="7" t="s">
        <v>503</v>
      </c>
      <c r="E189" s="9">
        <v>45715</v>
      </c>
      <c r="F189" s="9">
        <v>45715</v>
      </c>
      <c r="G189" s="9">
        <v>45722</v>
      </c>
    </row>
    <row r="190" spans="1:7" x14ac:dyDescent="0.3">
      <c r="A190" s="4">
        <v>1020711517</v>
      </c>
      <c r="B190" s="7" t="s">
        <v>505</v>
      </c>
      <c r="C190" s="7" t="s">
        <v>503</v>
      </c>
      <c r="D190" s="7" t="s">
        <v>503</v>
      </c>
      <c r="E190" s="9">
        <v>45715</v>
      </c>
      <c r="F190" s="9">
        <v>45716</v>
      </c>
      <c r="G190" s="9">
        <v>45722</v>
      </c>
    </row>
    <row r="191" spans="1:7" x14ac:dyDescent="0.3">
      <c r="A191" s="4">
        <v>1020746121</v>
      </c>
      <c r="B191" s="7" t="s">
        <v>504</v>
      </c>
      <c r="C191" s="7" t="s">
        <v>503</v>
      </c>
      <c r="D191" s="7" t="s">
        <v>503</v>
      </c>
      <c r="E191" s="9">
        <v>45719</v>
      </c>
      <c r="F191" s="9">
        <v>45720</v>
      </c>
      <c r="G191" s="9">
        <v>45721</v>
      </c>
    </row>
    <row r="192" spans="1:7" x14ac:dyDescent="0.3">
      <c r="A192" s="4">
        <v>1020733992</v>
      </c>
      <c r="B192" s="7" t="s">
        <v>504</v>
      </c>
      <c r="C192" s="7" t="s">
        <v>503</v>
      </c>
      <c r="D192" s="7" t="s">
        <v>503</v>
      </c>
      <c r="E192" s="9">
        <v>45720</v>
      </c>
      <c r="F192" s="9">
        <v>45721</v>
      </c>
      <c r="G192" s="9">
        <v>45722</v>
      </c>
    </row>
    <row r="193" spans="1:7" x14ac:dyDescent="0.3">
      <c r="A193" s="4">
        <v>1020500850</v>
      </c>
      <c r="B193" s="7" t="s">
        <v>505</v>
      </c>
      <c r="C193" s="7" t="s">
        <v>503</v>
      </c>
      <c r="D193" s="7" t="s">
        <v>503</v>
      </c>
      <c r="E193" s="9">
        <v>45691</v>
      </c>
      <c r="F193" s="9">
        <v>45694</v>
      </c>
      <c r="G193" s="9">
        <v>45700</v>
      </c>
    </row>
    <row r="194" spans="1:7" x14ac:dyDescent="0.3">
      <c r="A194" s="4">
        <v>1020511721</v>
      </c>
      <c r="B194" s="7" t="s">
        <v>505</v>
      </c>
      <c r="C194" s="7" t="s">
        <v>503</v>
      </c>
      <c r="D194" s="7" t="s">
        <v>503</v>
      </c>
      <c r="E194" s="9">
        <v>45692</v>
      </c>
      <c r="F194" s="9">
        <v>45694</v>
      </c>
      <c r="G194" s="9">
        <v>45694</v>
      </c>
    </row>
    <row r="195" spans="1:7" x14ac:dyDescent="0.3">
      <c r="A195" s="4">
        <v>1020514540</v>
      </c>
      <c r="B195" s="7" t="s">
        <v>504</v>
      </c>
      <c r="C195" s="7" t="s">
        <v>503</v>
      </c>
      <c r="D195" s="7" t="s">
        <v>503</v>
      </c>
      <c r="E195" s="9">
        <v>45694</v>
      </c>
      <c r="F195" s="9">
        <v>45695</v>
      </c>
      <c r="G195" s="9">
        <v>45723</v>
      </c>
    </row>
    <row r="196" spans="1:7" x14ac:dyDescent="0.3">
      <c r="A196" s="4">
        <v>1020635212</v>
      </c>
      <c r="B196" s="7" t="s">
        <v>505</v>
      </c>
      <c r="C196" s="7" t="s">
        <v>503</v>
      </c>
      <c r="D196" s="7" t="s">
        <v>503</v>
      </c>
      <c r="E196" s="9">
        <v>45707</v>
      </c>
      <c r="F196" s="9">
        <v>45708</v>
      </c>
      <c r="G196" s="9">
        <v>45720</v>
      </c>
    </row>
    <row r="197" spans="1:7" x14ac:dyDescent="0.3">
      <c r="A197" s="4">
        <v>1020639266</v>
      </c>
      <c r="B197" s="7" t="s">
        <v>505</v>
      </c>
      <c r="C197" s="7" t="s">
        <v>503</v>
      </c>
      <c r="D197" s="7" t="s">
        <v>503</v>
      </c>
      <c r="E197" s="9">
        <v>45707</v>
      </c>
      <c r="F197" s="9">
        <v>45708</v>
      </c>
      <c r="G197" s="9">
        <v>45723</v>
      </c>
    </row>
    <row r="198" spans="1:7" x14ac:dyDescent="0.3">
      <c r="A198" s="4">
        <v>1020697704</v>
      </c>
      <c r="B198" s="7" t="s">
        <v>504</v>
      </c>
      <c r="C198" s="7" t="s">
        <v>503</v>
      </c>
      <c r="D198" s="7" t="s">
        <v>503</v>
      </c>
      <c r="E198" s="9">
        <v>45714</v>
      </c>
      <c r="F198" s="9">
        <v>45715</v>
      </c>
      <c r="G198" s="9">
        <v>45719</v>
      </c>
    </row>
    <row r="199" spans="1:7" x14ac:dyDescent="0.3">
      <c r="A199" s="4">
        <v>1020678091</v>
      </c>
      <c r="B199" s="7" t="s">
        <v>504</v>
      </c>
      <c r="C199" s="7" t="s">
        <v>503</v>
      </c>
      <c r="D199" s="7" t="s">
        <v>503</v>
      </c>
      <c r="E199" s="9">
        <v>45714</v>
      </c>
      <c r="F199" s="9">
        <v>45715</v>
      </c>
      <c r="G199" s="9">
        <v>45720</v>
      </c>
    </row>
    <row r="200" spans="1:7" x14ac:dyDescent="0.3">
      <c r="A200" s="4">
        <v>1020733601</v>
      </c>
      <c r="B200" s="7" t="s">
        <v>505</v>
      </c>
      <c r="C200" s="7" t="s">
        <v>503</v>
      </c>
      <c r="D200" s="7" t="s">
        <v>503</v>
      </c>
      <c r="E200" s="9">
        <v>45718</v>
      </c>
      <c r="F200" s="9">
        <v>45719</v>
      </c>
      <c r="G200" s="9">
        <v>45722</v>
      </c>
    </row>
    <row r="201" spans="1:7" x14ac:dyDescent="0.3">
      <c r="A201" s="4">
        <v>1020747584</v>
      </c>
      <c r="B201" s="7" t="s">
        <v>504</v>
      </c>
      <c r="C201" s="7" t="s">
        <v>503</v>
      </c>
      <c r="D201" s="7" t="s">
        <v>503</v>
      </c>
      <c r="E201" s="9">
        <v>45719</v>
      </c>
      <c r="F201" s="9">
        <v>45720</v>
      </c>
      <c r="G201" s="9">
        <v>45725</v>
      </c>
    </row>
    <row r="202" spans="1:7" x14ac:dyDescent="0.3">
      <c r="A202" s="4">
        <v>1020753079</v>
      </c>
      <c r="B202" s="7" t="s">
        <v>505</v>
      </c>
      <c r="C202" s="7" t="s">
        <v>503</v>
      </c>
      <c r="D202" s="7" t="s">
        <v>503</v>
      </c>
      <c r="E202" s="9">
        <v>45720</v>
      </c>
      <c r="F202" s="9">
        <v>45721</v>
      </c>
      <c r="G202" s="9">
        <v>45722</v>
      </c>
    </row>
    <row r="203" spans="1:7" x14ac:dyDescent="0.3">
      <c r="A203" s="4">
        <v>1020762769</v>
      </c>
      <c r="B203" s="7" t="s">
        <v>504</v>
      </c>
      <c r="C203" s="7" t="s">
        <v>503</v>
      </c>
      <c r="D203" s="7" t="s">
        <v>503</v>
      </c>
      <c r="E203" s="9">
        <v>45722</v>
      </c>
      <c r="F203" s="9">
        <v>45723</v>
      </c>
      <c r="G203" s="9">
        <v>45724</v>
      </c>
    </row>
    <row r="204" spans="1:7" x14ac:dyDescent="0.3">
      <c r="A204" s="4">
        <v>1020782979</v>
      </c>
      <c r="B204" s="7" t="s">
        <v>505</v>
      </c>
      <c r="C204" s="7" t="s">
        <v>503</v>
      </c>
      <c r="D204" s="7" t="s">
        <v>503</v>
      </c>
      <c r="E204" s="9">
        <v>45722</v>
      </c>
      <c r="F204" s="9">
        <v>45723</v>
      </c>
      <c r="G204" s="9">
        <v>45725</v>
      </c>
    </row>
    <row r="205" spans="1:7" x14ac:dyDescent="0.3">
      <c r="A205" s="4">
        <v>1020727591</v>
      </c>
      <c r="B205" s="7" t="s">
        <v>504</v>
      </c>
      <c r="C205" s="7" t="s">
        <v>503</v>
      </c>
      <c r="D205" s="7" t="s">
        <v>503</v>
      </c>
      <c r="E205" s="9">
        <v>45717</v>
      </c>
      <c r="F205" s="9">
        <v>45719</v>
      </c>
      <c r="G205" s="9">
        <v>45723</v>
      </c>
    </row>
    <row r="206" spans="1:7" x14ac:dyDescent="0.3">
      <c r="A206" s="4">
        <v>1020732990</v>
      </c>
      <c r="B206" s="7" t="s">
        <v>505</v>
      </c>
      <c r="C206" s="7" t="s">
        <v>503</v>
      </c>
      <c r="D206" s="7" t="s">
        <v>503</v>
      </c>
      <c r="E206" s="9">
        <v>45717</v>
      </c>
      <c r="F206" s="9">
        <v>45719</v>
      </c>
      <c r="G206" s="9">
        <v>45722</v>
      </c>
    </row>
    <row r="207" spans="1:7" x14ac:dyDescent="0.3">
      <c r="A207" s="4">
        <v>1020733999</v>
      </c>
      <c r="B207" s="7" t="s">
        <v>504</v>
      </c>
      <c r="C207" s="7" t="s">
        <v>503</v>
      </c>
      <c r="D207" s="7" t="s">
        <v>503</v>
      </c>
      <c r="E207" s="9">
        <v>45721</v>
      </c>
      <c r="F207" s="9">
        <v>45721</v>
      </c>
      <c r="G207" s="9">
        <v>45727</v>
      </c>
    </row>
    <row r="208" spans="1:7" x14ac:dyDescent="0.3">
      <c r="A208" s="4">
        <v>1020651991</v>
      </c>
      <c r="B208" s="7" t="s">
        <v>504</v>
      </c>
      <c r="C208" s="7" t="s">
        <v>503</v>
      </c>
      <c r="D208" s="7" t="s">
        <v>503</v>
      </c>
      <c r="E208" s="9">
        <v>45709</v>
      </c>
      <c r="F208" s="9">
        <v>45711</v>
      </c>
      <c r="G208" s="9">
        <v>45723</v>
      </c>
    </row>
    <row r="209" spans="1:7" x14ac:dyDescent="0.3">
      <c r="A209" s="4">
        <v>1020676273</v>
      </c>
      <c r="B209" s="7" t="s">
        <v>504</v>
      </c>
      <c r="C209" s="7" t="s">
        <v>503</v>
      </c>
      <c r="D209" s="7" t="s">
        <v>503</v>
      </c>
      <c r="E209" s="9">
        <v>45712</v>
      </c>
      <c r="F209" s="9">
        <v>45713</v>
      </c>
      <c r="G209" s="9">
        <v>45726</v>
      </c>
    </row>
    <row r="210" spans="1:7" x14ac:dyDescent="0.3">
      <c r="A210" s="4">
        <v>1020680626</v>
      </c>
      <c r="B210" s="7" t="s">
        <v>504</v>
      </c>
      <c r="C210" s="7" t="s">
        <v>503</v>
      </c>
      <c r="D210" s="7" t="s">
        <v>503</v>
      </c>
      <c r="E210" s="9">
        <v>45713</v>
      </c>
      <c r="F210" s="9">
        <v>45713</v>
      </c>
      <c r="G210" s="9">
        <v>45725</v>
      </c>
    </row>
    <row r="211" spans="1:7" x14ac:dyDescent="0.3">
      <c r="A211" s="4">
        <v>1020729019</v>
      </c>
      <c r="B211" s="7" t="s">
        <v>504</v>
      </c>
      <c r="C211" s="7" t="s">
        <v>503</v>
      </c>
      <c r="D211" s="7" t="s">
        <v>503</v>
      </c>
      <c r="E211" s="9">
        <v>45717</v>
      </c>
      <c r="F211" s="9">
        <v>45720</v>
      </c>
      <c r="G211" s="9">
        <v>45722</v>
      </c>
    </row>
    <row r="212" spans="1:7" x14ac:dyDescent="0.3">
      <c r="A212" s="4">
        <v>1020789486</v>
      </c>
      <c r="B212" s="7" t="s">
        <v>504</v>
      </c>
      <c r="C212" s="7" t="s">
        <v>503</v>
      </c>
      <c r="D212" s="7" t="s">
        <v>503</v>
      </c>
      <c r="E212" s="9">
        <v>45722</v>
      </c>
      <c r="F212" s="9">
        <v>45723</v>
      </c>
      <c r="G212" s="9">
        <v>45724</v>
      </c>
    </row>
    <row r="213" spans="1:7" x14ac:dyDescent="0.3">
      <c r="A213" s="4">
        <v>1020644874</v>
      </c>
      <c r="B213" s="7" t="s">
        <v>504</v>
      </c>
      <c r="C213" s="7" t="s">
        <v>503</v>
      </c>
      <c r="D213" s="7" t="s">
        <v>503</v>
      </c>
      <c r="E213" s="9">
        <v>45708</v>
      </c>
      <c r="F213" s="9">
        <v>45712</v>
      </c>
      <c r="G213" s="9">
        <v>45723</v>
      </c>
    </row>
    <row r="214" spans="1:7" x14ac:dyDescent="0.3">
      <c r="A214" s="4">
        <v>1020732987</v>
      </c>
      <c r="B214" s="7" t="s">
        <v>504</v>
      </c>
      <c r="C214" s="7" t="s">
        <v>503</v>
      </c>
      <c r="D214" s="7" t="s">
        <v>503</v>
      </c>
      <c r="E214" s="9">
        <v>45717</v>
      </c>
      <c r="F214" s="9">
        <v>45719</v>
      </c>
      <c r="G214" s="9">
        <v>45726</v>
      </c>
    </row>
    <row r="215" spans="1:7" x14ac:dyDescent="0.3">
      <c r="A215" s="4">
        <v>1020771629</v>
      </c>
      <c r="B215" s="7" t="s">
        <v>504</v>
      </c>
      <c r="C215" s="7" t="s">
        <v>503</v>
      </c>
      <c r="D215" s="7" t="s">
        <v>503</v>
      </c>
      <c r="E215" s="9">
        <v>45721</v>
      </c>
      <c r="F215" s="9">
        <v>45722</v>
      </c>
      <c r="G215" s="9">
        <v>45726</v>
      </c>
    </row>
    <row r="216" spans="1:7" x14ac:dyDescent="0.3">
      <c r="A216" s="4">
        <v>1020789010</v>
      </c>
      <c r="B216" s="7" t="s">
        <v>505</v>
      </c>
      <c r="C216" s="7" t="s">
        <v>503</v>
      </c>
      <c r="D216" s="7" t="s">
        <v>503</v>
      </c>
      <c r="E216" s="9">
        <v>45722</v>
      </c>
      <c r="F216" s="9">
        <v>45723</v>
      </c>
      <c r="G216" s="9">
        <v>45727</v>
      </c>
    </row>
    <row r="217" spans="1:7" x14ac:dyDescent="0.3">
      <c r="A217" s="4">
        <v>1020802489</v>
      </c>
      <c r="B217" s="7" t="s">
        <v>505</v>
      </c>
      <c r="C217" s="7" t="s">
        <v>503</v>
      </c>
      <c r="D217" s="7" t="s">
        <v>503</v>
      </c>
      <c r="E217" s="9">
        <v>45723</v>
      </c>
      <c r="F217" s="9">
        <v>45726</v>
      </c>
      <c r="G217" s="9">
        <v>45727</v>
      </c>
    </row>
    <row r="218" spans="1:7" x14ac:dyDescent="0.3">
      <c r="A218" s="4">
        <v>1020792458</v>
      </c>
      <c r="B218" s="7" t="s">
        <v>505</v>
      </c>
      <c r="C218" s="7" t="s">
        <v>503</v>
      </c>
      <c r="D218" s="7" t="s">
        <v>503</v>
      </c>
      <c r="E218" s="9">
        <v>45723</v>
      </c>
      <c r="F218" s="9">
        <v>45724</v>
      </c>
      <c r="G218" s="9">
        <v>45725</v>
      </c>
    </row>
    <row r="219" spans="1:7" x14ac:dyDescent="0.3">
      <c r="A219" s="4">
        <v>1020802897</v>
      </c>
      <c r="B219" s="7" t="s">
        <v>505</v>
      </c>
      <c r="C219" s="7" t="s">
        <v>503</v>
      </c>
      <c r="D219" s="7" t="s">
        <v>503</v>
      </c>
      <c r="E219" s="9">
        <v>45723</v>
      </c>
      <c r="F219" s="9">
        <v>45725</v>
      </c>
      <c r="G219" s="9">
        <v>45725</v>
      </c>
    </row>
    <row r="220" spans="1:7" x14ac:dyDescent="0.3">
      <c r="A220" s="4">
        <v>1020809720</v>
      </c>
      <c r="B220" s="7" t="s">
        <v>504</v>
      </c>
      <c r="C220" s="7" t="s">
        <v>503</v>
      </c>
      <c r="D220" s="7" t="s">
        <v>503</v>
      </c>
      <c r="E220" s="9">
        <v>45725</v>
      </c>
      <c r="F220" s="9">
        <v>45726</v>
      </c>
      <c r="G220" s="9">
        <v>45728</v>
      </c>
    </row>
    <row r="221" spans="1:7" x14ac:dyDescent="0.3">
      <c r="A221" s="4">
        <v>1020579973</v>
      </c>
      <c r="B221" s="7" t="s">
        <v>505</v>
      </c>
      <c r="C221" s="7" t="s">
        <v>503</v>
      </c>
      <c r="D221" s="7" t="s">
        <v>503</v>
      </c>
      <c r="E221" s="9">
        <v>45700</v>
      </c>
      <c r="F221" s="9">
        <v>45705</v>
      </c>
      <c r="G221" s="9">
        <v>45723</v>
      </c>
    </row>
    <row r="222" spans="1:7" x14ac:dyDescent="0.3">
      <c r="A222" s="4">
        <v>1020628893</v>
      </c>
      <c r="B222" s="7" t="s">
        <v>504</v>
      </c>
      <c r="C222" s="7" t="s">
        <v>503</v>
      </c>
      <c r="D222" s="7" t="s">
        <v>503</v>
      </c>
      <c r="E222" s="9">
        <v>45707</v>
      </c>
      <c r="F222" s="9">
        <v>45712</v>
      </c>
      <c r="G222" s="9">
        <v>45726</v>
      </c>
    </row>
    <row r="223" spans="1:7" x14ac:dyDescent="0.3">
      <c r="A223" s="4">
        <v>1020733832</v>
      </c>
      <c r="B223" s="7" t="s">
        <v>505</v>
      </c>
      <c r="C223" s="7" t="s">
        <v>503</v>
      </c>
      <c r="D223" s="7" t="s">
        <v>503</v>
      </c>
      <c r="E223" s="9">
        <v>45719</v>
      </c>
      <c r="F223" s="9">
        <v>45720</v>
      </c>
      <c r="G223" s="9">
        <v>45728</v>
      </c>
    </row>
    <row r="224" spans="1:7" x14ac:dyDescent="0.3">
      <c r="A224" s="4">
        <v>1020764357</v>
      </c>
      <c r="B224" s="7" t="s">
        <v>505</v>
      </c>
      <c r="C224" s="7" t="s">
        <v>503</v>
      </c>
      <c r="D224" s="7" t="s">
        <v>503</v>
      </c>
      <c r="E224" s="9">
        <v>45721</v>
      </c>
      <c r="F224" s="9">
        <v>45722</v>
      </c>
      <c r="G224" s="9">
        <v>45729</v>
      </c>
    </row>
    <row r="225" spans="1:7" x14ac:dyDescent="0.3">
      <c r="A225" s="4">
        <v>1020781815</v>
      </c>
      <c r="B225" s="7" t="s">
        <v>504</v>
      </c>
      <c r="C225" s="7" t="s">
        <v>503</v>
      </c>
      <c r="D225" s="7" t="s">
        <v>503</v>
      </c>
      <c r="E225" s="9">
        <v>45722</v>
      </c>
      <c r="F225" s="9">
        <v>45723</v>
      </c>
      <c r="G225" s="9">
        <v>45729</v>
      </c>
    </row>
    <row r="226" spans="1:7" x14ac:dyDescent="0.3">
      <c r="A226" s="4">
        <v>1020773853</v>
      </c>
      <c r="B226" s="7" t="s">
        <v>505</v>
      </c>
      <c r="C226" s="7" t="s">
        <v>503</v>
      </c>
      <c r="D226" s="7" t="s">
        <v>503</v>
      </c>
      <c r="E226" s="9">
        <v>45721</v>
      </c>
      <c r="F226" s="9">
        <v>45726</v>
      </c>
      <c r="G226" s="9">
        <v>45729</v>
      </c>
    </row>
    <row r="227" spans="1:7" x14ac:dyDescent="0.3">
      <c r="A227" s="4">
        <v>1020799302</v>
      </c>
      <c r="B227" s="7" t="s">
        <v>504</v>
      </c>
      <c r="C227" s="7" t="s">
        <v>503</v>
      </c>
      <c r="D227" s="7" t="s">
        <v>503</v>
      </c>
      <c r="E227" s="9">
        <v>45724</v>
      </c>
      <c r="F227" s="9">
        <v>45725</v>
      </c>
      <c r="G227" s="9">
        <v>45725</v>
      </c>
    </row>
    <row r="228" spans="1:7" x14ac:dyDescent="0.3">
      <c r="A228" s="4">
        <v>1020799370</v>
      </c>
      <c r="B228" s="7" t="s">
        <v>505</v>
      </c>
      <c r="C228" s="7" t="s">
        <v>503</v>
      </c>
      <c r="D228" s="7" t="s">
        <v>503</v>
      </c>
      <c r="E228" s="9">
        <v>45724</v>
      </c>
      <c r="F228" s="9">
        <v>45726</v>
      </c>
      <c r="G228" s="9">
        <v>45728</v>
      </c>
    </row>
    <row r="229" spans="1:7" x14ac:dyDescent="0.3">
      <c r="A229" s="4">
        <v>1020808988</v>
      </c>
      <c r="B229" s="7" t="s">
        <v>505</v>
      </c>
      <c r="C229" s="7" t="s">
        <v>503</v>
      </c>
      <c r="D229" s="7" t="s">
        <v>503</v>
      </c>
      <c r="E229" s="9">
        <v>45725</v>
      </c>
      <c r="F229" s="9">
        <v>45726</v>
      </c>
      <c r="G229" s="9">
        <v>45728</v>
      </c>
    </row>
    <row r="230" spans="1:7" x14ac:dyDescent="0.3">
      <c r="A230" s="4">
        <v>1020809537</v>
      </c>
      <c r="B230" s="7" t="s">
        <v>504</v>
      </c>
      <c r="C230" s="7" t="s">
        <v>503</v>
      </c>
      <c r="D230" s="7" t="s">
        <v>503</v>
      </c>
      <c r="E230" s="9">
        <v>45725</v>
      </c>
      <c r="F230" s="9">
        <v>45726</v>
      </c>
      <c r="G230" s="9">
        <v>45728</v>
      </c>
    </row>
    <row r="231" spans="1:7" x14ac:dyDescent="0.3">
      <c r="A231" s="4">
        <v>1020822373</v>
      </c>
      <c r="B231" s="7" t="s">
        <v>505</v>
      </c>
      <c r="C231" s="7" t="s">
        <v>503</v>
      </c>
      <c r="D231" s="7" t="s">
        <v>503</v>
      </c>
      <c r="E231" s="9">
        <v>45726</v>
      </c>
      <c r="F231" s="9">
        <v>45727</v>
      </c>
      <c r="G231" s="9">
        <v>45728</v>
      </c>
    </row>
    <row r="232" spans="1:7" x14ac:dyDescent="0.3">
      <c r="A232" s="4">
        <v>1020853816</v>
      </c>
      <c r="B232" s="7" t="s">
        <v>504</v>
      </c>
      <c r="C232" s="7" t="s">
        <v>503</v>
      </c>
      <c r="D232" s="7" t="s">
        <v>503</v>
      </c>
      <c r="E232" s="9">
        <v>45729</v>
      </c>
      <c r="F232" s="9">
        <v>45729</v>
      </c>
      <c r="G232" s="9">
        <v>45729</v>
      </c>
    </row>
    <row r="233" spans="1:7" x14ac:dyDescent="0.3">
      <c r="A233" s="4">
        <v>1020297689</v>
      </c>
      <c r="B233" s="7" t="s">
        <v>504</v>
      </c>
      <c r="C233" s="7" t="s">
        <v>511</v>
      </c>
      <c r="D233" s="7" t="s">
        <v>510</v>
      </c>
      <c r="E233" s="9">
        <v>45671</v>
      </c>
      <c r="F233" s="9">
        <v>45679</v>
      </c>
      <c r="G233" s="9">
        <v>45688</v>
      </c>
    </row>
    <row r="234" spans="1:7" x14ac:dyDescent="0.3">
      <c r="A234" s="4">
        <v>1020400482</v>
      </c>
      <c r="B234" s="7" t="s">
        <v>504</v>
      </c>
      <c r="C234" s="7" t="s">
        <v>503</v>
      </c>
      <c r="D234" s="7" t="s">
        <v>503</v>
      </c>
      <c r="E234" s="9">
        <v>45680</v>
      </c>
      <c r="F234" s="9">
        <v>45681</v>
      </c>
      <c r="G234" s="9">
        <v>45732</v>
      </c>
    </row>
    <row r="235" spans="1:7" x14ac:dyDescent="0.3">
      <c r="A235" s="4">
        <v>1020606281</v>
      </c>
      <c r="B235" s="7" t="s">
        <v>504</v>
      </c>
      <c r="C235" s="7" t="s">
        <v>503</v>
      </c>
      <c r="D235" s="7" t="s">
        <v>503</v>
      </c>
      <c r="E235" s="9">
        <v>45707</v>
      </c>
      <c r="F235" s="9">
        <v>45708</v>
      </c>
      <c r="G235" s="9">
        <v>45731</v>
      </c>
    </row>
    <row r="236" spans="1:7" x14ac:dyDescent="0.3">
      <c r="A236" s="4">
        <v>1020703209</v>
      </c>
      <c r="B236" s="7" t="s">
        <v>504</v>
      </c>
      <c r="C236" s="7" t="s">
        <v>503</v>
      </c>
      <c r="D236" s="7" t="s">
        <v>503</v>
      </c>
      <c r="E236" s="9">
        <v>45715</v>
      </c>
      <c r="F236" s="9">
        <v>45716</v>
      </c>
      <c r="G236" s="9">
        <v>45731</v>
      </c>
    </row>
    <row r="237" spans="1:7" x14ac:dyDescent="0.3">
      <c r="A237" s="4">
        <v>1020762436</v>
      </c>
      <c r="B237" s="7" t="s">
        <v>504</v>
      </c>
      <c r="C237" s="7" t="s">
        <v>503</v>
      </c>
      <c r="D237" s="7" t="s">
        <v>503</v>
      </c>
      <c r="E237" s="9">
        <v>45721</v>
      </c>
      <c r="F237" s="9">
        <v>45721</v>
      </c>
      <c r="G237" s="9">
        <v>45727</v>
      </c>
    </row>
    <row r="238" spans="1:7" x14ac:dyDescent="0.3">
      <c r="A238" s="4">
        <v>1020773020</v>
      </c>
      <c r="B238" s="7" t="s">
        <v>504</v>
      </c>
      <c r="C238" s="7" t="s">
        <v>503</v>
      </c>
      <c r="D238" s="7" t="s">
        <v>503</v>
      </c>
      <c r="E238" s="9">
        <v>45721</v>
      </c>
      <c r="F238" s="9">
        <v>45723</v>
      </c>
      <c r="G238" s="9">
        <v>45726</v>
      </c>
    </row>
    <row r="239" spans="1:7" x14ac:dyDescent="0.3">
      <c r="A239" s="4">
        <v>1020818527</v>
      </c>
      <c r="B239" s="7" t="s">
        <v>505</v>
      </c>
      <c r="C239" s="7" t="s">
        <v>509</v>
      </c>
      <c r="D239" s="7" t="s">
        <v>508</v>
      </c>
      <c r="E239" s="9">
        <v>45726</v>
      </c>
      <c r="F239" s="9">
        <v>45727</v>
      </c>
      <c r="G239" s="9">
        <v>45731</v>
      </c>
    </row>
    <row r="240" spans="1:7" x14ac:dyDescent="0.3">
      <c r="A240" s="4">
        <v>1020867731</v>
      </c>
      <c r="B240" s="7" t="s">
        <v>505</v>
      </c>
      <c r="C240" s="7" t="s">
        <v>503</v>
      </c>
      <c r="D240" s="7" t="s">
        <v>503</v>
      </c>
      <c r="E240" s="9">
        <v>45729</v>
      </c>
      <c r="F240" s="9">
        <v>45730</v>
      </c>
      <c r="G240" s="9">
        <v>45731</v>
      </c>
    </row>
    <row r="241" spans="1:7" x14ac:dyDescent="0.3">
      <c r="A241" s="4">
        <v>1020244307</v>
      </c>
      <c r="B241" s="7" t="s">
        <v>504</v>
      </c>
      <c r="C241" s="7" t="s">
        <v>503</v>
      </c>
      <c r="D241" s="7" t="s">
        <v>503</v>
      </c>
      <c r="E241" s="9">
        <v>45666</v>
      </c>
      <c r="F241" s="9">
        <v>45667</v>
      </c>
      <c r="G241" s="9">
        <v>45729</v>
      </c>
    </row>
    <row r="242" spans="1:7" x14ac:dyDescent="0.3">
      <c r="A242" s="4">
        <v>1020544048</v>
      </c>
      <c r="B242" s="7" t="s">
        <v>504</v>
      </c>
      <c r="C242" s="7" t="s">
        <v>511</v>
      </c>
      <c r="D242" s="7" t="s">
        <v>510</v>
      </c>
      <c r="E242" s="9">
        <v>45695</v>
      </c>
      <c r="F242" s="9">
        <v>45698</v>
      </c>
      <c r="G242" s="9">
        <v>45700</v>
      </c>
    </row>
    <row r="243" spans="1:7" x14ac:dyDescent="0.3">
      <c r="A243" s="4">
        <v>1020758711</v>
      </c>
      <c r="B243" s="7" t="s">
        <v>505</v>
      </c>
      <c r="C243" s="7" t="s">
        <v>503</v>
      </c>
      <c r="D243" s="7" t="s">
        <v>503</v>
      </c>
      <c r="E243" s="9">
        <v>45720</v>
      </c>
      <c r="F243" s="9">
        <v>45721</v>
      </c>
      <c r="G243" s="9">
        <v>45733</v>
      </c>
    </row>
    <row r="244" spans="1:7" x14ac:dyDescent="0.3">
      <c r="A244" s="4">
        <v>1020770775</v>
      </c>
      <c r="B244" s="7" t="s">
        <v>504</v>
      </c>
      <c r="C244" s="7" t="s">
        <v>503</v>
      </c>
      <c r="D244" s="7" t="s">
        <v>503</v>
      </c>
      <c r="E244" s="9">
        <v>45721</v>
      </c>
      <c r="F244" s="9">
        <v>45723</v>
      </c>
      <c r="G244" s="9">
        <v>45731</v>
      </c>
    </row>
    <row r="245" spans="1:7" x14ac:dyDescent="0.3">
      <c r="A245" s="4">
        <v>1020816562</v>
      </c>
      <c r="B245" s="7" t="s">
        <v>505</v>
      </c>
      <c r="C245" s="7" t="s">
        <v>503</v>
      </c>
      <c r="D245" s="7" t="s">
        <v>503</v>
      </c>
      <c r="E245" s="9">
        <v>45726</v>
      </c>
      <c r="F245" s="9">
        <v>45728</v>
      </c>
      <c r="G245" s="9">
        <v>45732</v>
      </c>
    </row>
    <row r="246" spans="1:7" x14ac:dyDescent="0.3">
      <c r="A246" s="4">
        <v>1020810380</v>
      </c>
      <c r="B246" s="7" t="s">
        <v>505</v>
      </c>
      <c r="C246" s="7" t="s">
        <v>503</v>
      </c>
      <c r="D246" s="7" t="s">
        <v>503</v>
      </c>
      <c r="E246" s="9">
        <v>45728</v>
      </c>
      <c r="F246" s="9">
        <v>45728</v>
      </c>
      <c r="G246" s="9">
        <v>45732</v>
      </c>
    </row>
    <row r="247" spans="1:7" x14ac:dyDescent="0.3">
      <c r="A247" s="4">
        <v>1020880512</v>
      </c>
      <c r="B247" s="7" t="s">
        <v>505</v>
      </c>
      <c r="C247" s="7" t="s">
        <v>503</v>
      </c>
      <c r="D247" s="7" t="s">
        <v>503</v>
      </c>
      <c r="E247" s="9">
        <v>45731</v>
      </c>
      <c r="F247" s="9">
        <v>45732</v>
      </c>
      <c r="G247" s="9">
        <v>45733</v>
      </c>
    </row>
    <row r="248" spans="1:7" x14ac:dyDescent="0.3">
      <c r="A248" s="4">
        <v>1020719502</v>
      </c>
      <c r="B248" s="7" t="s">
        <v>504</v>
      </c>
      <c r="C248" s="7" t="s">
        <v>503</v>
      </c>
      <c r="D248" s="7" t="s">
        <v>503</v>
      </c>
      <c r="E248" s="9">
        <v>45716</v>
      </c>
      <c r="F248" s="9">
        <v>45719</v>
      </c>
      <c r="G248" s="9">
        <v>45730</v>
      </c>
    </row>
    <row r="249" spans="1:7" x14ac:dyDescent="0.3">
      <c r="A249" s="4">
        <v>1020747589</v>
      </c>
      <c r="B249" s="7" t="s">
        <v>504</v>
      </c>
      <c r="C249" s="7" t="s">
        <v>503</v>
      </c>
      <c r="D249" s="7" t="s">
        <v>503</v>
      </c>
      <c r="E249" s="9">
        <v>45720</v>
      </c>
      <c r="F249" s="9">
        <v>45723</v>
      </c>
      <c r="G249" s="9">
        <v>45726</v>
      </c>
    </row>
    <row r="250" spans="1:7" x14ac:dyDescent="0.3">
      <c r="A250" s="4">
        <v>1020755106</v>
      </c>
      <c r="B250" s="7" t="s">
        <v>505</v>
      </c>
      <c r="C250" s="7" t="s">
        <v>503</v>
      </c>
      <c r="D250" s="7" t="s">
        <v>503</v>
      </c>
      <c r="E250" s="9">
        <v>45720</v>
      </c>
      <c r="F250" s="9">
        <v>45722</v>
      </c>
      <c r="G250" s="9">
        <v>45731</v>
      </c>
    </row>
    <row r="251" spans="1:7" x14ac:dyDescent="0.3">
      <c r="A251" s="4">
        <v>1020681185</v>
      </c>
      <c r="B251" s="7" t="s">
        <v>504</v>
      </c>
      <c r="C251" s="7" t="s">
        <v>503</v>
      </c>
      <c r="D251" s="7" t="s">
        <v>503</v>
      </c>
      <c r="E251" s="9">
        <v>45713</v>
      </c>
      <c r="F251" s="9">
        <v>45714</v>
      </c>
      <c r="G251" s="9">
        <v>45714</v>
      </c>
    </row>
    <row r="252" spans="1:7" x14ac:dyDescent="0.3">
      <c r="A252" s="4">
        <v>1020809164</v>
      </c>
      <c r="B252" s="7" t="s">
        <v>504</v>
      </c>
      <c r="C252" s="7" t="s">
        <v>503</v>
      </c>
      <c r="D252" s="7" t="s">
        <v>503</v>
      </c>
      <c r="E252" s="9">
        <v>45724</v>
      </c>
      <c r="F252" s="9">
        <v>45727</v>
      </c>
      <c r="G252" s="9">
        <v>45727</v>
      </c>
    </row>
    <row r="253" spans="1:7" x14ac:dyDescent="0.3">
      <c r="A253" s="4">
        <v>1020817244</v>
      </c>
      <c r="B253" s="7" t="s">
        <v>504</v>
      </c>
      <c r="C253" s="7" t="s">
        <v>503</v>
      </c>
      <c r="D253" s="7" t="s">
        <v>503</v>
      </c>
      <c r="E253" s="9">
        <v>45726</v>
      </c>
      <c r="F253" s="9">
        <v>45728</v>
      </c>
      <c r="G253" s="9">
        <v>45730</v>
      </c>
    </row>
    <row r="254" spans="1:7" x14ac:dyDescent="0.3">
      <c r="A254" s="4">
        <v>1020867926</v>
      </c>
      <c r="B254" s="7" t="s">
        <v>504</v>
      </c>
      <c r="C254" s="7" t="s">
        <v>503</v>
      </c>
      <c r="D254" s="7" t="s">
        <v>503</v>
      </c>
      <c r="E254" s="9">
        <v>45729</v>
      </c>
      <c r="F254" s="9">
        <v>45730</v>
      </c>
      <c r="G254" s="9">
        <v>45733</v>
      </c>
    </row>
    <row r="255" spans="1:7" x14ac:dyDescent="0.3">
      <c r="A255" s="4">
        <v>1020856965</v>
      </c>
      <c r="B255" s="7" t="s">
        <v>504</v>
      </c>
      <c r="C255" s="7" t="s">
        <v>503</v>
      </c>
      <c r="D255" s="7" t="s">
        <v>503</v>
      </c>
      <c r="E255" s="9">
        <v>45730</v>
      </c>
      <c r="F255" s="9">
        <v>45730</v>
      </c>
      <c r="G255" s="9">
        <v>45733</v>
      </c>
    </row>
    <row r="256" spans="1:7" x14ac:dyDescent="0.3">
      <c r="A256" s="4">
        <v>1020881158</v>
      </c>
      <c r="B256" s="7" t="s">
        <v>505</v>
      </c>
      <c r="C256" s="7" t="s">
        <v>509</v>
      </c>
      <c r="D256" s="7" t="s">
        <v>508</v>
      </c>
      <c r="E256" s="9">
        <v>45731</v>
      </c>
      <c r="F256" s="9">
        <v>45732</v>
      </c>
      <c r="G256" s="9">
        <v>45732</v>
      </c>
    </row>
    <row r="257" spans="1:7" x14ac:dyDescent="0.3">
      <c r="A257" s="4">
        <v>1020887360</v>
      </c>
      <c r="B257" s="7" t="s">
        <v>504</v>
      </c>
      <c r="C257" s="7" t="s">
        <v>503</v>
      </c>
      <c r="D257" s="7" t="s">
        <v>503</v>
      </c>
      <c r="E257" s="9">
        <v>45732</v>
      </c>
      <c r="F257" s="9">
        <v>45733</v>
      </c>
      <c r="G257" s="9">
        <v>45734</v>
      </c>
    </row>
    <row r="258" spans="1:7" x14ac:dyDescent="0.3">
      <c r="A258" s="4">
        <v>1020733140</v>
      </c>
      <c r="B258" s="7" t="s">
        <v>505</v>
      </c>
      <c r="C258" s="7" t="s">
        <v>503</v>
      </c>
      <c r="D258" s="7" t="s">
        <v>503</v>
      </c>
      <c r="E258" s="9">
        <v>45717</v>
      </c>
      <c r="F258" s="9">
        <v>45720</v>
      </c>
      <c r="G258" s="9">
        <v>45732</v>
      </c>
    </row>
    <row r="259" spans="1:7" x14ac:dyDescent="0.3">
      <c r="A259" s="4">
        <v>1020733277</v>
      </c>
      <c r="B259" s="7" t="s">
        <v>504</v>
      </c>
      <c r="C259" s="7" t="s">
        <v>503</v>
      </c>
      <c r="D259" s="7" t="s">
        <v>503</v>
      </c>
      <c r="E259" s="9">
        <v>45718</v>
      </c>
      <c r="F259" s="9">
        <v>45719</v>
      </c>
      <c r="G259" s="9">
        <v>45730</v>
      </c>
    </row>
    <row r="260" spans="1:7" x14ac:dyDescent="0.3">
      <c r="A260" s="4">
        <v>1020810383</v>
      </c>
      <c r="B260" s="7" t="s">
        <v>504</v>
      </c>
      <c r="C260" s="7" t="s">
        <v>503</v>
      </c>
      <c r="D260" s="7" t="s">
        <v>503</v>
      </c>
      <c r="E260" s="9">
        <v>45727</v>
      </c>
      <c r="F260" s="9">
        <v>45728</v>
      </c>
      <c r="G260" s="9">
        <v>45734</v>
      </c>
    </row>
    <row r="261" spans="1:7" x14ac:dyDescent="0.3">
      <c r="A261" s="4">
        <v>1020839238</v>
      </c>
      <c r="B261" s="7" t="s">
        <v>505</v>
      </c>
      <c r="C261" s="7" t="s">
        <v>503</v>
      </c>
      <c r="D261" s="7" t="s">
        <v>503</v>
      </c>
      <c r="E261" s="9">
        <v>45728</v>
      </c>
      <c r="F261" s="9">
        <v>45728</v>
      </c>
      <c r="G261" s="9">
        <v>45733</v>
      </c>
    </row>
    <row r="262" spans="1:7" x14ac:dyDescent="0.3">
      <c r="A262" s="4">
        <v>1020862896</v>
      </c>
      <c r="B262" s="7" t="s">
        <v>505</v>
      </c>
      <c r="C262" s="7" t="s">
        <v>503</v>
      </c>
      <c r="D262" s="7" t="s">
        <v>503</v>
      </c>
      <c r="E262" s="9">
        <v>45729</v>
      </c>
      <c r="F262" s="9">
        <v>45730</v>
      </c>
      <c r="G262" s="9">
        <v>45732</v>
      </c>
    </row>
    <row r="263" spans="1:7" x14ac:dyDescent="0.3">
      <c r="A263" s="4">
        <v>1020873482</v>
      </c>
      <c r="B263" s="7" t="s">
        <v>505</v>
      </c>
      <c r="C263" s="7" t="s">
        <v>503</v>
      </c>
      <c r="D263" s="7" t="s">
        <v>503</v>
      </c>
      <c r="E263" s="9">
        <v>45730</v>
      </c>
      <c r="F263" s="9">
        <v>45733</v>
      </c>
      <c r="G263" s="9">
        <v>45734</v>
      </c>
    </row>
    <row r="264" spans="1:7" x14ac:dyDescent="0.3">
      <c r="A264" s="4">
        <v>1020896717</v>
      </c>
      <c r="B264" s="7" t="s">
        <v>504</v>
      </c>
      <c r="C264" s="7" t="s">
        <v>503</v>
      </c>
      <c r="D264" s="7" t="s">
        <v>503</v>
      </c>
      <c r="E264" s="9">
        <v>45733</v>
      </c>
      <c r="F264" s="9">
        <v>45734</v>
      </c>
      <c r="G264" s="9">
        <v>45734</v>
      </c>
    </row>
    <row r="265" spans="1:7" x14ac:dyDescent="0.3">
      <c r="A265" s="4">
        <v>1020912806</v>
      </c>
      <c r="B265" s="7" t="s">
        <v>505</v>
      </c>
      <c r="C265" s="7" t="s">
        <v>503</v>
      </c>
      <c r="D265" s="7" t="s">
        <v>503</v>
      </c>
      <c r="E265" s="9">
        <v>45734</v>
      </c>
      <c r="F265" s="9">
        <v>45735</v>
      </c>
      <c r="G265" s="9">
        <v>45736</v>
      </c>
    </row>
    <row r="266" spans="1:7" x14ac:dyDescent="0.3">
      <c r="A266" s="4">
        <v>1020731517</v>
      </c>
      <c r="B266" s="7" t="s">
        <v>505</v>
      </c>
      <c r="C266" s="7" t="s">
        <v>503</v>
      </c>
      <c r="D266" s="7" t="s">
        <v>503</v>
      </c>
      <c r="E266" s="9">
        <v>45717</v>
      </c>
      <c r="F266" s="9">
        <v>45719</v>
      </c>
      <c r="G266" s="9">
        <v>45730</v>
      </c>
    </row>
    <row r="267" spans="1:7" x14ac:dyDescent="0.3">
      <c r="A267" s="4">
        <v>1020747495</v>
      </c>
      <c r="B267" s="7" t="s">
        <v>504</v>
      </c>
      <c r="C267" s="7" t="s">
        <v>503</v>
      </c>
      <c r="D267" s="7" t="s">
        <v>503</v>
      </c>
      <c r="E267" s="9">
        <v>45720</v>
      </c>
      <c r="F267" s="9">
        <v>45720</v>
      </c>
      <c r="G267" s="9">
        <v>45735</v>
      </c>
    </row>
    <row r="268" spans="1:7" x14ac:dyDescent="0.3">
      <c r="A268" s="4">
        <v>1020733981</v>
      </c>
      <c r="B268" s="7" t="s">
        <v>505</v>
      </c>
      <c r="C268" s="7" t="s">
        <v>503</v>
      </c>
      <c r="D268" s="7" t="s">
        <v>503</v>
      </c>
      <c r="E268" s="9">
        <v>45720</v>
      </c>
      <c r="F268" s="9">
        <v>45721</v>
      </c>
      <c r="G268" s="9">
        <v>45732</v>
      </c>
    </row>
    <row r="269" spans="1:7" x14ac:dyDescent="0.3">
      <c r="A269" s="4">
        <v>1020762341</v>
      </c>
      <c r="B269" s="7" t="s">
        <v>505</v>
      </c>
      <c r="C269" s="7" t="s">
        <v>503</v>
      </c>
      <c r="D269" s="7" t="s">
        <v>503</v>
      </c>
      <c r="E269" s="9">
        <v>45720</v>
      </c>
      <c r="F269" s="9">
        <v>45721</v>
      </c>
      <c r="G269" s="9">
        <v>45734</v>
      </c>
    </row>
    <row r="270" spans="1:7" x14ac:dyDescent="0.3">
      <c r="A270" s="4">
        <v>1020808408</v>
      </c>
      <c r="B270" s="7" t="s">
        <v>505</v>
      </c>
      <c r="C270" s="7" t="s">
        <v>503</v>
      </c>
      <c r="D270" s="7" t="s">
        <v>503</v>
      </c>
      <c r="E270" s="9">
        <v>45724</v>
      </c>
      <c r="F270" s="9">
        <v>45726</v>
      </c>
      <c r="G270" s="9">
        <v>45735</v>
      </c>
    </row>
    <row r="271" spans="1:7" x14ac:dyDescent="0.3">
      <c r="A271" s="4">
        <v>1020809460</v>
      </c>
      <c r="B271" s="7" t="s">
        <v>505</v>
      </c>
      <c r="C271" s="7" t="s">
        <v>503</v>
      </c>
      <c r="D271" s="7" t="s">
        <v>503</v>
      </c>
      <c r="E271" s="9">
        <v>45725</v>
      </c>
      <c r="F271" s="9">
        <v>45727</v>
      </c>
      <c r="G271" s="9">
        <v>45735</v>
      </c>
    </row>
    <row r="272" spans="1:7" x14ac:dyDescent="0.3">
      <c r="A272" s="4">
        <v>1020838643</v>
      </c>
      <c r="B272" s="7" t="s">
        <v>504</v>
      </c>
      <c r="C272" s="7" t="s">
        <v>503</v>
      </c>
      <c r="D272" s="7" t="s">
        <v>503</v>
      </c>
      <c r="E272" s="9">
        <v>45727</v>
      </c>
      <c r="F272" s="9">
        <v>45728</v>
      </c>
      <c r="G272" s="9">
        <v>45734</v>
      </c>
    </row>
    <row r="273" spans="1:7" x14ac:dyDescent="0.3">
      <c r="A273" s="4">
        <v>1020839502</v>
      </c>
      <c r="B273" s="7" t="s">
        <v>504</v>
      </c>
      <c r="C273" s="7" t="s">
        <v>503</v>
      </c>
      <c r="D273" s="7" t="s">
        <v>503</v>
      </c>
      <c r="E273" s="9">
        <v>45728</v>
      </c>
      <c r="F273" s="9">
        <v>45728</v>
      </c>
      <c r="G273" s="9">
        <v>45734</v>
      </c>
    </row>
    <row r="274" spans="1:7" x14ac:dyDescent="0.3">
      <c r="A274" s="4">
        <v>1020885119</v>
      </c>
      <c r="B274" s="7" t="s">
        <v>504</v>
      </c>
      <c r="C274" s="7" t="s">
        <v>503</v>
      </c>
      <c r="D274" s="7" t="s">
        <v>503</v>
      </c>
      <c r="E274" s="9">
        <v>45731</v>
      </c>
      <c r="F274" s="9">
        <v>45733</v>
      </c>
      <c r="G274" s="9">
        <v>45734</v>
      </c>
    </row>
    <row r="275" spans="1:7" x14ac:dyDescent="0.3">
      <c r="A275" s="4">
        <v>1020887927</v>
      </c>
      <c r="B275" s="7" t="s">
        <v>504</v>
      </c>
      <c r="C275" s="7" t="s">
        <v>503</v>
      </c>
      <c r="D275" s="7" t="s">
        <v>503</v>
      </c>
      <c r="E275" s="9">
        <v>45732</v>
      </c>
      <c r="F275" s="9">
        <v>45733</v>
      </c>
      <c r="G275" s="9">
        <v>45736</v>
      </c>
    </row>
    <row r="276" spans="1:7" x14ac:dyDescent="0.3">
      <c r="A276" s="4">
        <v>1020667612</v>
      </c>
      <c r="B276" s="7" t="s">
        <v>504</v>
      </c>
      <c r="C276" s="7" t="s">
        <v>503</v>
      </c>
      <c r="D276" s="7" t="s">
        <v>503</v>
      </c>
      <c r="E276" s="9">
        <v>45711</v>
      </c>
      <c r="F276" s="9">
        <v>45712</v>
      </c>
      <c r="G276" s="9">
        <v>45712</v>
      </c>
    </row>
    <row r="277" spans="1:7" x14ac:dyDescent="0.3">
      <c r="A277" s="4">
        <v>1020790023</v>
      </c>
      <c r="B277" s="7" t="s">
        <v>504</v>
      </c>
      <c r="C277" s="7" t="s">
        <v>503</v>
      </c>
      <c r="D277" s="7" t="s">
        <v>503</v>
      </c>
      <c r="E277" s="9">
        <v>45723</v>
      </c>
      <c r="F277" s="9">
        <v>45724</v>
      </c>
      <c r="G277" s="9">
        <v>45735</v>
      </c>
    </row>
    <row r="278" spans="1:7" x14ac:dyDescent="0.3">
      <c r="A278" s="4">
        <v>1020838956</v>
      </c>
      <c r="B278" s="7" t="s">
        <v>504</v>
      </c>
      <c r="C278" s="7" t="s">
        <v>503</v>
      </c>
      <c r="D278" s="7" t="s">
        <v>503</v>
      </c>
      <c r="E278" s="9">
        <v>45728</v>
      </c>
      <c r="F278" s="9">
        <v>45731</v>
      </c>
      <c r="G278" s="9">
        <v>45737</v>
      </c>
    </row>
    <row r="279" spans="1:7" x14ac:dyDescent="0.3">
      <c r="A279" s="4">
        <v>1020880776</v>
      </c>
      <c r="B279" s="7" t="s">
        <v>505</v>
      </c>
      <c r="C279" s="7" t="s">
        <v>503</v>
      </c>
      <c r="D279" s="7" t="s">
        <v>503</v>
      </c>
      <c r="E279" s="9">
        <v>45731</v>
      </c>
      <c r="F279" s="9">
        <v>45733</v>
      </c>
      <c r="G279" s="9">
        <v>45736</v>
      </c>
    </row>
    <row r="280" spans="1:7" x14ac:dyDescent="0.3">
      <c r="A280" s="4">
        <v>1020887419</v>
      </c>
      <c r="B280" s="7" t="s">
        <v>504</v>
      </c>
      <c r="C280" s="7" t="s">
        <v>503</v>
      </c>
      <c r="D280" s="7" t="s">
        <v>503</v>
      </c>
      <c r="E280" s="9">
        <v>45731</v>
      </c>
      <c r="F280" s="9">
        <v>45733</v>
      </c>
      <c r="G280" s="9">
        <v>45733</v>
      </c>
    </row>
    <row r="281" spans="1:7" x14ac:dyDescent="0.3">
      <c r="A281" s="4">
        <v>1020887487</v>
      </c>
      <c r="B281" s="7" t="s">
        <v>504</v>
      </c>
      <c r="C281" s="7" t="s">
        <v>503</v>
      </c>
      <c r="D281" s="7" t="s">
        <v>503</v>
      </c>
      <c r="E281" s="9">
        <v>45732</v>
      </c>
      <c r="F281" s="9">
        <v>45733</v>
      </c>
      <c r="G281" s="9">
        <v>45736</v>
      </c>
    </row>
    <row r="282" spans="1:7" x14ac:dyDescent="0.3">
      <c r="A282" s="4">
        <v>1020880534</v>
      </c>
      <c r="B282" s="7" t="s">
        <v>505</v>
      </c>
      <c r="C282" s="7" t="s">
        <v>503</v>
      </c>
      <c r="D282" s="7" t="s">
        <v>503</v>
      </c>
      <c r="E282" s="9">
        <v>45732</v>
      </c>
      <c r="F282" s="9">
        <v>45733</v>
      </c>
      <c r="G282" s="9">
        <v>45737</v>
      </c>
    </row>
    <row r="283" spans="1:7" x14ac:dyDescent="0.3">
      <c r="A283" s="4">
        <v>1020932743</v>
      </c>
      <c r="B283" s="7" t="s">
        <v>505</v>
      </c>
      <c r="C283" s="7" t="s">
        <v>503</v>
      </c>
      <c r="D283" s="7" t="s">
        <v>503</v>
      </c>
      <c r="E283" s="9">
        <v>45736</v>
      </c>
      <c r="F283" s="9">
        <v>45737</v>
      </c>
      <c r="G283" s="9">
        <v>45737</v>
      </c>
    </row>
    <row r="284" spans="1:7" x14ac:dyDescent="0.3">
      <c r="A284" s="4">
        <v>1020946783</v>
      </c>
      <c r="B284" s="7" t="s">
        <v>504</v>
      </c>
      <c r="C284" s="7" t="s">
        <v>503</v>
      </c>
      <c r="D284" s="7" t="s">
        <v>503</v>
      </c>
      <c r="E284" s="9">
        <v>45736</v>
      </c>
      <c r="F284" s="9">
        <v>45738</v>
      </c>
      <c r="G284" s="9">
        <v>45738</v>
      </c>
    </row>
    <row r="285" spans="1:7" x14ac:dyDescent="0.3">
      <c r="A285" s="4">
        <v>1020932868</v>
      </c>
      <c r="B285" s="7" t="s">
        <v>504</v>
      </c>
      <c r="C285" s="7" t="s">
        <v>503</v>
      </c>
      <c r="D285" s="7" t="s">
        <v>503</v>
      </c>
      <c r="E285" s="9">
        <v>45737</v>
      </c>
      <c r="F285" s="9">
        <v>45738</v>
      </c>
      <c r="G285" s="9">
        <v>45738</v>
      </c>
    </row>
    <row r="286" spans="1:7" x14ac:dyDescent="0.3">
      <c r="A286" s="4">
        <v>1020422132</v>
      </c>
      <c r="B286" s="7" t="s">
        <v>505</v>
      </c>
      <c r="C286" s="7" t="s">
        <v>507</v>
      </c>
      <c r="D286" s="7" t="s">
        <v>513</v>
      </c>
      <c r="E286" s="9">
        <v>45683</v>
      </c>
      <c r="F286" s="9">
        <v>45685</v>
      </c>
      <c r="G286" s="9">
        <v>45686</v>
      </c>
    </row>
    <row r="287" spans="1:7" x14ac:dyDescent="0.3">
      <c r="A287" s="4">
        <v>1020747428</v>
      </c>
      <c r="B287" s="7" t="s">
        <v>504</v>
      </c>
      <c r="C287" s="7" t="s">
        <v>503</v>
      </c>
      <c r="D287" s="7" t="s">
        <v>503</v>
      </c>
      <c r="E287" s="9">
        <v>45719</v>
      </c>
      <c r="F287" s="9">
        <v>45720</v>
      </c>
      <c r="G287" s="9">
        <v>45740</v>
      </c>
    </row>
    <row r="288" spans="1:7" x14ac:dyDescent="0.3">
      <c r="A288" s="4">
        <v>1020759633</v>
      </c>
      <c r="B288" s="7" t="s">
        <v>504</v>
      </c>
      <c r="C288" s="7" t="s">
        <v>503</v>
      </c>
      <c r="D288" s="7" t="s">
        <v>503</v>
      </c>
      <c r="E288" s="9">
        <v>45720</v>
      </c>
      <c r="F288" s="9">
        <v>45721</v>
      </c>
      <c r="G288" s="9">
        <v>45733</v>
      </c>
    </row>
    <row r="289" spans="1:7" x14ac:dyDescent="0.3">
      <c r="A289" s="4">
        <v>1020839062</v>
      </c>
      <c r="B289" s="7" t="s">
        <v>504</v>
      </c>
      <c r="C289" s="7" t="s">
        <v>503</v>
      </c>
      <c r="D289" s="7" t="s">
        <v>503</v>
      </c>
      <c r="E289" s="9">
        <v>45728</v>
      </c>
      <c r="F289" s="9">
        <v>45729</v>
      </c>
      <c r="G289" s="9">
        <v>45737</v>
      </c>
    </row>
    <row r="290" spans="1:7" x14ac:dyDescent="0.3">
      <c r="A290" s="4">
        <v>1020872559</v>
      </c>
      <c r="B290" s="7" t="s">
        <v>505</v>
      </c>
      <c r="C290" s="7" t="s">
        <v>503</v>
      </c>
      <c r="D290" s="7" t="s">
        <v>503</v>
      </c>
      <c r="E290" s="9">
        <v>45730</v>
      </c>
      <c r="F290" s="9">
        <v>45732</v>
      </c>
      <c r="G290" s="9">
        <v>45735</v>
      </c>
    </row>
    <row r="291" spans="1:7" x14ac:dyDescent="0.3">
      <c r="A291" s="4">
        <v>1020932728</v>
      </c>
      <c r="B291" s="7" t="s">
        <v>504</v>
      </c>
      <c r="C291" s="7" t="s">
        <v>503</v>
      </c>
      <c r="D291" s="7" t="s">
        <v>503</v>
      </c>
      <c r="E291" s="9">
        <v>45735</v>
      </c>
      <c r="F291" s="9">
        <v>45740</v>
      </c>
      <c r="G291" s="9">
        <v>45740</v>
      </c>
    </row>
    <row r="292" spans="1:7" x14ac:dyDescent="0.3">
      <c r="A292" s="4">
        <v>1020959791</v>
      </c>
      <c r="B292" s="7" t="s">
        <v>504</v>
      </c>
      <c r="C292" s="7" t="s">
        <v>503</v>
      </c>
      <c r="D292" s="7" t="s">
        <v>503</v>
      </c>
      <c r="E292" s="9">
        <v>45737</v>
      </c>
      <c r="F292" s="9">
        <v>45740</v>
      </c>
      <c r="G292" s="9">
        <v>45740</v>
      </c>
    </row>
    <row r="293" spans="1:7" x14ac:dyDescent="0.3">
      <c r="A293" s="4">
        <v>1020550653</v>
      </c>
      <c r="B293" s="7" t="s">
        <v>505</v>
      </c>
      <c r="C293" s="7" t="s">
        <v>503</v>
      </c>
      <c r="D293" s="7" t="s">
        <v>503</v>
      </c>
      <c r="E293" s="9">
        <v>45698</v>
      </c>
      <c r="F293" s="9">
        <v>45699</v>
      </c>
      <c r="G293" s="9">
        <v>45721</v>
      </c>
    </row>
    <row r="294" spans="1:7" x14ac:dyDescent="0.3">
      <c r="A294" s="4">
        <v>1020572185</v>
      </c>
      <c r="B294" s="7" t="s">
        <v>505</v>
      </c>
      <c r="C294" s="7" t="s">
        <v>503</v>
      </c>
      <c r="D294" s="7" t="s">
        <v>503</v>
      </c>
      <c r="E294" s="9">
        <v>45700</v>
      </c>
      <c r="F294" s="9">
        <v>45701</v>
      </c>
      <c r="G294" s="9">
        <v>45729</v>
      </c>
    </row>
    <row r="295" spans="1:7" x14ac:dyDescent="0.3">
      <c r="A295" s="4">
        <v>1020629169</v>
      </c>
      <c r="B295" s="7" t="s">
        <v>505</v>
      </c>
      <c r="C295" s="7" t="s">
        <v>503</v>
      </c>
      <c r="D295" s="7" t="s">
        <v>503</v>
      </c>
      <c r="E295" s="9">
        <v>45707</v>
      </c>
      <c r="F295" s="9">
        <v>45708</v>
      </c>
      <c r="G295" s="9">
        <v>45730</v>
      </c>
    </row>
    <row r="296" spans="1:7" x14ac:dyDescent="0.3">
      <c r="A296" s="4">
        <v>1020639723</v>
      </c>
      <c r="B296" s="7" t="s">
        <v>504</v>
      </c>
      <c r="C296" s="7" t="s">
        <v>503</v>
      </c>
      <c r="D296" s="7" t="s">
        <v>503</v>
      </c>
      <c r="E296" s="9">
        <v>45707</v>
      </c>
      <c r="F296" s="9">
        <v>45709</v>
      </c>
      <c r="G296" s="9">
        <v>45720</v>
      </c>
    </row>
    <row r="297" spans="1:7" x14ac:dyDescent="0.3">
      <c r="A297" s="4">
        <v>1020700861</v>
      </c>
      <c r="B297" s="7" t="s">
        <v>505</v>
      </c>
      <c r="C297" s="7" t="s">
        <v>503</v>
      </c>
      <c r="D297" s="7" t="s">
        <v>503</v>
      </c>
      <c r="E297" s="9">
        <v>45714</v>
      </c>
      <c r="F297" s="9">
        <v>45725</v>
      </c>
      <c r="G297" s="9">
        <v>45729</v>
      </c>
    </row>
    <row r="298" spans="1:7" x14ac:dyDescent="0.3">
      <c r="A298" s="4">
        <v>1020728116</v>
      </c>
      <c r="B298" s="7" t="s">
        <v>505</v>
      </c>
      <c r="C298" s="7" t="s">
        <v>503</v>
      </c>
      <c r="D298" s="7" t="s">
        <v>503</v>
      </c>
      <c r="E298" s="9">
        <v>45717</v>
      </c>
      <c r="F298" s="9">
        <v>45718</v>
      </c>
      <c r="G298" s="9">
        <v>45721</v>
      </c>
    </row>
    <row r="299" spans="1:7" x14ac:dyDescent="0.3">
      <c r="A299" s="4">
        <v>1020801773</v>
      </c>
      <c r="B299" s="7" t="s">
        <v>505</v>
      </c>
      <c r="C299" s="7" t="s">
        <v>503</v>
      </c>
      <c r="D299" s="7" t="s">
        <v>503</v>
      </c>
      <c r="E299" s="9">
        <v>45723</v>
      </c>
      <c r="F299" s="9">
        <v>45725</v>
      </c>
      <c r="G299" s="9">
        <v>45725</v>
      </c>
    </row>
    <row r="300" spans="1:7" x14ac:dyDescent="0.3">
      <c r="A300" s="4">
        <v>1020808971</v>
      </c>
      <c r="B300" s="7" t="s">
        <v>505</v>
      </c>
      <c r="C300" s="7" t="s">
        <v>503</v>
      </c>
      <c r="D300" s="7" t="s">
        <v>503</v>
      </c>
      <c r="E300" s="9">
        <v>45724</v>
      </c>
      <c r="F300" s="9">
        <v>45725</v>
      </c>
      <c r="G300" s="9">
        <v>45734</v>
      </c>
    </row>
    <row r="301" spans="1:7" x14ac:dyDescent="0.3">
      <c r="A301" s="4">
        <v>1020809155</v>
      </c>
      <c r="B301" s="7" t="s">
        <v>504</v>
      </c>
      <c r="C301" s="7" t="s">
        <v>503</v>
      </c>
      <c r="D301" s="7" t="s">
        <v>503</v>
      </c>
      <c r="E301" s="9">
        <v>45724</v>
      </c>
      <c r="F301" s="9">
        <v>45727</v>
      </c>
      <c r="G301" s="9">
        <v>45729</v>
      </c>
    </row>
    <row r="302" spans="1:7" x14ac:dyDescent="0.3">
      <c r="A302" s="4">
        <v>1020826170</v>
      </c>
      <c r="B302" s="7" t="s">
        <v>505</v>
      </c>
      <c r="C302" s="7" t="s">
        <v>503</v>
      </c>
      <c r="D302" s="7" t="s">
        <v>503</v>
      </c>
      <c r="E302" s="9">
        <v>45727</v>
      </c>
      <c r="F302" s="9">
        <v>45729</v>
      </c>
      <c r="G302" s="9">
        <v>45729</v>
      </c>
    </row>
    <row r="303" spans="1:7" x14ac:dyDescent="0.3">
      <c r="A303" s="4">
        <v>1020867939</v>
      </c>
      <c r="B303" s="7" t="s">
        <v>504</v>
      </c>
      <c r="C303" s="7" t="s">
        <v>503</v>
      </c>
      <c r="D303" s="7" t="s">
        <v>503</v>
      </c>
      <c r="E303" s="9">
        <v>45730</v>
      </c>
      <c r="F303" s="9">
        <v>45730</v>
      </c>
      <c r="G303" s="9">
        <v>45734</v>
      </c>
    </row>
    <row r="304" spans="1:7" x14ac:dyDescent="0.3">
      <c r="A304" s="4">
        <v>1020881725</v>
      </c>
      <c r="B304" s="7" t="s">
        <v>505</v>
      </c>
      <c r="C304" s="7" t="s">
        <v>503</v>
      </c>
      <c r="D304" s="7" t="s">
        <v>503</v>
      </c>
      <c r="E304" s="9">
        <v>45731</v>
      </c>
      <c r="F304" s="9">
        <v>45733</v>
      </c>
      <c r="G304" s="9">
        <v>45734</v>
      </c>
    </row>
    <row r="305" spans="1:7" x14ac:dyDescent="0.3">
      <c r="A305" s="4">
        <v>1020913026</v>
      </c>
      <c r="B305" s="7" t="s">
        <v>505</v>
      </c>
      <c r="C305" s="7" t="s">
        <v>503</v>
      </c>
      <c r="D305" s="7" t="s">
        <v>503</v>
      </c>
      <c r="E305" s="9">
        <v>45734</v>
      </c>
      <c r="F305" s="9">
        <v>45736</v>
      </c>
      <c r="G305" s="9">
        <v>45736</v>
      </c>
    </row>
    <row r="306" spans="1:7" x14ac:dyDescent="0.3">
      <c r="A306" s="4">
        <v>1020916903</v>
      </c>
      <c r="B306" s="7" t="s">
        <v>504</v>
      </c>
      <c r="C306" s="7" t="s">
        <v>503</v>
      </c>
      <c r="D306" s="7" t="s">
        <v>503</v>
      </c>
      <c r="E306" s="9">
        <v>45734</v>
      </c>
      <c r="F306" s="9">
        <v>45736</v>
      </c>
      <c r="G306" s="9">
        <v>45736</v>
      </c>
    </row>
    <row r="307" spans="1:7" x14ac:dyDescent="0.3">
      <c r="A307" s="4">
        <v>1020702163</v>
      </c>
      <c r="B307" s="7" t="s">
        <v>505</v>
      </c>
      <c r="C307" s="7" t="s">
        <v>503</v>
      </c>
      <c r="D307" s="7" t="s">
        <v>503</v>
      </c>
      <c r="E307" s="9">
        <v>45714.90902777778</v>
      </c>
      <c r="F307" s="9">
        <v>45715.458333333336</v>
      </c>
      <c r="G307" s="9">
        <v>45741.111111111109</v>
      </c>
    </row>
    <row r="308" spans="1:7" x14ac:dyDescent="0.3">
      <c r="A308" s="4">
        <v>1020705447</v>
      </c>
      <c r="B308" s="7" t="s">
        <v>505</v>
      </c>
      <c r="C308" s="7" t="s">
        <v>503</v>
      </c>
      <c r="D308" s="7" t="s">
        <v>503</v>
      </c>
      <c r="E308" s="9">
        <v>45717.14166666667</v>
      </c>
      <c r="F308" s="9">
        <v>45721.693055555559</v>
      </c>
      <c r="G308" s="9">
        <v>45726.5</v>
      </c>
    </row>
    <row r="309" spans="1:7" x14ac:dyDescent="0.3">
      <c r="A309" s="4">
        <v>1020743978</v>
      </c>
      <c r="B309" s="7" t="s">
        <v>505</v>
      </c>
      <c r="C309" s="7" t="s">
        <v>503</v>
      </c>
      <c r="D309" s="7" t="s">
        <v>503</v>
      </c>
      <c r="E309" s="9">
        <v>45719.835416666669</v>
      </c>
      <c r="F309" s="9">
        <v>45720.64166666667</v>
      </c>
      <c r="G309" s="9">
        <v>45758.640972222223</v>
      </c>
    </row>
    <row r="310" spans="1:7" x14ac:dyDescent="0.3">
      <c r="A310" s="4">
        <v>1020762766</v>
      </c>
      <c r="B310" s="7" t="s">
        <v>505</v>
      </c>
      <c r="C310" s="7" t="s">
        <v>503</v>
      </c>
      <c r="D310" s="7" t="s">
        <v>503</v>
      </c>
      <c r="E310" s="9">
        <v>45722.611111111109</v>
      </c>
      <c r="F310" s="9">
        <v>45723.556250000001</v>
      </c>
      <c r="G310" s="9">
        <v>45736.666666666664</v>
      </c>
    </row>
    <row r="311" spans="1:7" x14ac:dyDescent="0.3">
      <c r="A311" s="4">
        <v>1020863119</v>
      </c>
      <c r="B311" s="7" t="s">
        <v>505</v>
      </c>
      <c r="C311" s="7" t="s">
        <v>503</v>
      </c>
      <c r="D311" s="7" t="s">
        <v>503</v>
      </c>
      <c r="E311" s="9">
        <v>45729.59375</v>
      </c>
      <c r="F311" s="9">
        <v>45730.575694444444</v>
      </c>
      <c r="G311" s="9">
        <v>45733.5</v>
      </c>
    </row>
    <row r="312" spans="1:7" x14ac:dyDescent="0.3">
      <c r="A312" s="4">
        <v>1020866752</v>
      </c>
      <c r="B312" s="7" t="s">
        <v>505</v>
      </c>
      <c r="C312" s="7" t="s">
        <v>503</v>
      </c>
      <c r="D312" s="7" t="s">
        <v>503</v>
      </c>
      <c r="E312" s="9">
        <v>45729.969444444447</v>
      </c>
      <c r="F312" s="9">
        <v>45730.519444444442</v>
      </c>
      <c r="G312" s="9">
        <v>45741.497916666667</v>
      </c>
    </row>
    <row r="313" spans="1:7" x14ac:dyDescent="0.3">
      <c r="A313" s="4">
        <v>1020875125</v>
      </c>
      <c r="B313" s="7" t="s">
        <v>505</v>
      </c>
      <c r="C313" s="7" t="s">
        <v>503</v>
      </c>
      <c r="D313" s="7" t="s">
        <v>503</v>
      </c>
      <c r="E313" s="9">
        <v>45730.739583333336</v>
      </c>
      <c r="F313" s="9">
        <v>45732.961805555555</v>
      </c>
      <c r="G313" s="9">
        <v>45757.571527777778</v>
      </c>
    </row>
    <row r="314" spans="1:7" x14ac:dyDescent="0.3">
      <c r="A314" s="4">
        <v>1020880321</v>
      </c>
      <c r="B314" s="7" t="s">
        <v>505</v>
      </c>
      <c r="C314" s="7" t="s">
        <v>503</v>
      </c>
      <c r="D314" s="7" t="s">
        <v>503</v>
      </c>
      <c r="E314" s="9">
        <v>45730.854166666664</v>
      </c>
      <c r="F314" s="9">
        <v>45733.425694444442</v>
      </c>
      <c r="G314" s="9">
        <v>45736.666666666664</v>
      </c>
    </row>
    <row r="315" spans="1:7" x14ac:dyDescent="0.3">
      <c r="A315" s="4">
        <v>1020885775</v>
      </c>
      <c r="B315" s="7" t="s">
        <v>505</v>
      </c>
      <c r="C315" s="7" t="s">
        <v>503</v>
      </c>
      <c r="D315" s="7" t="s">
        <v>503</v>
      </c>
      <c r="E315" s="9">
        <v>45731.695833333331</v>
      </c>
      <c r="F315" s="9">
        <v>45732.695138888892</v>
      </c>
      <c r="G315" s="9">
        <v>45741.84375</v>
      </c>
    </row>
    <row r="316" spans="1:7" x14ac:dyDescent="0.3">
      <c r="A316" s="4">
        <v>1020895268</v>
      </c>
      <c r="B316" s="7" t="s">
        <v>505</v>
      </c>
      <c r="C316" s="7" t="s">
        <v>503</v>
      </c>
      <c r="D316" s="7" t="s">
        <v>503</v>
      </c>
      <c r="E316" s="9">
        <v>45733.577777777777</v>
      </c>
      <c r="F316" s="9">
        <v>45736.522916666669</v>
      </c>
      <c r="G316" s="9">
        <v>45750.1875</v>
      </c>
    </row>
    <row r="317" spans="1:7" x14ac:dyDescent="0.3">
      <c r="A317" s="4">
        <v>1020903230</v>
      </c>
      <c r="B317" s="7" t="s">
        <v>505</v>
      </c>
      <c r="C317" s="7" t="s">
        <v>509</v>
      </c>
      <c r="D317" s="7" t="s">
        <v>508</v>
      </c>
      <c r="E317" s="9">
        <v>45733.921527777777</v>
      </c>
      <c r="F317" s="9">
        <v>45735.538194444445</v>
      </c>
      <c r="G317" s="9">
        <v>45755.675694444442</v>
      </c>
    </row>
    <row r="318" spans="1:7" x14ac:dyDescent="0.3">
      <c r="A318" s="4">
        <v>1020902698</v>
      </c>
      <c r="B318" s="7" t="s">
        <v>505</v>
      </c>
      <c r="C318" s="7" t="s">
        <v>509</v>
      </c>
      <c r="D318" s="7" t="s">
        <v>508</v>
      </c>
      <c r="E318" s="9">
        <v>45733.925000000003</v>
      </c>
      <c r="F318" s="9">
        <v>45735.67291666667</v>
      </c>
      <c r="G318" s="9">
        <v>45745.5</v>
      </c>
    </row>
    <row r="319" spans="1:7" x14ac:dyDescent="0.3">
      <c r="A319" s="4">
        <v>1020902512</v>
      </c>
      <c r="B319" s="7" t="s">
        <v>505</v>
      </c>
      <c r="C319" s="7" t="s">
        <v>503</v>
      </c>
      <c r="D319" s="7" t="s">
        <v>503</v>
      </c>
      <c r="E319" s="9">
        <v>45734.081944444442</v>
      </c>
      <c r="F319" s="9">
        <v>45735.654861111114</v>
      </c>
      <c r="G319" s="9">
        <v>45737.719444444447</v>
      </c>
    </row>
    <row r="320" spans="1:7" x14ac:dyDescent="0.3">
      <c r="A320" s="4">
        <v>1020932909</v>
      </c>
      <c r="B320" s="7" t="s">
        <v>505</v>
      </c>
      <c r="C320" s="7" t="s">
        <v>503</v>
      </c>
      <c r="D320" s="7" t="s">
        <v>503</v>
      </c>
      <c r="E320" s="9">
        <v>45736.029166666667</v>
      </c>
      <c r="F320" s="9">
        <v>45736.517361111109</v>
      </c>
      <c r="G320" s="9">
        <v>45741.5</v>
      </c>
    </row>
    <row r="321" spans="1:7" x14ac:dyDescent="0.3">
      <c r="A321" s="4">
        <v>1020932670</v>
      </c>
      <c r="B321" s="7" t="s">
        <v>505</v>
      </c>
      <c r="C321" s="7" t="s">
        <v>503</v>
      </c>
      <c r="D321" s="7" t="s">
        <v>503</v>
      </c>
      <c r="E321" s="9">
        <v>45736.095138888886</v>
      </c>
      <c r="F321" s="9">
        <v>45736.631944444445</v>
      </c>
      <c r="G321" s="9">
        <v>45737.726388888892</v>
      </c>
    </row>
    <row r="322" spans="1:7" x14ac:dyDescent="0.3">
      <c r="A322" s="4">
        <v>1020934147</v>
      </c>
      <c r="B322" s="7" t="s">
        <v>505</v>
      </c>
      <c r="C322" s="7" t="s">
        <v>503</v>
      </c>
      <c r="D322" s="7" t="s">
        <v>503</v>
      </c>
      <c r="E322" s="9">
        <v>45736.648611111108</v>
      </c>
      <c r="F322" s="9">
        <v>45737.625694444447</v>
      </c>
      <c r="G322" s="9">
        <v>45748.695833333331</v>
      </c>
    </row>
    <row r="323" spans="1:7" x14ac:dyDescent="0.3">
      <c r="A323" s="4">
        <v>1020958821</v>
      </c>
      <c r="B323" s="7" t="s">
        <v>505</v>
      </c>
      <c r="C323" s="7" t="s">
        <v>503</v>
      </c>
      <c r="D323" s="7" t="s">
        <v>503</v>
      </c>
      <c r="E323" s="9">
        <v>45737.847916666666</v>
      </c>
      <c r="F323" s="9">
        <v>45741.544444444444</v>
      </c>
      <c r="G323" s="9">
        <v>45743.627083333333</v>
      </c>
    </row>
    <row r="324" spans="1:7" x14ac:dyDescent="0.3">
      <c r="A324" s="4">
        <v>1020967528</v>
      </c>
      <c r="B324" s="7" t="s">
        <v>505</v>
      </c>
      <c r="C324" s="7" t="s">
        <v>503</v>
      </c>
      <c r="D324" s="7" t="s">
        <v>503</v>
      </c>
      <c r="E324" s="9">
        <v>45739.760416666664</v>
      </c>
      <c r="F324" s="9">
        <v>45740.534722222219</v>
      </c>
      <c r="G324" s="9">
        <v>45742.625694444447</v>
      </c>
    </row>
    <row r="325" spans="1:7" x14ac:dyDescent="0.3">
      <c r="A325" s="4">
        <v>1020967454</v>
      </c>
      <c r="B325" s="7" t="s">
        <v>505</v>
      </c>
      <c r="C325" s="7" t="s">
        <v>503</v>
      </c>
      <c r="D325" s="7" t="s">
        <v>503</v>
      </c>
      <c r="E325" s="9">
        <v>45740.011805555558</v>
      </c>
      <c r="F325" s="9">
        <v>45740.446527777778</v>
      </c>
      <c r="G325" s="9">
        <v>45767.727777777778</v>
      </c>
    </row>
    <row r="326" spans="1:7" x14ac:dyDescent="0.3">
      <c r="A326" s="4">
        <v>1020977057</v>
      </c>
      <c r="B326" s="7" t="s">
        <v>505</v>
      </c>
      <c r="C326" s="7" t="s">
        <v>503</v>
      </c>
      <c r="D326" s="7" t="s">
        <v>503</v>
      </c>
      <c r="E326" s="9">
        <v>45740.698611111111</v>
      </c>
      <c r="F326" s="9">
        <v>45742.645138888889</v>
      </c>
      <c r="G326" s="9">
        <v>45744.5</v>
      </c>
    </row>
    <row r="327" spans="1:7" x14ac:dyDescent="0.3">
      <c r="A327" s="4">
        <v>1020977398</v>
      </c>
      <c r="B327" s="7" t="s">
        <v>505</v>
      </c>
      <c r="C327" s="7" t="s">
        <v>503</v>
      </c>
      <c r="D327" s="7" t="s">
        <v>503</v>
      </c>
      <c r="E327" s="9">
        <v>45740.756944444445</v>
      </c>
      <c r="F327" s="9">
        <v>45743.456250000003</v>
      </c>
      <c r="G327" s="9">
        <v>45757.548611111109</v>
      </c>
    </row>
    <row r="328" spans="1:7" x14ac:dyDescent="0.3">
      <c r="A328" s="4">
        <v>1020977907</v>
      </c>
      <c r="B328" s="7" t="s">
        <v>505</v>
      </c>
      <c r="C328" s="7" t="s">
        <v>503</v>
      </c>
      <c r="D328" s="7" t="s">
        <v>503</v>
      </c>
      <c r="E328" s="9">
        <v>45740.79791666667</v>
      </c>
      <c r="F328" s="9">
        <v>45741.429861111108</v>
      </c>
      <c r="G328" s="9">
        <v>45748.750694444447</v>
      </c>
    </row>
    <row r="329" spans="1:7" x14ac:dyDescent="0.3">
      <c r="A329" s="4">
        <v>1020988137</v>
      </c>
      <c r="B329" s="7" t="s">
        <v>505</v>
      </c>
      <c r="C329" s="7" t="s">
        <v>503</v>
      </c>
      <c r="D329" s="7" t="s">
        <v>503</v>
      </c>
      <c r="E329" s="9">
        <v>45741.617361111108</v>
      </c>
      <c r="F329" s="9">
        <v>45742.454861111109</v>
      </c>
      <c r="G329" s="9">
        <v>45750.711111111108</v>
      </c>
    </row>
    <row r="330" spans="1:7" x14ac:dyDescent="0.3">
      <c r="A330" s="4">
        <v>1020997404</v>
      </c>
      <c r="B330" s="7" t="s">
        <v>505</v>
      </c>
      <c r="C330" s="7" t="s">
        <v>503</v>
      </c>
      <c r="D330" s="7" t="s">
        <v>503</v>
      </c>
      <c r="E330" s="9">
        <v>45741.86041666667</v>
      </c>
      <c r="F330" s="9">
        <v>45744.461805555555</v>
      </c>
      <c r="G330" s="9">
        <v>45749.752083333333</v>
      </c>
    </row>
    <row r="331" spans="1:7" x14ac:dyDescent="0.3">
      <c r="A331" s="4">
        <v>1020983032</v>
      </c>
      <c r="B331" s="7" t="s">
        <v>505</v>
      </c>
      <c r="C331" s="7" t="s">
        <v>503</v>
      </c>
      <c r="D331" s="7" t="s">
        <v>503</v>
      </c>
      <c r="E331" s="9">
        <v>45741.881249999999</v>
      </c>
      <c r="F331" s="9">
        <v>45742.411111111112</v>
      </c>
      <c r="G331" s="9">
        <v>45746.680555555555</v>
      </c>
    </row>
    <row r="332" spans="1:7" x14ac:dyDescent="0.3">
      <c r="A332" s="4">
        <v>1020997962</v>
      </c>
      <c r="B332" s="7" t="s">
        <v>505</v>
      </c>
      <c r="C332" s="7" t="s">
        <v>503</v>
      </c>
      <c r="D332" s="7" t="s">
        <v>503</v>
      </c>
      <c r="E332" s="9">
        <v>45742.06527777778</v>
      </c>
      <c r="F332" s="9">
        <v>45742.414583333331</v>
      </c>
      <c r="G332" s="9">
        <v>45749.482638888891</v>
      </c>
    </row>
    <row r="333" spans="1:7" x14ac:dyDescent="0.3">
      <c r="A333" s="4">
        <v>1020997797</v>
      </c>
      <c r="B333" s="7" t="s">
        <v>505</v>
      </c>
      <c r="C333" s="7" t="s">
        <v>503</v>
      </c>
      <c r="D333" s="7" t="s">
        <v>503</v>
      </c>
      <c r="E333" s="9">
        <v>45742.076388888891</v>
      </c>
      <c r="F333" s="9">
        <v>0</v>
      </c>
      <c r="G333" s="9">
        <v>45743.590277777781</v>
      </c>
    </row>
    <row r="334" spans="1:7" x14ac:dyDescent="0.3">
      <c r="A334" s="4">
        <v>1020998052</v>
      </c>
      <c r="B334" s="7" t="s">
        <v>505</v>
      </c>
      <c r="C334" s="7" t="s">
        <v>503</v>
      </c>
      <c r="D334" s="7" t="s">
        <v>503</v>
      </c>
      <c r="E334" s="9">
        <v>45742.125</v>
      </c>
      <c r="F334" s="9">
        <v>45744.490277777775</v>
      </c>
      <c r="G334" s="9">
        <v>45748.605555555558</v>
      </c>
    </row>
    <row r="335" spans="1:7" x14ac:dyDescent="0.3">
      <c r="A335" s="4">
        <v>1021000133</v>
      </c>
      <c r="B335" s="7" t="s">
        <v>505</v>
      </c>
      <c r="C335" s="7" t="s">
        <v>503</v>
      </c>
      <c r="D335" s="7" t="s">
        <v>503</v>
      </c>
      <c r="E335" s="9">
        <v>45742.563194444447</v>
      </c>
      <c r="F335" s="9">
        <v>45743.449305555558</v>
      </c>
      <c r="G335" s="9">
        <v>45750.944444444445</v>
      </c>
    </row>
    <row r="336" spans="1:7" x14ac:dyDescent="0.3">
      <c r="A336" s="4">
        <v>1021026179</v>
      </c>
      <c r="B336" s="7" t="s">
        <v>505</v>
      </c>
      <c r="C336" s="7" t="s">
        <v>503</v>
      </c>
      <c r="D336" s="7" t="s">
        <v>503</v>
      </c>
      <c r="E336" s="9">
        <v>45743.9375</v>
      </c>
      <c r="F336" s="9">
        <v>45747.669444444444</v>
      </c>
      <c r="G336" s="9">
        <v>45747.929861111108</v>
      </c>
    </row>
    <row r="337" spans="1:7" x14ac:dyDescent="0.3">
      <c r="A337" s="4">
        <v>1021033059</v>
      </c>
      <c r="B337" s="7" t="s">
        <v>505</v>
      </c>
      <c r="C337" s="7" t="s">
        <v>503</v>
      </c>
      <c r="D337" s="7" t="s">
        <v>503</v>
      </c>
      <c r="E337" s="9">
        <v>45745.395833333336</v>
      </c>
      <c r="F337" s="9">
        <v>45747.470833333333</v>
      </c>
      <c r="G337" s="9">
        <v>45748.62777777778</v>
      </c>
    </row>
    <row r="338" spans="1:7" x14ac:dyDescent="0.3">
      <c r="A338" s="4">
        <v>1021046511</v>
      </c>
      <c r="B338" s="7" t="s">
        <v>505</v>
      </c>
      <c r="C338" s="7" t="s">
        <v>503</v>
      </c>
      <c r="D338" s="7" t="s">
        <v>503</v>
      </c>
      <c r="E338" s="9">
        <v>45746.819444444445</v>
      </c>
      <c r="F338" s="9">
        <v>45747.465277777781</v>
      </c>
      <c r="G338" s="9">
        <v>45757.597916666666</v>
      </c>
    </row>
    <row r="339" spans="1:7" x14ac:dyDescent="0.3">
      <c r="A339" s="4">
        <v>1021046253</v>
      </c>
      <c r="B339" s="7" t="s">
        <v>505</v>
      </c>
      <c r="C339" s="7" t="s">
        <v>503</v>
      </c>
      <c r="D339" s="7" t="s">
        <v>503</v>
      </c>
      <c r="E339" s="9">
        <v>45746.824999999997</v>
      </c>
      <c r="F339" s="9">
        <v>45749.604861111111</v>
      </c>
      <c r="G339" s="9">
        <v>45750.204861111109</v>
      </c>
    </row>
    <row r="340" spans="1:7" x14ac:dyDescent="0.3">
      <c r="A340" s="4">
        <v>1021046603</v>
      </c>
      <c r="B340" s="7" t="s">
        <v>505</v>
      </c>
      <c r="C340" s="7" t="s">
        <v>503</v>
      </c>
      <c r="D340" s="7" t="s">
        <v>503</v>
      </c>
      <c r="E340" s="9">
        <v>45746.892361111109</v>
      </c>
      <c r="F340" s="9">
        <v>0</v>
      </c>
      <c r="G340" s="9">
        <v>45747.75</v>
      </c>
    </row>
    <row r="341" spans="1:7" x14ac:dyDescent="0.3">
      <c r="A341" s="4">
        <v>1021053926</v>
      </c>
      <c r="B341" s="7" t="s">
        <v>505</v>
      </c>
      <c r="C341" s="7" t="s">
        <v>503</v>
      </c>
      <c r="D341" s="7" t="s">
        <v>503</v>
      </c>
      <c r="E341" s="9">
        <v>45747.534722222219</v>
      </c>
      <c r="F341" s="9">
        <v>45748.4375</v>
      </c>
      <c r="G341" s="9">
        <v>45754.600694444445</v>
      </c>
    </row>
    <row r="342" spans="1:7" x14ac:dyDescent="0.3">
      <c r="A342" s="4">
        <v>1021059493</v>
      </c>
      <c r="B342" s="7" t="s">
        <v>505</v>
      </c>
      <c r="C342" s="7" t="s">
        <v>503</v>
      </c>
      <c r="D342" s="7" t="s">
        <v>503</v>
      </c>
      <c r="E342" s="9">
        <v>45747.805555555555</v>
      </c>
      <c r="F342" s="9">
        <v>45748.463888888888</v>
      </c>
      <c r="G342" s="9">
        <v>45754.663888888892</v>
      </c>
    </row>
    <row r="343" spans="1:7" x14ac:dyDescent="0.3">
      <c r="A343" s="4">
        <v>1021059021</v>
      </c>
      <c r="B343" s="7" t="s">
        <v>505</v>
      </c>
      <c r="C343" s="7" t="s">
        <v>503</v>
      </c>
      <c r="D343" s="7" t="s">
        <v>503</v>
      </c>
      <c r="E343" s="9">
        <v>45747.754166666666</v>
      </c>
      <c r="F343" s="9">
        <v>45748.636111111111</v>
      </c>
      <c r="G343" s="9">
        <v>45754.5</v>
      </c>
    </row>
    <row r="344" spans="1:7" x14ac:dyDescent="0.3">
      <c r="A344" s="4">
        <v>1021062010</v>
      </c>
      <c r="B344" s="7" t="s">
        <v>505</v>
      </c>
      <c r="C344" s="7" t="s">
        <v>503</v>
      </c>
      <c r="D344" s="7" t="s">
        <v>503</v>
      </c>
      <c r="E344" s="9">
        <v>45748.15625</v>
      </c>
      <c r="F344" s="9">
        <v>45748.443055555559</v>
      </c>
      <c r="G344" s="9">
        <v>45751.507638888892</v>
      </c>
    </row>
    <row r="345" spans="1:7" x14ac:dyDescent="0.3">
      <c r="A345" s="4">
        <v>1021061297</v>
      </c>
      <c r="B345" s="7" t="s">
        <v>505</v>
      </c>
      <c r="C345" s="7" t="s">
        <v>503</v>
      </c>
      <c r="D345" s="7" t="s">
        <v>503</v>
      </c>
      <c r="E345" s="9">
        <v>45748.28125</v>
      </c>
      <c r="F345" s="9">
        <v>45749.386805555558</v>
      </c>
      <c r="G345" s="9">
        <v>45749.86041666667</v>
      </c>
    </row>
    <row r="346" spans="1:7" x14ac:dyDescent="0.3">
      <c r="A346" s="4">
        <v>1021072426</v>
      </c>
      <c r="B346" s="7" t="s">
        <v>505</v>
      </c>
      <c r="C346" s="7" t="s">
        <v>503</v>
      </c>
      <c r="D346" s="7" t="s">
        <v>503</v>
      </c>
      <c r="E346" s="9">
        <v>45748.695138888892</v>
      </c>
      <c r="F346" s="9">
        <v>45750.535416666666</v>
      </c>
      <c r="G346" s="9">
        <v>45754</v>
      </c>
    </row>
    <row r="347" spans="1:7" x14ac:dyDescent="0.3">
      <c r="A347" s="4">
        <v>1021070968</v>
      </c>
      <c r="B347" s="7" t="s">
        <v>505</v>
      </c>
      <c r="C347" s="7" t="s">
        <v>503</v>
      </c>
      <c r="D347" s="7" t="s">
        <v>503</v>
      </c>
      <c r="E347" s="9">
        <v>45748.817361111112</v>
      </c>
      <c r="F347" s="9">
        <v>45749.429166666669</v>
      </c>
      <c r="G347" s="9">
        <v>45751.59375</v>
      </c>
    </row>
    <row r="348" spans="1:7" x14ac:dyDescent="0.3">
      <c r="A348" s="4">
        <v>1021072149</v>
      </c>
      <c r="B348" s="7" t="s">
        <v>505</v>
      </c>
      <c r="C348" s="7" t="s">
        <v>503</v>
      </c>
      <c r="D348" s="7" t="s">
        <v>503</v>
      </c>
      <c r="E348" s="9">
        <v>45749.134027777778</v>
      </c>
      <c r="F348" s="9">
        <v>45749.450694444444</v>
      </c>
      <c r="G348" s="9">
        <v>45751.59375</v>
      </c>
    </row>
    <row r="349" spans="1:7" x14ac:dyDescent="0.3">
      <c r="A349" s="4">
        <v>1021082715</v>
      </c>
      <c r="B349" s="7" t="s">
        <v>505</v>
      </c>
      <c r="C349" s="7" t="s">
        <v>503</v>
      </c>
      <c r="D349" s="7" t="s">
        <v>503</v>
      </c>
      <c r="E349" s="9">
        <v>45749.698611111111</v>
      </c>
      <c r="F349" s="9">
        <v>45752.32708333333</v>
      </c>
      <c r="G349" s="9">
        <v>45764.55</v>
      </c>
    </row>
    <row r="350" spans="1:7" x14ac:dyDescent="0.3">
      <c r="A350" s="4">
        <v>1021089289</v>
      </c>
      <c r="B350" s="7" t="s">
        <v>505</v>
      </c>
      <c r="C350" s="7" t="s">
        <v>503</v>
      </c>
      <c r="D350" s="7" t="s">
        <v>503</v>
      </c>
      <c r="E350" s="9">
        <v>45749.85833333333</v>
      </c>
      <c r="F350" s="9">
        <v>45750.570138888892</v>
      </c>
      <c r="G350" s="9">
        <v>45752.722222222219</v>
      </c>
    </row>
    <row r="351" spans="1:7" x14ac:dyDescent="0.3">
      <c r="A351" s="4">
        <v>1021090327</v>
      </c>
      <c r="B351" s="7" t="s">
        <v>505</v>
      </c>
      <c r="C351" s="7" t="s">
        <v>503</v>
      </c>
      <c r="D351" s="7" t="s">
        <v>503</v>
      </c>
      <c r="E351" s="9">
        <v>45750.968055555553</v>
      </c>
      <c r="F351" s="9">
        <v>0</v>
      </c>
      <c r="G351" s="9">
        <v>45753.581250000003</v>
      </c>
    </row>
    <row r="352" spans="1:7" x14ac:dyDescent="0.3">
      <c r="A352" s="4">
        <v>1021103835</v>
      </c>
      <c r="B352" s="7" t="s">
        <v>505</v>
      </c>
      <c r="C352" s="7" t="s">
        <v>503</v>
      </c>
      <c r="D352" s="7" t="s">
        <v>503</v>
      </c>
      <c r="E352" s="9">
        <v>45751.061805555553</v>
      </c>
      <c r="F352" s="9">
        <v>45751.52847222222</v>
      </c>
      <c r="G352" s="9">
        <v>45761.78402777778</v>
      </c>
    </row>
    <row r="353" spans="1:7" x14ac:dyDescent="0.3">
      <c r="A353" s="4">
        <v>1021116042</v>
      </c>
      <c r="B353" s="7" t="s">
        <v>505</v>
      </c>
      <c r="C353" s="7" t="s">
        <v>503</v>
      </c>
      <c r="D353" s="7" t="s">
        <v>503</v>
      </c>
      <c r="E353" s="9">
        <v>45751.76666666667</v>
      </c>
      <c r="F353" s="9">
        <v>45754.457638888889</v>
      </c>
      <c r="G353" s="9">
        <v>45756.65902777778</v>
      </c>
    </row>
    <row r="354" spans="1:7" x14ac:dyDescent="0.3">
      <c r="A354" s="4">
        <v>1021113587</v>
      </c>
      <c r="B354" s="7" t="s">
        <v>505</v>
      </c>
      <c r="C354" s="7" t="s">
        <v>503</v>
      </c>
      <c r="D354" s="7" t="s">
        <v>503</v>
      </c>
      <c r="E354" s="9">
        <v>45751.913888888892</v>
      </c>
      <c r="F354" s="9">
        <v>45754.503472222219</v>
      </c>
      <c r="G354" s="9">
        <v>45762.470833333333</v>
      </c>
    </row>
    <row r="355" spans="1:7" x14ac:dyDescent="0.3">
      <c r="A355" s="4">
        <v>1021090387</v>
      </c>
      <c r="B355" s="7" t="s">
        <v>505</v>
      </c>
      <c r="C355" s="7" t="s">
        <v>503</v>
      </c>
      <c r="D355" s="7" t="s">
        <v>503</v>
      </c>
      <c r="E355" s="9">
        <v>45751.900694444441</v>
      </c>
      <c r="F355" s="9">
        <v>45753.493750000001</v>
      </c>
      <c r="G355" s="9">
        <v>45756.625</v>
      </c>
    </row>
    <row r="356" spans="1:7" x14ac:dyDescent="0.3">
      <c r="A356" s="4">
        <v>1021117101</v>
      </c>
      <c r="B356" s="7" t="s">
        <v>505</v>
      </c>
      <c r="C356" s="7" t="s">
        <v>503</v>
      </c>
      <c r="D356" s="7" t="s">
        <v>503</v>
      </c>
      <c r="E356" s="9">
        <v>45752.212500000001</v>
      </c>
      <c r="F356" s="9">
        <v>45754.433333333334</v>
      </c>
      <c r="G356" s="9">
        <v>45761.804166666669</v>
      </c>
    </row>
    <row r="357" spans="1:7" x14ac:dyDescent="0.3">
      <c r="A357" s="4">
        <v>1021106764</v>
      </c>
      <c r="B357" s="7" t="s">
        <v>505</v>
      </c>
      <c r="C357" s="7" t="s">
        <v>503</v>
      </c>
      <c r="D357" s="7" t="s">
        <v>503</v>
      </c>
      <c r="E357" s="9">
        <v>45752.442361111112</v>
      </c>
      <c r="F357" s="9">
        <v>0</v>
      </c>
      <c r="G357" s="9">
        <v>45753.651388888888</v>
      </c>
    </row>
    <row r="358" spans="1:7" x14ac:dyDescent="0.3">
      <c r="A358" s="4">
        <v>1021122546</v>
      </c>
      <c r="B358" s="7" t="s">
        <v>505</v>
      </c>
      <c r="C358" s="7" t="s">
        <v>503</v>
      </c>
      <c r="D358" s="7" t="s">
        <v>503</v>
      </c>
      <c r="E358" s="9">
        <v>45752.785416666666</v>
      </c>
      <c r="F358" s="9">
        <v>45756.384027777778</v>
      </c>
      <c r="G358" s="9">
        <v>45758.654861111114</v>
      </c>
    </row>
    <row r="359" spans="1:7" x14ac:dyDescent="0.3">
      <c r="A359" s="4">
        <v>1021123208</v>
      </c>
      <c r="B359" s="7" t="s">
        <v>505</v>
      </c>
      <c r="C359" s="7" t="s">
        <v>503</v>
      </c>
      <c r="D359" s="7" t="s">
        <v>503</v>
      </c>
      <c r="E359" s="9">
        <v>45753.508333333331</v>
      </c>
      <c r="F359" s="9">
        <v>45754.460416666669</v>
      </c>
      <c r="G359" s="9">
        <v>45758.5</v>
      </c>
    </row>
    <row r="360" spans="1:7" x14ac:dyDescent="0.3">
      <c r="A360" s="4">
        <v>1021127500</v>
      </c>
      <c r="B360" s="7" t="s">
        <v>505</v>
      </c>
      <c r="C360" s="7" t="s">
        <v>503</v>
      </c>
      <c r="D360" s="7" t="s">
        <v>503</v>
      </c>
      <c r="E360" s="9">
        <v>45754.550694444442</v>
      </c>
      <c r="F360" s="9">
        <v>45755.48541666667</v>
      </c>
      <c r="G360" s="9">
        <v>45756.5</v>
      </c>
    </row>
    <row r="361" spans="1:7" x14ac:dyDescent="0.3">
      <c r="A361" s="4">
        <v>1021127935</v>
      </c>
      <c r="B361" s="7" t="s">
        <v>505</v>
      </c>
      <c r="C361" s="7" t="s">
        <v>503</v>
      </c>
      <c r="D361" s="7" t="s">
        <v>503</v>
      </c>
      <c r="E361" s="9">
        <v>45754.615972222222</v>
      </c>
      <c r="F361" s="9">
        <v>45756.61041666667</v>
      </c>
      <c r="G361" s="9">
        <v>45757.613888888889</v>
      </c>
    </row>
    <row r="362" spans="1:7" x14ac:dyDescent="0.3">
      <c r="A362" s="4">
        <v>1021162580</v>
      </c>
      <c r="B362" s="7" t="s">
        <v>505</v>
      </c>
      <c r="C362" s="7" t="s">
        <v>503</v>
      </c>
      <c r="D362" s="7" t="s">
        <v>503</v>
      </c>
      <c r="E362" s="9">
        <v>45756.688194444447</v>
      </c>
      <c r="F362" s="9">
        <v>45757.453472222223</v>
      </c>
      <c r="G362" s="9">
        <v>45760.539583333331</v>
      </c>
    </row>
    <row r="363" spans="1:7" x14ac:dyDescent="0.3">
      <c r="A363" s="4">
        <v>1021167570</v>
      </c>
      <c r="B363" s="7" t="s">
        <v>505</v>
      </c>
      <c r="C363" s="7" t="s">
        <v>503</v>
      </c>
      <c r="D363" s="7" t="s">
        <v>503</v>
      </c>
      <c r="E363" s="9">
        <v>45756.929861111108</v>
      </c>
      <c r="F363" s="9">
        <v>45757.549305555556</v>
      </c>
      <c r="G363" s="9">
        <v>45758.822916666664</v>
      </c>
    </row>
    <row r="364" spans="1:7" x14ac:dyDescent="0.3">
      <c r="A364" s="4">
        <v>1021154565</v>
      </c>
      <c r="B364" s="7" t="s">
        <v>505</v>
      </c>
      <c r="C364" s="7" t="s">
        <v>503</v>
      </c>
      <c r="D364" s="7" t="s">
        <v>503</v>
      </c>
      <c r="E364" s="9">
        <v>45757.097222222219</v>
      </c>
      <c r="F364" s="9">
        <v>0</v>
      </c>
      <c r="G364" s="9">
        <v>45758.761111111111</v>
      </c>
    </row>
    <row r="365" spans="1:7" x14ac:dyDescent="0.3">
      <c r="A365" s="4">
        <v>1021181191</v>
      </c>
      <c r="B365" s="7" t="s">
        <v>505</v>
      </c>
      <c r="C365" s="7" t="s">
        <v>503</v>
      </c>
      <c r="D365" s="7" t="s">
        <v>503</v>
      </c>
      <c r="E365" s="9">
        <v>45757.832638888889</v>
      </c>
      <c r="F365" s="9">
        <v>0</v>
      </c>
      <c r="G365" s="9">
        <v>45758.734027777777</v>
      </c>
    </row>
    <row r="366" spans="1:7" x14ac:dyDescent="0.3">
      <c r="A366" s="4">
        <v>1021201028</v>
      </c>
      <c r="B366" s="7" t="s">
        <v>505</v>
      </c>
      <c r="C366" s="7" t="s">
        <v>503</v>
      </c>
      <c r="D366" s="7" t="s">
        <v>503</v>
      </c>
      <c r="E366" s="9">
        <v>45759.776388888888</v>
      </c>
      <c r="F366" s="9">
        <v>45761.529166666667</v>
      </c>
      <c r="G366" s="9">
        <v>45762.621527777781</v>
      </c>
    </row>
    <row r="367" spans="1:7" x14ac:dyDescent="0.3">
      <c r="A367" s="4">
        <v>1021200790</v>
      </c>
      <c r="B367" s="7" t="s">
        <v>505</v>
      </c>
      <c r="C367" s="7" t="s">
        <v>503</v>
      </c>
      <c r="D367" s="7" t="s">
        <v>503</v>
      </c>
      <c r="E367" s="9">
        <v>45759.836111111108</v>
      </c>
      <c r="F367" s="9">
        <v>45761.57708333333</v>
      </c>
      <c r="G367" s="9">
        <v>45762.736111111109</v>
      </c>
    </row>
    <row r="368" spans="1:7" x14ac:dyDescent="0.3">
      <c r="A368" s="4">
        <v>1021200784</v>
      </c>
      <c r="B368" s="7" t="s">
        <v>505</v>
      </c>
      <c r="C368" s="7" t="s">
        <v>503</v>
      </c>
      <c r="D368" s="7" t="s">
        <v>503</v>
      </c>
      <c r="E368" s="9">
        <v>45759.930555555555</v>
      </c>
      <c r="F368" s="9">
        <v>45761.510416666664</v>
      </c>
      <c r="G368" s="9">
        <v>45764.712500000001</v>
      </c>
    </row>
    <row r="369" spans="1:7" x14ac:dyDescent="0.3">
      <c r="A369" s="4">
        <v>1021207070</v>
      </c>
      <c r="B369" s="7" t="s">
        <v>505</v>
      </c>
      <c r="C369" s="7" t="s">
        <v>503</v>
      </c>
      <c r="D369" s="7" t="s">
        <v>503</v>
      </c>
      <c r="E369" s="9">
        <v>45761.640277777777</v>
      </c>
      <c r="F369" s="9">
        <v>45763.625694444447</v>
      </c>
      <c r="G369" s="9">
        <v>45764.575694444444</v>
      </c>
    </row>
    <row r="370" spans="1:7" x14ac:dyDescent="0.3">
      <c r="A370" s="4">
        <v>1021201551</v>
      </c>
      <c r="B370" s="7" t="s">
        <v>505</v>
      </c>
      <c r="C370" s="7" t="s">
        <v>503</v>
      </c>
      <c r="D370" s="7" t="s">
        <v>503</v>
      </c>
      <c r="E370" s="9">
        <v>45761.64166666667</v>
      </c>
      <c r="F370" s="9">
        <v>45762.423611111109</v>
      </c>
      <c r="G370" s="9">
        <v>45765.583333333336</v>
      </c>
    </row>
    <row r="371" spans="1:7" x14ac:dyDescent="0.3">
      <c r="A371" s="4">
        <v>1021216833</v>
      </c>
      <c r="B371" s="7" t="s">
        <v>505</v>
      </c>
      <c r="C371" s="7" t="s">
        <v>503</v>
      </c>
      <c r="D371" s="7" t="s">
        <v>503</v>
      </c>
      <c r="E371" s="9">
        <v>45762.167361111111</v>
      </c>
      <c r="F371" s="9">
        <v>45762.45416666667</v>
      </c>
      <c r="G371" s="9">
        <v>45767.131944444445</v>
      </c>
    </row>
    <row r="372" spans="1:7" x14ac:dyDescent="0.3">
      <c r="A372" s="4">
        <v>1021201550</v>
      </c>
      <c r="B372" s="7" t="s">
        <v>505</v>
      </c>
      <c r="C372" s="7" t="s">
        <v>503</v>
      </c>
      <c r="D372" s="7" t="s">
        <v>503</v>
      </c>
      <c r="E372" s="9">
        <v>45761.444444444445</v>
      </c>
      <c r="F372" s="9">
        <v>45762.462500000001</v>
      </c>
      <c r="G372" s="9">
        <v>45764.145833333336</v>
      </c>
    </row>
    <row r="373" spans="1:7" x14ac:dyDescent="0.3">
      <c r="A373" s="4">
        <v>1021221905</v>
      </c>
      <c r="B373" s="7" t="s">
        <v>505</v>
      </c>
      <c r="C373" s="7" t="s">
        <v>509</v>
      </c>
      <c r="D373" s="7" t="s">
        <v>508</v>
      </c>
      <c r="E373" s="9">
        <v>45762.572916666664</v>
      </c>
      <c r="F373" s="9">
        <v>45762.988888888889</v>
      </c>
      <c r="G373" s="9">
        <v>45767.677083333336</v>
      </c>
    </row>
    <row r="374" spans="1:7" x14ac:dyDescent="0.3">
      <c r="A374" s="4">
        <v>1021225917</v>
      </c>
      <c r="B374" s="7" t="s">
        <v>505</v>
      </c>
      <c r="C374" s="7" t="s">
        <v>503</v>
      </c>
      <c r="D374" s="7" t="s">
        <v>503</v>
      </c>
      <c r="E374" s="9">
        <v>45762.574305555558</v>
      </c>
      <c r="F374" s="9">
        <v>0</v>
      </c>
      <c r="G374" s="9">
        <v>45767.727777777778</v>
      </c>
    </row>
    <row r="375" spans="1:7" x14ac:dyDescent="0.3">
      <c r="A375" s="4">
        <v>1021224062</v>
      </c>
      <c r="B375" s="7" t="s">
        <v>505</v>
      </c>
      <c r="C375" s="7" t="s">
        <v>503</v>
      </c>
      <c r="D375" s="7" t="s">
        <v>503</v>
      </c>
      <c r="E375" s="9">
        <v>45762.659722222219</v>
      </c>
      <c r="F375" s="9">
        <v>45763.589583333334</v>
      </c>
      <c r="G375" s="9">
        <v>45764.720833333333</v>
      </c>
    </row>
    <row r="376" spans="1:7" x14ac:dyDescent="0.3">
      <c r="A376" s="4">
        <v>1021227847</v>
      </c>
      <c r="B376" s="7" t="s">
        <v>505</v>
      </c>
      <c r="C376" s="7" t="s">
        <v>511</v>
      </c>
      <c r="D376" s="7" t="s">
        <v>510</v>
      </c>
      <c r="E376" s="9">
        <v>45762.679861111108</v>
      </c>
      <c r="F376" s="9">
        <v>45764.490277777775</v>
      </c>
      <c r="G376" s="9">
        <v>45768.166666666664</v>
      </c>
    </row>
    <row r="377" spans="1:7" x14ac:dyDescent="0.3">
      <c r="A377" s="4">
        <v>1021242984</v>
      </c>
      <c r="B377" s="7" t="s">
        <v>505</v>
      </c>
      <c r="C377" s="7" t="s">
        <v>503</v>
      </c>
      <c r="D377" s="7" t="s">
        <v>503</v>
      </c>
      <c r="E377" s="9">
        <v>45763.711111111108</v>
      </c>
      <c r="F377" s="9">
        <v>45764.486805555556</v>
      </c>
      <c r="G377" s="9">
        <v>45766.5</v>
      </c>
    </row>
    <row r="378" spans="1:7" x14ac:dyDescent="0.3">
      <c r="A378" s="4">
        <v>1021245848</v>
      </c>
      <c r="B378" s="7" t="s">
        <v>505</v>
      </c>
      <c r="C378" s="7" t="s">
        <v>503</v>
      </c>
      <c r="D378" s="7" t="s">
        <v>503</v>
      </c>
      <c r="E378" s="9">
        <v>45764.159722222219</v>
      </c>
      <c r="F378" s="9">
        <v>0</v>
      </c>
      <c r="G378" s="9">
        <v>45766.625694444447</v>
      </c>
    </row>
    <row r="379" spans="1:7" x14ac:dyDescent="0.3">
      <c r="A379" s="4">
        <v>1021259757</v>
      </c>
      <c r="B379" s="7" t="s">
        <v>505</v>
      </c>
      <c r="C379" s="7" t="s">
        <v>503</v>
      </c>
      <c r="D379" s="7" t="s">
        <v>503</v>
      </c>
      <c r="E379" s="9">
        <v>45765.271527777775</v>
      </c>
      <c r="F379" s="9">
        <v>45766.842361111114</v>
      </c>
      <c r="G379" s="9">
        <v>45769.603472222225</v>
      </c>
    </row>
    <row r="380" spans="1:7" x14ac:dyDescent="0.3">
      <c r="A380" s="4">
        <v>1021249089</v>
      </c>
      <c r="B380" s="7" t="s">
        <v>505</v>
      </c>
      <c r="C380" s="7" t="s">
        <v>503</v>
      </c>
      <c r="D380" s="7" t="s">
        <v>503</v>
      </c>
      <c r="E380" s="9">
        <v>45766.368055555555</v>
      </c>
      <c r="F380" s="9">
        <v>45768.578472222223</v>
      </c>
      <c r="G380" s="9">
        <v>45769.6875</v>
      </c>
    </row>
    <row r="381" spans="1:7" x14ac:dyDescent="0.3">
      <c r="A381" s="4">
        <v>1021256261</v>
      </c>
      <c r="B381" s="7" t="s">
        <v>505</v>
      </c>
      <c r="C381" s="7" t="s">
        <v>503</v>
      </c>
      <c r="D381" s="7" t="s">
        <v>503</v>
      </c>
      <c r="E381" s="9">
        <v>45766.822916666664</v>
      </c>
      <c r="F381" s="9">
        <v>45768.462500000001</v>
      </c>
      <c r="G381" s="9">
        <v>45769.632638888892</v>
      </c>
    </row>
    <row r="382" spans="1:7" x14ac:dyDescent="0.3">
      <c r="A382" s="4">
        <v>1020173176</v>
      </c>
      <c r="B382" s="7" t="s">
        <v>505</v>
      </c>
      <c r="C382" s="7" t="s">
        <v>511</v>
      </c>
      <c r="D382" s="7" t="s">
        <v>510</v>
      </c>
      <c r="E382" s="9">
        <v>45658</v>
      </c>
      <c r="F382" s="9">
        <v>45659</v>
      </c>
      <c r="G382" s="9">
        <v>45659</v>
      </c>
    </row>
    <row r="383" spans="1:7" x14ac:dyDescent="0.3">
      <c r="A383" s="4">
        <v>1020173254</v>
      </c>
      <c r="B383" s="7" t="s">
        <v>505</v>
      </c>
      <c r="C383" s="7" t="s">
        <v>511</v>
      </c>
      <c r="D383" s="7" t="s">
        <v>512</v>
      </c>
      <c r="E383" s="9">
        <v>45658</v>
      </c>
      <c r="F383" s="9">
        <v>45660</v>
      </c>
      <c r="G383" s="9">
        <v>45664</v>
      </c>
    </row>
    <row r="384" spans="1:7" x14ac:dyDescent="0.3">
      <c r="A384" s="4">
        <v>1020179788</v>
      </c>
      <c r="B384" s="7" t="s">
        <v>504</v>
      </c>
      <c r="C384" s="7" t="s">
        <v>503</v>
      </c>
      <c r="D384" s="7" t="s">
        <v>503</v>
      </c>
      <c r="E384" s="9">
        <v>45659</v>
      </c>
      <c r="F384" s="9">
        <v>45662</v>
      </c>
      <c r="G384" s="9">
        <v>45662</v>
      </c>
    </row>
    <row r="385" spans="1:7" x14ac:dyDescent="0.3">
      <c r="A385" s="4">
        <v>1020201730</v>
      </c>
      <c r="B385" s="7" t="s">
        <v>504</v>
      </c>
      <c r="C385" s="7" t="s">
        <v>503</v>
      </c>
      <c r="D385" s="7" t="s">
        <v>503</v>
      </c>
      <c r="E385" s="9">
        <v>45663</v>
      </c>
      <c r="F385" s="9">
        <v>45663</v>
      </c>
      <c r="G385" s="9">
        <v>45665</v>
      </c>
    </row>
    <row r="386" spans="1:7" x14ac:dyDescent="0.3">
      <c r="A386" s="4">
        <v>1020173507</v>
      </c>
      <c r="B386" s="7" t="s">
        <v>504</v>
      </c>
      <c r="C386" s="7" t="s">
        <v>503</v>
      </c>
      <c r="D386" s="7" t="s">
        <v>503</v>
      </c>
      <c r="E386" s="9">
        <v>45658</v>
      </c>
      <c r="F386" s="9">
        <v>45661</v>
      </c>
      <c r="G386" s="9">
        <v>45663</v>
      </c>
    </row>
    <row r="387" spans="1:7" x14ac:dyDescent="0.3">
      <c r="A387" s="4">
        <v>1020187135</v>
      </c>
      <c r="B387" s="7" t="s">
        <v>504</v>
      </c>
      <c r="C387" s="7" t="s">
        <v>503</v>
      </c>
      <c r="D387" s="7" t="s">
        <v>503</v>
      </c>
      <c r="E387" s="9">
        <v>45660</v>
      </c>
      <c r="F387" s="9">
        <v>45663</v>
      </c>
      <c r="G387" s="9">
        <v>45664</v>
      </c>
    </row>
    <row r="388" spans="1:7" x14ac:dyDescent="0.3">
      <c r="A388" s="4">
        <v>1020194340</v>
      </c>
      <c r="B388" s="7" t="s">
        <v>504</v>
      </c>
      <c r="C388" s="7" t="s">
        <v>503</v>
      </c>
      <c r="D388" s="7" t="s">
        <v>503</v>
      </c>
      <c r="E388" s="9">
        <v>45660</v>
      </c>
      <c r="F388" s="9">
        <v>45662</v>
      </c>
      <c r="G388" s="9">
        <v>45664</v>
      </c>
    </row>
    <row r="389" spans="1:7" x14ac:dyDescent="0.3">
      <c r="A389" s="4">
        <v>1020200942</v>
      </c>
      <c r="B389" s="7" t="s">
        <v>504</v>
      </c>
      <c r="C389" s="7" t="s">
        <v>503</v>
      </c>
      <c r="D389" s="7" t="s">
        <v>503</v>
      </c>
      <c r="E389" s="9">
        <v>45662</v>
      </c>
      <c r="F389" s="9">
        <v>45663</v>
      </c>
      <c r="G389" s="9">
        <v>45665</v>
      </c>
    </row>
    <row r="390" spans="1:7" x14ac:dyDescent="0.3">
      <c r="A390" s="4">
        <v>1020201061</v>
      </c>
      <c r="B390" s="7" t="s">
        <v>505</v>
      </c>
      <c r="C390" s="7" t="s">
        <v>503</v>
      </c>
      <c r="D390" s="7" t="s">
        <v>503</v>
      </c>
      <c r="E390" s="9">
        <v>45662</v>
      </c>
      <c r="F390" s="9">
        <v>45664</v>
      </c>
      <c r="G390" s="9">
        <v>45666</v>
      </c>
    </row>
    <row r="391" spans="1:7" x14ac:dyDescent="0.3">
      <c r="A391" s="4">
        <v>1020202021</v>
      </c>
      <c r="B391" s="7" t="s">
        <v>505</v>
      </c>
      <c r="C391" s="7" t="s">
        <v>503</v>
      </c>
      <c r="D391" s="7" t="s">
        <v>503</v>
      </c>
      <c r="E391" s="9">
        <v>45663</v>
      </c>
      <c r="F391" s="9">
        <v>45665</v>
      </c>
      <c r="G391" s="9">
        <v>45665</v>
      </c>
    </row>
    <row r="392" spans="1:7" x14ac:dyDescent="0.3">
      <c r="A392" s="4">
        <v>1020178299</v>
      </c>
      <c r="B392" s="7" t="s">
        <v>504</v>
      </c>
      <c r="C392" s="7" t="s">
        <v>503</v>
      </c>
      <c r="D392" s="7" t="s">
        <v>503</v>
      </c>
      <c r="E392" s="9">
        <v>45659</v>
      </c>
      <c r="F392" s="9">
        <v>45660</v>
      </c>
      <c r="G392" s="9">
        <v>45668</v>
      </c>
    </row>
    <row r="393" spans="1:7" x14ac:dyDescent="0.3">
      <c r="A393" s="4">
        <v>1020195847</v>
      </c>
      <c r="B393" s="7" t="s">
        <v>504</v>
      </c>
      <c r="C393" s="7" t="s">
        <v>503</v>
      </c>
      <c r="D393" s="7" t="s">
        <v>503</v>
      </c>
      <c r="E393" s="9">
        <v>45660</v>
      </c>
      <c r="F393" s="9">
        <v>45661</v>
      </c>
      <c r="G393" s="9">
        <v>45664</v>
      </c>
    </row>
    <row r="394" spans="1:7" x14ac:dyDescent="0.3">
      <c r="A394" s="4">
        <v>1020197377</v>
      </c>
      <c r="B394" s="7" t="s">
        <v>505</v>
      </c>
      <c r="C394" s="7" t="s">
        <v>503</v>
      </c>
      <c r="D394" s="7" t="s">
        <v>503</v>
      </c>
      <c r="E394" s="9">
        <v>45661</v>
      </c>
      <c r="F394" s="9">
        <v>45663</v>
      </c>
      <c r="G394" s="9">
        <v>45665</v>
      </c>
    </row>
    <row r="395" spans="1:7" x14ac:dyDescent="0.3">
      <c r="A395" s="4">
        <v>1020199519</v>
      </c>
      <c r="B395" s="7" t="s">
        <v>505</v>
      </c>
      <c r="C395" s="7" t="s">
        <v>503</v>
      </c>
      <c r="D395" s="7" t="s">
        <v>503</v>
      </c>
      <c r="E395" s="9">
        <v>45661</v>
      </c>
      <c r="F395" s="9">
        <v>45663</v>
      </c>
      <c r="G395" s="9">
        <v>45668</v>
      </c>
    </row>
    <row r="396" spans="1:7" x14ac:dyDescent="0.3">
      <c r="A396" s="4">
        <v>1020243838</v>
      </c>
      <c r="B396" s="7" t="s">
        <v>505</v>
      </c>
      <c r="C396" s="7" t="s">
        <v>503</v>
      </c>
      <c r="D396" s="7" t="s">
        <v>503</v>
      </c>
      <c r="E396" s="9">
        <v>45665</v>
      </c>
      <c r="F396" s="9">
        <v>45666</v>
      </c>
      <c r="G396" s="9">
        <v>45667</v>
      </c>
    </row>
    <row r="397" spans="1:7" x14ac:dyDescent="0.3">
      <c r="A397" s="4">
        <v>1020169820</v>
      </c>
      <c r="B397" s="7" t="s">
        <v>504</v>
      </c>
      <c r="C397" s="7" t="s">
        <v>503</v>
      </c>
      <c r="D397" s="7" t="s">
        <v>503</v>
      </c>
      <c r="E397" s="9">
        <v>45658</v>
      </c>
      <c r="F397" s="9">
        <v>45659</v>
      </c>
      <c r="G397" s="9">
        <v>45667</v>
      </c>
    </row>
    <row r="398" spans="1:7" x14ac:dyDescent="0.3">
      <c r="A398" s="4">
        <v>1020200280</v>
      </c>
      <c r="B398" s="7" t="s">
        <v>504</v>
      </c>
      <c r="C398" s="7" t="s">
        <v>511</v>
      </c>
      <c r="D398" s="7" t="s">
        <v>514</v>
      </c>
      <c r="E398" s="9">
        <v>45661</v>
      </c>
      <c r="F398" s="9">
        <v>45663</v>
      </c>
      <c r="G398" s="9">
        <v>45668</v>
      </c>
    </row>
    <row r="399" spans="1:7" x14ac:dyDescent="0.3">
      <c r="A399" s="4">
        <v>1020201118</v>
      </c>
      <c r="B399" s="7" t="s">
        <v>504</v>
      </c>
      <c r="C399" s="7" t="s">
        <v>503</v>
      </c>
      <c r="D399" s="7" t="s">
        <v>503</v>
      </c>
      <c r="E399" s="9">
        <v>45661</v>
      </c>
      <c r="F399" s="9">
        <v>45663</v>
      </c>
      <c r="G399" s="9">
        <v>45667</v>
      </c>
    </row>
    <row r="400" spans="1:7" x14ac:dyDescent="0.3">
      <c r="A400" s="4">
        <v>1020213543</v>
      </c>
      <c r="B400" s="7" t="s">
        <v>504</v>
      </c>
      <c r="C400" s="7" t="s">
        <v>503</v>
      </c>
      <c r="D400" s="7" t="s">
        <v>503</v>
      </c>
      <c r="E400" s="9">
        <v>45663</v>
      </c>
      <c r="F400" s="9">
        <v>45665</v>
      </c>
      <c r="G400" s="9">
        <v>45668</v>
      </c>
    </row>
    <row r="401" spans="1:7" x14ac:dyDescent="0.3">
      <c r="A401" s="4">
        <v>1020244034</v>
      </c>
      <c r="B401" s="7" t="s">
        <v>505</v>
      </c>
      <c r="C401" s="7" t="s">
        <v>503</v>
      </c>
      <c r="D401" s="7" t="s">
        <v>503</v>
      </c>
      <c r="E401" s="9">
        <v>45666</v>
      </c>
      <c r="F401" s="9">
        <v>45667</v>
      </c>
      <c r="G401" s="9">
        <v>45669</v>
      </c>
    </row>
    <row r="402" spans="1:7" x14ac:dyDescent="0.3">
      <c r="A402" s="4">
        <v>1020184053</v>
      </c>
      <c r="B402" s="7" t="s">
        <v>505</v>
      </c>
      <c r="C402" s="7" t="s">
        <v>503</v>
      </c>
      <c r="D402" s="7" t="s">
        <v>503</v>
      </c>
      <c r="E402" s="9">
        <v>45660</v>
      </c>
      <c r="F402" s="9">
        <v>45664</v>
      </c>
      <c r="G402" s="9">
        <v>45667</v>
      </c>
    </row>
    <row r="403" spans="1:7" x14ac:dyDescent="0.3">
      <c r="A403" s="4">
        <v>1020184256</v>
      </c>
      <c r="B403" s="7" t="s">
        <v>504</v>
      </c>
      <c r="C403" s="7" t="s">
        <v>503</v>
      </c>
      <c r="D403" s="7" t="s">
        <v>503</v>
      </c>
      <c r="E403" s="9">
        <v>45660</v>
      </c>
      <c r="F403" s="9">
        <v>45663</v>
      </c>
      <c r="G403" s="9">
        <v>45667</v>
      </c>
    </row>
    <row r="404" spans="1:7" x14ac:dyDescent="0.3">
      <c r="A404" s="4">
        <v>1020184412</v>
      </c>
      <c r="B404" s="7" t="s">
        <v>505</v>
      </c>
      <c r="C404" s="7" t="s">
        <v>503</v>
      </c>
      <c r="D404" s="7" t="s">
        <v>503</v>
      </c>
      <c r="E404" s="9">
        <v>45660</v>
      </c>
      <c r="F404" s="9">
        <v>45660</v>
      </c>
      <c r="G404" s="9">
        <v>45662</v>
      </c>
    </row>
    <row r="405" spans="1:7" x14ac:dyDescent="0.3">
      <c r="A405" s="4">
        <v>1020201137</v>
      </c>
      <c r="B405" s="7" t="s">
        <v>504</v>
      </c>
      <c r="C405" s="7" t="s">
        <v>503</v>
      </c>
      <c r="D405" s="7" t="s">
        <v>503</v>
      </c>
      <c r="E405" s="9">
        <v>45662</v>
      </c>
      <c r="F405" s="9">
        <v>45664</v>
      </c>
      <c r="G405" s="9">
        <v>45670</v>
      </c>
    </row>
    <row r="406" spans="1:7" x14ac:dyDescent="0.3">
      <c r="A406" s="4">
        <v>1020201565</v>
      </c>
      <c r="B406" s="7" t="s">
        <v>504</v>
      </c>
      <c r="C406" s="7" t="s">
        <v>503</v>
      </c>
      <c r="D406" s="7" t="s">
        <v>503</v>
      </c>
      <c r="E406" s="9">
        <v>45663</v>
      </c>
      <c r="F406" s="9">
        <v>45664</v>
      </c>
      <c r="G406" s="9">
        <v>45671</v>
      </c>
    </row>
    <row r="407" spans="1:7" x14ac:dyDescent="0.3">
      <c r="A407" s="4">
        <v>1020215933</v>
      </c>
      <c r="B407" s="7" t="s">
        <v>505</v>
      </c>
      <c r="C407" s="7" t="s">
        <v>503</v>
      </c>
      <c r="D407" s="7" t="s">
        <v>503</v>
      </c>
      <c r="E407" s="9">
        <v>45664</v>
      </c>
      <c r="F407" s="9">
        <v>45665</v>
      </c>
      <c r="G407" s="9">
        <v>45673</v>
      </c>
    </row>
    <row r="408" spans="1:7" x14ac:dyDescent="0.3">
      <c r="A408" s="4">
        <v>1020229935</v>
      </c>
      <c r="B408" s="7" t="s">
        <v>505</v>
      </c>
      <c r="C408" s="7" t="s">
        <v>503</v>
      </c>
      <c r="D408" s="7" t="s">
        <v>503</v>
      </c>
      <c r="E408" s="9">
        <v>45665</v>
      </c>
      <c r="F408" s="9">
        <v>45665</v>
      </c>
      <c r="G408" s="9">
        <v>45668</v>
      </c>
    </row>
    <row r="409" spans="1:7" x14ac:dyDescent="0.3">
      <c r="A409" s="4">
        <v>1020257906</v>
      </c>
      <c r="B409" s="7" t="s">
        <v>505</v>
      </c>
      <c r="C409" s="7" t="s">
        <v>503</v>
      </c>
      <c r="D409" s="7" t="s">
        <v>503</v>
      </c>
      <c r="E409" s="9">
        <v>45666</v>
      </c>
      <c r="F409" s="9">
        <v>45670</v>
      </c>
      <c r="G409" s="9">
        <v>45670</v>
      </c>
    </row>
    <row r="410" spans="1:7" x14ac:dyDescent="0.3">
      <c r="A410" s="4">
        <v>1020276407</v>
      </c>
      <c r="B410" s="7" t="s">
        <v>505</v>
      </c>
      <c r="C410" s="7" t="s">
        <v>503</v>
      </c>
      <c r="D410" s="7" t="s">
        <v>503</v>
      </c>
      <c r="E410" s="9">
        <v>45669</v>
      </c>
      <c r="F410" s="9">
        <v>45671</v>
      </c>
      <c r="G410" s="9">
        <v>45671</v>
      </c>
    </row>
    <row r="411" spans="1:7" x14ac:dyDescent="0.3">
      <c r="A411" s="4">
        <v>1020173341</v>
      </c>
      <c r="B411" s="7" t="s">
        <v>505</v>
      </c>
      <c r="C411" s="7" t="s">
        <v>503</v>
      </c>
      <c r="D411" s="7" t="s">
        <v>503</v>
      </c>
      <c r="E411" s="9">
        <v>45659</v>
      </c>
      <c r="F411" s="9">
        <v>45659</v>
      </c>
      <c r="G411" s="9">
        <v>45671</v>
      </c>
    </row>
    <row r="412" spans="1:7" x14ac:dyDescent="0.3">
      <c r="A412" s="4">
        <v>1020201206</v>
      </c>
      <c r="B412" s="7" t="s">
        <v>504</v>
      </c>
      <c r="C412" s="7" t="s">
        <v>503</v>
      </c>
      <c r="D412" s="7" t="s">
        <v>503</v>
      </c>
      <c r="E412" s="9">
        <v>45661</v>
      </c>
      <c r="F412" s="9">
        <v>45663</v>
      </c>
      <c r="G412" s="9">
        <v>45671</v>
      </c>
    </row>
    <row r="413" spans="1:7" x14ac:dyDescent="0.3">
      <c r="A413" s="4">
        <v>1020262452</v>
      </c>
      <c r="B413" s="7" t="s">
        <v>504</v>
      </c>
      <c r="C413" s="7" t="s">
        <v>503</v>
      </c>
      <c r="D413" s="7" t="s">
        <v>503</v>
      </c>
      <c r="E413" s="9">
        <v>45669</v>
      </c>
      <c r="F413" s="9">
        <v>45669</v>
      </c>
      <c r="G413" s="9">
        <v>45673</v>
      </c>
    </row>
    <row r="414" spans="1:7" x14ac:dyDescent="0.3">
      <c r="A414" s="4">
        <v>1020299187</v>
      </c>
      <c r="B414" s="7" t="s">
        <v>504</v>
      </c>
      <c r="C414" s="7" t="s">
        <v>503</v>
      </c>
      <c r="D414" s="7" t="s">
        <v>503</v>
      </c>
      <c r="E414" s="9">
        <v>45671</v>
      </c>
      <c r="F414" s="9">
        <v>45672</v>
      </c>
      <c r="G414" s="9">
        <v>45672</v>
      </c>
    </row>
    <row r="415" spans="1:7" x14ac:dyDescent="0.3">
      <c r="A415" s="4">
        <v>1020211610</v>
      </c>
      <c r="B415" s="7" t="s">
        <v>505</v>
      </c>
      <c r="C415" s="7" t="s">
        <v>503</v>
      </c>
      <c r="D415" s="7" t="s">
        <v>503</v>
      </c>
      <c r="E415" s="9">
        <v>45663</v>
      </c>
      <c r="F415" s="9">
        <v>45664</v>
      </c>
      <c r="G415" s="9">
        <v>45671</v>
      </c>
    </row>
    <row r="416" spans="1:7" x14ac:dyDescent="0.3">
      <c r="A416" s="4">
        <v>1020225438</v>
      </c>
      <c r="B416" s="7" t="s">
        <v>505</v>
      </c>
      <c r="C416" s="7" t="s">
        <v>503</v>
      </c>
      <c r="D416" s="7" t="s">
        <v>503</v>
      </c>
      <c r="E416" s="9">
        <v>45664</v>
      </c>
      <c r="F416" s="9">
        <v>45665</v>
      </c>
      <c r="G416" s="9">
        <v>45670</v>
      </c>
    </row>
    <row r="417" spans="1:7" x14ac:dyDescent="0.3">
      <c r="A417" s="4">
        <v>1020229746</v>
      </c>
      <c r="B417" s="7" t="s">
        <v>505</v>
      </c>
      <c r="C417" s="7" t="s">
        <v>511</v>
      </c>
      <c r="D417" s="7" t="s">
        <v>510</v>
      </c>
      <c r="E417" s="9">
        <v>45665</v>
      </c>
      <c r="F417" s="9">
        <v>45665</v>
      </c>
      <c r="G417" s="9">
        <v>45670</v>
      </c>
    </row>
    <row r="418" spans="1:7" x14ac:dyDescent="0.3">
      <c r="A418" s="4">
        <v>1020233828</v>
      </c>
      <c r="B418" s="7" t="s">
        <v>505</v>
      </c>
      <c r="C418" s="7" t="s">
        <v>503</v>
      </c>
      <c r="D418" s="7" t="s">
        <v>503</v>
      </c>
      <c r="E418" s="9">
        <v>45666</v>
      </c>
      <c r="F418" s="9">
        <v>45668</v>
      </c>
      <c r="G418" s="9">
        <v>45669</v>
      </c>
    </row>
    <row r="419" spans="1:7" x14ac:dyDescent="0.3">
      <c r="A419" s="4">
        <v>1020270273</v>
      </c>
      <c r="B419" s="7" t="s">
        <v>505</v>
      </c>
      <c r="C419" s="7" t="s">
        <v>503</v>
      </c>
      <c r="D419" s="7" t="s">
        <v>503</v>
      </c>
      <c r="E419" s="9">
        <v>45667</v>
      </c>
      <c r="F419" s="9">
        <v>45670</v>
      </c>
      <c r="G419" s="9">
        <v>45673</v>
      </c>
    </row>
    <row r="420" spans="1:7" x14ac:dyDescent="0.3">
      <c r="A420" s="4">
        <v>1020276627</v>
      </c>
      <c r="B420" s="7" t="s">
        <v>504</v>
      </c>
      <c r="C420" s="7" t="s">
        <v>503</v>
      </c>
      <c r="D420" s="7" t="s">
        <v>503</v>
      </c>
      <c r="E420" s="9">
        <v>45669</v>
      </c>
      <c r="F420" s="9">
        <v>45670</v>
      </c>
      <c r="G420" s="9">
        <v>45670</v>
      </c>
    </row>
    <row r="421" spans="1:7" x14ac:dyDescent="0.3">
      <c r="A421" s="4">
        <v>1020276609</v>
      </c>
      <c r="B421" s="7" t="s">
        <v>505</v>
      </c>
      <c r="C421" s="7" t="s">
        <v>503</v>
      </c>
      <c r="D421" s="7" t="s">
        <v>503</v>
      </c>
      <c r="E421" s="9">
        <v>45669</v>
      </c>
      <c r="F421" s="9">
        <v>45670</v>
      </c>
      <c r="G421" s="9">
        <v>45672</v>
      </c>
    </row>
    <row r="422" spans="1:7" x14ac:dyDescent="0.3">
      <c r="A422" s="4">
        <v>1020290722</v>
      </c>
      <c r="B422" s="7" t="s">
        <v>505</v>
      </c>
      <c r="C422" s="7" t="s">
        <v>503</v>
      </c>
      <c r="D422" s="7" t="s">
        <v>503</v>
      </c>
      <c r="E422" s="9">
        <v>45671</v>
      </c>
      <c r="F422" s="9">
        <v>45673</v>
      </c>
      <c r="G422" s="9">
        <v>45673</v>
      </c>
    </row>
    <row r="423" spans="1:7" x14ac:dyDescent="0.3">
      <c r="A423" s="4">
        <v>1020291083</v>
      </c>
      <c r="B423" s="7" t="s">
        <v>504</v>
      </c>
      <c r="C423" s="7" t="s">
        <v>503</v>
      </c>
      <c r="D423" s="7" t="s">
        <v>503</v>
      </c>
      <c r="E423" s="9">
        <v>45673</v>
      </c>
      <c r="F423" s="9">
        <v>45674</v>
      </c>
      <c r="G423" s="9">
        <v>45676</v>
      </c>
    </row>
    <row r="424" spans="1:7" x14ac:dyDescent="0.3">
      <c r="A424" s="4">
        <v>1020252629</v>
      </c>
      <c r="B424" s="7" t="s">
        <v>505</v>
      </c>
      <c r="C424" s="7" t="s">
        <v>507</v>
      </c>
      <c r="D424" s="7" t="s">
        <v>513</v>
      </c>
      <c r="E424" s="9">
        <v>45666</v>
      </c>
      <c r="F424" s="9">
        <v>45666</v>
      </c>
      <c r="G424" s="9">
        <v>45666</v>
      </c>
    </row>
    <row r="425" spans="1:7" x14ac:dyDescent="0.3">
      <c r="A425" s="4">
        <v>1020262485</v>
      </c>
      <c r="B425" s="7" t="s">
        <v>505</v>
      </c>
      <c r="C425" s="7" t="s">
        <v>503</v>
      </c>
      <c r="D425" s="7" t="s">
        <v>503</v>
      </c>
      <c r="E425" s="9">
        <v>45670</v>
      </c>
      <c r="F425" s="9">
        <v>45672</v>
      </c>
      <c r="G425" s="9">
        <v>45675</v>
      </c>
    </row>
    <row r="426" spans="1:7" x14ac:dyDescent="0.3">
      <c r="A426" s="4">
        <v>1020214265</v>
      </c>
      <c r="B426" s="7" t="s">
        <v>504</v>
      </c>
      <c r="C426" s="7" t="s">
        <v>503</v>
      </c>
      <c r="D426" s="7" t="s">
        <v>503</v>
      </c>
      <c r="E426" s="9">
        <v>45663</v>
      </c>
      <c r="F426" s="9">
        <v>45664</v>
      </c>
      <c r="G426" s="9">
        <v>45674</v>
      </c>
    </row>
    <row r="427" spans="1:7" x14ac:dyDescent="0.3">
      <c r="A427" s="4">
        <v>1020250947</v>
      </c>
      <c r="B427" s="7" t="s">
        <v>505</v>
      </c>
      <c r="C427" s="7" t="s">
        <v>503</v>
      </c>
      <c r="D427" s="7" t="s">
        <v>503</v>
      </c>
      <c r="E427" s="9">
        <v>45666</v>
      </c>
      <c r="F427" s="9">
        <v>45667</v>
      </c>
      <c r="G427" s="9">
        <v>45674</v>
      </c>
    </row>
    <row r="428" spans="1:7" x14ac:dyDescent="0.3">
      <c r="A428" s="4">
        <v>1020270278</v>
      </c>
      <c r="B428" s="7" t="s">
        <v>505</v>
      </c>
      <c r="C428" s="7" t="s">
        <v>503</v>
      </c>
      <c r="D428" s="7" t="s">
        <v>503</v>
      </c>
      <c r="E428" s="9">
        <v>45668</v>
      </c>
      <c r="F428" s="9">
        <v>45668</v>
      </c>
      <c r="G428" s="9">
        <v>45672</v>
      </c>
    </row>
    <row r="429" spans="1:7" x14ac:dyDescent="0.3">
      <c r="A429" s="4">
        <v>1020275876</v>
      </c>
      <c r="B429" s="7" t="s">
        <v>504</v>
      </c>
      <c r="C429" s="7" t="s">
        <v>503</v>
      </c>
      <c r="D429" s="7" t="s">
        <v>503</v>
      </c>
      <c r="E429" s="9">
        <v>45669</v>
      </c>
      <c r="F429" s="9">
        <v>45670</v>
      </c>
      <c r="G429" s="9">
        <v>45677</v>
      </c>
    </row>
    <row r="430" spans="1:7" x14ac:dyDescent="0.3">
      <c r="A430" s="4">
        <v>1020276215</v>
      </c>
      <c r="B430" s="7" t="s">
        <v>505</v>
      </c>
      <c r="C430" s="7" t="s">
        <v>503</v>
      </c>
      <c r="D430" s="7" t="s">
        <v>503</v>
      </c>
      <c r="E430" s="9">
        <v>45669</v>
      </c>
      <c r="F430" s="9">
        <v>45670</v>
      </c>
      <c r="G430" s="9">
        <v>45670</v>
      </c>
    </row>
    <row r="431" spans="1:7" x14ac:dyDescent="0.3">
      <c r="A431" s="4">
        <v>1020285006</v>
      </c>
      <c r="B431" s="7" t="s">
        <v>505</v>
      </c>
      <c r="C431" s="7" t="s">
        <v>503</v>
      </c>
      <c r="D431" s="7" t="s">
        <v>503</v>
      </c>
      <c r="E431" s="9">
        <v>45670</v>
      </c>
      <c r="F431" s="9">
        <v>45671</v>
      </c>
      <c r="G431" s="9">
        <v>45674</v>
      </c>
    </row>
    <row r="432" spans="1:7" x14ac:dyDescent="0.3">
      <c r="A432" s="4">
        <v>1020291293</v>
      </c>
      <c r="B432" s="7" t="s">
        <v>505</v>
      </c>
      <c r="C432" s="7" t="s">
        <v>503</v>
      </c>
      <c r="D432" s="7" t="s">
        <v>503</v>
      </c>
      <c r="E432" s="9">
        <v>45671</v>
      </c>
      <c r="F432" s="9">
        <v>45672</v>
      </c>
      <c r="G432" s="9">
        <v>45677</v>
      </c>
    </row>
    <row r="433" spans="1:7" x14ac:dyDescent="0.3">
      <c r="A433" s="4">
        <v>1020173449</v>
      </c>
      <c r="B433" s="7" t="s">
        <v>504</v>
      </c>
      <c r="C433" s="7" t="s">
        <v>503</v>
      </c>
      <c r="D433" s="7" t="s">
        <v>503</v>
      </c>
      <c r="E433" s="9">
        <v>45659</v>
      </c>
      <c r="F433" s="9">
        <v>45659</v>
      </c>
      <c r="G433" s="9">
        <v>45662</v>
      </c>
    </row>
    <row r="434" spans="1:7" x14ac:dyDescent="0.3">
      <c r="A434" s="4">
        <v>1020223178</v>
      </c>
      <c r="B434" s="7" t="s">
        <v>504</v>
      </c>
      <c r="C434" s="7" t="s">
        <v>503</v>
      </c>
      <c r="D434" s="7" t="s">
        <v>503</v>
      </c>
      <c r="E434" s="9">
        <v>45664</v>
      </c>
      <c r="F434" s="9">
        <v>45666</v>
      </c>
      <c r="G434" s="9">
        <v>45679</v>
      </c>
    </row>
    <row r="435" spans="1:7" x14ac:dyDescent="0.3">
      <c r="A435" s="4">
        <v>1020276091</v>
      </c>
      <c r="B435" s="7" t="s">
        <v>504</v>
      </c>
      <c r="C435" s="7" t="s">
        <v>503</v>
      </c>
      <c r="D435" s="7" t="s">
        <v>503</v>
      </c>
      <c r="E435" s="9">
        <v>45669</v>
      </c>
      <c r="F435" s="9">
        <v>45671</v>
      </c>
      <c r="G435" s="9">
        <v>45674</v>
      </c>
    </row>
    <row r="436" spans="1:7" x14ac:dyDescent="0.3">
      <c r="A436" s="4">
        <v>1020305068</v>
      </c>
      <c r="B436" s="7" t="s">
        <v>505</v>
      </c>
      <c r="C436" s="7" t="s">
        <v>503</v>
      </c>
      <c r="D436" s="7" t="s">
        <v>503</v>
      </c>
      <c r="E436" s="9">
        <v>45671</v>
      </c>
      <c r="F436" s="9">
        <v>45672</v>
      </c>
      <c r="G436" s="9">
        <v>45673</v>
      </c>
    </row>
    <row r="437" spans="1:7" x14ac:dyDescent="0.3">
      <c r="A437" s="4">
        <v>1020291060</v>
      </c>
      <c r="B437" s="7" t="s">
        <v>504</v>
      </c>
      <c r="C437" s="7" t="s">
        <v>507</v>
      </c>
      <c r="D437" s="7" t="s">
        <v>513</v>
      </c>
      <c r="E437" s="9">
        <v>45672</v>
      </c>
      <c r="F437" s="9">
        <v>45673</v>
      </c>
      <c r="G437" s="9">
        <v>45673</v>
      </c>
    </row>
    <row r="438" spans="1:7" x14ac:dyDescent="0.3">
      <c r="A438" s="4">
        <v>1020359385</v>
      </c>
      <c r="B438" s="7" t="s">
        <v>504</v>
      </c>
      <c r="C438" s="7" t="s">
        <v>503</v>
      </c>
      <c r="D438" s="7" t="s">
        <v>503</v>
      </c>
      <c r="E438" s="9">
        <v>45677</v>
      </c>
      <c r="F438" s="9">
        <v>45678</v>
      </c>
      <c r="G438" s="9">
        <v>45680</v>
      </c>
    </row>
    <row r="439" spans="1:7" x14ac:dyDescent="0.3">
      <c r="A439" s="4">
        <v>1020192742</v>
      </c>
      <c r="B439" s="7" t="s">
        <v>505</v>
      </c>
      <c r="C439" s="7" t="s">
        <v>503</v>
      </c>
      <c r="D439" s="7" t="s">
        <v>503</v>
      </c>
      <c r="E439" s="9">
        <v>45660</v>
      </c>
      <c r="F439" s="9">
        <v>45663</v>
      </c>
      <c r="G439" s="9">
        <v>45680</v>
      </c>
    </row>
    <row r="440" spans="1:7" x14ac:dyDescent="0.3">
      <c r="A440" s="4">
        <v>1020201530</v>
      </c>
      <c r="B440" s="7" t="s">
        <v>504</v>
      </c>
      <c r="C440" s="7" t="s">
        <v>503</v>
      </c>
      <c r="D440" s="7" t="s">
        <v>503</v>
      </c>
      <c r="E440" s="9">
        <v>45662</v>
      </c>
      <c r="F440" s="9">
        <v>45666</v>
      </c>
      <c r="G440" s="9">
        <v>45681</v>
      </c>
    </row>
    <row r="441" spans="1:7" x14ac:dyDescent="0.3">
      <c r="A441" s="4">
        <v>1020270188</v>
      </c>
      <c r="B441" s="7" t="s">
        <v>505</v>
      </c>
      <c r="C441" s="7" t="s">
        <v>503</v>
      </c>
      <c r="D441" s="7" t="s">
        <v>503</v>
      </c>
      <c r="E441" s="9">
        <v>45668</v>
      </c>
      <c r="F441" s="9">
        <v>45670</v>
      </c>
      <c r="G441" s="9">
        <v>45680</v>
      </c>
    </row>
    <row r="442" spans="1:7" x14ac:dyDescent="0.3">
      <c r="A442" s="4">
        <v>1020262432</v>
      </c>
      <c r="B442" s="7" t="s">
        <v>504</v>
      </c>
      <c r="C442" s="7" t="s">
        <v>509</v>
      </c>
      <c r="D442" s="7" t="s">
        <v>508</v>
      </c>
      <c r="E442" s="9">
        <v>45668</v>
      </c>
      <c r="F442" s="9">
        <v>45670</v>
      </c>
      <c r="G442" s="9">
        <v>45680</v>
      </c>
    </row>
    <row r="443" spans="1:7" x14ac:dyDescent="0.3">
      <c r="A443" s="4">
        <v>1020275818</v>
      </c>
      <c r="B443" s="7" t="s">
        <v>504</v>
      </c>
      <c r="C443" s="7" t="s">
        <v>507</v>
      </c>
      <c r="D443" s="7" t="s">
        <v>506</v>
      </c>
      <c r="E443" s="9">
        <v>45668</v>
      </c>
      <c r="F443" s="9">
        <v>45673</v>
      </c>
      <c r="G443" s="9">
        <v>45680</v>
      </c>
    </row>
    <row r="444" spans="1:7" x14ac:dyDescent="0.3">
      <c r="A444" s="4">
        <v>1020275819</v>
      </c>
      <c r="B444" s="7" t="s">
        <v>504</v>
      </c>
      <c r="C444" s="7" t="s">
        <v>503</v>
      </c>
      <c r="D444" s="7" t="s">
        <v>503</v>
      </c>
      <c r="E444" s="9">
        <v>45668</v>
      </c>
      <c r="F444" s="9">
        <v>45674</v>
      </c>
      <c r="G444" s="9">
        <v>45680</v>
      </c>
    </row>
    <row r="445" spans="1:7" x14ac:dyDescent="0.3">
      <c r="A445" s="4">
        <v>1020344654</v>
      </c>
      <c r="B445" s="7" t="s">
        <v>504</v>
      </c>
      <c r="C445" s="7" t="s">
        <v>503</v>
      </c>
      <c r="D445" s="7" t="s">
        <v>503</v>
      </c>
      <c r="E445" s="9">
        <v>45674</v>
      </c>
      <c r="F445" s="9">
        <v>45677</v>
      </c>
      <c r="G445" s="9">
        <v>45679</v>
      </c>
    </row>
    <row r="446" spans="1:7" x14ac:dyDescent="0.3">
      <c r="A446" s="4">
        <v>1020344909</v>
      </c>
      <c r="B446" s="7" t="s">
        <v>505</v>
      </c>
      <c r="C446" s="7" t="s">
        <v>503</v>
      </c>
      <c r="D446" s="7" t="s">
        <v>503</v>
      </c>
      <c r="E446" s="9">
        <v>45674</v>
      </c>
      <c r="F446" s="9">
        <v>45677</v>
      </c>
      <c r="G446" s="9">
        <v>45679</v>
      </c>
    </row>
    <row r="447" spans="1:7" x14ac:dyDescent="0.3">
      <c r="A447" s="4">
        <v>1020359968</v>
      </c>
      <c r="B447" s="7" t="s">
        <v>504</v>
      </c>
      <c r="C447" s="7" t="s">
        <v>503</v>
      </c>
      <c r="D447" s="7" t="s">
        <v>503</v>
      </c>
      <c r="E447" s="9">
        <v>45677</v>
      </c>
      <c r="F447" s="9">
        <v>45678</v>
      </c>
      <c r="G447" s="9">
        <v>45679</v>
      </c>
    </row>
    <row r="448" spans="1:7" x14ac:dyDescent="0.3">
      <c r="A448" s="4">
        <v>1020702855</v>
      </c>
      <c r="B448" s="7" t="s">
        <v>504</v>
      </c>
      <c r="C448" s="7" t="s">
        <v>503</v>
      </c>
      <c r="D448" s="7" t="s">
        <v>503</v>
      </c>
      <c r="E448" s="9">
        <v>45714</v>
      </c>
      <c r="F448" s="9">
        <v>45715</v>
      </c>
      <c r="G448" s="9">
        <v>45716</v>
      </c>
    </row>
    <row r="449" spans="1:7" x14ac:dyDescent="0.3">
      <c r="A449" s="4">
        <v>1020473709</v>
      </c>
      <c r="B449" s="7" t="s">
        <v>504</v>
      </c>
      <c r="C449" s="7" t="s">
        <v>503</v>
      </c>
      <c r="D449" s="7" t="s">
        <v>503</v>
      </c>
      <c r="E449" s="9">
        <v>45687</v>
      </c>
      <c r="F449" s="9">
        <v>45691</v>
      </c>
      <c r="G449" s="9">
        <v>45693</v>
      </c>
    </row>
    <row r="450" spans="1:7" x14ac:dyDescent="0.3">
      <c r="A450" s="4">
        <v>1020803304</v>
      </c>
      <c r="B450" s="7" t="s">
        <v>504</v>
      </c>
      <c r="C450" s="7" t="s">
        <v>503</v>
      </c>
      <c r="D450" s="7" t="s">
        <v>503</v>
      </c>
      <c r="E450" s="9">
        <v>45723.813194444447</v>
      </c>
      <c r="F450" s="9">
        <v>0</v>
      </c>
      <c r="G450" s="9">
        <v>45724</v>
      </c>
    </row>
    <row r="451" spans="1:7" x14ac:dyDescent="0.3">
      <c r="A451" s="4">
        <v>1020809273</v>
      </c>
      <c r="B451" s="7" t="s">
        <v>504</v>
      </c>
      <c r="C451" s="7" t="s">
        <v>507</v>
      </c>
      <c r="D451" s="7" t="s">
        <v>513</v>
      </c>
      <c r="E451" s="9">
        <v>45725.39166666667</v>
      </c>
      <c r="F451" s="9">
        <v>45728.559027777781</v>
      </c>
      <c r="G451" s="9">
        <v>45735.697916666664</v>
      </c>
    </row>
    <row r="452" spans="1:7" x14ac:dyDescent="0.3">
      <c r="A452" s="4">
        <v>1020887654</v>
      </c>
      <c r="B452" s="7" t="s">
        <v>504</v>
      </c>
      <c r="C452" s="7" t="s">
        <v>503</v>
      </c>
      <c r="D452" s="7" t="s">
        <v>503</v>
      </c>
      <c r="E452" s="9">
        <v>45732.480555555558</v>
      </c>
      <c r="F452" s="9">
        <v>45733.488194444442</v>
      </c>
      <c r="G452" s="9">
        <v>45737.817361111112</v>
      </c>
    </row>
    <row r="453" spans="1:7" x14ac:dyDescent="0.3">
      <c r="A453" s="4">
        <v>1020956716</v>
      </c>
      <c r="B453" s="7" t="s">
        <v>504</v>
      </c>
      <c r="C453" s="7" t="s">
        <v>503</v>
      </c>
      <c r="D453" s="7" t="s">
        <v>503</v>
      </c>
      <c r="E453" s="9">
        <v>45737.713888888888</v>
      </c>
      <c r="F453" s="9">
        <v>45740.438888888886</v>
      </c>
      <c r="G453" s="9">
        <v>45741.628472222219</v>
      </c>
    </row>
    <row r="454" spans="1:7" x14ac:dyDescent="0.3">
      <c r="A454" s="4">
        <v>1020417205</v>
      </c>
      <c r="B454" s="7" t="s">
        <v>504</v>
      </c>
      <c r="C454" s="7" t="s">
        <v>511</v>
      </c>
      <c r="D454" s="7" t="s">
        <v>514</v>
      </c>
      <c r="E454" s="9">
        <v>45682</v>
      </c>
      <c r="F454" s="9">
        <v>45685.586805555555</v>
      </c>
      <c r="G454" s="9">
        <v>45740.760416666664</v>
      </c>
    </row>
    <row r="455" spans="1:7" x14ac:dyDescent="0.3">
      <c r="A455" s="4">
        <v>1020897503</v>
      </c>
      <c r="B455" s="7" t="s">
        <v>504</v>
      </c>
      <c r="C455" s="7" t="s">
        <v>503</v>
      </c>
      <c r="D455" s="7" t="s">
        <v>503</v>
      </c>
      <c r="E455" s="9">
        <v>45733</v>
      </c>
      <c r="F455" s="9">
        <v>0</v>
      </c>
      <c r="G455" s="9">
        <v>45736.675000000003</v>
      </c>
    </row>
    <row r="456" spans="1:7" x14ac:dyDescent="0.3">
      <c r="A456" s="4">
        <v>1020946453</v>
      </c>
      <c r="B456" s="7" t="s">
        <v>504</v>
      </c>
      <c r="C456" s="7" t="s">
        <v>503</v>
      </c>
      <c r="D456" s="7" t="s">
        <v>503</v>
      </c>
      <c r="E456" s="9">
        <v>45736.962500000001</v>
      </c>
      <c r="F456" s="9">
        <v>45737.472916666666</v>
      </c>
      <c r="G456" s="9">
        <v>45740.645833333336</v>
      </c>
    </row>
    <row r="457" spans="1:7" x14ac:dyDescent="0.3">
      <c r="A457" s="4">
        <v>1020810208</v>
      </c>
      <c r="B457" s="7" t="s">
        <v>504</v>
      </c>
      <c r="C457" s="7" t="s">
        <v>503</v>
      </c>
      <c r="D457" s="7" t="s">
        <v>503</v>
      </c>
      <c r="E457" s="9">
        <v>45725</v>
      </c>
      <c r="F457" s="9">
        <v>45726.511805555558</v>
      </c>
      <c r="G457" s="9">
        <v>45735.6875</v>
      </c>
    </row>
    <row r="458" spans="1:7" x14ac:dyDescent="0.3">
      <c r="A458" s="4">
        <v>1020824740</v>
      </c>
      <c r="B458" s="7" t="s">
        <v>504</v>
      </c>
      <c r="C458" s="7" t="s">
        <v>503</v>
      </c>
      <c r="D458" s="7" t="s">
        <v>503</v>
      </c>
      <c r="E458" s="9">
        <v>45727.136111111111</v>
      </c>
      <c r="F458" s="9">
        <v>45727.494444444441</v>
      </c>
      <c r="G458" s="9">
        <v>45743.599305555559</v>
      </c>
    </row>
    <row r="459" spans="1:7" x14ac:dyDescent="0.3">
      <c r="A459" s="4">
        <v>1020877205</v>
      </c>
      <c r="B459" s="7" t="s">
        <v>504</v>
      </c>
      <c r="C459" s="7" t="s">
        <v>503</v>
      </c>
      <c r="D459" s="7" t="s">
        <v>503</v>
      </c>
      <c r="E459" s="9">
        <v>45730.618750000001</v>
      </c>
      <c r="F459" s="9">
        <v>45733.390972222223</v>
      </c>
      <c r="G459" s="9">
        <v>45734.589583333334</v>
      </c>
    </row>
    <row r="460" spans="1:7" x14ac:dyDescent="0.3">
      <c r="A460" s="4">
        <v>1020946591</v>
      </c>
      <c r="B460" s="7" t="s">
        <v>504</v>
      </c>
      <c r="C460" s="7" t="s">
        <v>511</v>
      </c>
      <c r="D460" s="7" t="s">
        <v>512</v>
      </c>
      <c r="E460" s="9">
        <v>45737.23333333333</v>
      </c>
      <c r="F460" s="9">
        <v>45737.53125</v>
      </c>
      <c r="G460" s="9">
        <v>45744.5</v>
      </c>
    </row>
    <row r="461" spans="1:7" x14ac:dyDescent="0.3">
      <c r="A461" s="4">
        <v>1020959025</v>
      </c>
      <c r="B461" s="7" t="s">
        <v>504</v>
      </c>
      <c r="C461" s="7" t="s">
        <v>503</v>
      </c>
      <c r="D461" s="7" t="s">
        <v>503</v>
      </c>
      <c r="E461" s="9">
        <v>45737.797222222223</v>
      </c>
      <c r="F461" s="9">
        <v>45738.684027777781</v>
      </c>
      <c r="G461" s="9">
        <v>45743.851388888892</v>
      </c>
    </row>
    <row r="462" spans="1:7" x14ac:dyDescent="0.3">
      <c r="A462" s="4">
        <v>1020847640</v>
      </c>
      <c r="B462" s="7" t="s">
        <v>504</v>
      </c>
      <c r="C462" s="7" t="s">
        <v>503</v>
      </c>
      <c r="D462" s="7" t="s">
        <v>503</v>
      </c>
      <c r="E462" s="9">
        <v>45729.866666666669</v>
      </c>
      <c r="F462" s="9">
        <v>45732.697916666664</v>
      </c>
      <c r="G462" s="9">
        <v>45743.729166666664</v>
      </c>
    </row>
    <row r="463" spans="1:7" x14ac:dyDescent="0.3">
      <c r="A463" s="4">
        <v>1020942181</v>
      </c>
      <c r="B463" s="7" t="s">
        <v>504</v>
      </c>
      <c r="C463" s="7" t="s">
        <v>503</v>
      </c>
      <c r="D463" s="7" t="s">
        <v>503</v>
      </c>
      <c r="E463" s="9">
        <v>45736.719444444447</v>
      </c>
      <c r="F463" s="9">
        <v>45737.491666666669</v>
      </c>
      <c r="G463" s="9">
        <v>45744.625694444447</v>
      </c>
    </row>
    <row r="464" spans="1:7" x14ac:dyDescent="0.3">
      <c r="A464" s="4">
        <v>1020972645</v>
      </c>
      <c r="B464" s="7" t="s">
        <v>504</v>
      </c>
      <c r="C464" s="7" t="s">
        <v>503</v>
      </c>
      <c r="D464" s="7" t="s">
        <v>503</v>
      </c>
      <c r="E464" s="9">
        <v>45740.521527777775</v>
      </c>
      <c r="F464" s="9">
        <v>45742.717361111114</v>
      </c>
      <c r="G464" s="9">
        <v>45744.708333333336</v>
      </c>
    </row>
    <row r="465" spans="1:7" x14ac:dyDescent="0.3">
      <c r="A465" s="4">
        <v>1020977154</v>
      </c>
      <c r="B465" s="7" t="s">
        <v>504</v>
      </c>
      <c r="C465" s="7" t="s">
        <v>503</v>
      </c>
      <c r="D465" s="7" t="s">
        <v>503</v>
      </c>
      <c r="E465" s="9">
        <v>45740.731944444444</v>
      </c>
      <c r="F465" s="9">
        <v>45741.665277777778</v>
      </c>
      <c r="G465" s="9">
        <v>45742.670138888891</v>
      </c>
    </row>
    <row r="466" spans="1:7" x14ac:dyDescent="0.3">
      <c r="A466" s="4">
        <v>1020983088</v>
      </c>
      <c r="B466" s="7" t="s">
        <v>504</v>
      </c>
      <c r="C466" s="7" t="s">
        <v>503</v>
      </c>
      <c r="D466" s="7" t="s">
        <v>503</v>
      </c>
      <c r="E466" s="9">
        <v>45743.463194444441</v>
      </c>
      <c r="F466" s="9">
        <v>0</v>
      </c>
      <c r="G466" s="9">
        <v>45744.470833333333</v>
      </c>
    </row>
    <row r="467" spans="1:7" x14ac:dyDescent="0.3">
      <c r="A467" s="4">
        <v>1020880538</v>
      </c>
      <c r="B467" s="7" t="s">
        <v>504</v>
      </c>
      <c r="C467" s="7" t="s">
        <v>509</v>
      </c>
      <c r="D467" s="7" t="s">
        <v>508</v>
      </c>
      <c r="E467" s="9">
        <v>45732.803472222222</v>
      </c>
      <c r="F467" s="9">
        <v>45733.505555555559</v>
      </c>
      <c r="G467" s="9">
        <v>45747.652777777781</v>
      </c>
    </row>
    <row r="468" spans="1:7" x14ac:dyDescent="0.3">
      <c r="A468" s="4">
        <v>1020981748</v>
      </c>
      <c r="B468" s="7" t="s">
        <v>504</v>
      </c>
      <c r="C468" s="7" t="s">
        <v>503</v>
      </c>
      <c r="D468" s="7" t="s">
        <v>503</v>
      </c>
      <c r="E468" s="9">
        <v>45740.793055555558</v>
      </c>
      <c r="F468" s="9">
        <v>45741.679861111108</v>
      </c>
      <c r="G468" s="9">
        <v>45745.816666666666</v>
      </c>
    </row>
    <row r="469" spans="1:7" x14ac:dyDescent="0.3">
      <c r="A469" s="4">
        <v>1021009050</v>
      </c>
      <c r="B469" s="7" t="s">
        <v>504</v>
      </c>
      <c r="C469" s="7" t="s">
        <v>503</v>
      </c>
      <c r="D469" s="7" t="s">
        <v>503</v>
      </c>
      <c r="E469" s="9">
        <v>45742.693749999999</v>
      </c>
      <c r="F469" s="9">
        <v>45743.48541666667</v>
      </c>
      <c r="G469" s="9">
        <v>45747.611111111109</v>
      </c>
    </row>
    <row r="470" spans="1:7" x14ac:dyDescent="0.3">
      <c r="A470" s="4">
        <v>1020983075</v>
      </c>
      <c r="B470" s="7" t="s">
        <v>504</v>
      </c>
      <c r="C470" s="7" t="s">
        <v>503</v>
      </c>
      <c r="D470" s="7" t="s">
        <v>503</v>
      </c>
      <c r="E470" s="9">
        <v>45742.84375</v>
      </c>
      <c r="F470" s="9">
        <v>45743.451388888891</v>
      </c>
      <c r="G470" s="9">
        <v>45745.472222222219</v>
      </c>
    </row>
    <row r="471" spans="1:7" x14ac:dyDescent="0.3">
      <c r="A471" s="4">
        <v>1021036188</v>
      </c>
      <c r="B471" s="7" t="s">
        <v>504</v>
      </c>
      <c r="C471" s="7" t="s">
        <v>503</v>
      </c>
      <c r="D471" s="7" t="s">
        <v>503</v>
      </c>
      <c r="E471" s="9">
        <v>45744.838194444441</v>
      </c>
      <c r="F471" s="9">
        <v>0</v>
      </c>
      <c r="G471" s="9">
        <v>45748.694444444445</v>
      </c>
    </row>
    <row r="472" spans="1:7" x14ac:dyDescent="0.3">
      <c r="A472" s="4">
        <v>1020916900</v>
      </c>
      <c r="B472" s="7" t="s">
        <v>504</v>
      </c>
      <c r="C472" s="7" t="s">
        <v>503</v>
      </c>
      <c r="D472" s="7" t="s">
        <v>503</v>
      </c>
      <c r="E472" s="9">
        <v>45734.838194444441</v>
      </c>
      <c r="F472" s="9">
        <v>45736.584027777775</v>
      </c>
      <c r="G472" s="9">
        <v>45745.211805555555</v>
      </c>
    </row>
    <row r="473" spans="1:7" x14ac:dyDescent="0.3">
      <c r="A473" s="4">
        <v>1020973574</v>
      </c>
      <c r="B473" s="7" t="s">
        <v>504</v>
      </c>
      <c r="C473" s="7" t="s">
        <v>503</v>
      </c>
      <c r="D473" s="7" t="s">
        <v>503</v>
      </c>
      <c r="E473" s="9">
        <v>45740.640972222223</v>
      </c>
      <c r="F473" s="9">
        <v>45741.444444444445</v>
      </c>
      <c r="G473" s="9">
        <v>45747.631249999999</v>
      </c>
    </row>
    <row r="474" spans="1:7" x14ac:dyDescent="0.3">
      <c r="A474" s="4">
        <v>1020983029</v>
      </c>
      <c r="B474" s="7" t="s">
        <v>504</v>
      </c>
      <c r="C474" s="7" t="s">
        <v>503</v>
      </c>
      <c r="D474" s="7" t="s">
        <v>503</v>
      </c>
      <c r="E474" s="9">
        <v>45741.70416666667</v>
      </c>
      <c r="F474" s="9">
        <v>45743.443749999999</v>
      </c>
      <c r="G474" s="9">
        <v>45749.5</v>
      </c>
    </row>
    <row r="475" spans="1:7" x14ac:dyDescent="0.3">
      <c r="A475" s="4">
        <v>1021039752</v>
      </c>
      <c r="B475" s="7" t="s">
        <v>504</v>
      </c>
      <c r="C475" s="7" t="s">
        <v>503</v>
      </c>
      <c r="D475" s="7" t="s">
        <v>503</v>
      </c>
      <c r="E475" s="9">
        <v>45745.402083333334</v>
      </c>
      <c r="F475" s="9">
        <v>45747.490277777775</v>
      </c>
      <c r="G475" s="9">
        <v>45749.65902777778</v>
      </c>
    </row>
    <row r="476" spans="1:7" x14ac:dyDescent="0.3">
      <c r="A476" s="4">
        <v>1021051033</v>
      </c>
      <c r="B476" s="7" t="s">
        <v>504</v>
      </c>
      <c r="C476" s="7" t="s">
        <v>503</v>
      </c>
      <c r="D476" s="7" t="s">
        <v>503</v>
      </c>
      <c r="E476" s="9">
        <v>45747.472222222219</v>
      </c>
      <c r="F476" s="9">
        <v>45748.688194444447</v>
      </c>
      <c r="G476" s="9">
        <v>45748.75</v>
      </c>
    </row>
    <row r="477" spans="1:7" x14ac:dyDescent="0.3">
      <c r="A477" s="4">
        <v>1020456236</v>
      </c>
      <c r="B477" s="7" t="s">
        <v>504</v>
      </c>
      <c r="C477" s="7" t="s">
        <v>503</v>
      </c>
      <c r="D477" s="7" t="s">
        <v>503</v>
      </c>
      <c r="E477" s="9">
        <v>45686.510416666664</v>
      </c>
      <c r="F477" s="9">
        <v>45688.648611111108</v>
      </c>
      <c r="G477" s="9">
        <v>45750.770833333336</v>
      </c>
    </row>
    <row r="478" spans="1:7" x14ac:dyDescent="0.3">
      <c r="A478" s="4">
        <v>1020946789</v>
      </c>
      <c r="B478" s="7" t="s">
        <v>504</v>
      </c>
      <c r="C478" s="7" t="s">
        <v>503</v>
      </c>
      <c r="D478" s="7" t="s">
        <v>503</v>
      </c>
      <c r="E478" s="9">
        <v>45736.895833333336</v>
      </c>
      <c r="F478" s="9">
        <v>0</v>
      </c>
      <c r="G478" s="9">
        <v>45743.534722222219</v>
      </c>
    </row>
    <row r="479" spans="1:7" x14ac:dyDescent="0.3">
      <c r="A479" s="4">
        <v>1021023674</v>
      </c>
      <c r="B479" s="7" t="s">
        <v>504</v>
      </c>
      <c r="C479" s="7" t="s">
        <v>503</v>
      </c>
      <c r="D479" s="7" t="s">
        <v>503</v>
      </c>
      <c r="E479" s="9">
        <v>45745.830555555556</v>
      </c>
      <c r="F479" s="9">
        <v>45747.487500000003</v>
      </c>
      <c r="G479" s="9">
        <v>45749.745833333334</v>
      </c>
    </row>
    <row r="480" spans="1:7" x14ac:dyDescent="0.3">
      <c r="A480" s="4">
        <v>1020902214</v>
      </c>
      <c r="B480" s="7" t="s">
        <v>504</v>
      </c>
      <c r="C480" s="7" t="s">
        <v>507</v>
      </c>
      <c r="D480" s="7" t="s">
        <v>513</v>
      </c>
      <c r="E480" s="9">
        <v>45734.06527777778</v>
      </c>
      <c r="F480" s="9">
        <v>45736.511805555558</v>
      </c>
      <c r="G480" s="9">
        <v>45745.215277777781</v>
      </c>
    </row>
    <row r="481" spans="1:7" x14ac:dyDescent="0.3">
      <c r="A481" s="4">
        <v>1020980736</v>
      </c>
      <c r="B481" s="7" t="s">
        <v>504</v>
      </c>
      <c r="C481" s="7" t="s">
        <v>503</v>
      </c>
      <c r="D481" s="7" t="s">
        <v>503</v>
      </c>
      <c r="E481" s="9">
        <v>45741.031944444447</v>
      </c>
      <c r="F481" s="9">
        <v>0</v>
      </c>
      <c r="G481" s="9">
        <v>45742.635416666664</v>
      </c>
    </row>
    <row r="482" spans="1:7" x14ac:dyDescent="0.3">
      <c r="A482" s="4">
        <v>1021045932</v>
      </c>
      <c r="B482" s="7" t="s">
        <v>504</v>
      </c>
      <c r="C482" s="7" t="s">
        <v>503</v>
      </c>
      <c r="D482" s="7" t="s">
        <v>503</v>
      </c>
      <c r="E482" s="9">
        <v>45745.736111111109</v>
      </c>
      <c r="F482" s="9">
        <v>45747.626388888886</v>
      </c>
      <c r="G482" s="9">
        <v>45748.81527777778</v>
      </c>
    </row>
    <row r="483" spans="1:7" x14ac:dyDescent="0.3">
      <c r="A483" s="4">
        <v>1020947475</v>
      </c>
      <c r="B483" s="7" t="s">
        <v>504</v>
      </c>
      <c r="C483" s="7" t="s">
        <v>503</v>
      </c>
      <c r="D483" s="7" t="s">
        <v>503</v>
      </c>
      <c r="E483" s="9">
        <v>45737.90902777778</v>
      </c>
      <c r="F483" s="9">
        <v>45741.478472222225</v>
      </c>
      <c r="G483" s="9">
        <v>45751.785416666666</v>
      </c>
    </row>
    <row r="484" spans="1:7" x14ac:dyDescent="0.3">
      <c r="A484" s="4">
        <v>1020981583</v>
      </c>
      <c r="B484" s="7" t="s">
        <v>504</v>
      </c>
      <c r="C484" s="7" t="s">
        <v>503</v>
      </c>
      <c r="D484" s="7" t="s">
        <v>503</v>
      </c>
      <c r="E484" s="9">
        <v>45740.979861111111</v>
      </c>
      <c r="F484" s="9">
        <v>45741.54791666667</v>
      </c>
      <c r="G484" s="9">
        <v>45748.841666666667</v>
      </c>
    </row>
    <row r="485" spans="1:7" x14ac:dyDescent="0.3">
      <c r="A485" s="4">
        <v>1021045850</v>
      </c>
      <c r="B485" s="7" t="s">
        <v>504</v>
      </c>
      <c r="C485" s="7" t="s">
        <v>503</v>
      </c>
      <c r="D485" s="7" t="s">
        <v>503</v>
      </c>
      <c r="E485" s="9">
        <v>45745.878472222219</v>
      </c>
      <c r="F485" s="9">
        <v>45748.495833333334</v>
      </c>
      <c r="G485" s="9">
        <v>45752.739583333336</v>
      </c>
    </row>
    <row r="486" spans="1:7" x14ac:dyDescent="0.3">
      <c r="A486" s="4">
        <v>1021088874</v>
      </c>
      <c r="B486" s="7" t="s">
        <v>504</v>
      </c>
      <c r="C486" s="7" t="s">
        <v>503</v>
      </c>
      <c r="D486" s="7" t="s">
        <v>503</v>
      </c>
      <c r="E486" s="9">
        <v>45749.895833333336</v>
      </c>
      <c r="F486" s="9">
        <v>45750.517361111109</v>
      </c>
      <c r="G486" s="9">
        <v>45751.739583333336</v>
      </c>
    </row>
    <row r="487" spans="1:7" x14ac:dyDescent="0.3">
      <c r="A487" s="4">
        <v>1021103390</v>
      </c>
      <c r="B487" s="7" t="s">
        <v>504</v>
      </c>
      <c r="C487" s="7" t="s">
        <v>503</v>
      </c>
      <c r="D487" s="7" t="s">
        <v>503</v>
      </c>
      <c r="E487" s="9">
        <v>45751.036805555559</v>
      </c>
      <c r="F487" s="9">
        <v>45754.459027777775</v>
      </c>
      <c r="G487" s="9">
        <v>45755.680555555555</v>
      </c>
    </row>
    <row r="488" spans="1:7" x14ac:dyDescent="0.3">
      <c r="A488" s="4">
        <v>1021117202</v>
      </c>
      <c r="B488" s="7" t="s">
        <v>504</v>
      </c>
      <c r="C488" s="7" t="s">
        <v>503</v>
      </c>
      <c r="D488" s="7" t="s">
        <v>503</v>
      </c>
      <c r="E488" s="9">
        <v>45752.257638888892</v>
      </c>
      <c r="F488" s="9">
        <v>0</v>
      </c>
      <c r="G488" s="9">
        <v>45753.263888888891</v>
      </c>
    </row>
    <row r="489" spans="1:7" x14ac:dyDescent="0.3">
      <c r="A489" s="4">
        <v>1020947158</v>
      </c>
      <c r="B489" s="7" t="s">
        <v>504</v>
      </c>
      <c r="C489" s="7" t="s">
        <v>503</v>
      </c>
      <c r="D489" s="7" t="s">
        <v>503</v>
      </c>
      <c r="E489" s="9">
        <v>45736.853472222225</v>
      </c>
      <c r="F489" s="9">
        <v>45740.424305555556</v>
      </c>
      <c r="G489" s="9">
        <v>45754.751388888886</v>
      </c>
    </row>
    <row r="490" spans="1:7" x14ac:dyDescent="0.3">
      <c r="A490" s="4">
        <v>1021010472</v>
      </c>
      <c r="B490" s="7" t="s">
        <v>504</v>
      </c>
      <c r="C490" s="7" t="s">
        <v>503</v>
      </c>
      <c r="D490" s="7" t="s">
        <v>503</v>
      </c>
      <c r="E490" s="9">
        <v>45742.739583333336</v>
      </c>
      <c r="F490" s="9">
        <v>45744.51666666667</v>
      </c>
      <c r="G490" s="9">
        <v>45756.5</v>
      </c>
    </row>
    <row r="491" spans="1:7" x14ac:dyDescent="0.3">
      <c r="A491" s="4">
        <v>1021061538</v>
      </c>
      <c r="B491" s="7" t="s">
        <v>504</v>
      </c>
      <c r="C491" s="7" t="s">
        <v>503</v>
      </c>
      <c r="D491" s="7" t="s">
        <v>503</v>
      </c>
      <c r="E491" s="9">
        <v>45747.999305555553</v>
      </c>
      <c r="F491" s="9">
        <v>45750.574999999997</v>
      </c>
      <c r="G491" s="9">
        <v>45754.625</v>
      </c>
    </row>
    <row r="492" spans="1:7" x14ac:dyDescent="0.3">
      <c r="A492" s="4">
        <v>1021086142</v>
      </c>
      <c r="B492" s="7" t="s">
        <v>504</v>
      </c>
      <c r="C492" s="7" t="s">
        <v>503</v>
      </c>
      <c r="D492" s="7" t="s">
        <v>503</v>
      </c>
      <c r="E492" s="9">
        <v>45749.637499999997</v>
      </c>
      <c r="F492" s="9">
        <v>45750.546527777777</v>
      </c>
      <c r="G492" s="9">
        <v>45751.861111111109</v>
      </c>
    </row>
    <row r="493" spans="1:7" x14ac:dyDescent="0.3">
      <c r="A493" s="4">
        <v>1020971917</v>
      </c>
      <c r="B493" s="7" t="s">
        <v>504</v>
      </c>
      <c r="C493" s="7" t="s">
        <v>503</v>
      </c>
      <c r="D493" s="7" t="s">
        <v>503</v>
      </c>
      <c r="E493" s="9">
        <v>45740.606944444444</v>
      </c>
      <c r="F493" s="9">
        <v>45742.713194444441</v>
      </c>
      <c r="G493" s="9">
        <v>45747.931250000001</v>
      </c>
    </row>
    <row r="494" spans="1:7" x14ac:dyDescent="0.3">
      <c r="A494" s="4">
        <v>1021123229</v>
      </c>
      <c r="B494" s="7" t="s">
        <v>504</v>
      </c>
      <c r="C494" s="7" t="s">
        <v>503</v>
      </c>
      <c r="D494" s="7" t="s">
        <v>503</v>
      </c>
      <c r="E494" s="9">
        <v>45753.762499999997</v>
      </c>
      <c r="F494" s="9">
        <v>45755.05972222222</v>
      </c>
      <c r="G494" s="9">
        <v>45757.601388888892</v>
      </c>
    </row>
    <row r="495" spans="1:7" x14ac:dyDescent="0.3">
      <c r="A495" s="4">
        <v>1021123338</v>
      </c>
      <c r="B495" s="7" t="s">
        <v>504</v>
      </c>
      <c r="C495" s="7" t="s">
        <v>503</v>
      </c>
      <c r="D495" s="7" t="s">
        <v>503</v>
      </c>
      <c r="E495" s="9">
        <v>45754.035416666666</v>
      </c>
      <c r="F495" s="9">
        <v>45754.464583333334</v>
      </c>
      <c r="G495" s="9">
        <v>45756.840277777781</v>
      </c>
    </row>
    <row r="496" spans="1:7" x14ac:dyDescent="0.3">
      <c r="A496" s="4">
        <v>1021010797</v>
      </c>
      <c r="B496" s="7" t="s">
        <v>504</v>
      </c>
      <c r="C496" s="7" t="s">
        <v>503</v>
      </c>
      <c r="D496" s="7" t="s">
        <v>503</v>
      </c>
      <c r="E496" s="9">
        <v>45742.838888888888</v>
      </c>
      <c r="F496" s="9">
        <v>45744.519444444442</v>
      </c>
      <c r="G496" s="9">
        <v>45757.763194444444</v>
      </c>
    </row>
    <row r="497" spans="1:7" x14ac:dyDescent="0.3">
      <c r="A497" s="4">
        <v>1021061503</v>
      </c>
      <c r="B497" s="7" t="s">
        <v>504</v>
      </c>
      <c r="C497" s="7" t="s">
        <v>503</v>
      </c>
      <c r="D497" s="7" t="s">
        <v>503</v>
      </c>
      <c r="E497" s="9">
        <v>45747.895138888889</v>
      </c>
      <c r="F497" s="9">
        <v>45748.532638888886</v>
      </c>
      <c r="G497" s="9">
        <v>45750.458333333336</v>
      </c>
    </row>
    <row r="498" spans="1:7" x14ac:dyDescent="0.3">
      <c r="A498" s="4">
        <v>1021082747</v>
      </c>
      <c r="B498" s="7" t="s">
        <v>504</v>
      </c>
      <c r="C498" s="7" t="s">
        <v>503</v>
      </c>
      <c r="D498" s="7" t="s">
        <v>503</v>
      </c>
      <c r="E498" s="9">
        <v>45749.927083333336</v>
      </c>
      <c r="F498" s="9">
        <v>45750.638194444444</v>
      </c>
      <c r="G498" s="9">
        <v>45756.8125</v>
      </c>
    </row>
    <row r="499" spans="1:7" x14ac:dyDescent="0.3">
      <c r="A499" s="4">
        <v>1021124081</v>
      </c>
      <c r="B499" s="7" t="s">
        <v>504</v>
      </c>
      <c r="C499" s="7" t="s">
        <v>503</v>
      </c>
      <c r="D499" s="7" t="s">
        <v>503</v>
      </c>
      <c r="E499" s="9">
        <v>45753.896527777775</v>
      </c>
      <c r="F499" s="9">
        <v>45755.579861111109</v>
      </c>
      <c r="G499" s="9">
        <v>45756.65625</v>
      </c>
    </row>
    <row r="500" spans="1:7" x14ac:dyDescent="0.3">
      <c r="A500" s="4">
        <v>1021104041</v>
      </c>
      <c r="B500" s="7" t="s">
        <v>504</v>
      </c>
      <c r="C500" s="7" t="s">
        <v>503</v>
      </c>
      <c r="D500" s="7" t="s">
        <v>503</v>
      </c>
      <c r="E500" s="9">
        <v>45753</v>
      </c>
      <c r="F500" s="9">
        <v>45754.584722222222</v>
      </c>
      <c r="G500" s="9">
        <v>45756.170138888891</v>
      </c>
    </row>
    <row r="501" spans="1:7" x14ac:dyDescent="0.3">
      <c r="A501" s="4">
        <v>1021167587</v>
      </c>
      <c r="B501" s="7" t="s">
        <v>504</v>
      </c>
      <c r="C501" s="7" t="s">
        <v>503</v>
      </c>
      <c r="D501" s="7" t="s">
        <v>503</v>
      </c>
      <c r="E501" s="9">
        <v>45756.999305555553</v>
      </c>
      <c r="F501" s="9">
        <v>0</v>
      </c>
      <c r="G501" s="9">
        <v>45761.677083333336</v>
      </c>
    </row>
    <row r="502" spans="1:7" x14ac:dyDescent="0.3">
      <c r="A502" s="4">
        <v>1020233094</v>
      </c>
      <c r="B502" s="7" t="s">
        <v>504</v>
      </c>
      <c r="C502" s="7" t="s">
        <v>503</v>
      </c>
      <c r="D502" s="7" t="s">
        <v>503</v>
      </c>
      <c r="E502" s="9">
        <v>45666.99722222222</v>
      </c>
      <c r="F502" s="9">
        <v>45667.482638888891</v>
      </c>
      <c r="G502" s="9">
        <v>45727.583333333336</v>
      </c>
    </row>
    <row r="503" spans="1:7" x14ac:dyDescent="0.3">
      <c r="A503" s="4">
        <v>1020839017</v>
      </c>
      <c r="B503" s="7" t="s">
        <v>504</v>
      </c>
      <c r="C503" s="7" t="s">
        <v>503</v>
      </c>
      <c r="D503" s="7" t="s">
        <v>503</v>
      </c>
      <c r="E503" s="9">
        <v>45727.958333333336</v>
      </c>
      <c r="F503" s="9">
        <v>45728.479166666664</v>
      </c>
      <c r="G503" s="9">
        <v>45759.75</v>
      </c>
    </row>
    <row r="504" spans="1:7" x14ac:dyDescent="0.3">
      <c r="A504" s="4">
        <v>1021117128</v>
      </c>
      <c r="B504" s="7" t="s">
        <v>504</v>
      </c>
      <c r="C504" s="7" t="s">
        <v>503</v>
      </c>
      <c r="D504" s="7" t="s">
        <v>503</v>
      </c>
      <c r="E504" s="9">
        <v>45752.668749999997</v>
      </c>
      <c r="F504" s="9">
        <v>45754.551388888889</v>
      </c>
      <c r="G504" s="9">
        <v>45758.929861111108</v>
      </c>
    </row>
    <row r="505" spans="1:7" x14ac:dyDescent="0.3">
      <c r="A505" s="4">
        <v>1021127941</v>
      </c>
      <c r="B505" s="7" t="s">
        <v>504</v>
      </c>
      <c r="C505" s="7" t="s">
        <v>503</v>
      </c>
      <c r="D505" s="7" t="s">
        <v>503</v>
      </c>
      <c r="E505" s="9">
        <v>45754.597222222219</v>
      </c>
      <c r="F505" s="9">
        <v>45757.797222222223</v>
      </c>
      <c r="G505" s="9">
        <v>45761.75</v>
      </c>
    </row>
    <row r="506" spans="1:7" x14ac:dyDescent="0.3">
      <c r="A506" s="4">
        <v>1021147530</v>
      </c>
      <c r="B506" s="7" t="s">
        <v>504</v>
      </c>
      <c r="C506" s="7" t="s">
        <v>503</v>
      </c>
      <c r="D506" s="7" t="s">
        <v>503</v>
      </c>
      <c r="E506" s="9">
        <v>45755.609027777777</v>
      </c>
      <c r="F506" s="9">
        <v>45756.448611111111</v>
      </c>
      <c r="G506" s="9">
        <v>45760.715277777781</v>
      </c>
    </row>
    <row r="507" spans="1:7" x14ac:dyDescent="0.3">
      <c r="A507" s="4">
        <v>1021153145</v>
      </c>
      <c r="B507" s="7" t="s">
        <v>504</v>
      </c>
      <c r="C507" s="7" t="s">
        <v>503</v>
      </c>
      <c r="D507" s="7" t="s">
        <v>503</v>
      </c>
      <c r="E507" s="9">
        <v>45755.929166666669</v>
      </c>
      <c r="F507" s="9">
        <v>45756.456944444442</v>
      </c>
      <c r="G507" s="9">
        <v>45760.746527777781</v>
      </c>
    </row>
    <row r="508" spans="1:7" x14ac:dyDescent="0.3">
      <c r="A508" s="4">
        <v>1021163498</v>
      </c>
      <c r="B508" s="7" t="s">
        <v>504</v>
      </c>
      <c r="C508" s="7" t="s">
        <v>503</v>
      </c>
      <c r="D508" s="7" t="s">
        <v>503</v>
      </c>
      <c r="E508" s="9">
        <v>45756.808333333334</v>
      </c>
      <c r="F508" s="9">
        <v>45758.722222222219</v>
      </c>
      <c r="G508" s="9">
        <v>45762.570833333331</v>
      </c>
    </row>
    <row r="509" spans="1:7" x14ac:dyDescent="0.3">
      <c r="A509" s="4">
        <v>1021194567</v>
      </c>
      <c r="B509" s="7" t="s">
        <v>504</v>
      </c>
      <c r="C509" s="7" t="s">
        <v>503</v>
      </c>
      <c r="D509" s="7" t="s">
        <v>503</v>
      </c>
      <c r="E509" s="9">
        <v>45759.324999999997</v>
      </c>
      <c r="F509" s="9">
        <v>45761.469444444447</v>
      </c>
      <c r="G509" s="9">
        <v>45762.635416666664</v>
      </c>
    </row>
    <row r="510" spans="1:7" x14ac:dyDescent="0.3">
      <c r="A510" s="4">
        <v>1020983079</v>
      </c>
      <c r="B510" s="7" t="s">
        <v>504</v>
      </c>
      <c r="C510" s="7" t="s">
        <v>503</v>
      </c>
      <c r="D510" s="7" t="s">
        <v>503</v>
      </c>
      <c r="E510" s="9">
        <v>45743.010416666664</v>
      </c>
      <c r="F510" s="9">
        <v>45743.456250000003</v>
      </c>
      <c r="G510" s="9">
        <v>45750.59375</v>
      </c>
    </row>
    <row r="511" spans="1:7" x14ac:dyDescent="0.3">
      <c r="A511" s="4">
        <v>1021025466</v>
      </c>
      <c r="B511" s="7" t="s">
        <v>504</v>
      </c>
      <c r="C511" s="7" t="s">
        <v>503</v>
      </c>
      <c r="D511" s="7" t="s">
        <v>503</v>
      </c>
      <c r="E511" s="9">
        <v>45743.875</v>
      </c>
      <c r="F511" s="9">
        <v>45747.543749999997</v>
      </c>
      <c r="G511" s="9">
        <v>45758.673611111109</v>
      </c>
    </row>
    <row r="512" spans="1:7" x14ac:dyDescent="0.3">
      <c r="A512" s="4">
        <v>1021123993</v>
      </c>
      <c r="B512" s="7" t="s">
        <v>504</v>
      </c>
      <c r="C512" s="7" t="s">
        <v>503</v>
      </c>
      <c r="D512" s="7" t="s">
        <v>503</v>
      </c>
      <c r="E512" s="9">
        <v>45755.154861111114</v>
      </c>
      <c r="F512" s="9">
        <v>45755.408333333333</v>
      </c>
      <c r="G512" s="9">
        <v>45761.756944444445</v>
      </c>
    </row>
    <row r="513" spans="1:7" x14ac:dyDescent="0.3">
      <c r="A513" s="4">
        <v>1021166720</v>
      </c>
      <c r="B513" s="7" t="s">
        <v>504</v>
      </c>
      <c r="C513" s="7" t="s">
        <v>511</v>
      </c>
      <c r="D513" s="7" t="s">
        <v>510</v>
      </c>
      <c r="E513" s="9">
        <v>45756.993750000001</v>
      </c>
      <c r="F513" s="9">
        <v>45758.67291666667</v>
      </c>
      <c r="G513" s="9">
        <v>45762.740972222222</v>
      </c>
    </row>
    <row r="514" spans="1:7" x14ac:dyDescent="0.3">
      <c r="A514" s="4">
        <v>1021174840</v>
      </c>
      <c r="B514" s="7" t="s">
        <v>504</v>
      </c>
      <c r="C514" s="7" t="s">
        <v>503</v>
      </c>
      <c r="D514" s="7" t="s">
        <v>503</v>
      </c>
      <c r="E514" s="9">
        <v>45758.56527777778</v>
      </c>
      <c r="F514" s="9">
        <v>45762.700694444444</v>
      </c>
      <c r="G514" s="9">
        <v>45763.65625</v>
      </c>
    </row>
    <row r="515" spans="1:7" x14ac:dyDescent="0.3">
      <c r="A515" s="4">
        <v>1021201727</v>
      </c>
      <c r="B515" s="7" t="s">
        <v>504</v>
      </c>
      <c r="C515" s="7" t="s">
        <v>503</v>
      </c>
      <c r="D515" s="7" t="s">
        <v>503</v>
      </c>
      <c r="E515" s="9">
        <v>45760.618055555555</v>
      </c>
      <c r="F515" s="9">
        <v>0</v>
      </c>
      <c r="G515" s="9">
        <v>45761.409722222219</v>
      </c>
    </row>
    <row r="516" spans="1:7" x14ac:dyDescent="0.3">
      <c r="A516" s="4">
        <v>1021046213</v>
      </c>
      <c r="B516" s="7" t="s">
        <v>504</v>
      </c>
      <c r="C516" s="7" t="s">
        <v>503</v>
      </c>
      <c r="D516" s="7" t="s">
        <v>503</v>
      </c>
      <c r="E516" s="9">
        <v>45746.03125</v>
      </c>
      <c r="F516" s="9">
        <v>45747.435416666667</v>
      </c>
      <c r="G516" s="9">
        <v>45764.5</v>
      </c>
    </row>
    <row r="517" spans="1:7" x14ac:dyDescent="0.3">
      <c r="A517" s="4">
        <v>1021153452</v>
      </c>
      <c r="B517" s="7" t="s">
        <v>504</v>
      </c>
      <c r="C517" s="7" t="s">
        <v>503</v>
      </c>
      <c r="D517" s="7" t="s">
        <v>503</v>
      </c>
      <c r="E517" s="9">
        <v>45756.013194444444</v>
      </c>
      <c r="F517" s="9">
        <v>45756.433333333334</v>
      </c>
      <c r="G517" s="9">
        <v>45762.786111111112</v>
      </c>
    </row>
    <row r="518" spans="1:7" x14ac:dyDescent="0.3">
      <c r="A518" s="4">
        <v>1021153183</v>
      </c>
      <c r="B518" s="7" t="s">
        <v>504</v>
      </c>
      <c r="C518" s="7" t="s">
        <v>503</v>
      </c>
      <c r="D518" s="7" t="s">
        <v>503</v>
      </c>
      <c r="E518" s="9">
        <v>45756.035416666666</v>
      </c>
      <c r="F518" s="9">
        <v>45756.474305555559</v>
      </c>
      <c r="G518" s="9">
        <v>45758.79583333333</v>
      </c>
    </row>
    <row r="519" spans="1:7" x14ac:dyDescent="0.3">
      <c r="A519" s="4">
        <v>1021176369</v>
      </c>
      <c r="B519" s="7" t="s">
        <v>504</v>
      </c>
      <c r="C519" s="7" t="s">
        <v>503</v>
      </c>
      <c r="D519" s="7" t="s">
        <v>503</v>
      </c>
      <c r="E519" s="9">
        <v>45757.65347222222</v>
      </c>
      <c r="F519" s="9">
        <v>45758.479166666664</v>
      </c>
      <c r="G519" s="9">
        <v>45761.53125</v>
      </c>
    </row>
    <row r="520" spans="1:7" x14ac:dyDescent="0.3">
      <c r="A520" s="4">
        <v>1021174803</v>
      </c>
      <c r="B520" s="7" t="s">
        <v>504</v>
      </c>
      <c r="C520" s="7" t="s">
        <v>503</v>
      </c>
      <c r="D520" s="7" t="s">
        <v>503</v>
      </c>
      <c r="E520" s="9">
        <v>45757.65902777778</v>
      </c>
      <c r="F520" s="9">
        <v>0</v>
      </c>
      <c r="G520" s="9">
        <v>45762.5</v>
      </c>
    </row>
    <row r="521" spans="1:7" x14ac:dyDescent="0.3">
      <c r="A521" s="4">
        <v>1021230478</v>
      </c>
      <c r="B521" s="7" t="s">
        <v>504</v>
      </c>
      <c r="C521" s="7" t="s">
        <v>503</v>
      </c>
      <c r="D521" s="7" t="s">
        <v>503</v>
      </c>
      <c r="E521" s="9">
        <v>45762.918055555558</v>
      </c>
      <c r="F521" s="9">
        <v>0</v>
      </c>
      <c r="G521" s="9">
        <v>45767.551388888889</v>
      </c>
    </row>
    <row r="522" spans="1:7" x14ac:dyDescent="0.3">
      <c r="A522" s="4">
        <v>1021232029</v>
      </c>
      <c r="B522" s="7" t="s">
        <v>504</v>
      </c>
      <c r="C522" s="7" t="s">
        <v>503</v>
      </c>
      <c r="D522" s="7" t="s">
        <v>503</v>
      </c>
      <c r="E522" s="9">
        <v>45763.030555555553</v>
      </c>
      <c r="F522" s="9">
        <v>45763.453472222223</v>
      </c>
      <c r="G522" s="9">
        <v>45764.5</v>
      </c>
    </row>
    <row r="523" spans="1:7" x14ac:dyDescent="0.3">
      <c r="A523" s="4">
        <v>1021076335</v>
      </c>
      <c r="B523" s="7" t="s">
        <v>504</v>
      </c>
      <c r="C523" s="7" t="s">
        <v>503</v>
      </c>
      <c r="D523" s="7" t="s">
        <v>503</v>
      </c>
      <c r="E523" s="9">
        <v>45749.146527777775</v>
      </c>
      <c r="F523" s="9">
        <v>45754.619444444441</v>
      </c>
      <c r="G523" s="9">
        <v>45756.176388888889</v>
      </c>
    </row>
    <row r="524" spans="1:7" x14ac:dyDescent="0.3">
      <c r="A524" s="4">
        <v>1021091796</v>
      </c>
      <c r="B524" s="7" t="s">
        <v>504</v>
      </c>
      <c r="C524" s="7" t="s">
        <v>503</v>
      </c>
      <c r="D524" s="7" t="s">
        <v>503</v>
      </c>
      <c r="E524" s="9">
        <v>45750.409722222219</v>
      </c>
      <c r="F524" s="9">
        <v>45751.884027777778</v>
      </c>
      <c r="G524" s="9">
        <v>45757.666666666664</v>
      </c>
    </row>
    <row r="525" spans="1:7" x14ac:dyDescent="0.3">
      <c r="A525" s="4">
        <v>1021201709</v>
      </c>
      <c r="B525" s="7" t="s">
        <v>504</v>
      </c>
      <c r="C525" s="7" t="s">
        <v>503</v>
      </c>
      <c r="D525" s="7" t="s">
        <v>503</v>
      </c>
      <c r="E525" s="9">
        <v>45760.501388888886</v>
      </c>
      <c r="F525" s="9">
        <v>45762.400694444441</v>
      </c>
      <c r="G525" s="9">
        <v>45764.541666666664</v>
      </c>
    </row>
    <row r="526" spans="1:7" x14ac:dyDescent="0.3">
      <c r="A526" s="4">
        <v>1021201904</v>
      </c>
      <c r="B526" s="7" t="s">
        <v>504</v>
      </c>
      <c r="C526" s="7" t="s">
        <v>503</v>
      </c>
      <c r="D526" s="7" t="s">
        <v>503</v>
      </c>
      <c r="E526" s="9">
        <v>45760.873611111114</v>
      </c>
      <c r="F526" s="9">
        <v>45761.572222222225</v>
      </c>
      <c r="G526" s="9">
        <v>45764.695833333331</v>
      </c>
    </row>
    <row r="527" spans="1:7" x14ac:dyDescent="0.3">
      <c r="A527" s="4">
        <v>1021242289</v>
      </c>
      <c r="B527" s="7" t="s">
        <v>504</v>
      </c>
      <c r="C527" s="7" t="s">
        <v>503</v>
      </c>
      <c r="D527" s="7" t="s">
        <v>503</v>
      </c>
      <c r="E527" s="9">
        <v>45763.832638888889</v>
      </c>
      <c r="F527" s="9">
        <v>45765.601388888892</v>
      </c>
      <c r="G527" s="9">
        <v>45765.601388888892</v>
      </c>
    </row>
    <row r="528" spans="1:7" x14ac:dyDescent="0.3">
      <c r="A528" s="4">
        <v>1020652075</v>
      </c>
      <c r="B528" s="7" t="s">
        <v>504</v>
      </c>
      <c r="C528" s="7" t="s">
        <v>511</v>
      </c>
      <c r="D528" s="7" t="s">
        <v>512</v>
      </c>
      <c r="E528" s="9">
        <v>45708.901388888888</v>
      </c>
      <c r="F528" s="9">
        <v>45713.52847222222</v>
      </c>
      <c r="G528" s="9">
        <v>45763.62222222222</v>
      </c>
    </row>
    <row r="529" spans="1:7" x14ac:dyDescent="0.3">
      <c r="A529" s="4">
        <v>1021074776</v>
      </c>
      <c r="B529" s="7" t="s">
        <v>504</v>
      </c>
      <c r="C529" s="7" t="s">
        <v>511</v>
      </c>
      <c r="D529" s="7" t="s">
        <v>510</v>
      </c>
      <c r="E529" s="9">
        <v>45748.813194444447</v>
      </c>
      <c r="F529" s="9">
        <v>45749.833333333336</v>
      </c>
      <c r="G529" s="9">
        <v>45757.439583333333</v>
      </c>
    </row>
    <row r="530" spans="1:7" x14ac:dyDescent="0.3">
      <c r="A530" s="4">
        <v>1021174122</v>
      </c>
      <c r="B530" s="7" t="s">
        <v>504</v>
      </c>
      <c r="C530" s="7" t="s">
        <v>503</v>
      </c>
      <c r="D530" s="7" t="s">
        <v>503</v>
      </c>
      <c r="E530" s="9">
        <v>45757.59097222222</v>
      </c>
      <c r="F530" s="9">
        <v>45758.577777777777</v>
      </c>
      <c r="G530" s="9">
        <v>45764.613888888889</v>
      </c>
    </row>
    <row r="531" spans="1:7" x14ac:dyDescent="0.3">
      <c r="A531" s="4">
        <v>1021194820</v>
      </c>
      <c r="B531" s="7" t="s">
        <v>504</v>
      </c>
      <c r="C531" s="7" t="s">
        <v>503</v>
      </c>
      <c r="D531" s="7" t="s">
        <v>503</v>
      </c>
      <c r="E531" s="9">
        <v>45759.321527777778</v>
      </c>
      <c r="F531" s="9">
        <v>45761.504166666666</v>
      </c>
      <c r="G531" s="9">
        <v>45764.775694444441</v>
      </c>
    </row>
    <row r="532" spans="1:7" x14ac:dyDescent="0.3">
      <c r="A532" s="4">
        <v>1021231515</v>
      </c>
      <c r="B532" s="7" t="s">
        <v>504</v>
      </c>
      <c r="C532" s="7" t="s">
        <v>503</v>
      </c>
      <c r="D532" s="7" t="s">
        <v>503</v>
      </c>
      <c r="E532" s="9">
        <v>45762.899305555555</v>
      </c>
      <c r="F532" s="9">
        <v>0</v>
      </c>
      <c r="G532" s="9">
        <v>45767.551388888889</v>
      </c>
    </row>
    <row r="533" spans="1:7" x14ac:dyDescent="0.3">
      <c r="A533" s="4">
        <v>1020966747</v>
      </c>
      <c r="B533" s="7" t="s">
        <v>504</v>
      </c>
      <c r="C533" s="7" t="s">
        <v>503</v>
      </c>
      <c r="D533" s="7" t="s">
        <v>503</v>
      </c>
      <c r="E533" s="9">
        <v>45738.736805555556</v>
      </c>
      <c r="F533" s="9">
        <v>45747.535416666666</v>
      </c>
      <c r="G533" s="9">
        <v>45758.681250000001</v>
      </c>
    </row>
    <row r="534" spans="1:7" x14ac:dyDescent="0.3">
      <c r="A534" s="4">
        <v>1021201606</v>
      </c>
      <c r="B534" s="7" t="s">
        <v>504</v>
      </c>
      <c r="C534" s="7" t="s">
        <v>503</v>
      </c>
      <c r="D534" s="7" t="s">
        <v>503</v>
      </c>
      <c r="E534" s="9">
        <v>45760.472916666666</v>
      </c>
      <c r="F534" s="9">
        <v>45761.6875</v>
      </c>
      <c r="G534" s="9">
        <v>45769.717361111114</v>
      </c>
    </row>
    <row r="535" spans="1:7" x14ac:dyDescent="0.3">
      <c r="A535" s="4">
        <v>1021232219</v>
      </c>
      <c r="B535" s="7" t="s">
        <v>504</v>
      </c>
      <c r="C535" s="7" t="s">
        <v>503</v>
      </c>
      <c r="D535" s="7" t="s">
        <v>503</v>
      </c>
      <c r="E535" s="9">
        <v>45763.07916666667</v>
      </c>
      <c r="F535" s="9">
        <v>0</v>
      </c>
      <c r="G535" s="9">
        <v>45763.739583333336</v>
      </c>
    </row>
    <row r="536" spans="1:7" x14ac:dyDescent="0.3">
      <c r="A536" s="4">
        <v>1021253460</v>
      </c>
      <c r="B536" s="7" t="s">
        <v>504</v>
      </c>
      <c r="C536" s="7" t="s">
        <v>503</v>
      </c>
      <c r="D536" s="7" t="s">
        <v>503</v>
      </c>
      <c r="E536" s="9">
        <v>45764.600694444445</v>
      </c>
      <c r="F536" s="9">
        <v>45766.942361111112</v>
      </c>
      <c r="G536" s="9">
        <v>45768.559027777781</v>
      </c>
    </row>
    <row r="537" spans="1:7" x14ac:dyDescent="0.3">
      <c r="A537" s="4">
        <v>1021260268</v>
      </c>
      <c r="B537" s="7" t="s">
        <v>504</v>
      </c>
      <c r="C537" s="7" t="s">
        <v>503</v>
      </c>
      <c r="D537" s="7" t="s">
        <v>503</v>
      </c>
      <c r="E537" s="9">
        <v>45767.117361111108</v>
      </c>
      <c r="F537" s="9">
        <v>45768.443055555559</v>
      </c>
      <c r="G537" s="9">
        <v>45769.706944444442</v>
      </c>
    </row>
    <row r="538" spans="1:7" x14ac:dyDescent="0.3">
      <c r="A538" s="4">
        <v>1021113522</v>
      </c>
      <c r="B538" s="7" t="s">
        <v>504</v>
      </c>
      <c r="C538" s="7" t="s">
        <v>503</v>
      </c>
      <c r="D538" s="7" t="s">
        <v>503</v>
      </c>
      <c r="E538" s="9">
        <v>45751.609027777777</v>
      </c>
      <c r="F538" s="9">
        <v>45754.601388888892</v>
      </c>
      <c r="G538" s="9">
        <v>45768.938888888886</v>
      </c>
    </row>
    <row r="539" spans="1:7" x14ac:dyDescent="0.3">
      <c r="A539" s="4">
        <v>1021245852</v>
      </c>
      <c r="B539" s="7" t="s">
        <v>504</v>
      </c>
      <c r="C539" s="7" t="s">
        <v>503</v>
      </c>
      <c r="D539" s="7" t="s">
        <v>503</v>
      </c>
      <c r="E539" s="9">
        <v>45764.172222222223</v>
      </c>
      <c r="F539" s="9">
        <v>0</v>
      </c>
      <c r="G539" s="9">
        <v>45767.762499999997</v>
      </c>
    </row>
    <row r="540" spans="1:7" x14ac:dyDescent="0.3">
      <c r="A540" s="4">
        <v>1020421386</v>
      </c>
      <c r="B540" s="7" t="s">
        <v>505</v>
      </c>
      <c r="C540" s="7" t="s">
        <v>507</v>
      </c>
      <c r="D540" s="7" t="s">
        <v>513</v>
      </c>
      <c r="E540" s="9">
        <v>45683.041666666664</v>
      </c>
      <c r="F540" s="9">
        <v>45686.416666666664</v>
      </c>
      <c r="G540" s="9">
        <v>45707.461805555555</v>
      </c>
    </row>
    <row r="541" spans="1:7" x14ac:dyDescent="0.3">
      <c r="A541" s="4">
        <v>1020920757</v>
      </c>
      <c r="B541" s="7" t="s">
        <v>504</v>
      </c>
      <c r="C541" s="7" t="s">
        <v>503</v>
      </c>
      <c r="D541" s="7" t="s">
        <v>503</v>
      </c>
      <c r="E541" s="9">
        <v>45735.495833333334</v>
      </c>
      <c r="F541" s="9">
        <v>45736.70416666667</v>
      </c>
      <c r="G541" s="9">
        <v>45746.612500000003</v>
      </c>
    </row>
    <row r="542" spans="1:7" x14ac:dyDescent="0.3">
      <c r="A542" s="4">
        <v>1020920787</v>
      </c>
      <c r="B542" s="7" t="s">
        <v>505</v>
      </c>
      <c r="C542" s="7" t="s">
        <v>503</v>
      </c>
      <c r="D542" s="7" t="s">
        <v>503</v>
      </c>
      <c r="E542" s="9">
        <v>45735.759722222225</v>
      </c>
      <c r="F542" s="9">
        <v>45740.578472222223</v>
      </c>
      <c r="G542" s="9">
        <v>45740.585416666669</v>
      </c>
    </row>
    <row r="543" spans="1:7" x14ac:dyDescent="0.3">
      <c r="A543" s="4">
        <v>1020967238</v>
      </c>
      <c r="B543" s="7" t="s">
        <v>504</v>
      </c>
      <c r="C543" s="7" t="s">
        <v>503</v>
      </c>
      <c r="D543" s="7" t="s">
        <v>503</v>
      </c>
      <c r="E543" s="9">
        <v>45738.94027777778</v>
      </c>
      <c r="F543" s="9">
        <v>45743.604861111111</v>
      </c>
      <c r="G543" s="9">
        <v>45747.645833333336</v>
      </c>
    </row>
    <row r="544" spans="1:7" x14ac:dyDescent="0.3">
      <c r="A544" s="4">
        <v>1020978757</v>
      </c>
      <c r="B544" s="7" t="s">
        <v>504</v>
      </c>
      <c r="C544" s="7" t="s">
        <v>509</v>
      </c>
      <c r="D544" s="7" t="s">
        <v>508</v>
      </c>
      <c r="E544" s="9">
        <v>45740.643750000003</v>
      </c>
      <c r="F544" s="9">
        <v>45742.875694444447</v>
      </c>
      <c r="G544" s="9">
        <v>45777.5</v>
      </c>
    </row>
    <row r="545" spans="1:7" x14ac:dyDescent="0.3">
      <c r="A545" s="4">
        <v>1020996649</v>
      </c>
      <c r="B545" s="7" t="s">
        <v>504</v>
      </c>
      <c r="C545" s="7" t="s">
        <v>503</v>
      </c>
      <c r="D545" s="7" t="s">
        <v>503</v>
      </c>
      <c r="E545" s="9">
        <v>45741.947222222225</v>
      </c>
      <c r="F545" s="9">
        <v>45742.60833333333</v>
      </c>
      <c r="G545" s="9">
        <v>45778.645833333336</v>
      </c>
    </row>
    <row r="546" spans="1:7" x14ac:dyDescent="0.3">
      <c r="A546" s="4">
        <v>1021003554</v>
      </c>
      <c r="B546" s="7" t="s">
        <v>505</v>
      </c>
      <c r="C546" s="7" t="s">
        <v>503</v>
      </c>
      <c r="D546" s="7" t="s">
        <v>503</v>
      </c>
      <c r="E546" s="9">
        <v>45742.555555555555</v>
      </c>
      <c r="F546" s="9">
        <v>0</v>
      </c>
      <c r="G546" s="9">
        <v>45746.606944444444</v>
      </c>
    </row>
    <row r="547" spans="1:7" x14ac:dyDescent="0.3">
      <c r="A547" s="4">
        <v>1020983072</v>
      </c>
      <c r="B547" s="7" t="s">
        <v>505</v>
      </c>
      <c r="C547" s="7" t="s">
        <v>503</v>
      </c>
      <c r="D547" s="7" t="s">
        <v>503</v>
      </c>
      <c r="E547" s="9">
        <v>45742.726388888892</v>
      </c>
      <c r="F547" s="9">
        <v>45743.482638888891</v>
      </c>
      <c r="G547" s="9">
        <v>45748.694444444445</v>
      </c>
    </row>
    <row r="548" spans="1:7" x14ac:dyDescent="0.3">
      <c r="A548" s="4">
        <v>1021012603</v>
      </c>
      <c r="B548" s="7" t="s">
        <v>505</v>
      </c>
      <c r="C548" s="7" t="s">
        <v>503</v>
      </c>
      <c r="D548" s="7" t="s">
        <v>503</v>
      </c>
      <c r="E548" s="9">
        <v>45743.046527777777</v>
      </c>
      <c r="F548" s="9">
        <v>45743.659722222219</v>
      </c>
      <c r="G548" s="9">
        <v>45748.625</v>
      </c>
    </row>
    <row r="549" spans="1:7" x14ac:dyDescent="0.3">
      <c r="A549" s="4">
        <v>1021021587</v>
      </c>
      <c r="B549" s="7" t="s">
        <v>504</v>
      </c>
      <c r="C549" s="7" t="s">
        <v>503</v>
      </c>
      <c r="D549" s="7" t="s">
        <v>503</v>
      </c>
      <c r="E549" s="9">
        <v>45743.658333333333</v>
      </c>
      <c r="F549" s="9">
        <v>45744.452777777777</v>
      </c>
      <c r="G549" s="9">
        <v>45777.666666666664</v>
      </c>
    </row>
    <row r="550" spans="1:7" x14ac:dyDescent="0.3">
      <c r="A550" s="4">
        <v>1021022267</v>
      </c>
      <c r="B550" s="7" t="s">
        <v>505</v>
      </c>
      <c r="C550" s="7" t="s">
        <v>503</v>
      </c>
      <c r="D550" s="7" t="s">
        <v>503</v>
      </c>
      <c r="E550" s="9">
        <v>45743.770833333336</v>
      </c>
      <c r="F550" s="9">
        <v>45744.702777777777</v>
      </c>
      <c r="G550" s="9">
        <v>45751.676388888889</v>
      </c>
    </row>
    <row r="551" spans="1:7" x14ac:dyDescent="0.3">
      <c r="A551" s="4">
        <v>1021046604</v>
      </c>
      <c r="B551" s="7" t="s">
        <v>505</v>
      </c>
      <c r="C551" s="7" t="s">
        <v>503</v>
      </c>
      <c r="D551" s="7" t="s">
        <v>503</v>
      </c>
      <c r="E551" s="9">
        <v>45746.710416666669</v>
      </c>
      <c r="F551" s="9">
        <v>45747.578472222223</v>
      </c>
      <c r="G551" s="9">
        <v>45776.532638888886</v>
      </c>
    </row>
    <row r="552" spans="1:7" x14ac:dyDescent="0.3">
      <c r="A552" s="4">
        <v>1021088052</v>
      </c>
      <c r="B552" s="7" t="s">
        <v>505</v>
      </c>
      <c r="C552" s="7" t="s">
        <v>503</v>
      </c>
      <c r="D552" s="7" t="s">
        <v>503</v>
      </c>
      <c r="E552" s="9">
        <v>45749.825694444444</v>
      </c>
      <c r="F552" s="9">
        <v>45752.62222222222</v>
      </c>
      <c r="G552" s="9">
        <v>45768.383333333331</v>
      </c>
    </row>
    <row r="553" spans="1:7" x14ac:dyDescent="0.3">
      <c r="A553" s="4">
        <v>1021101464</v>
      </c>
      <c r="B553" s="7" t="s">
        <v>504</v>
      </c>
      <c r="C553" s="7" t="s">
        <v>503</v>
      </c>
      <c r="D553" s="7" t="s">
        <v>503</v>
      </c>
      <c r="E553" s="9">
        <v>45750.724999999999</v>
      </c>
      <c r="F553" s="9">
        <v>45758.561111111114</v>
      </c>
      <c r="G553" s="9">
        <v>45761.301388888889</v>
      </c>
    </row>
    <row r="554" spans="1:7" x14ac:dyDescent="0.3">
      <c r="A554" s="4">
        <v>1021119337</v>
      </c>
      <c r="B554" s="7" t="s">
        <v>504</v>
      </c>
      <c r="C554" s="7" t="s">
        <v>503</v>
      </c>
      <c r="D554" s="7" t="s">
        <v>503</v>
      </c>
      <c r="E554" s="9">
        <v>45752.54583333333</v>
      </c>
      <c r="F554" s="9">
        <v>45755.609722222223</v>
      </c>
      <c r="G554" s="9">
        <v>45756.136111111111</v>
      </c>
    </row>
    <row r="555" spans="1:7" x14ac:dyDescent="0.3">
      <c r="A555" s="4">
        <v>1021121695</v>
      </c>
      <c r="B555" s="7" t="s">
        <v>504</v>
      </c>
      <c r="C555" s="7" t="s">
        <v>503</v>
      </c>
      <c r="D555" s="7" t="s">
        <v>503</v>
      </c>
      <c r="E555" s="9">
        <v>45752.615277777775</v>
      </c>
      <c r="F555" s="9">
        <v>45754.438194444447</v>
      </c>
      <c r="G555" s="9">
        <v>45777.111111111109</v>
      </c>
    </row>
    <row r="556" spans="1:7" x14ac:dyDescent="0.3">
      <c r="A556" s="4">
        <v>1021123720</v>
      </c>
      <c r="B556" s="7" t="s">
        <v>504</v>
      </c>
      <c r="C556" s="7" t="s">
        <v>503</v>
      </c>
      <c r="D556" s="7" t="s">
        <v>503</v>
      </c>
      <c r="E556" s="9">
        <v>45753.6875</v>
      </c>
      <c r="F556" s="9">
        <v>45761.524305555555</v>
      </c>
      <c r="G556" s="9">
        <v>45769.333333333336</v>
      </c>
    </row>
    <row r="557" spans="1:7" x14ac:dyDescent="0.3">
      <c r="A557" s="4">
        <v>1021138923</v>
      </c>
      <c r="B557" s="7" t="s">
        <v>505</v>
      </c>
      <c r="C557" s="7" t="s">
        <v>503</v>
      </c>
      <c r="D557" s="7" t="s">
        <v>503</v>
      </c>
      <c r="E557" s="9">
        <v>45755.355555555558</v>
      </c>
      <c r="F557" s="9">
        <v>45756.42291666667</v>
      </c>
      <c r="G557" s="9">
        <v>45776.475694444445</v>
      </c>
    </row>
    <row r="558" spans="1:7" x14ac:dyDescent="0.3">
      <c r="A558" s="4">
        <v>1021138913</v>
      </c>
      <c r="B558" s="7" t="s">
        <v>505</v>
      </c>
      <c r="C558" s="7" t="s">
        <v>503</v>
      </c>
      <c r="D558" s="7" t="s">
        <v>503</v>
      </c>
      <c r="E558" s="9">
        <v>45754.916666666664</v>
      </c>
      <c r="F558" s="9">
        <v>45756.40347222222</v>
      </c>
      <c r="G558" s="9">
        <v>45757.75</v>
      </c>
    </row>
    <row r="559" spans="1:7" x14ac:dyDescent="0.3">
      <c r="A559" s="4">
        <v>1021138493</v>
      </c>
      <c r="B559" s="7" t="s">
        <v>504</v>
      </c>
      <c r="C559" s="7" t="s">
        <v>503</v>
      </c>
      <c r="D559" s="7" t="s">
        <v>503</v>
      </c>
      <c r="E559" s="9">
        <v>45754.833333333336</v>
      </c>
      <c r="F559" s="9">
        <v>45766.72152777778</v>
      </c>
      <c r="G559" s="9">
        <v>45769.217361111114</v>
      </c>
    </row>
    <row r="560" spans="1:7" x14ac:dyDescent="0.3">
      <c r="A560" s="4">
        <v>1021152495</v>
      </c>
      <c r="B560" s="7" t="s">
        <v>504</v>
      </c>
      <c r="C560" s="7" t="s">
        <v>503</v>
      </c>
      <c r="D560" s="7" t="s">
        <v>503</v>
      </c>
      <c r="E560" s="9">
        <v>45755.8125</v>
      </c>
      <c r="F560" s="9">
        <v>45757.438888888886</v>
      </c>
      <c r="G560" s="9">
        <v>45757.585416666669</v>
      </c>
    </row>
    <row r="561" spans="1:7" x14ac:dyDescent="0.3">
      <c r="A561" s="4">
        <v>1021139474</v>
      </c>
      <c r="B561" s="7" t="s">
        <v>505</v>
      </c>
      <c r="C561" s="7" t="s">
        <v>503</v>
      </c>
      <c r="D561" s="7" t="s">
        <v>503</v>
      </c>
      <c r="E561" s="9">
        <v>45755.954861111109</v>
      </c>
      <c r="F561" s="9">
        <v>45757.538194444445</v>
      </c>
      <c r="G561" s="9">
        <v>45775.686111111114</v>
      </c>
    </row>
    <row r="562" spans="1:7" x14ac:dyDescent="0.3">
      <c r="A562" s="4">
        <v>1021163684</v>
      </c>
      <c r="B562" s="7" t="s">
        <v>505</v>
      </c>
      <c r="C562" s="7" t="s">
        <v>503</v>
      </c>
      <c r="D562" s="7" t="s">
        <v>503</v>
      </c>
      <c r="E562" s="9">
        <v>45756.636805555558</v>
      </c>
      <c r="F562" s="9">
        <v>45757.651388888888</v>
      </c>
      <c r="G562" s="9">
        <v>45770.606249999997</v>
      </c>
    </row>
    <row r="563" spans="1:7" x14ac:dyDescent="0.3">
      <c r="A563" s="4">
        <v>1021174657</v>
      </c>
      <c r="B563" s="7" t="s">
        <v>505</v>
      </c>
      <c r="C563" s="7" t="s">
        <v>503</v>
      </c>
      <c r="D563" s="7" t="s">
        <v>503</v>
      </c>
      <c r="E563" s="9">
        <v>45757.916666666664</v>
      </c>
      <c r="F563" s="9">
        <v>45758.606944444444</v>
      </c>
      <c r="G563" s="9">
        <v>45769.817361111112</v>
      </c>
    </row>
    <row r="564" spans="1:7" x14ac:dyDescent="0.3">
      <c r="A564" s="4">
        <v>1021193519</v>
      </c>
      <c r="B564" s="7" t="s">
        <v>504</v>
      </c>
      <c r="C564" s="7" t="s">
        <v>503</v>
      </c>
      <c r="D564" s="7" t="s">
        <v>503</v>
      </c>
      <c r="E564" s="9">
        <v>45758.804166666669</v>
      </c>
      <c r="F564" s="9">
        <v>45761.492361111108</v>
      </c>
      <c r="G564" s="9">
        <v>45773.788194444445</v>
      </c>
    </row>
    <row r="565" spans="1:7" x14ac:dyDescent="0.3">
      <c r="A565" s="4">
        <v>1021194618</v>
      </c>
      <c r="B565" s="7" t="s">
        <v>504</v>
      </c>
      <c r="C565" s="7" t="s">
        <v>503</v>
      </c>
      <c r="D565" s="7" t="s">
        <v>503</v>
      </c>
      <c r="E565" s="9">
        <v>45758.893055555556</v>
      </c>
      <c r="F565" s="9">
        <v>45760.568055555559</v>
      </c>
      <c r="G565" s="9">
        <v>45771.75</v>
      </c>
    </row>
    <row r="566" spans="1:7" x14ac:dyDescent="0.3">
      <c r="A566" s="4">
        <v>1021201109</v>
      </c>
      <c r="B566" s="7" t="s">
        <v>505</v>
      </c>
      <c r="C566" s="7" t="s">
        <v>503</v>
      </c>
      <c r="D566" s="7" t="s">
        <v>503</v>
      </c>
      <c r="E566" s="9">
        <v>45759.614583333336</v>
      </c>
      <c r="F566" s="9">
        <v>45761.607638888891</v>
      </c>
      <c r="G566" s="9">
        <v>45771.645138888889</v>
      </c>
    </row>
    <row r="567" spans="1:7" x14ac:dyDescent="0.3">
      <c r="A567" s="4">
        <v>1021208725</v>
      </c>
      <c r="B567" s="7" t="s">
        <v>504</v>
      </c>
      <c r="C567" s="7" t="s">
        <v>503</v>
      </c>
      <c r="D567" s="7" t="s">
        <v>503</v>
      </c>
      <c r="E567" s="9">
        <v>45761.491666666669</v>
      </c>
      <c r="F567" s="9">
        <v>45762.494444444441</v>
      </c>
      <c r="G567" s="9">
        <v>45775.863888888889</v>
      </c>
    </row>
    <row r="568" spans="1:7" x14ac:dyDescent="0.3">
      <c r="A568" s="4">
        <v>1021215772</v>
      </c>
      <c r="B568" s="7" t="s">
        <v>505</v>
      </c>
      <c r="C568" s="7" t="s">
        <v>503</v>
      </c>
      <c r="D568" s="7" t="s">
        <v>503</v>
      </c>
      <c r="E568" s="9">
        <v>45762.445138888892</v>
      </c>
      <c r="F568" s="9">
        <v>45768.512499999997</v>
      </c>
      <c r="G568" s="9">
        <v>45768.5625</v>
      </c>
    </row>
    <row r="569" spans="1:7" x14ac:dyDescent="0.3">
      <c r="A569" s="4">
        <v>1021231819</v>
      </c>
      <c r="B569" s="7" t="s">
        <v>504</v>
      </c>
      <c r="C569" s="7" t="s">
        <v>503</v>
      </c>
      <c r="D569" s="7" t="s">
        <v>503</v>
      </c>
      <c r="E569" s="9">
        <v>45762.877083333333</v>
      </c>
      <c r="F569" s="9">
        <v>45763.447916666664</v>
      </c>
      <c r="G569" s="9">
        <v>45776.729166666664</v>
      </c>
    </row>
    <row r="570" spans="1:7" x14ac:dyDescent="0.3">
      <c r="A570" s="4">
        <v>1021232318</v>
      </c>
      <c r="B570" s="7" t="s">
        <v>505</v>
      </c>
      <c r="C570" s="7" t="s">
        <v>503</v>
      </c>
      <c r="D570" s="7" t="s">
        <v>503</v>
      </c>
      <c r="E570" s="9">
        <v>45763.104861111111</v>
      </c>
      <c r="F570" s="9">
        <v>45763.64166666667</v>
      </c>
      <c r="G570" s="9">
        <v>45779.611111111109</v>
      </c>
    </row>
    <row r="571" spans="1:7" x14ac:dyDescent="0.3">
      <c r="A571" s="4">
        <v>1021220942</v>
      </c>
      <c r="B571" s="7" t="s">
        <v>504</v>
      </c>
      <c r="C571" s="7" t="s">
        <v>503</v>
      </c>
      <c r="D571" s="7" t="s">
        <v>503</v>
      </c>
      <c r="E571" s="9">
        <v>45763.46875</v>
      </c>
      <c r="F571" s="9">
        <v>45768.416666666664</v>
      </c>
      <c r="G571" s="9">
        <v>45785.90625</v>
      </c>
    </row>
    <row r="572" spans="1:7" x14ac:dyDescent="0.3">
      <c r="A572" s="4">
        <v>1021241290</v>
      </c>
      <c r="B572" s="7" t="s">
        <v>504</v>
      </c>
      <c r="C572" s="7" t="s">
        <v>503</v>
      </c>
      <c r="D572" s="7" t="s">
        <v>503</v>
      </c>
      <c r="E572" s="9">
        <v>45763.717361111114</v>
      </c>
      <c r="F572" s="9">
        <v>45763.820833333331</v>
      </c>
      <c r="G572" s="9">
        <v>45777.561111111114</v>
      </c>
    </row>
    <row r="573" spans="1:7" x14ac:dyDescent="0.3">
      <c r="A573" s="4">
        <v>1021220975</v>
      </c>
      <c r="B573" s="7" t="s">
        <v>504</v>
      </c>
      <c r="C573" s="7" t="s">
        <v>503</v>
      </c>
      <c r="D573" s="7" t="s">
        <v>503</v>
      </c>
      <c r="E573" s="9">
        <v>45763.925000000003</v>
      </c>
      <c r="F573" s="9">
        <v>45768.56527777778</v>
      </c>
      <c r="G573" s="9">
        <v>45782.219444444447</v>
      </c>
    </row>
    <row r="574" spans="1:7" x14ac:dyDescent="0.3">
      <c r="A574" s="4">
        <v>1021245760</v>
      </c>
      <c r="B574" s="7" t="s">
        <v>504</v>
      </c>
      <c r="C574" s="7" t="s">
        <v>503</v>
      </c>
      <c r="D574" s="7" t="s">
        <v>503</v>
      </c>
      <c r="E574" s="9">
        <v>45763.984027777777</v>
      </c>
      <c r="F574" s="9">
        <v>45766.576388888891</v>
      </c>
      <c r="G574" s="9">
        <v>45773.643055555556</v>
      </c>
    </row>
    <row r="575" spans="1:7" x14ac:dyDescent="0.3">
      <c r="A575" s="4">
        <v>1021246149</v>
      </c>
      <c r="B575" s="7" t="s">
        <v>505</v>
      </c>
      <c r="C575" s="7" t="s">
        <v>503</v>
      </c>
      <c r="D575" s="7" t="s">
        <v>503</v>
      </c>
      <c r="E575" s="9">
        <v>45764.449305555558</v>
      </c>
      <c r="F575" s="9">
        <v>45768.412499999999</v>
      </c>
      <c r="G575" s="9">
        <v>45782.614583333336</v>
      </c>
    </row>
    <row r="576" spans="1:7" x14ac:dyDescent="0.3">
      <c r="A576" s="4">
        <v>1021220995</v>
      </c>
      <c r="B576" s="7" t="s">
        <v>505</v>
      </c>
      <c r="C576" s="7" t="s">
        <v>509</v>
      </c>
      <c r="D576" s="7" t="s">
        <v>508</v>
      </c>
      <c r="E576" s="9">
        <v>45764.48541666667</v>
      </c>
      <c r="F576" s="9">
        <v>45766.527777777781</v>
      </c>
      <c r="G576" s="9">
        <v>45792.731249999997</v>
      </c>
    </row>
    <row r="577" spans="1:7" x14ac:dyDescent="0.3">
      <c r="A577" s="4">
        <v>1021259270</v>
      </c>
      <c r="B577" s="7" t="s">
        <v>504</v>
      </c>
      <c r="C577" s="7" t="s">
        <v>503</v>
      </c>
      <c r="D577" s="7" t="s">
        <v>503</v>
      </c>
      <c r="E577" s="9">
        <v>45765.010416666664</v>
      </c>
      <c r="F577" s="9">
        <v>45766.666666666664</v>
      </c>
      <c r="G577" s="9">
        <v>45772.75</v>
      </c>
    </row>
    <row r="578" spans="1:7" x14ac:dyDescent="0.3">
      <c r="A578" s="4">
        <v>1021259814</v>
      </c>
      <c r="B578" s="7" t="s">
        <v>504</v>
      </c>
      <c r="C578" s="7" t="s">
        <v>503</v>
      </c>
      <c r="D578" s="7" t="s">
        <v>503</v>
      </c>
      <c r="E578" s="9">
        <v>45765.038888888892</v>
      </c>
      <c r="F578" s="9">
        <v>45766.837500000001</v>
      </c>
      <c r="G578" s="9">
        <v>45775.465277777781</v>
      </c>
    </row>
    <row r="579" spans="1:7" x14ac:dyDescent="0.3">
      <c r="A579" s="4">
        <v>1021260015</v>
      </c>
      <c r="B579" s="7" t="s">
        <v>505</v>
      </c>
      <c r="C579" s="7" t="s">
        <v>503</v>
      </c>
      <c r="D579" s="7" t="s">
        <v>503</v>
      </c>
      <c r="E579" s="9">
        <v>45765.872916666667</v>
      </c>
      <c r="F579" s="9">
        <v>45766.518055555556</v>
      </c>
      <c r="G579" s="9">
        <v>45775.697222222225</v>
      </c>
    </row>
    <row r="580" spans="1:7" x14ac:dyDescent="0.3">
      <c r="A580" s="4">
        <v>1021249078</v>
      </c>
      <c r="B580" s="7" t="s">
        <v>505</v>
      </c>
      <c r="C580" s="7" t="s">
        <v>503</v>
      </c>
      <c r="D580" s="7" t="s">
        <v>503</v>
      </c>
      <c r="E580" s="9">
        <v>45765.938194444447</v>
      </c>
      <c r="F580" s="9">
        <v>45766.945833333331</v>
      </c>
      <c r="G580" s="9">
        <v>45777.482638888891</v>
      </c>
    </row>
    <row r="581" spans="1:7" x14ac:dyDescent="0.3">
      <c r="A581" s="4">
        <v>1021256228</v>
      </c>
      <c r="B581" s="7" t="s">
        <v>505</v>
      </c>
      <c r="C581" s="7" t="s">
        <v>503</v>
      </c>
      <c r="D581" s="7" t="s">
        <v>503</v>
      </c>
      <c r="E581" s="9">
        <v>45765.855555555558</v>
      </c>
      <c r="F581" s="9">
        <v>45768.527777777781</v>
      </c>
      <c r="G581" s="9">
        <v>45773.702777777777</v>
      </c>
    </row>
    <row r="582" spans="1:7" x14ac:dyDescent="0.3">
      <c r="A582" s="4">
        <v>1021259886</v>
      </c>
      <c r="B582" s="7" t="s">
        <v>504</v>
      </c>
      <c r="C582" s="7" t="s">
        <v>503</v>
      </c>
      <c r="D582" s="7" t="s">
        <v>503</v>
      </c>
      <c r="E582" s="9">
        <v>45766.657638888886</v>
      </c>
      <c r="F582" s="9">
        <v>45768.42291666667</v>
      </c>
      <c r="G582" s="9">
        <v>45774.863888888889</v>
      </c>
    </row>
    <row r="583" spans="1:7" x14ac:dyDescent="0.3">
      <c r="A583" s="4">
        <v>1021260537</v>
      </c>
      <c r="B583" s="7" t="s">
        <v>505</v>
      </c>
      <c r="C583" s="7" t="s">
        <v>503</v>
      </c>
      <c r="D583" s="7" t="s">
        <v>503</v>
      </c>
      <c r="E583" s="9">
        <v>45767.634722222225</v>
      </c>
      <c r="F583" s="9">
        <v>45769.950694444444</v>
      </c>
      <c r="G583" s="9">
        <v>45776.667361111111</v>
      </c>
    </row>
    <row r="584" spans="1:7" x14ac:dyDescent="0.3">
      <c r="A584" s="4">
        <v>1021264087</v>
      </c>
      <c r="B584" s="7" t="s">
        <v>504</v>
      </c>
      <c r="C584" s="7" t="s">
        <v>503</v>
      </c>
      <c r="D584" s="7" t="s">
        <v>503</v>
      </c>
      <c r="E584" s="9">
        <v>45768.462500000001</v>
      </c>
      <c r="F584" s="9">
        <v>45769.615972222222</v>
      </c>
      <c r="G584" s="9">
        <v>45780.570833333331</v>
      </c>
    </row>
    <row r="585" spans="1:7" x14ac:dyDescent="0.3">
      <c r="A585" s="4">
        <v>1021269543</v>
      </c>
      <c r="B585" s="7" t="s">
        <v>504</v>
      </c>
      <c r="C585" s="7" t="s">
        <v>503</v>
      </c>
      <c r="D585" s="7" t="s">
        <v>503</v>
      </c>
      <c r="E585" s="9">
        <v>45768.630555555559</v>
      </c>
      <c r="F585" s="9">
        <v>45770.445138888892</v>
      </c>
      <c r="G585" s="9">
        <v>45778.681250000001</v>
      </c>
    </row>
    <row r="586" spans="1:7" x14ac:dyDescent="0.3">
      <c r="A586" s="4">
        <v>1021272095</v>
      </c>
      <c r="B586" s="7" t="s">
        <v>504</v>
      </c>
      <c r="C586" s="7" t="s">
        <v>503</v>
      </c>
      <c r="D586" s="7" t="s">
        <v>503</v>
      </c>
      <c r="E586" s="9">
        <v>45768.680555555555</v>
      </c>
      <c r="F586" s="9">
        <v>45771.544444444444</v>
      </c>
      <c r="G586" s="9">
        <v>45775.8125</v>
      </c>
    </row>
    <row r="587" spans="1:7" x14ac:dyDescent="0.3">
      <c r="A587" s="4">
        <v>1021262990</v>
      </c>
      <c r="B587" s="7" t="s">
        <v>505</v>
      </c>
      <c r="C587" s="7" t="s">
        <v>503</v>
      </c>
      <c r="D587" s="7" t="s">
        <v>503</v>
      </c>
      <c r="E587" s="9">
        <v>45768.811805555553</v>
      </c>
      <c r="F587" s="9">
        <v>45769.427083333336</v>
      </c>
      <c r="G587" s="9">
        <v>45783.607638888891</v>
      </c>
    </row>
    <row r="588" spans="1:7" x14ac:dyDescent="0.3">
      <c r="A588" s="4">
        <v>1021276019</v>
      </c>
      <c r="B588" s="7" t="s">
        <v>505</v>
      </c>
      <c r="C588" s="7" t="s">
        <v>503</v>
      </c>
      <c r="D588" s="7" t="s">
        <v>503</v>
      </c>
      <c r="E588" s="9">
        <v>45768.865277777775</v>
      </c>
      <c r="F588" s="9">
        <v>45770.69027777778</v>
      </c>
      <c r="G588" s="9">
        <v>45774.583333333336</v>
      </c>
    </row>
    <row r="589" spans="1:7" x14ac:dyDescent="0.3">
      <c r="A589" s="4">
        <v>1021275754</v>
      </c>
      <c r="B589" s="7" t="s">
        <v>504</v>
      </c>
      <c r="C589" s="7" t="s">
        <v>503</v>
      </c>
      <c r="D589" s="7" t="s">
        <v>503</v>
      </c>
      <c r="E589" s="9">
        <v>45768.887499999997</v>
      </c>
      <c r="F589" s="9">
        <v>45769.431944444441</v>
      </c>
      <c r="G589" s="9">
        <v>45770.708333333336</v>
      </c>
    </row>
    <row r="590" spans="1:7" x14ac:dyDescent="0.3">
      <c r="A590" s="4">
        <v>1021276158</v>
      </c>
      <c r="B590" s="7" t="s">
        <v>504</v>
      </c>
      <c r="C590" s="7" t="s">
        <v>503</v>
      </c>
      <c r="D590" s="7" t="s">
        <v>503</v>
      </c>
      <c r="E590" s="9">
        <v>45768.94027777778</v>
      </c>
      <c r="F590" s="9">
        <v>45769.762499999997</v>
      </c>
      <c r="G590" s="9">
        <v>45784.472222222219</v>
      </c>
    </row>
    <row r="591" spans="1:7" x14ac:dyDescent="0.3">
      <c r="A591" s="4">
        <v>1021261344</v>
      </c>
      <c r="B591" s="7" t="s">
        <v>504</v>
      </c>
      <c r="C591" s="7" t="s">
        <v>503</v>
      </c>
      <c r="D591" s="7" t="s">
        <v>503</v>
      </c>
      <c r="E591" s="9">
        <v>45768.94027777778</v>
      </c>
      <c r="F591" s="9">
        <v>45772.536805555559</v>
      </c>
      <c r="G591" s="9">
        <v>45778.59375</v>
      </c>
    </row>
    <row r="592" spans="1:7" x14ac:dyDescent="0.3">
      <c r="A592" s="4">
        <v>1021275725</v>
      </c>
      <c r="B592" s="7" t="s">
        <v>505</v>
      </c>
      <c r="C592" s="7" t="s">
        <v>503</v>
      </c>
      <c r="D592" s="7" t="s">
        <v>503</v>
      </c>
      <c r="E592" s="9">
        <v>45769.120138888888</v>
      </c>
      <c r="F592" s="9">
        <v>45769.4375</v>
      </c>
      <c r="G592" s="9">
        <v>45784.697916666664</v>
      </c>
    </row>
    <row r="593" spans="1:7" x14ac:dyDescent="0.3">
      <c r="A593" s="4">
        <v>1021272266</v>
      </c>
      <c r="B593" s="7" t="s">
        <v>504</v>
      </c>
      <c r="C593" s="7" t="s">
        <v>503</v>
      </c>
      <c r="D593" s="7" t="s">
        <v>503</v>
      </c>
      <c r="E593" s="9">
        <v>45768.712500000001</v>
      </c>
      <c r="F593" s="9">
        <v>45770.479861111111</v>
      </c>
      <c r="G593" s="9">
        <v>45772.555555555555</v>
      </c>
    </row>
    <row r="594" spans="1:7" x14ac:dyDescent="0.3">
      <c r="A594" s="4">
        <v>1021280294</v>
      </c>
      <c r="B594" s="7" t="s">
        <v>504</v>
      </c>
      <c r="C594" s="7" t="s">
        <v>503</v>
      </c>
      <c r="D594" s="7" t="s">
        <v>503</v>
      </c>
      <c r="E594" s="9">
        <v>45769.614583333336</v>
      </c>
      <c r="F594" s="9">
        <v>45770.472222222219</v>
      </c>
      <c r="G594" s="9">
        <v>45776.636805555558</v>
      </c>
    </row>
    <row r="595" spans="1:7" x14ac:dyDescent="0.3">
      <c r="A595" s="4">
        <v>1021284379</v>
      </c>
      <c r="B595" s="7" t="s">
        <v>504</v>
      </c>
      <c r="C595" s="7" t="s">
        <v>503</v>
      </c>
      <c r="D595" s="7" t="s">
        <v>503</v>
      </c>
      <c r="E595" s="9">
        <v>45769.652777777781</v>
      </c>
      <c r="F595" s="9">
        <v>45771.703472222223</v>
      </c>
      <c r="G595" s="9">
        <v>45782.697222222225</v>
      </c>
    </row>
    <row r="596" spans="1:7" x14ac:dyDescent="0.3">
      <c r="A596" s="4">
        <v>1021261393</v>
      </c>
      <c r="B596" s="7" t="s">
        <v>505</v>
      </c>
      <c r="C596" s="7" t="s">
        <v>503</v>
      </c>
      <c r="D596" s="7" t="s">
        <v>503</v>
      </c>
      <c r="E596" s="9">
        <v>45769.729166666664</v>
      </c>
      <c r="F596" s="9">
        <v>45772.340277777781</v>
      </c>
      <c r="G596" s="9">
        <v>45776.489583333336</v>
      </c>
    </row>
    <row r="597" spans="1:7" x14ac:dyDescent="0.3">
      <c r="A597" s="4">
        <v>1021280949</v>
      </c>
      <c r="B597" s="7" t="s">
        <v>505</v>
      </c>
      <c r="C597" s="7" t="s">
        <v>503</v>
      </c>
      <c r="D597" s="7" t="s">
        <v>503</v>
      </c>
      <c r="E597" s="9">
        <v>45769.984722222223</v>
      </c>
      <c r="F597" s="9">
        <v>45770.459722222222</v>
      </c>
      <c r="G597" s="9">
        <v>45781.472222222219</v>
      </c>
    </row>
    <row r="598" spans="1:7" x14ac:dyDescent="0.3">
      <c r="A598" s="4">
        <v>1021280948</v>
      </c>
      <c r="B598" s="7" t="s">
        <v>505</v>
      </c>
      <c r="C598" s="7" t="s">
        <v>503</v>
      </c>
      <c r="D598" s="7" t="s">
        <v>503</v>
      </c>
      <c r="E598" s="9">
        <v>45770.011805555558</v>
      </c>
      <c r="F598" s="9">
        <v>45770.44027777778</v>
      </c>
      <c r="G598" s="9">
        <v>45774.583333333336</v>
      </c>
    </row>
    <row r="599" spans="1:7" x14ac:dyDescent="0.3">
      <c r="A599" s="4">
        <v>1021289730</v>
      </c>
      <c r="B599" s="7" t="s">
        <v>504</v>
      </c>
      <c r="C599" s="7" t="s">
        <v>503</v>
      </c>
      <c r="D599" s="7" t="s">
        <v>503</v>
      </c>
      <c r="E599" s="9">
        <v>45770.367361111108</v>
      </c>
      <c r="F599" s="9">
        <v>45772.547222222223</v>
      </c>
      <c r="G599" s="9">
        <v>45778.995833333334</v>
      </c>
    </row>
    <row r="600" spans="1:7" x14ac:dyDescent="0.3">
      <c r="A600" s="4">
        <v>1021298766</v>
      </c>
      <c r="B600" s="7" t="s">
        <v>504</v>
      </c>
      <c r="C600" s="7" t="s">
        <v>503</v>
      </c>
      <c r="D600" s="7" t="s">
        <v>503</v>
      </c>
      <c r="E600" s="9">
        <v>45770.559027777781</v>
      </c>
      <c r="F600" s="9">
        <v>3</v>
      </c>
      <c r="G600" s="9">
        <v>45773.629861111112</v>
      </c>
    </row>
    <row r="601" spans="1:7" x14ac:dyDescent="0.3">
      <c r="A601" s="4">
        <v>1021297398</v>
      </c>
      <c r="B601" s="7" t="s">
        <v>505</v>
      </c>
      <c r="C601" s="7" t="s">
        <v>503</v>
      </c>
      <c r="D601" s="7" t="s">
        <v>503</v>
      </c>
      <c r="E601" s="9">
        <v>45770.583333333336</v>
      </c>
      <c r="F601" s="9">
        <v>45771.50277777778</v>
      </c>
      <c r="G601" s="9">
        <v>45782.709722222222</v>
      </c>
    </row>
    <row r="602" spans="1:7" x14ac:dyDescent="0.3">
      <c r="A602" s="4">
        <v>1021300347</v>
      </c>
      <c r="B602" s="7" t="s">
        <v>505</v>
      </c>
      <c r="C602" s="7" t="s">
        <v>503</v>
      </c>
      <c r="D602" s="7" t="s">
        <v>503</v>
      </c>
      <c r="E602" s="9">
        <v>45770.736111111109</v>
      </c>
      <c r="F602" s="9">
        <v>45772.629861111112</v>
      </c>
      <c r="G602" s="9">
        <v>45782.67291666667</v>
      </c>
    </row>
    <row r="603" spans="1:7" x14ac:dyDescent="0.3">
      <c r="A603" s="4">
        <v>1021304286</v>
      </c>
      <c r="B603" s="7" t="s">
        <v>505</v>
      </c>
      <c r="C603" s="7" t="s">
        <v>503</v>
      </c>
      <c r="D603" s="7" t="s">
        <v>503</v>
      </c>
      <c r="E603" s="9">
        <v>45770.893750000003</v>
      </c>
      <c r="F603" s="9">
        <v>45772.509722222225</v>
      </c>
      <c r="G603" s="9">
        <v>45782.75</v>
      </c>
    </row>
    <row r="604" spans="1:7" x14ac:dyDescent="0.3">
      <c r="A604" s="4">
        <v>1021304768</v>
      </c>
      <c r="B604" s="7" t="s">
        <v>504</v>
      </c>
      <c r="C604" s="7" t="s">
        <v>503</v>
      </c>
      <c r="D604" s="7" t="s">
        <v>503</v>
      </c>
      <c r="E604" s="9">
        <v>45770.990277777775</v>
      </c>
      <c r="F604" s="9">
        <v>45772.568055555559</v>
      </c>
      <c r="G604" s="9">
        <v>45777.597222222219</v>
      </c>
    </row>
    <row r="605" spans="1:7" x14ac:dyDescent="0.3">
      <c r="A605" s="4">
        <v>1021305206</v>
      </c>
      <c r="B605" s="7" t="s">
        <v>505</v>
      </c>
      <c r="C605" s="7" t="s">
        <v>503</v>
      </c>
      <c r="D605" s="7" t="s">
        <v>503</v>
      </c>
      <c r="E605" s="9">
        <v>45771.116666666669</v>
      </c>
      <c r="F605" s="9">
        <v>45772.551388888889</v>
      </c>
      <c r="G605" s="9">
        <v>45791.682638888888</v>
      </c>
    </row>
    <row r="606" spans="1:7" x14ac:dyDescent="0.3">
      <c r="A606" s="4">
        <v>1021304891</v>
      </c>
      <c r="B606" s="7" t="s">
        <v>505</v>
      </c>
      <c r="C606" s="7" t="s">
        <v>503</v>
      </c>
      <c r="D606" s="7" t="s">
        <v>503</v>
      </c>
      <c r="E606" s="9">
        <v>45771.429861111108</v>
      </c>
      <c r="F606" s="9">
        <v>45772.527777777781</v>
      </c>
      <c r="G606" s="9">
        <v>45786.749305555553</v>
      </c>
    </row>
    <row r="607" spans="1:7" x14ac:dyDescent="0.3">
      <c r="A607" s="4">
        <v>1021313458</v>
      </c>
      <c r="B607" s="7" t="s">
        <v>504</v>
      </c>
      <c r="C607" s="7" t="s">
        <v>503</v>
      </c>
      <c r="D607" s="7" t="s">
        <v>503</v>
      </c>
      <c r="E607" s="9">
        <v>45771.743750000001</v>
      </c>
      <c r="F607" s="9">
        <v>45772.531944444447</v>
      </c>
      <c r="G607" s="9">
        <v>45777.840277777781</v>
      </c>
    </row>
    <row r="608" spans="1:7" x14ac:dyDescent="0.3">
      <c r="A608" s="4">
        <v>1021314643</v>
      </c>
      <c r="B608" s="7" t="s">
        <v>505</v>
      </c>
      <c r="C608" s="7" t="s">
        <v>503</v>
      </c>
      <c r="D608" s="7" t="s">
        <v>503</v>
      </c>
      <c r="E608" s="9">
        <v>45771.722222222219</v>
      </c>
      <c r="F608" s="9">
        <v>0</v>
      </c>
      <c r="G608" s="9">
        <v>45772.645833333336</v>
      </c>
    </row>
    <row r="609" spans="1:7" x14ac:dyDescent="0.3">
      <c r="A609" s="4">
        <v>1021318399</v>
      </c>
      <c r="B609" s="7" t="s">
        <v>504</v>
      </c>
      <c r="C609" s="7" t="s">
        <v>503</v>
      </c>
      <c r="D609" s="7" t="s">
        <v>503</v>
      </c>
      <c r="E609" s="9">
        <v>45772.15625</v>
      </c>
      <c r="F609" s="9">
        <v>45772.710416666669</v>
      </c>
      <c r="G609" s="9">
        <v>45775.647222222222</v>
      </c>
    </row>
    <row r="610" spans="1:7" x14ac:dyDescent="0.3">
      <c r="A610" s="4">
        <v>1021319120</v>
      </c>
      <c r="B610" s="7" t="s">
        <v>504</v>
      </c>
      <c r="C610" s="7" t="s">
        <v>503</v>
      </c>
      <c r="D610" s="7" t="s">
        <v>503</v>
      </c>
      <c r="E610" s="9">
        <v>45772.178472222222</v>
      </c>
      <c r="F610" s="9">
        <v>45775.551388888889</v>
      </c>
      <c r="G610" s="9">
        <v>45776.74722222222</v>
      </c>
    </row>
    <row r="611" spans="1:7" x14ac:dyDescent="0.3">
      <c r="A611" s="4">
        <v>1021330580</v>
      </c>
      <c r="B611" s="7" t="s">
        <v>504</v>
      </c>
      <c r="C611" s="7" t="s">
        <v>503</v>
      </c>
      <c r="D611" s="7" t="s">
        <v>503</v>
      </c>
      <c r="E611" s="9">
        <v>45772.770138888889</v>
      </c>
      <c r="F611" s="9">
        <v>0</v>
      </c>
      <c r="G611" s="9">
        <v>45774.581250000003</v>
      </c>
    </row>
    <row r="612" spans="1:7" x14ac:dyDescent="0.3">
      <c r="A612" s="4">
        <v>1021331827</v>
      </c>
      <c r="B612" s="7" t="s">
        <v>504</v>
      </c>
      <c r="C612" s="7" t="s">
        <v>503</v>
      </c>
      <c r="D612" s="7" t="s">
        <v>503</v>
      </c>
      <c r="E612" s="9">
        <v>45773.052777777775</v>
      </c>
      <c r="F612" s="9">
        <v>45776.452777777777</v>
      </c>
      <c r="G612" s="9">
        <v>45777.680555555555</v>
      </c>
    </row>
    <row r="613" spans="1:7" x14ac:dyDescent="0.3">
      <c r="A613" s="4">
        <v>1021331911</v>
      </c>
      <c r="B613" s="7" t="s">
        <v>504</v>
      </c>
      <c r="C613" s="7" t="s">
        <v>503</v>
      </c>
      <c r="D613" s="7" t="s">
        <v>503</v>
      </c>
      <c r="E613" s="9">
        <v>45773.160416666666</v>
      </c>
      <c r="F613" s="9">
        <v>45775.441666666666</v>
      </c>
      <c r="G613" s="9">
        <v>45775.833333333336</v>
      </c>
    </row>
    <row r="614" spans="1:7" x14ac:dyDescent="0.3">
      <c r="A614" s="4">
        <v>1021331743</v>
      </c>
      <c r="B614" s="7" t="s">
        <v>505</v>
      </c>
      <c r="C614" s="7" t="s">
        <v>503</v>
      </c>
      <c r="D614" s="7" t="s">
        <v>503</v>
      </c>
      <c r="E614" s="9">
        <v>45773.227777777778</v>
      </c>
      <c r="F614" s="9">
        <v>45775.625694444447</v>
      </c>
      <c r="G614" s="9">
        <v>45793.789583333331</v>
      </c>
    </row>
    <row r="615" spans="1:7" x14ac:dyDescent="0.3">
      <c r="A615" s="4">
        <v>1021337730</v>
      </c>
      <c r="B615" s="7" t="s">
        <v>504</v>
      </c>
      <c r="C615" s="7" t="s">
        <v>503</v>
      </c>
      <c r="D615" s="7" t="s">
        <v>503</v>
      </c>
      <c r="E615" s="9">
        <v>45773.818055555559</v>
      </c>
      <c r="F615" s="9">
        <v>45776.475694444445</v>
      </c>
      <c r="G615" s="9">
        <v>45780.520833333336</v>
      </c>
    </row>
    <row r="616" spans="1:7" x14ac:dyDescent="0.3">
      <c r="A616" s="4">
        <v>1021338027</v>
      </c>
      <c r="B616" s="7" t="s">
        <v>505</v>
      </c>
      <c r="C616" s="7" t="s">
        <v>503</v>
      </c>
      <c r="D616" s="7" t="s">
        <v>503</v>
      </c>
      <c r="E616" s="9">
        <v>45773.924305555556</v>
      </c>
      <c r="F616" s="9">
        <v>0</v>
      </c>
      <c r="G616" s="9">
        <v>45777.474999999999</v>
      </c>
    </row>
    <row r="617" spans="1:7" x14ac:dyDescent="0.3">
      <c r="A617" s="4">
        <v>1021337542</v>
      </c>
      <c r="B617" s="7" t="s">
        <v>505</v>
      </c>
      <c r="C617" s="7" t="s">
        <v>503</v>
      </c>
      <c r="D617" s="7" t="s">
        <v>503</v>
      </c>
      <c r="E617" s="9">
        <v>45773.861805555556</v>
      </c>
      <c r="F617" s="9">
        <v>45775.526388888888</v>
      </c>
      <c r="G617" s="9">
        <v>45776.661805555559</v>
      </c>
    </row>
    <row r="618" spans="1:7" x14ac:dyDescent="0.3">
      <c r="A618" s="4">
        <v>1021337751</v>
      </c>
      <c r="B618" s="7" t="s">
        <v>504</v>
      </c>
      <c r="C618" s="7" t="s">
        <v>503</v>
      </c>
      <c r="D618" s="7" t="s">
        <v>503</v>
      </c>
      <c r="E618" s="9">
        <v>45774.178472222222</v>
      </c>
      <c r="F618" s="9">
        <v>45775.522916666669</v>
      </c>
      <c r="G618" s="9">
        <v>45793.817361111112</v>
      </c>
    </row>
    <row r="619" spans="1:7" x14ac:dyDescent="0.3">
      <c r="A619" s="4">
        <v>1021324667</v>
      </c>
      <c r="B619" s="7" t="s">
        <v>504</v>
      </c>
      <c r="C619" s="7" t="s">
        <v>503</v>
      </c>
      <c r="D619" s="7" t="s">
        <v>503</v>
      </c>
      <c r="E619" s="9">
        <v>45774.044444444444</v>
      </c>
      <c r="F619" s="9">
        <v>45775.415277777778</v>
      </c>
      <c r="G619" s="9">
        <v>45775.583333333336</v>
      </c>
    </row>
    <row r="620" spans="1:7" x14ac:dyDescent="0.3">
      <c r="A620" s="4">
        <v>1021337590</v>
      </c>
      <c r="B620" s="7" t="s">
        <v>504</v>
      </c>
      <c r="C620" s="7" t="s">
        <v>503</v>
      </c>
      <c r="D620" s="7" t="s">
        <v>503</v>
      </c>
      <c r="E620" s="9">
        <v>45774.628472222219</v>
      </c>
      <c r="F620" s="9">
        <v>45775.671527777777</v>
      </c>
      <c r="G620" s="9">
        <v>45786.554166666669</v>
      </c>
    </row>
    <row r="621" spans="1:7" x14ac:dyDescent="0.3">
      <c r="A621" s="4">
        <v>1021338051</v>
      </c>
      <c r="B621" s="7" t="s">
        <v>504</v>
      </c>
      <c r="C621" s="7" t="s">
        <v>503</v>
      </c>
      <c r="D621" s="7" t="s">
        <v>503</v>
      </c>
      <c r="E621" s="9">
        <v>45774.679861111108</v>
      </c>
      <c r="F621" s="9">
        <v>45775.581250000003</v>
      </c>
      <c r="G621" s="9">
        <v>45779.916666666664</v>
      </c>
    </row>
    <row r="622" spans="1:7" x14ac:dyDescent="0.3">
      <c r="A622" s="4">
        <v>1021337968</v>
      </c>
      <c r="B622" s="7" t="s">
        <v>504</v>
      </c>
      <c r="C622" s="7" t="s">
        <v>503</v>
      </c>
      <c r="D622" s="7" t="s">
        <v>503</v>
      </c>
      <c r="E622" s="9">
        <v>45774.700694444444</v>
      </c>
      <c r="F622" s="9">
        <v>45775.453472222223</v>
      </c>
      <c r="G622" s="9">
        <v>45787.604861111111</v>
      </c>
    </row>
    <row r="623" spans="1:7" x14ac:dyDescent="0.3">
      <c r="A623" s="4">
        <v>1021338103</v>
      </c>
      <c r="B623" s="7" t="s">
        <v>504</v>
      </c>
      <c r="C623" s="7" t="s">
        <v>503</v>
      </c>
      <c r="D623" s="7" t="s">
        <v>503</v>
      </c>
      <c r="E623" s="9">
        <v>45774.74722222222</v>
      </c>
      <c r="F623" s="9">
        <v>45775.326388888891</v>
      </c>
      <c r="G623" s="9">
        <v>45777.729166666664</v>
      </c>
    </row>
    <row r="624" spans="1:7" x14ac:dyDescent="0.3">
      <c r="A624" s="4">
        <v>1021337597</v>
      </c>
      <c r="B624" s="7" t="s">
        <v>505</v>
      </c>
      <c r="C624" s="7" t="s">
        <v>503</v>
      </c>
      <c r="D624" s="7" t="s">
        <v>503</v>
      </c>
      <c r="E624" s="9">
        <v>45774.99722222222</v>
      </c>
      <c r="F624" s="9">
        <v>45775.531944444447</v>
      </c>
      <c r="G624" s="9">
        <v>45777.791666666664</v>
      </c>
    </row>
    <row r="625" spans="1:7" x14ac:dyDescent="0.3">
      <c r="A625" s="4">
        <v>1021338317</v>
      </c>
      <c r="B625" s="7" t="s">
        <v>504</v>
      </c>
      <c r="C625" s="7" t="s">
        <v>503</v>
      </c>
      <c r="D625" s="7" t="s">
        <v>503</v>
      </c>
      <c r="E625" s="9">
        <v>45775.012499999997</v>
      </c>
      <c r="F625" s="9">
        <v>45776.444444444445</v>
      </c>
      <c r="G625" s="9">
        <v>45776.552083333336</v>
      </c>
    </row>
    <row r="626" spans="1:7" x14ac:dyDescent="0.3">
      <c r="A626" s="4">
        <v>1021344538</v>
      </c>
      <c r="B626" s="7" t="s">
        <v>504</v>
      </c>
      <c r="C626" s="7" t="s">
        <v>503</v>
      </c>
      <c r="D626" s="7" t="s">
        <v>503</v>
      </c>
      <c r="E626" s="9">
        <v>45775.473611111112</v>
      </c>
      <c r="F626" s="9">
        <v>45776.669444444444</v>
      </c>
      <c r="G626" s="9">
        <v>45783.761805555558</v>
      </c>
    </row>
    <row r="627" spans="1:7" x14ac:dyDescent="0.3">
      <c r="A627" s="4">
        <v>1021343344</v>
      </c>
      <c r="B627" s="7" t="s">
        <v>504</v>
      </c>
      <c r="C627" s="7" t="s">
        <v>503</v>
      </c>
      <c r="D627" s="7" t="s">
        <v>503</v>
      </c>
      <c r="E627" s="9">
        <v>45775.536111111112</v>
      </c>
      <c r="F627" s="9">
        <v>45779.537499999999</v>
      </c>
      <c r="G627" s="9">
        <v>45787.5</v>
      </c>
    </row>
    <row r="628" spans="1:7" x14ac:dyDescent="0.3">
      <c r="A628" s="4">
        <v>1021345817</v>
      </c>
      <c r="B628" s="7" t="s">
        <v>504</v>
      </c>
      <c r="C628" s="7" t="s">
        <v>503</v>
      </c>
      <c r="D628" s="7" t="s">
        <v>503</v>
      </c>
      <c r="E628" s="9">
        <v>45775.64166666667</v>
      </c>
      <c r="F628" s="9">
        <v>45776.495833333334</v>
      </c>
      <c r="G628" s="9">
        <v>45779.65</v>
      </c>
    </row>
    <row r="629" spans="1:7" x14ac:dyDescent="0.3">
      <c r="A629" s="4">
        <v>1021350742</v>
      </c>
      <c r="B629" s="7" t="s">
        <v>505</v>
      </c>
      <c r="C629" s="7" t="s">
        <v>511</v>
      </c>
      <c r="D629" s="7" t="s">
        <v>510</v>
      </c>
      <c r="E629" s="9">
        <v>45775.857638888891</v>
      </c>
      <c r="F629" s="9">
        <v>45776.502083333333</v>
      </c>
      <c r="G629" s="9">
        <v>45786.618055555555</v>
      </c>
    </row>
    <row r="630" spans="1:7" x14ac:dyDescent="0.3">
      <c r="A630" s="4">
        <v>1021352784</v>
      </c>
      <c r="B630" s="7" t="s">
        <v>504</v>
      </c>
      <c r="C630" s="7" t="s">
        <v>503</v>
      </c>
      <c r="D630" s="7" t="s">
        <v>503</v>
      </c>
      <c r="E630" s="9">
        <v>45776.069444444445</v>
      </c>
      <c r="F630" s="9">
        <v>45776.420138888891</v>
      </c>
      <c r="G630" s="9">
        <v>45779.602083333331</v>
      </c>
    </row>
    <row r="631" spans="1:7" x14ac:dyDescent="0.3">
      <c r="A631" s="4">
        <v>1021353601</v>
      </c>
      <c r="B631" s="7" t="s">
        <v>504</v>
      </c>
      <c r="C631" s="7" t="s">
        <v>503</v>
      </c>
      <c r="D631" s="7" t="s">
        <v>503</v>
      </c>
      <c r="E631" s="9">
        <v>45776.305555555555</v>
      </c>
      <c r="F631" s="9">
        <v>45777.69027777778</v>
      </c>
      <c r="G631" s="9">
        <v>45779.895833333336</v>
      </c>
    </row>
    <row r="632" spans="1:7" x14ac:dyDescent="0.3">
      <c r="A632" s="4">
        <v>1021360610</v>
      </c>
      <c r="B632" s="7" t="s">
        <v>505</v>
      </c>
      <c r="C632" s="7" t="s">
        <v>503</v>
      </c>
      <c r="D632" s="7" t="s">
        <v>503</v>
      </c>
      <c r="E632" s="9">
        <v>45776.5625</v>
      </c>
      <c r="F632" s="9">
        <v>0</v>
      </c>
      <c r="G632" s="9">
        <v>45777.587500000001</v>
      </c>
    </row>
    <row r="633" spans="1:7" x14ac:dyDescent="0.3">
      <c r="A633" s="4">
        <v>1021367288</v>
      </c>
      <c r="B633" s="7" t="s">
        <v>504</v>
      </c>
      <c r="C633" s="7" t="s">
        <v>503</v>
      </c>
      <c r="D633" s="7" t="s">
        <v>503</v>
      </c>
      <c r="E633" s="9">
        <v>45776.770833333336</v>
      </c>
      <c r="F633" s="9">
        <v>0</v>
      </c>
      <c r="G633" s="9">
        <v>45779.6875</v>
      </c>
    </row>
    <row r="634" spans="1:7" x14ac:dyDescent="0.3">
      <c r="A634" s="4">
        <v>1021366602</v>
      </c>
      <c r="B634" s="7" t="s">
        <v>504</v>
      </c>
      <c r="C634" s="7" t="s">
        <v>503</v>
      </c>
      <c r="D634" s="7" t="s">
        <v>503</v>
      </c>
      <c r="E634" s="9">
        <v>45776.759027777778</v>
      </c>
      <c r="F634" s="9">
        <v>45777.459027777775</v>
      </c>
      <c r="G634" s="9">
        <v>45782.665277777778</v>
      </c>
    </row>
    <row r="635" spans="1:7" x14ac:dyDescent="0.3">
      <c r="A635" s="4">
        <v>1021363358</v>
      </c>
      <c r="B635" s="7" t="s">
        <v>505</v>
      </c>
      <c r="C635" s="7" t="s">
        <v>503</v>
      </c>
      <c r="D635" s="7" t="s">
        <v>503</v>
      </c>
      <c r="E635" s="9">
        <v>45776.790972222225</v>
      </c>
      <c r="F635" s="9">
        <v>45777.595138888886</v>
      </c>
      <c r="G635" s="9">
        <v>45785.614583333336</v>
      </c>
    </row>
    <row r="636" spans="1:7" x14ac:dyDescent="0.3">
      <c r="A636" s="4">
        <v>1021345852</v>
      </c>
      <c r="B636" s="7" t="s">
        <v>505</v>
      </c>
      <c r="C636" s="7" t="s">
        <v>503</v>
      </c>
      <c r="D636" s="7" t="s">
        <v>503</v>
      </c>
      <c r="E636" s="9">
        <v>45776.552777777775</v>
      </c>
      <c r="F636" s="9">
        <v>45777.44027777778</v>
      </c>
      <c r="G636" s="9">
        <v>45786.538194444445</v>
      </c>
    </row>
    <row r="637" spans="1:7" x14ac:dyDescent="0.3">
      <c r="A637" s="4">
        <v>1021367842</v>
      </c>
      <c r="B637" s="7" t="s">
        <v>504</v>
      </c>
      <c r="C637" s="7" t="s">
        <v>503</v>
      </c>
      <c r="D637" s="7" t="s">
        <v>503</v>
      </c>
      <c r="E637" s="9">
        <v>45776.981944444444</v>
      </c>
      <c r="F637" s="9">
        <v>45779.457638888889</v>
      </c>
      <c r="G637" s="9">
        <v>45782.714583333334</v>
      </c>
    </row>
    <row r="638" spans="1:7" x14ac:dyDescent="0.3">
      <c r="A638" s="4">
        <v>1021368033</v>
      </c>
      <c r="B638" s="7" t="s">
        <v>504</v>
      </c>
      <c r="C638" s="7" t="s">
        <v>503</v>
      </c>
      <c r="D638" s="7" t="s">
        <v>503</v>
      </c>
      <c r="E638" s="9">
        <v>45777.017361111109</v>
      </c>
      <c r="F638" s="9">
        <v>45785.477777777778</v>
      </c>
      <c r="G638" s="9">
        <v>45799.541666666664</v>
      </c>
    </row>
    <row r="639" spans="1:7" x14ac:dyDescent="0.3">
      <c r="A639" s="4">
        <v>1021345835</v>
      </c>
      <c r="B639" s="7" t="s">
        <v>505</v>
      </c>
      <c r="C639" s="7" t="s">
        <v>503</v>
      </c>
      <c r="D639" s="7" t="s">
        <v>503</v>
      </c>
      <c r="E639" s="9">
        <v>45776.11041666667</v>
      </c>
      <c r="F639" s="9">
        <v>0</v>
      </c>
      <c r="G639" s="9">
        <v>45777.645833333336</v>
      </c>
    </row>
    <row r="640" spans="1:7" x14ac:dyDescent="0.3">
      <c r="A640" s="4">
        <v>1021355664</v>
      </c>
      <c r="B640" s="7" t="s">
        <v>505</v>
      </c>
      <c r="C640" s="7" t="s">
        <v>503</v>
      </c>
      <c r="D640" s="7" t="s">
        <v>503</v>
      </c>
      <c r="E640" s="9">
        <v>45777.40902777778</v>
      </c>
      <c r="F640" s="9">
        <v>0</v>
      </c>
      <c r="G640" s="9">
        <v>45779.739583333336</v>
      </c>
    </row>
    <row r="641" spans="1:7" x14ac:dyDescent="0.3">
      <c r="A641" s="4">
        <v>1021374181</v>
      </c>
      <c r="B641" s="7" t="s">
        <v>505</v>
      </c>
      <c r="C641" s="7" t="s">
        <v>503</v>
      </c>
      <c r="D641" s="7" t="s">
        <v>503</v>
      </c>
      <c r="E641" s="9">
        <v>45777.662499999999</v>
      </c>
      <c r="F641" s="9">
        <v>45779.413888888892</v>
      </c>
      <c r="G641" s="9">
        <v>45783.805555555555</v>
      </c>
    </row>
    <row r="642" spans="1:7" x14ac:dyDescent="0.3">
      <c r="A642" s="4">
        <v>1021369847</v>
      </c>
      <c r="B642" s="7" t="s">
        <v>505</v>
      </c>
      <c r="C642" s="7" t="s">
        <v>503</v>
      </c>
      <c r="D642" s="7" t="s">
        <v>503</v>
      </c>
      <c r="E642" s="9">
        <v>45777.538194444445</v>
      </c>
      <c r="F642" s="9">
        <v>45780.51458333333</v>
      </c>
      <c r="G642" s="9">
        <v>45780.520833333336</v>
      </c>
    </row>
    <row r="643" spans="1:7" x14ac:dyDescent="0.3">
      <c r="A643" s="4">
        <v>1021381562</v>
      </c>
      <c r="B643" s="7" t="s">
        <v>505</v>
      </c>
      <c r="C643" s="7" t="s">
        <v>503</v>
      </c>
      <c r="D643" s="7" t="s">
        <v>503</v>
      </c>
      <c r="E643" s="9">
        <v>45778.127083333333</v>
      </c>
      <c r="F643" s="9">
        <v>45779.445138888892</v>
      </c>
      <c r="G643" s="9">
        <v>45784.5</v>
      </c>
    </row>
    <row r="644" spans="1:7" x14ac:dyDescent="0.3">
      <c r="A644" s="4">
        <v>1021381660</v>
      </c>
      <c r="B644" s="7" t="s">
        <v>504</v>
      </c>
      <c r="C644" s="7" t="s">
        <v>503</v>
      </c>
      <c r="D644" s="7" t="s">
        <v>503</v>
      </c>
      <c r="E644" s="9">
        <v>45778.42083333333</v>
      </c>
      <c r="F644" s="9">
        <v>45782.495138888888</v>
      </c>
      <c r="G644" s="9">
        <v>45786.791666666664</v>
      </c>
    </row>
    <row r="645" spans="1:7" x14ac:dyDescent="0.3">
      <c r="A645" s="4">
        <v>1021381579</v>
      </c>
      <c r="B645" s="7" t="s">
        <v>504</v>
      </c>
      <c r="C645" s="7" t="s">
        <v>503</v>
      </c>
      <c r="D645" s="7" t="s">
        <v>503</v>
      </c>
      <c r="E645" s="9">
        <v>45778.564583333333</v>
      </c>
      <c r="F645" s="9">
        <v>45780.541666666664</v>
      </c>
      <c r="G645" s="9">
        <v>45783.781944444447</v>
      </c>
    </row>
    <row r="646" spans="1:7" x14ac:dyDescent="0.3">
      <c r="A646" s="4">
        <v>1021377733</v>
      </c>
      <c r="B646" s="7" t="s">
        <v>504</v>
      </c>
      <c r="C646" s="7" t="s">
        <v>503</v>
      </c>
      <c r="D646" s="7" t="s">
        <v>503</v>
      </c>
      <c r="E646" s="9">
        <v>45778.769444444442</v>
      </c>
      <c r="F646" s="9">
        <v>45779.420138888891</v>
      </c>
      <c r="G646" s="9">
        <v>45786.461111111108</v>
      </c>
    </row>
    <row r="647" spans="1:7" x14ac:dyDescent="0.3">
      <c r="A647" s="4">
        <v>1021381832</v>
      </c>
      <c r="B647" s="7" t="s">
        <v>504</v>
      </c>
      <c r="C647" s="7" t="s">
        <v>503</v>
      </c>
      <c r="D647" s="7" t="s">
        <v>503</v>
      </c>
      <c r="E647" s="9">
        <v>45778.804166666669</v>
      </c>
      <c r="F647" s="9">
        <v>45779.390277777777</v>
      </c>
      <c r="G647" s="9">
        <v>45787.686111111114</v>
      </c>
    </row>
    <row r="648" spans="1:7" x14ac:dyDescent="0.3">
      <c r="A648" s="4">
        <v>1021381760</v>
      </c>
      <c r="B648" s="7" t="s">
        <v>505</v>
      </c>
      <c r="C648" s="7" t="s">
        <v>503</v>
      </c>
      <c r="D648" s="7" t="s">
        <v>503</v>
      </c>
      <c r="E648" s="9">
        <v>45778.806250000001</v>
      </c>
      <c r="F648" s="9">
        <v>45782.44027777778</v>
      </c>
      <c r="G648" s="9">
        <v>45783.73541666667</v>
      </c>
    </row>
    <row r="649" spans="1:7" x14ac:dyDescent="0.3">
      <c r="A649" s="4">
        <v>1021382817</v>
      </c>
      <c r="B649" s="7" t="s">
        <v>504</v>
      </c>
      <c r="C649" s="7" t="s">
        <v>503</v>
      </c>
      <c r="D649" s="7" t="s">
        <v>503</v>
      </c>
      <c r="E649" s="9">
        <v>45779.50277777778</v>
      </c>
      <c r="F649" s="9">
        <v>0</v>
      </c>
      <c r="G649" s="9">
        <v>45782.515277777777</v>
      </c>
    </row>
    <row r="650" spans="1:7" x14ac:dyDescent="0.3">
      <c r="A650" s="4">
        <v>1021373394</v>
      </c>
      <c r="B650" s="7" t="s">
        <v>504</v>
      </c>
      <c r="C650" s="7" t="s">
        <v>503</v>
      </c>
      <c r="D650" s="7" t="s">
        <v>503</v>
      </c>
      <c r="E650" s="9">
        <v>45779.789583333331</v>
      </c>
      <c r="F650" s="9">
        <v>45780.366666666669</v>
      </c>
      <c r="G650" s="9">
        <v>45785.541666666664</v>
      </c>
    </row>
    <row r="651" spans="1:7" x14ac:dyDescent="0.3">
      <c r="A651" s="4">
        <v>1021385863</v>
      </c>
      <c r="B651" s="7" t="s">
        <v>505</v>
      </c>
      <c r="C651" s="7" t="s">
        <v>503</v>
      </c>
      <c r="D651" s="7" t="s">
        <v>503</v>
      </c>
      <c r="E651" s="9">
        <v>45780.523611111108</v>
      </c>
      <c r="F651" s="9">
        <v>45782.474305555559</v>
      </c>
      <c r="G651" s="9">
        <v>45792.805555555555</v>
      </c>
    </row>
    <row r="652" spans="1:7" x14ac:dyDescent="0.3">
      <c r="A652" s="4">
        <v>1021399377</v>
      </c>
      <c r="B652" s="7" t="s">
        <v>504</v>
      </c>
      <c r="C652" s="7" t="s">
        <v>503</v>
      </c>
      <c r="D652" s="7" t="s">
        <v>503</v>
      </c>
      <c r="E652" s="9">
        <v>45780.574305555558</v>
      </c>
      <c r="F652" s="9">
        <v>0</v>
      </c>
      <c r="G652" s="9">
        <v>45782.226388888892</v>
      </c>
    </row>
    <row r="653" spans="1:7" x14ac:dyDescent="0.3">
      <c r="A653" s="4">
        <v>1021400618</v>
      </c>
      <c r="B653" s="7" t="s">
        <v>504</v>
      </c>
      <c r="C653" s="7" t="s">
        <v>503</v>
      </c>
      <c r="D653" s="7" t="s">
        <v>503</v>
      </c>
      <c r="E653" s="9">
        <v>45780.784722222219</v>
      </c>
      <c r="F653" s="9">
        <v>45783.606944444444</v>
      </c>
      <c r="G653" s="9">
        <v>45786.583333333336</v>
      </c>
    </row>
    <row r="654" spans="1:7" x14ac:dyDescent="0.3">
      <c r="A654" s="4">
        <v>1021400467</v>
      </c>
      <c r="B654" s="7" t="s">
        <v>504</v>
      </c>
      <c r="C654" s="7" t="s">
        <v>503</v>
      </c>
      <c r="D654" s="7" t="s">
        <v>503</v>
      </c>
      <c r="E654" s="9">
        <v>45780.943055555559</v>
      </c>
      <c r="F654" s="9">
        <v>45782.491666666669</v>
      </c>
      <c r="G654" s="9">
        <v>45788.688888888886</v>
      </c>
    </row>
    <row r="655" spans="1:7" x14ac:dyDescent="0.3">
      <c r="A655" s="4">
        <v>1021400534</v>
      </c>
      <c r="B655" s="7" t="s">
        <v>504</v>
      </c>
      <c r="C655" s="7" t="s">
        <v>503</v>
      </c>
      <c r="D655" s="7" t="s">
        <v>503</v>
      </c>
      <c r="E655" s="9">
        <v>45781.009722222225</v>
      </c>
      <c r="F655" s="9">
        <v>45781.675000000003</v>
      </c>
      <c r="G655" s="9">
        <v>45786.767361111109</v>
      </c>
    </row>
    <row r="656" spans="1:7" x14ac:dyDescent="0.3">
      <c r="A656" s="4">
        <v>1021400663</v>
      </c>
      <c r="B656" s="7" t="s">
        <v>504</v>
      </c>
      <c r="C656" s="7" t="s">
        <v>503</v>
      </c>
      <c r="D656" s="7" t="s">
        <v>503</v>
      </c>
      <c r="E656" s="9">
        <v>45781.820833333331</v>
      </c>
      <c r="F656" s="9">
        <v>45782.502083333333</v>
      </c>
      <c r="G656" s="9">
        <v>45792.805555555555</v>
      </c>
    </row>
    <row r="657" spans="1:7" x14ac:dyDescent="0.3">
      <c r="A657" s="4">
        <v>1021400820</v>
      </c>
      <c r="B657" s="7" t="s">
        <v>504</v>
      </c>
      <c r="C657" s="7" t="s">
        <v>503</v>
      </c>
      <c r="D657" s="7" t="s">
        <v>503</v>
      </c>
      <c r="E657" s="9">
        <v>45781.888888888891</v>
      </c>
      <c r="F657" s="9">
        <v>45782.622916666667</v>
      </c>
      <c r="G657" s="9">
        <v>45783.631249999999</v>
      </c>
    </row>
    <row r="658" spans="1:7" x14ac:dyDescent="0.3">
      <c r="A658" s="4">
        <v>1021406973</v>
      </c>
      <c r="B658" s="7" t="s">
        <v>504</v>
      </c>
      <c r="C658" s="7" t="s">
        <v>503</v>
      </c>
      <c r="D658" s="7" t="s">
        <v>503</v>
      </c>
      <c r="E658" s="9">
        <v>45782.46875</v>
      </c>
      <c r="F658" s="9">
        <v>45783.398611111108</v>
      </c>
      <c r="G658" s="9">
        <v>45784.479166666664</v>
      </c>
    </row>
    <row r="659" spans="1:7" x14ac:dyDescent="0.3">
      <c r="A659" s="4">
        <v>1021411401</v>
      </c>
      <c r="B659" s="7" t="s">
        <v>505</v>
      </c>
      <c r="C659" s="7" t="s">
        <v>503</v>
      </c>
      <c r="D659" s="7" t="s">
        <v>503</v>
      </c>
      <c r="E659" s="9">
        <v>45782.772222222222</v>
      </c>
      <c r="F659" s="9">
        <v>45783.519444444442</v>
      </c>
      <c r="G659" s="9">
        <v>45790.717361111114</v>
      </c>
    </row>
    <row r="660" spans="1:7" x14ac:dyDescent="0.3">
      <c r="A660" s="4">
        <v>1021415504</v>
      </c>
      <c r="B660" s="7" t="s">
        <v>504</v>
      </c>
      <c r="C660" s="7" t="s">
        <v>511</v>
      </c>
      <c r="D660" s="7" t="s">
        <v>514</v>
      </c>
      <c r="E660" s="9">
        <v>45783.033333333333</v>
      </c>
      <c r="F660" s="9">
        <v>45784.540277777778</v>
      </c>
      <c r="G660" s="9">
        <v>45787.743750000001</v>
      </c>
    </row>
    <row r="661" spans="1:7" x14ac:dyDescent="0.3">
      <c r="A661" s="4">
        <v>1021405281</v>
      </c>
      <c r="B661" s="7" t="s">
        <v>505</v>
      </c>
      <c r="C661" s="7" t="s">
        <v>503</v>
      </c>
      <c r="D661" s="7" t="s">
        <v>503</v>
      </c>
      <c r="E661" s="9">
        <v>45783.070833333331</v>
      </c>
      <c r="F661" s="9">
        <v>45783.523611111108</v>
      </c>
      <c r="G661" s="9">
        <v>45785.754166666666</v>
      </c>
    </row>
    <row r="662" spans="1:7" x14ac:dyDescent="0.3">
      <c r="A662" s="4">
        <v>1021424354</v>
      </c>
      <c r="B662" s="7" t="s">
        <v>504</v>
      </c>
      <c r="C662" s="7" t="s">
        <v>503</v>
      </c>
      <c r="D662" s="7" t="s">
        <v>503</v>
      </c>
      <c r="E662" s="9">
        <v>45783.658333333333</v>
      </c>
      <c r="F662" s="9">
        <v>45784.421527777777</v>
      </c>
      <c r="G662" s="9">
        <v>45786.364583333336</v>
      </c>
    </row>
    <row r="663" spans="1:7" x14ac:dyDescent="0.3">
      <c r="A663" s="4">
        <v>1021421541</v>
      </c>
      <c r="B663" s="7" t="s">
        <v>505</v>
      </c>
      <c r="C663" s="7" t="s">
        <v>503</v>
      </c>
      <c r="D663" s="7" t="s">
        <v>503</v>
      </c>
      <c r="E663" s="9">
        <v>45783.669444444444</v>
      </c>
      <c r="F663" s="9">
        <v>45785.664583333331</v>
      </c>
      <c r="G663" s="9">
        <v>45785.666666666664</v>
      </c>
    </row>
    <row r="664" spans="1:7" x14ac:dyDescent="0.3">
      <c r="A664" s="4">
        <v>1021422855</v>
      </c>
      <c r="B664" s="7" t="s">
        <v>505</v>
      </c>
      <c r="C664" s="7" t="s">
        <v>503</v>
      </c>
      <c r="D664" s="7" t="s">
        <v>503</v>
      </c>
      <c r="E664" s="9">
        <v>45783.70416666667</v>
      </c>
      <c r="F664" s="9">
        <v>45784.435416666667</v>
      </c>
      <c r="G664" s="9">
        <v>45786.509722222225</v>
      </c>
    </row>
    <row r="665" spans="1:7" x14ac:dyDescent="0.3">
      <c r="A665" s="4">
        <v>1021420858</v>
      </c>
      <c r="B665" s="7" t="s">
        <v>504</v>
      </c>
      <c r="C665" s="7" t="s">
        <v>503</v>
      </c>
      <c r="D665" s="7" t="s">
        <v>503</v>
      </c>
      <c r="E665" s="9">
        <v>45783.790972222225</v>
      </c>
      <c r="F665" s="9">
        <v>45784.982638888891</v>
      </c>
      <c r="G665" s="9">
        <v>45792.277777777781</v>
      </c>
    </row>
    <row r="666" spans="1:7" x14ac:dyDescent="0.3">
      <c r="A666" s="4">
        <v>1021438313</v>
      </c>
      <c r="B666" s="7" t="s">
        <v>505</v>
      </c>
      <c r="C666" s="7" t="s">
        <v>503</v>
      </c>
      <c r="D666" s="7" t="s">
        <v>503</v>
      </c>
      <c r="E666" s="9">
        <v>45784.552083333336</v>
      </c>
      <c r="F666" s="9">
        <v>45785.609722222223</v>
      </c>
      <c r="G666" s="9">
        <v>45787.583333333336</v>
      </c>
    </row>
    <row r="667" spans="1:7" x14ac:dyDescent="0.3">
      <c r="A667" s="4">
        <v>1021415565</v>
      </c>
      <c r="B667" s="7" t="s">
        <v>504</v>
      </c>
      <c r="C667" s="7" t="s">
        <v>503</v>
      </c>
      <c r="D667" s="7" t="s">
        <v>503</v>
      </c>
      <c r="E667" s="9">
        <v>45784.772222222222</v>
      </c>
      <c r="F667" s="9">
        <v>45786.479166666664</v>
      </c>
      <c r="G667" s="9">
        <v>45787.5</v>
      </c>
    </row>
    <row r="668" spans="1:7" x14ac:dyDescent="0.3">
      <c r="A668" s="4">
        <v>1021441970</v>
      </c>
      <c r="B668" s="7" t="s">
        <v>505</v>
      </c>
      <c r="C668" s="7" t="s">
        <v>503</v>
      </c>
      <c r="D668" s="7" t="s">
        <v>503</v>
      </c>
      <c r="E668" s="9">
        <v>45784.834722222222</v>
      </c>
      <c r="F668" s="9">
        <v>45785.418055555558</v>
      </c>
      <c r="G668" s="9">
        <v>45789.875</v>
      </c>
    </row>
    <row r="669" spans="1:7" x14ac:dyDescent="0.3">
      <c r="A669" s="4">
        <v>1021437610</v>
      </c>
      <c r="B669" s="7" t="s">
        <v>505</v>
      </c>
      <c r="C669" s="7" t="s">
        <v>503</v>
      </c>
      <c r="D669" s="7" t="s">
        <v>503</v>
      </c>
      <c r="E669" s="9">
        <v>45784.822916666664</v>
      </c>
      <c r="F669" s="9">
        <v>45785.427083333336</v>
      </c>
      <c r="G669" s="9">
        <v>45791.739583333336</v>
      </c>
    </row>
    <row r="670" spans="1:7" x14ac:dyDescent="0.3">
      <c r="A670" s="4">
        <v>1021448049</v>
      </c>
      <c r="B670" s="7" t="s">
        <v>504</v>
      </c>
      <c r="C670" s="7" t="s">
        <v>509</v>
      </c>
      <c r="D670" s="7" t="s">
        <v>508</v>
      </c>
      <c r="E670" s="9">
        <v>45785.635416666664</v>
      </c>
      <c r="F670" s="9">
        <v>45786.459722222222</v>
      </c>
      <c r="G670" s="9">
        <v>45788.708333333336</v>
      </c>
    </row>
    <row r="671" spans="1:7" x14ac:dyDescent="0.3">
      <c r="A671" s="4">
        <v>1021437697</v>
      </c>
      <c r="B671" s="7" t="s">
        <v>505</v>
      </c>
      <c r="C671" s="7" t="s">
        <v>503</v>
      </c>
      <c r="D671" s="7" t="s">
        <v>503</v>
      </c>
      <c r="E671" s="9">
        <v>45785.634027777778</v>
      </c>
      <c r="F671" s="9">
        <v>45786.690972222219</v>
      </c>
      <c r="G671" s="9">
        <v>45789.743055555555</v>
      </c>
    </row>
    <row r="672" spans="1:7" x14ac:dyDescent="0.3">
      <c r="A672" s="4">
        <v>1021443418</v>
      </c>
      <c r="B672" s="7" t="s">
        <v>504</v>
      </c>
      <c r="C672" s="7" t="s">
        <v>503</v>
      </c>
      <c r="D672" s="7" t="s">
        <v>503</v>
      </c>
      <c r="E672" s="9">
        <v>45784.871527777781</v>
      </c>
      <c r="F672" s="9">
        <v>45790.67291666667</v>
      </c>
      <c r="G672" s="9">
        <v>45795.931944444441</v>
      </c>
    </row>
    <row r="673" spans="1:7" x14ac:dyDescent="0.3">
      <c r="A673" s="4">
        <v>1021450818</v>
      </c>
      <c r="B673" s="7" t="s">
        <v>504</v>
      </c>
      <c r="C673" s="7" t="s">
        <v>509</v>
      </c>
      <c r="D673" s="7" t="s">
        <v>508</v>
      </c>
      <c r="E673" s="9">
        <v>45785.863194444442</v>
      </c>
      <c r="F673" s="9">
        <v>45786.572222222225</v>
      </c>
      <c r="G673" s="9">
        <v>45792.625</v>
      </c>
    </row>
    <row r="674" spans="1:7" x14ac:dyDescent="0.3">
      <c r="A674" s="4">
        <v>1021452520</v>
      </c>
      <c r="B674" s="7" t="s">
        <v>505</v>
      </c>
      <c r="C674" s="7" t="s">
        <v>503</v>
      </c>
      <c r="D674" s="7" t="s">
        <v>503</v>
      </c>
      <c r="E674" s="9">
        <v>45785.749305555553</v>
      </c>
      <c r="F674" s="9">
        <v>45789.441666666666</v>
      </c>
      <c r="G674" s="9">
        <v>45790.682638888888</v>
      </c>
    </row>
    <row r="675" spans="1:7" x14ac:dyDescent="0.3">
      <c r="A675" s="4">
        <v>1021424523</v>
      </c>
      <c r="B675" s="7" t="s">
        <v>505</v>
      </c>
      <c r="C675" s="7" t="s">
        <v>503</v>
      </c>
      <c r="D675" s="7" t="s">
        <v>503</v>
      </c>
      <c r="E675" s="9">
        <v>45784.268750000003</v>
      </c>
      <c r="F675" s="9">
        <v>0</v>
      </c>
      <c r="G675" s="9">
        <v>45786.680555555555</v>
      </c>
    </row>
    <row r="676" spans="1:7" x14ac:dyDescent="0.3">
      <c r="A676" s="4">
        <v>1021325108</v>
      </c>
      <c r="B676" s="7" t="s">
        <v>504</v>
      </c>
      <c r="C676" s="7" t="s">
        <v>503</v>
      </c>
      <c r="D676" s="7" t="s">
        <v>503</v>
      </c>
      <c r="E676" s="9">
        <v>45772.548611111109</v>
      </c>
      <c r="F676" s="9">
        <v>0</v>
      </c>
      <c r="G676" s="9">
        <v>45775.541666666664</v>
      </c>
    </row>
    <row r="677" spans="1:7" x14ac:dyDescent="0.3">
      <c r="A677" s="4">
        <v>1021450839</v>
      </c>
      <c r="B677" s="7" t="s">
        <v>505</v>
      </c>
      <c r="C677" s="7" t="s">
        <v>503</v>
      </c>
      <c r="D677" s="7" t="s">
        <v>503</v>
      </c>
      <c r="E677" s="9">
        <v>45786.713888888888</v>
      </c>
      <c r="F677" s="9">
        <v>45790.541666666664</v>
      </c>
      <c r="G677" s="9">
        <v>45792.476388888892</v>
      </c>
    </row>
    <row r="678" spans="1:7" x14ac:dyDescent="0.3">
      <c r="A678" s="4">
        <v>1021465779</v>
      </c>
      <c r="B678" s="7" t="s">
        <v>504</v>
      </c>
      <c r="C678" s="7" t="s">
        <v>503</v>
      </c>
      <c r="D678" s="7" t="s">
        <v>503</v>
      </c>
      <c r="E678" s="9">
        <v>45786.754166666666</v>
      </c>
      <c r="F678" s="9">
        <v>45789.497916666667</v>
      </c>
      <c r="G678" s="9">
        <v>45792.541666666664</v>
      </c>
    </row>
    <row r="679" spans="1:7" x14ac:dyDescent="0.3">
      <c r="A679" s="4">
        <v>1021463630</v>
      </c>
      <c r="B679" s="7" t="s">
        <v>504</v>
      </c>
      <c r="C679" s="7" t="s">
        <v>503</v>
      </c>
      <c r="D679" s="7" t="s">
        <v>503</v>
      </c>
      <c r="E679" s="9">
        <v>45786.885416666664</v>
      </c>
      <c r="F679" s="9">
        <v>0</v>
      </c>
      <c r="G679" s="9">
        <v>45787.977083333331</v>
      </c>
    </row>
    <row r="680" spans="1:7" x14ac:dyDescent="0.3">
      <c r="A680" s="4">
        <v>1021454291</v>
      </c>
      <c r="B680" s="7" t="s">
        <v>504</v>
      </c>
      <c r="C680" s="7" t="s">
        <v>503</v>
      </c>
      <c r="D680" s="7" t="s">
        <v>503</v>
      </c>
      <c r="E680" s="9">
        <v>45786.541666666664</v>
      </c>
      <c r="F680" s="9">
        <v>45789.47152777778</v>
      </c>
      <c r="G680" s="9">
        <v>45791.489583333336</v>
      </c>
    </row>
    <row r="681" spans="1:7" x14ac:dyDescent="0.3">
      <c r="A681" s="4">
        <v>1021467718</v>
      </c>
      <c r="B681" s="7" t="s">
        <v>505</v>
      </c>
      <c r="C681" s="7" t="s">
        <v>503</v>
      </c>
      <c r="D681" s="7" t="s">
        <v>503</v>
      </c>
      <c r="E681" s="9">
        <v>45787.136805555558</v>
      </c>
      <c r="F681" s="9">
        <v>0</v>
      </c>
      <c r="G681" s="9">
        <v>45790.5</v>
      </c>
    </row>
    <row r="682" spans="1:7" x14ac:dyDescent="0.3">
      <c r="A682" s="4">
        <v>1021470906</v>
      </c>
      <c r="B682" s="7" t="s">
        <v>504</v>
      </c>
      <c r="C682" s="7" t="s">
        <v>503</v>
      </c>
      <c r="D682" s="7" t="s">
        <v>503</v>
      </c>
      <c r="E682" s="9">
        <v>45787.453472222223</v>
      </c>
      <c r="F682" s="9">
        <v>45789.456250000003</v>
      </c>
      <c r="G682" s="9">
        <v>45789.621527777781</v>
      </c>
    </row>
    <row r="683" spans="1:7" x14ac:dyDescent="0.3">
      <c r="A683" s="4">
        <v>1021472448</v>
      </c>
      <c r="B683" s="7" t="s">
        <v>505</v>
      </c>
      <c r="C683" s="7" t="s">
        <v>503</v>
      </c>
      <c r="D683" s="7" t="s">
        <v>503</v>
      </c>
      <c r="E683" s="9">
        <v>45787.520138888889</v>
      </c>
      <c r="F683" s="9">
        <v>45789.457638888889</v>
      </c>
      <c r="G683" s="9">
        <v>45789.680555555555</v>
      </c>
    </row>
    <row r="684" spans="1:7" x14ac:dyDescent="0.3">
      <c r="A684" s="4">
        <v>1021450867</v>
      </c>
      <c r="B684" s="7" t="s">
        <v>504</v>
      </c>
      <c r="C684" s="7" t="s">
        <v>503</v>
      </c>
      <c r="D684" s="7" t="s">
        <v>503</v>
      </c>
      <c r="E684" s="9">
        <v>45787.509722222225</v>
      </c>
      <c r="F684" s="9">
        <v>45789.768750000003</v>
      </c>
      <c r="G684" s="9">
        <v>45790.682638888888</v>
      </c>
    </row>
    <row r="685" spans="1:7" x14ac:dyDescent="0.3">
      <c r="A685" s="4">
        <v>1021473340</v>
      </c>
      <c r="B685" s="7" t="s">
        <v>505</v>
      </c>
      <c r="C685" s="7" t="s">
        <v>503</v>
      </c>
      <c r="D685" s="7" t="s">
        <v>503</v>
      </c>
      <c r="E685" s="9">
        <v>45788.118055555555</v>
      </c>
      <c r="F685" s="9">
        <v>45789.460416666669</v>
      </c>
      <c r="G685" s="9">
        <v>45794.479166666664</v>
      </c>
    </row>
    <row r="686" spans="1:7" x14ac:dyDescent="0.3">
      <c r="A686" s="4">
        <v>1021463662</v>
      </c>
      <c r="B686" s="7" t="s">
        <v>505</v>
      </c>
      <c r="C686" s="7" t="s">
        <v>503</v>
      </c>
      <c r="D686" s="7" t="s">
        <v>503</v>
      </c>
      <c r="E686" s="9">
        <v>45788.149305555555</v>
      </c>
      <c r="F686" s="9">
        <v>45789.618750000001</v>
      </c>
      <c r="G686" s="9">
        <v>45791.551388888889</v>
      </c>
    </row>
    <row r="687" spans="1:7" x14ac:dyDescent="0.3">
      <c r="A687" s="4">
        <v>1021473662</v>
      </c>
      <c r="B687" s="7" t="s">
        <v>505</v>
      </c>
      <c r="C687" s="7" t="s">
        <v>503</v>
      </c>
      <c r="D687" s="7" t="s">
        <v>503</v>
      </c>
      <c r="E687" s="9">
        <v>45788.675694444442</v>
      </c>
      <c r="F687" s="9">
        <v>45789.463194444441</v>
      </c>
      <c r="G687" s="9">
        <v>45792.678472222222</v>
      </c>
    </row>
    <row r="688" spans="1:7" x14ac:dyDescent="0.3">
      <c r="A688" s="4">
        <v>1021473718</v>
      </c>
      <c r="B688" s="7" t="s">
        <v>504</v>
      </c>
      <c r="C688" s="7" t="s">
        <v>503</v>
      </c>
      <c r="D688" s="7" t="s">
        <v>503</v>
      </c>
      <c r="E688" s="9">
        <v>45788.6875</v>
      </c>
      <c r="F688" s="9">
        <v>0</v>
      </c>
      <c r="G688" s="9">
        <v>45791.649305555555</v>
      </c>
    </row>
    <row r="689" spans="1:7" x14ac:dyDescent="0.3">
      <c r="A689" s="4">
        <v>1021473359</v>
      </c>
      <c r="B689" s="7" t="s">
        <v>504</v>
      </c>
      <c r="C689" s="7" t="s">
        <v>503</v>
      </c>
      <c r="D689" s="7" t="s">
        <v>503</v>
      </c>
      <c r="E689" s="9">
        <v>45788.743055555555</v>
      </c>
      <c r="F689" s="9">
        <v>45790.654166666667</v>
      </c>
      <c r="G689" s="9">
        <v>45791.499305555553</v>
      </c>
    </row>
    <row r="690" spans="1:7" x14ac:dyDescent="0.3">
      <c r="A690" s="4">
        <v>1021473366</v>
      </c>
      <c r="B690" s="7" t="s">
        <v>505</v>
      </c>
      <c r="C690" s="7" t="s">
        <v>503</v>
      </c>
      <c r="D690" s="7" t="s">
        <v>503</v>
      </c>
      <c r="E690" s="9">
        <v>45788.786805555559</v>
      </c>
      <c r="F690" s="9">
        <v>45792.779166666667</v>
      </c>
      <c r="G690" s="9">
        <v>45793.761805555558</v>
      </c>
    </row>
    <row r="691" spans="1:7" x14ac:dyDescent="0.3">
      <c r="A691" s="4">
        <v>1021473385</v>
      </c>
      <c r="B691" s="7" t="s">
        <v>504</v>
      </c>
      <c r="C691" s="7" t="s">
        <v>503</v>
      </c>
      <c r="D691" s="7" t="s">
        <v>503</v>
      </c>
      <c r="E691" s="9">
        <v>45788.967361111114</v>
      </c>
      <c r="F691" s="9">
        <v>45789.62222222222</v>
      </c>
      <c r="G691" s="9">
        <v>45793.75</v>
      </c>
    </row>
    <row r="692" spans="1:7" x14ac:dyDescent="0.3">
      <c r="A692" s="4">
        <v>1021482839</v>
      </c>
      <c r="B692" s="7" t="s">
        <v>505</v>
      </c>
      <c r="C692" s="7" t="s">
        <v>503</v>
      </c>
      <c r="D692" s="7" t="s">
        <v>503</v>
      </c>
      <c r="E692" s="9">
        <v>45789.584027777775</v>
      </c>
      <c r="F692" s="9">
        <v>45791.413194444445</v>
      </c>
      <c r="G692" s="9">
        <v>45791.677083333336</v>
      </c>
    </row>
    <row r="693" spans="1:7" x14ac:dyDescent="0.3">
      <c r="A693" s="4">
        <v>1021480402</v>
      </c>
      <c r="B693" s="7" t="s">
        <v>504</v>
      </c>
      <c r="C693" s="7" t="s">
        <v>503</v>
      </c>
      <c r="D693" s="7" t="s">
        <v>503</v>
      </c>
      <c r="E693" s="9">
        <v>45789.575694444444</v>
      </c>
      <c r="F693" s="9">
        <v>45790.436111111114</v>
      </c>
      <c r="G693" s="9">
        <v>45795.555555555555</v>
      </c>
    </row>
    <row r="694" spans="1:7" x14ac:dyDescent="0.3">
      <c r="A694" s="4">
        <v>1021486918</v>
      </c>
      <c r="B694" s="7" t="s">
        <v>505</v>
      </c>
      <c r="C694" s="7" t="s">
        <v>503</v>
      </c>
      <c r="D694" s="7" t="s">
        <v>503</v>
      </c>
      <c r="E694" s="9">
        <v>45789.952777777777</v>
      </c>
      <c r="F694" s="9">
        <v>45791.48541666667</v>
      </c>
      <c r="G694" s="9">
        <v>45794.465277777781</v>
      </c>
    </row>
    <row r="695" spans="1:7" x14ac:dyDescent="0.3">
      <c r="A695" s="4">
        <v>1021488507</v>
      </c>
      <c r="B695" s="7" t="s">
        <v>504</v>
      </c>
      <c r="C695" s="7" t="s">
        <v>503</v>
      </c>
      <c r="D695" s="7" t="s">
        <v>503</v>
      </c>
      <c r="E695" s="9">
        <v>45789.963888888888</v>
      </c>
      <c r="F695" s="9">
        <v>45790.65902777778</v>
      </c>
      <c r="G695" s="9">
        <v>45790.692361111112</v>
      </c>
    </row>
    <row r="696" spans="1:7" x14ac:dyDescent="0.3">
      <c r="A696" s="4">
        <v>1021488338</v>
      </c>
      <c r="B696" s="7" t="s">
        <v>505</v>
      </c>
      <c r="C696" s="7" t="s">
        <v>503</v>
      </c>
      <c r="D696" s="7" t="s">
        <v>503</v>
      </c>
      <c r="E696" s="9">
        <v>45790.045138888891</v>
      </c>
      <c r="F696" s="9">
        <v>45791.699305555558</v>
      </c>
      <c r="G696" s="9">
        <v>45792.734027777777</v>
      </c>
    </row>
    <row r="697" spans="1:7" x14ac:dyDescent="0.3">
      <c r="A697" s="4">
        <v>1021488616</v>
      </c>
      <c r="B697" s="7" t="s">
        <v>504</v>
      </c>
      <c r="C697" s="7" t="s">
        <v>503</v>
      </c>
      <c r="D697" s="7" t="s">
        <v>503</v>
      </c>
      <c r="E697" s="9">
        <v>45790.281944444447</v>
      </c>
      <c r="F697" s="9">
        <v>45792.532638888886</v>
      </c>
      <c r="G697" s="9">
        <v>45792.734722222223</v>
      </c>
    </row>
    <row r="698" spans="1:7" x14ac:dyDescent="0.3">
      <c r="A698" s="4">
        <v>1021488172</v>
      </c>
      <c r="B698" s="7" t="s">
        <v>505</v>
      </c>
      <c r="C698" s="7" t="s">
        <v>503</v>
      </c>
      <c r="D698" s="7" t="s">
        <v>503</v>
      </c>
      <c r="E698" s="9">
        <v>45790.456250000003</v>
      </c>
      <c r="F698" s="9">
        <v>45792.683333333334</v>
      </c>
      <c r="G698" s="9">
        <v>45796.78125</v>
      </c>
    </row>
    <row r="699" spans="1:7" x14ac:dyDescent="0.3">
      <c r="A699" s="4">
        <v>1021337259</v>
      </c>
      <c r="B699" s="7" t="s">
        <v>505</v>
      </c>
      <c r="C699" s="7" t="s">
        <v>503</v>
      </c>
      <c r="D699" s="7" t="s">
        <v>503</v>
      </c>
      <c r="E699" s="9">
        <v>45773.627083333333</v>
      </c>
      <c r="F699" s="9">
        <v>45775.567361111112</v>
      </c>
      <c r="G699" s="9">
        <v>45781.381249999999</v>
      </c>
    </row>
    <row r="700" spans="1:7" x14ac:dyDescent="0.3">
      <c r="A700" s="4">
        <v>1021500503</v>
      </c>
      <c r="B700" s="7" t="s">
        <v>504</v>
      </c>
      <c r="C700" s="7" t="s">
        <v>503</v>
      </c>
      <c r="D700" s="7" t="s">
        <v>503</v>
      </c>
      <c r="E700" s="9">
        <v>45790.708333333336</v>
      </c>
      <c r="F700" s="9">
        <v>45791.484027777777</v>
      </c>
      <c r="G700" s="9">
        <v>45793.46875</v>
      </c>
    </row>
    <row r="701" spans="1:7" x14ac:dyDescent="0.3">
      <c r="A701" s="4">
        <v>1021479260</v>
      </c>
      <c r="B701" s="7" t="s">
        <v>504</v>
      </c>
      <c r="C701" s="7" t="s">
        <v>503</v>
      </c>
      <c r="D701" s="7" t="s">
        <v>503</v>
      </c>
      <c r="E701" s="9">
        <v>45790.75</v>
      </c>
      <c r="F701" s="9">
        <v>45793.48541666667</v>
      </c>
      <c r="G701" s="9">
        <v>45798.833333333336</v>
      </c>
    </row>
    <row r="702" spans="1:7" x14ac:dyDescent="0.3">
      <c r="A702" s="4">
        <v>1021502096</v>
      </c>
      <c r="B702" s="7" t="s">
        <v>504</v>
      </c>
      <c r="C702" s="7" t="s">
        <v>503</v>
      </c>
      <c r="D702" s="7" t="s">
        <v>503</v>
      </c>
      <c r="E702" s="9">
        <v>45791.09375</v>
      </c>
      <c r="F702" s="9">
        <v>45792.488888888889</v>
      </c>
      <c r="G702" s="9">
        <v>45793.72152777778</v>
      </c>
    </row>
    <row r="703" spans="1:7" x14ac:dyDescent="0.3">
      <c r="A703" s="4">
        <v>1021509895</v>
      </c>
      <c r="B703" s="7" t="s">
        <v>505</v>
      </c>
      <c r="C703" s="7" t="s">
        <v>507</v>
      </c>
      <c r="D703" s="7" t="s">
        <v>513</v>
      </c>
      <c r="E703" s="9">
        <v>45791.638888888891</v>
      </c>
      <c r="F703" s="9">
        <v>45792.672222222223</v>
      </c>
      <c r="G703" s="9">
        <v>45794.691666666666</v>
      </c>
    </row>
    <row r="704" spans="1:7" x14ac:dyDescent="0.3">
      <c r="A704" s="4">
        <v>1021516703</v>
      </c>
      <c r="B704" s="7" t="s">
        <v>504</v>
      </c>
      <c r="C704" s="7" t="s">
        <v>503</v>
      </c>
      <c r="D704" s="7" t="s">
        <v>503</v>
      </c>
      <c r="E704" s="9">
        <v>45792.054861111108</v>
      </c>
      <c r="F704" s="9">
        <v>0</v>
      </c>
      <c r="G704" s="9">
        <v>45792.583333333336</v>
      </c>
    </row>
    <row r="705" spans="1:7" x14ac:dyDescent="0.3">
      <c r="A705" s="4">
        <v>1021530092</v>
      </c>
      <c r="B705" s="7" t="s">
        <v>504</v>
      </c>
      <c r="C705" s="7" t="s">
        <v>503</v>
      </c>
      <c r="D705" s="7" t="s">
        <v>503</v>
      </c>
      <c r="E705" s="9">
        <v>45792.859722222223</v>
      </c>
      <c r="F705" s="9">
        <v>45793.664583333331</v>
      </c>
      <c r="G705" s="9">
        <v>45796.775694444441</v>
      </c>
    </row>
    <row r="706" spans="1:7" x14ac:dyDescent="0.3">
      <c r="A706" s="4">
        <v>1021543555</v>
      </c>
      <c r="B706" s="7" t="s">
        <v>505</v>
      </c>
      <c r="C706" s="7" t="s">
        <v>503</v>
      </c>
      <c r="D706" s="7" t="s">
        <v>503</v>
      </c>
      <c r="E706" s="9">
        <v>45794.115277777775</v>
      </c>
      <c r="F706" s="9">
        <v>45797.627083333333</v>
      </c>
      <c r="G706" s="9">
        <v>45798.541666666664</v>
      </c>
    </row>
    <row r="707" spans="1:7" x14ac:dyDescent="0.3">
      <c r="A707" s="4">
        <v>1021549608</v>
      </c>
      <c r="B707" s="7" t="s">
        <v>505</v>
      </c>
      <c r="C707" s="7" t="s">
        <v>503</v>
      </c>
      <c r="D707" s="7" t="s">
        <v>503</v>
      </c>
      <c r="E707" s="9">
        <v>45795.5</v>
      </c>
      <c r="F707" s="9">
        <v>45803.479861111111</v>
      </c>
      <c r="G707" s="9">
        <v>45803.734027777777</v>
      </c>
    </row>
    <row r="708" spans="1:7" x14ac:dyDescent="0.3">
      <c r="A708" s="4">
        <v>1020691154</v>
      </c>
      <c r="B708" s="7" t="s">
        <v>505</v>
      </c>
      <c r="C708" s="7" t="s">
        <v>503</v>
      </c>
      <c r="D708" s="7" t="s">
        <v>503</v>
      </c>
      <c r="E708" s="9">
        <v>45713.886111111111</v>
      </c>
      <c r="F708" s="9">
        <v>45714.724305555559</v>
      </c>
      <c r="G708" s="9">
        <v>45768.791666666664</v>
      </c>
    </row>
    <row r="709" spans="1:7" x14ac:dyDescent="0.3">
      <c r="A709" s="4">
        <v>1020976292</v>
      </c>
      <c r="B709" s="7" t="s">
        <v>505</v>
      </c>
      <c r="C709" s="7" t="s">
        <v>503</v>
      </c>
      <c r="D709" s="7" t="s">
        <v>503</v>
      </c>
      <c r="E709" s="9">
        <v>45740.738888888889</v>
      </c>
      <c r="F709" s="9">
        <v>45741.480555555558</v>
      </c>
      <c r="G709" s="9">
        <v>45768.819444444445</v>
      </c>
    </row>
    <row r="710" spans="1:7" x14ac:dyDescent="0.3">
      <c r="A710" s="4">
        <v>1021000171</v>
      </c>
      <c r="B710" s="7" t="s">
        <v>504</v>
      </c>
      <c r="C710" s="7" t="s">
        <v>503</v>
      </c>
      <c r="D710" s="7" t="s">
        <v>503</v>
      </c>
      <c r="E710" s="9">
        <v>45743.12222222222</v>
      </c>
      <c r="F710" s="9">
        <v>45745.515277777777</v>
      </c>
      <c r="G710" s="9">
        <v>45769.650694444441</v>
      </c>
    </row>
    <row r="711" spans="1:7" x14ac:dyDescent="0.3">
      <c r="A711" s="4">
        <v>1021090210</v>
      </c>
      <c r="B711" s="7" t="s">
        <v>504</v>
      </c>
      <c r="C711" s="7" t="s">
        <v>503</v>
      </c>
      <c r="D711" s="7" t="s">
        <v>503</v>
      </c>
      <c r="E711" s="9">
        <v>45749.945138888892</v>
      </c>
      <c r="F711" s="9">
        <v>45751.90625</v>
      </c>
      <c r="G711" s="9">
        <v>45769.625</v>
      </c>
    </row>
    <row r="712" spans="1:7" x14ac:dyDescent="0.3">
      <c r="A712" s="4">
        <v>1021100819</v>
      </c>
      <c r="B712" s="7" t="s">
        <v>504</v>
      </c>
      <c r="C712" s="7" t="s">
        <v>503</v>
      </c>
      <c r="D712" s="7" t="s">
        <v>503</v>
      </c>
      <c r="E712" s="9">
        <v>45750.88958333333</v>
      </c>
      <c r="F712" s="9">
        <v>45751.540277777778</v>
      </c>
      <c r="G712" s="9">
        <v>45764.770833333336</v>
      </c>
    </row>
    <row r="713" spans="1:7" x14ac:dyDescent="0.3">
      <c r="A713" s="4">
        <v>1021181710</v>
      </c>
      <c r="B713" s="7" t="s">
        <v>505</v>
      </c>
      <c r="C713" s="7" t="s">
        <v>503</v>
      </c>
      <c r="D713" s="7" t="s">
        <v>503</v>
      </c>
      <c r="E713" s="9">
        <v>45757.899305555555</v>
      </c>
      <c r="F713" s="9">
        <v>45758.645138888889</v>
      </c>
      <c r="G713" s="9">
        <v>45763.84375</v>
      </c>
    </row>
    <row r="714" spans="1:7" x14ac:dyDescent="0.3">
      <c r="A714" s="4">
        <v>1021200163</v>
      </c>
      <c r="B714" s="7" t="s">
        <v>504</v>
      </c>
      <c r="C714" s="7" t="s">
        <v>503</v>
      </c>
      <c r="D714" s="7" t="s">
        <v>503</v>
      </c>
      <c r="E714" s="9">
        <v>45759.541666666664</v>
      </c>
      <c r="F714" s="9">
        <v>45761.45416666667</v>
      </c>
      <c r="G714" s="9">
        <v>45764.604166666664</v>
      </c>
    </row>
    <row r="715" spans="1:7" x14ac:dyDescent="0.3">
      <c r="A715" s="4">
        <v>1021240088</v>
      </c>
      <c r="B715" s="7" t="s">
        <v>505</v>
      </c>
      <c r="C715" s="7" t="s">
        <v>503</v>
      </c>
      <c r="D715" s="7" t="s">
        <v>503</v>
      </c>
      <c r="E715" s="9">
        <v>45763.634722222225</v>
      </c>
      <c r="F715" s="9">
        <v>45764.477777777778</v>
      </c>
      <c r="G715" s="9">
        <v>45767.584722222222</v>
      </c>
    </row>
    <row r="716" spans="1:7" x14ac:dyDescent="0.3">
      <c r="A716" s="4">
        <v>1021255554</v>
      </c>
      <c r="B716" s="7" t="s">
        <v>504</v>
      </c>
      <c r="C716" s="7" t="s">
        <v>503</v>
      </c>
      <c r="D716" s="7" t="s">
        <v>503</v>
      </c>
      <c r="E716" s="9">
        <v>45764.581250000003</v>
      </c>
      <c r="F716" s="9">
        <v>45765.688888888886</v>
      </c>
      <c r="G716" s="9">
        <v>45771.706250000003</v>
      </c>
    </row>
    <row r="717" spans="1:7" x14ac:dyDescent="0.3">
      <c r="A717" s="4">
        <v>1021259754</v>
      </c>
      <c r="B717" s="7" t="s">
        <v>505</v>
      </c>
      <c r="C717" s="7" t="s">
        <v>503</v>
      </c>
      <c r="D717" s="7" t="s">
        <v>503</v>
      </c>
      <c r="E717" s="9">
        <v>45765.018055555556</v>
      </c>
      <c r="F717" s="9">
        <v>45766.947916666664</v>
      </c>
      <c r="G717" s="9">
        <v>45771.829861111109</v>
      </c>
    </row>
    <row r="718" spans="1:7" x14ac:dyDescent="0.3">
      <c r="A718" s="4">
        <v>1021249056</v>
      </c>
      <c r="B718" s="7" t="s">
        <v>505</v>
      </c>
      <c r="C718" s="7" t="s">
        <v>503</v>
      </c>
      <c r="D718" s="7" t="s">
        <v>503</v>
      </c>
      <c r="E718" s="9">
        <v>45765.065972222219</v>
      </c>
      <c r="F718" s="9">
        <v>45766.524305555555</v>
      </c>
      <c r="G718" s="9">
        <v>45767.625</v>
      </c>
    </row>
    <row r="719" spans="1:7" x14ac:dyDescent="0.3">
      <c r="A719" s="4">
        <v>1021265273</v>
      </c>
      <c r="B719" s="7" t="s">
        <v>505</v>
      </c>
      <c r="C719" s="7" t="s">
        <v>503</v>
      </c>
      <c r="D719" s="7" t="s">
        <v>503</v>
      </c>
      <c r="E719" s="9">
        <v>45768.589583333334</v>
      </c>
      <c r="F719" s="9">
        <v>45769.482638888891</v>
      </c>
      <c r="G719" s="9">
        <v>45771.666666666664</v>
      </c>
    </row>
    <row r="720" spans="1:7" x14ac:dyDescent="0.3">
      <c r="A720" s="4">
        <v>1021288040</v>
      </c>
      <c r="B720" s="7" t="s">
        <v>504</v>
      </c>
      <c r="C720" s="7" t="s">
        <v>503</v>
      </c>
      <c r="D720" s="7" t="s">
        <v>503</v>
      </c>
      <c r="E720" s="9">
        <v>45769.593055555553</v>
      </c>
      <c r="F720" s="9">
        <v>0</v>
      </c>
      <c r="G720" s="9">
        <v>45771.380555555559</v>
      </c>
    </row>
    <row r="721" spans="1:7" x14ac:dyDescent="0.3">
      <c r="A721" s="4">
        <v>1021123362</v>
      </c>
      <c r="B721" s="7" t="s">
        <v>504</v>
      </c>
      <c r="C721" s="7" t="s">
        <v>503</v>
      </c>
      <c r="D721" s="7" t="s">
        <v>503</v>
      </c>
      <c r="E721" s="9">
        <v>45753</v>
      </c>
      <c r="F721" s="9">
        <v>45755</v>
      </c>
      <c r="G721" s="9">
        <v>45762</v>
      </c>
    </row>
    <row r="722" spans="1:7" x14ac:dyDescent="0.3">
      <c r="A722" s="4">
        <v>1021564222</v>
      </c>
      <c r="B722" s="7" t="s">
        <v>504</v>
      </c>
      <c r="C722" s="7" t="s">
        <v>503</v>
      </c>
      <c r="D722" s="7" t="s">
        <v>503</v>
      </c>
      <c r="E722" s="9">
        <v>45796</v>
      </c>
      <c r="F722" s="9">
        <v>45798</v>
      </c>
      <c r="G722" s="9">
        <v>45798</v>
      </c>
    </row>
    <row r="723" spans="1:7" x14ac:dyDescent="0.3">
      <c r="A723" s="4">
        <v>1020550130</v>
      </c>
      <c r="B723" s="7" t="s">
        <v>504</v>
      </c>
      <c r="C723" s="7" t="s">
        <v>503</v>
      </c>
      <c r="D723" s="7" t="s">
        <v>503</v>
      </c>
      <c r="E723" s="9">
        <v>45696</v>
      </c>
      <c r="F723" s="9">
        <v>45697</v>
      </c>
      <c r="G723" s="9">
        <v>45794</v>
      </c>
    </row>
    <row r="724" spans="1:7" x14ac:dyDescent="0.3">
      <c r="A724" s="4">
        <v>1020799392</v>
      </c>
      <c r="B724" s="7" t="s">
        <v>504</v>
      </c>
      <c r="C724" s="7" t="s">
        <v>503</v>
      </c>
      <c r="D724" s="7" t="s">
        <v>503</v>
      </c>
      <c r="E724" s="9">
        <v>45725</v>
      </c>
      <c r="F724" s="9">
        <v>45727</v>
      </c>
      <c r="G724" s="9">
        <v>45727</v>
      </c>
    </row>
    <row r="725" spans="1:7" x14ac:dyDescent="0.3">
      <c r="A725" s="4">
        <v>1021216475</v>
      </c>
      <c r="B725" s="7" t="s">
        <v>505</v>
      </c>
      <c r="C725" s="7" t="s">
        <v>503</v>
      </c>
      <c r="D725" s="7" t="s">
        <v>503</v>
      </c>
      <c r="E725" s="9">
        <v>45762</v>
      </c>
      <c r="F725" s="9">
        <v>45769</v>
      </c>
      <c r="G725" s="9">
        <v>45773</v>
      </c>
    </row>
    <row r="726" spans="1:7" x14ac:dyDescent="0.3">
      <c r="A726" s="4">
        <v>1021312627</v>
      </c>
      <c r="B726" s="7" t="s">
        <v>504</v>
      </c>
      <c r="C726" s="7" t="s">
        <v>503</v>
      </c>
      <c r="D726" s="7" t="s">
        <v>503</v>
      </c>
      <c r="E726" s="9">
        <v>45771</v>
      </c>
      <c r="F726" s="9">
        <v>45773</v>
      </c>
      <c r="G726" s="9">
        <v>45793</v>
      </c>
    </row>
    <row r="727" spans="1:7" x14ac:dyDescent="0.3">
      <c r="A727" s="4">
        <v>1021463640</v>
      </c>
      <c r="B727" s="7" t="s">
        <v>504</v>
      </c>
      <c r="C727" s="7" t="s">
        <v>503</v>
      </c>
      <c r="D727" s="7" t="s">
        <v>503</v>
      </c>
      <c r="E727" s="9">
        <v>45787</v>
      </c>
      <c r="F727" s="9">
        <v>45789</v>
      </c>
      <c r="G727" s="9">
        <v>45793</v>
      </c>
    </row>
    <row r="728" spans="1:7" x14ac:dyDescent="0.3">
      <c r="A728" s="4">
        <v>1021427156</v>
      </c>
      <c r="B728" s="7" t="s">
        <v>504</v>
      </c>
      <c r="C728" s="7" t="s">
        <v>503</v>
      </c>
      <c r="D728" s="7" t="s">
        <v>503</v>
      </c>
      <c r="E728" s="9">
        <v>45784</v>
      </c>
      <c r="F728" s="9">
        <v>45785</v>
      </c>
      <c r="G728" s="9">
        <v>45800</v>
      </c>
    </row>
    <row r="729" spans="1:7" x14ac:dyDescent="0.3">
      <c r="A729" s="4">
        <v>1021512091</v>
      </c>
      <c r="B729" s="7" t="s">
        <v>505</v>
      </c>
      <c r="C729" s="7" t="s">
        <v>503</v>
      </c>
      <c r="D729" s="7" t="s">
        <v>503</v>
      </c>
      <c r="E729" s="9">
        <v>45791</v>
      </c>
      <c r="F729" s="9">
        <v>45793</v>
      </c>
      <c r="G729" s="9">
        <v>45796</v>
      </c>
    </row>
    <row r="730" spans="1:7" x14ac:dyDescent="0.3">
      <c r="A730" s="4">
        <v>1021518955</v>
      </c>
      <c r="B730" s="7" t="s">
        <v>504</v>
      </c>
      <c r="C730" s="7" t="s">
        <v>503</v>
      </c>
      <c r="D730" s="7" t="s">
        <v>503</v>
      </c>
      <c r="E730" s="9">
        <v>45792</v>
      </c>
      <c r="F730" s="9">
        <v>45796</v>
      </c>
      <c r="G730" s="9">
        <v>45798</v>
      </c>
    </row>
    <row r="731" spans="1:7" x14ac:dyDescent="0.3">
      <c r="A731" s="4">
        <v>1021549854</v>
      </c>
      <c r="B731" s="7" t="s">
        <v>504</v>
      </c>
      <c r="C731" s="7" t="s">
        <v>503</v>
      </c>
      <c r="D731" s="7" t="s">
        <v>503</v>
      </c>
      <c r="E731" s="9">
        <v>45795</v>
      </c>
      <c r="F731" s="9">
        <v>45796</v>
      </c>
      <c r="G731" s="9">
        <v>45799</v>
      </c>
    </row>
    <row r="732" spans="1:7" x14ac:dyDescent="0.3">
      <c r="A732" s="4">
        <v>1021558059</v>
      </c>
      <c r="B732" s="7" t="s">
        <v>504</v>
      </c>
      <c r="C732" s="7" t="s">
        <v>503</v>
      </c>
      <c r="D732" s="7" t="s">
        <v>503</v>
      </c>
      <c r="E732" s="9">
        <v>45796</v>
      </c>
      <c r="F732" s="9">
        <v>45797</v>
      </c>
      <c r="G732" s="9">
        <v>45802</v>
      </c>
    </row>
    <row r="733" spans="1:7" x14ac:dyDescent="0.3">
      <c r="A733" s="4">
        <v>1021578781</v>
      </c>
      <c r="B733" s="7" t="s">
        <v>505</v>
      </c>
      <c r="C733" s="7" t="s">
        <v>503</v>
      </c>
      <c r="D733" s="7" t="s">
        <v>503</v>
      </c>
      <c r="E733" s="9">
        <v>45798</v>
      </c>
      <c r="F733" s="9">
        <v>45799</v>
      </c>
      <c r="G733" s="9">
        <v>45800</v>
      </c>
    </row>
    <row r="734" spans="1:7" x14ac:dyDescent="0.3">
      <c r="A734" s="4">
        <v>1021413178</v>
      </c>
      <c r="B734" s="7" t="s">
        <v>504</v>
      </c>
      <c r="C734" s="7" t="s">
        <v>503</v>
      </c>
      <c r="D734" s="7" t="s">
        <v>503</v>
      </c>
      <c r="E734" s="9">
        <v>45782</v>
      </c>
      <c r="F734" s="9">
        <v>45783</v>
      </c>
      <c r="G734" s="9">
        <v>45794</v>
      </c>
    </row>
    <row r="735" spans="1:7" x14ac:dyDescent="0.3">
      <c r="A735" s="4">
        <v>1021502160</v>
      </c>
      <c r="B735" s="7" t="s">
        <v>505</v>
      </c>
      <c r="C735" s="7" t="s">
        <v>503</v>
      </c>
      <c r="D735" s="7" t="s">
        <v>503</v>
      </c>
      <c r="E735" s="9">
        <v>45791</v>
      </c>
      <c r="F735" s="9">
        <v>45793</v>
      </c>
      <c r="G735" s="9">
        <v>45797</v>
      </c>
    </row>
    <row r="736" spans="1:7" x14ac:dyDescent="0.3">
      <c r="A736" s="4">
        <v>1021516762</v>
      </c>
      <c r="B736" s="7" t="s">
        <v>504</v>
      </c>
      <c r="C736" s="7" t="s">
        <v>503</v>
      </c>
      <c r="D736" s="7" t="s">
        <v>503</v>
      </c>
      <c r="E736" s="9">
        <v>45792</v>
      </c>
      <c r="F736" s="9">
        <v>45793</v>
      </c>
      <c r="G736" s="9">
        <v>45803</v>
      </c>
    </row>
    <row r="737" spans="1:7" x14ac:dyDescent="0.3">
      <c r="A737" s="4">
        <v>1021549636</v>
      </c>
      <c r="B737" s="7" t="s">
        <v>504</v>
      </c>
      <c r="C737" s="7" t="s">
        <v>503</v>
      </c>
      <c r="D737" s="7" t="s">
        <v>503</v>
      </c>
      <c r="E737" s="9">
        <v>45795</v>
      </c>
      <c r="F737" s="9">
        <v>45797</v>
      </c>
      <c r="G737" s="9">
        <v>45798</v>
      </c>
    </row>
    <row r="738" spans="1:7" x14ac:dyDescent="0.3">
      <c r="A738" s="4">
        <v>1021550015</v>
      </c>
      <c r="B738" s="7" t="s">
        <v>504</v>
      </c>
      <c r="C738" s="7" t="s">
        <v>503</v>
      </c>
      <c r="D738" s="7" t="s">
        <v>503</v>
      </c>
      <c r="E738" s="9">
        <v>45795</v>
      </c>
      <c r="F738" s="9">
        <v>45796</v>
      </c>
      <c r="G738" s="9">
        <v>45802</v>
      </c>
    </row>
    <row r="739" spans="1:7" x14ac:dyDescent="0.3">
      <c r="A739" s="4">
        <v>1021577731</v>
      </c>
      <c r="B739" s="7" t="s">
        <v>505</v>
      </c>
      <c r="C739" s="7" t="s">
        <v>511</v>
      </c>
      <c r="D739" s="7" t="s">
        <v>510</v>
      </c>
      <c r="E739" s="9">
        <v>45797</v>
      </c>
      <c r="F739" s="9">
        <v>45799</v>
      </c>
      <c r="G739" s="9">
        <v>45800</v>
      </c>
    </row>
    <row r="740" spans="1:7" x14ac:dyDescent="0.3">
      <c r="A740" s="4">
        <v>1021580104</v>
      </c>
      <c r="B740" s="7" t="s">
        <v>505</v>
      </c>
      <c r="C740" s="7" t="s">
        <v>503</v>
      </c>
      <c r="D740" s="7" t="s">
        <v>503</v>
      </c>
      <c r="E740" s="9">
        <v>45798</v>
      </c>
      <c r="F740" s="9">
        <v>45799</v>
      </c>
      <c r="G740" s="9">
        <v>45799</v>
      </c>
    </row>
    <row r="741" spans="1:7" x14ac:dyDescent="0.3">
      <c r="A741" s="4">
        <v>1021318830</v>
      </c>
      <c r="B741" s="7" t="s">
        <v>505</v>
      </c>
      <c r="C741" s="7" t="s">
        <v>503</v>
      </c>
      <c r="D741" s="7" t="s">
        <v>503</v>
      </c>
      <c r="E741" s="9">
        <v>45771</v>
      </c>
      <c r="F741" s="9">
        <v>45776</v>
      </c>
      <c r="G741" s="9">
        <v>45778</v>
      </c>
    </row>
    <row r="742" spans="1:7" x14ac:dyDescent="0.3">
      <c r="A742" s="4">
        <v>1021338116</v>
      </c>
      <c r="B742" s="7" t="s">
        <v>504</v>
      </c>
      <c r="C742" s="7" t="s">
        <v>503</v>
      </c>
      <c r="D742" s="7" t="s">
        <v>503</v>
      </c>
      <c r="E742" s="9">
        <v>45774</v>
      </c>
      <c r="F742" s="9">
        <v>45775</v>
      </c>
      <c r="G742" s="9">
        <v>45776</v>
      </c>
    </row>
    <row r="743" spans="1:7" x14ac:dyDescent="0.3">
      <c r="A743" s="4">
        <v>1021379777</v>
      </c>
      <c r="B743" s="7" t="s">
        <v>504</v>
      </c>
      <c r="C743" s="7" t="s">
        <v>503</v>
      </c>
      <c r="D743" s="7" t="s">
        <v>503</v>
      </c>
      <c r="E743" s="9">
        <v>45777</v>
      </c>
      <c r="F743" s="9">
        <v>45782</v>
      </c>
      <c r="G743" s="9">
        <v>45799</v>
      </c>
    </row>
    <row r="744" spans="1:7" x14ac:dyDescent="0.3">
      <c r="A744" s="4">
        <v>1021503051</v>
      </c>
      <c r="B744" s="7" t="s">
        <v>504</v>
      </c>
      <c r="C744" s="7" t="s">
        <v>503</v>
      </c>
      <c r="D744" s="7" t="s">
        <v>503</v>
      </c>
      <c r="E744" s="9">
        <v>45791</v>
      </c>
      <c r="F744" s="9">
        <v>45793</v>
      </c>
      <c r="G744" s="9">
        <v>45804</v>
      </c>
    </row>
    <row r="745" spans="1:7" x14ac:dyDescent="0.3">
      <c r="A745" s="4">
        <v>1021530456</v>
      </c>
      <c r="B745" s="7" t="s">
        <v>504</v>
      </c>
      <c r="C745" s="7" t="s">
        <v>503</v>
      </c>
      <c r="D745" s="7" t="s">
        <v>503</v>
      </c>
      <c r="E745" s="9">
        <v>45793</v>
      </c>
      <c r="F745" s="9">
        <v>45796</v>
      </c>
      <c r="G745" s="9">
        <v>45797</v>
      </c>
    </row>
    <row r="746" spans="1:7" x14ac:dyDescent="0.3">
      <c r="A746" s="4">
        <v>1021549720</v>
      </c>
      <c r="B746" s="7" t="s">
        <v>504</v>
      </c>
      <c r="C746" s="7" t="s">
        <v>503</v>
      </c>
      <c r="D746" s="7" t="s">
        <v>503</v>
      </c>
      <c r="E746" s="9">
        <v>45795</v>
      </c>
      <c r="F746" s="9">
        <v>45803</v>
      </c>
      <c r="G746" s="9">
        <v>45806</v>
      </c>
    </row>
    <row r="747" spans="1:7" x14ac:dyDescent="0.3">
      <c r="A747" s="4">
        <v>1021571325</v>
      </c>
      <c r="B747" s="7" t="s">
        <v>504</v>
      </c>
      <c r="C747" s="7" t="s">
        <v>503</v>
      </c>
      <c r="D747" s="7" t="s">
        <v>503</v>
      </c>
      <c r="E747" s="9">
        <v>45797</v>
      </c>
      <c r="F747" s="9">
        <v>45800</v>
      </c>
      <c r="G747" s="9">
        <v>45800</v>
      </c>
    </row>
    <row r="748" spans="1:7" x14ac:dyDescent="0.3">
      <c r="A748" s="4">
        <v>1020960914</v>
      </c>
      <c r="B748" s="7" t="s">
        <v>504</v>
      </c>
      <c r="C748" s="7" t="s">
        <v>503</v>
      </c>
      <c r="D748" s="7" t="s">
        <v>503</v>
      </c>
      <c r="E748" s="9">
        <v>45738</v>
      </c>
      <c r="F748" s="9">
        <v>45740</v>
      </c>
      <c r="G748" s="9">
        <v>45786</v>
      </c>
    </row>
    <row r="749" spans="1:7" x14ac:dyDescent="0.3">
      <c r="A749" s="4">
        <v>1021007029</v>
      </c>
      <c r="B749" s="7" t="s">
        <v>504</v>
      </c>
      <c r="C749" s="7" t="s">
        <v>503</v>
      </c>
      <c r="D749" s="7" t="s">
        <v>503</v>
      </c>
      <c r="E749" s="9">
        <v>45742</v>
      </c>
      <c r="F749" s="9">
        <v>45745</v>
      </c>
      <c r="G749" s="9">
        <v>45793</v>
      </c>
    </row>
    <row r="750" spans="1:7" x14ac:dyDescent="0.3">
      <c r="A750" s="4">
        <v>1021289739</v>
      </c>
      <c r="B750" s="7" t="s">
        <v>504</v>
      </c>
      <c r="C750" s="7" t="s">
        <v>503</v>
      </c>
      <c r="D750" s="7" t="s">
        <v>503</v>
      </c>
      <c r="E750" s="9">
        <v>45770</v>
      </c>
      <c r="F750" s="9">
        <v>45771</v>
      </c>
      <c r="G750" s="9">
        <v>45798</v>
      </c>
    </row>
    <row r="751" spans="1:7" x14ac:dyDescent="0.3">
      <c r="A751" s="4">
        <v>1021386135</v>
      </c>
      <c r="B751" s="7" t="s">
        <v>505</v>
      </c>
      <c r="C751" s="7" t="s">
        <v>503</v>
      </c>
      <c r="D751" s="7" t="s">
        <v>503</v>
      </c>
      <c r="E751" s="9">
        <v>45779</v>
      </c>
      <c r="F751" s="9">
        <v>45785</v>
      </c>
      <c r="G751" s="9">
        <v>45797</v>
      </c>
    </row>
    <row r="752" spans="1:7" x14ac:dyDescent="0.3">
      <c r="A752" s="4">
        <v>1021549448</v>
      </c>
      <c r="B752" s="7" t="s">
        <v>505</v>
      </c>
      <c r="C752" s="7" t="s">
        <v>503</v>
      </c>
      <c r="D752" s="7" t="s">
        <v>503</v>
      </c>
      <c r="E752" s="9">
        <v>45794</v>
      </c>
      <c r="F752" s="9">
        <v>45795</v>
      </c>
      <c r="G752" s="9">
        <v>45798</v>
      </c>
    </row>
    <row r="753" spans="1:7" x14ac:dyDescent="0.3">
      <c r="A753" s="4">
        <v>1021577321</v>
      </c>
      <c r="B753" s="7" t="s">
        <v>505</v>
      </c>
      <c r="C753" s="7" t="s">
        <v>503</v>
      </c>
      <c r="D753" s="7" t="s">
        <v>503</v>
      </c>
      <c r="E753" s="9">
        <v>45797</v>
      </c>
      <c r="F753" s="9">
        <v>45800</v>
      </c>
      <c r="G753" s="9">
        <v>45801</v>
      </c>
    </row>
    <row r="754" spans="1:7" x14ac:dyDescent="0.3">
      <c r="A754" s="4">
        <v>1021584552</v>
      </c>
      <c r="B754" s="7" t="s">
        <v>505</v>
      </c>
      <c r="C754" s="7" t="s">
        <v>503</v>
      </c>
      <c r="D754" s="7" t="s">
        <v>503</v>
      </c>
      <c r="E754" s="9">
        <v>45799</v>
      </c>
      <c r="F754" s="9">
        <v>45800</v>
      </c>
      <c r="G754" s="9">
        <v>45802</v>
      </c>
    </row>
    <row r="755" spans="1:7" x14ac:dyDescent="0.3">
      <c r="A755" s="4">
        <v>1021607848</v>
      </c>
      <c r="B755" s="7" t="s">
        <v>505</v>
      </c>
      <c r="C755" s="7" t="s">
        <v>503</v>
      </c>
      <c r="D755" s="7" t="s">
        <v>503</v>
      </c>
      <c r="E755" s="9">
        <v>45801</v>
      </c>
      <c r="F755" s="9">
        <v>45802</v>
      </c>
      <c r="G755" s="9">
        <v>45802</v>
      </c>
    </row>
    <row r="756" spans="1:7" x14ac:dyDescent="0.3">
      <c r="A756" s="4">
        <v>1021629007</v>
      </c>
      <c r="B756" s="7" t="s">
        <v>505</v>
      </c>
      <c r="C756" s="7" t="s">
        <v>503</v>
      </c>
      <c r="D756" s="7" t="s">
        <v>503</v>
      </c>
      <c r="E756" s="9">
        <v>45803</v>
      </c>
      <c r="F756" s="9">
        <v>45804</v>
      </c>
      <c r="G756" s="9">
        <v>45804</v>
      </c>
    </row>
    <row r="757" spans="1:7" x14ac:dyDescent="0.3">
      <c r="A757" s="4">
        <v>1021450837</v>
      </c>
      <c r="B757" s="7" t="s">
        <v>504</v>
      </c>
      <c r="C757" s="7" t="s">
        <v>503</v>
      </c>
      <c r="D757" s="7" t="s">
        <v>503</v>
      </c>
      <c r="E757" s="9">
        <v>45786</v>
      </c>
      <c r="F757" s="9">
        <v>45787</v>
      </c>
      <c r="G757" s="9">
        <v>45802</v>
      </c>
    </row>
    <row r="758" spans="1:7" x14ac:dyDescent="0.3">
      <c r="A758" s="4">
        <v>1021506479</v>
      </c>
      <c r="B758" s="7" t="s">
        <v>505</v>
      </c>
      <c r="C758" s="7" t="s">
        <v>503</v>
      </c>
      <c r="D758" s="7" t="s">
        <v>503</v>
      </c>
      <c r="E758" s="9">
        <v>45791</v>
      </c>
      <c r="F758" s="9">
        <v>45792</v>
      </c>
      <c r="G758" s="9">
        <v>45806</v>
      </c>
    </row>
    <row r="759" spans="1:7" x14ac:dyDescent="0.3">
      <c r="A759" s="4">
        <v>1021527534</v>
      </c>
      <c r="B759" s="7" t="s">
        <v>505</v>
      </c>
      <c r="C759" s="7" t="s">
        <v>503</v>
      </c>
      <c r="D759" s="7" t="s">
        <v>503</v>
      </c>
      <c r="E759" s="9">
        <v>45793</v>
      </c>
      <c r="F759" s="9">
        <v>45796</v>
      </c>
      <c r="G759" s="9">
        <v>45796</v>
      </c>
    </row>
    <row r="760" spans="1:7" x14ac:dyDescent="0.3">
      <c r="A760" s="4">
        <v>1021549100</v>
      </c>
      <c r="B760" s="7" t="s">
        <v>505</v>
      </c>
      <c r="C760" s="7" t="s">
        <v>503</v>
      </c>
      <c r="D760" s="7" t="s">
        <v>503</v>
      </c>
      <c r="E760" s="9">
        <v>45795</v>
      </c>
      <c r="F760" s="9">
        <v>45796</v>
      </c>
      <c r="G760" s="9">
        <v>45800</v>
      </c>
    </row>
    <row r="761" spans="1:7" x14ac:dyDescent="0.3">
      <c r="A761" s="4">
        <v>1021579370</v>
      </c>
      <c r="B761" s="7" t="s">
        <v>504</v>
      </c>
      <c r="C761" s="7" t="s">
        <v>503</v>
      </c>
      <c r="D761" s="7" t="s">
        <v>503</v>
      </c>
      <c r="E761" s="9">
        <v>45798</v>
      </c>
      <c r="F761" s="9">
        <v>45799</v>
      </c>
      <c r="G761" s="9">
        <v>45804</v>
      </c>
    </row>
    <row r="762" spans="1:7" x14ac:dyDescent="0.3">
      <c r="A762" s="4">
        <v>1021405267</v>
      </c>
      <c r="B762" s="7" t="s">
        <v>504</v>
      </c>
      <c r="C762" s="7" t="s">
        <v>503</v>
      </c>
      <c r="D762" s="7" t="s">
        <v>503</v>
      </c>
      <c r="E762" s="9">
        <v>45782</v>
      </c>
      <c r="F762" s="9">
        <v>45782</v>
      </c>
      <c r="G762" s="9">
        <v>45800</v>
      </c>
    </row>
    <row r="763" spans="1:7" x14ac:dyDescent="0.3">
      <c r="A763" s="4">
        <v>1021549079</v>
      </c>
      <c r="B763" s="7" t="s">
        <v>504</v>
      </c>
      <c r="C763" s="7" t="s">
        <v>503</v>
      </c>
      <c r="D763" s="7" t="s">
        <v>503</v>
      </c>
      <c r="E763" s="9">
        <v>45794</v>
      </c>
      <c r="F763" s="9">
        <v>45796</v>
      </c>
      <c r="G763" s="9">
        <v>45804</v>
      </c>
    </row>
    <row r="764" spans="1:7" x14ac:dyDescent="0.3">
      <c r="A764" s="4">
        <v>1021550205</v>
      </c>
      <c r="B764" s="7" t="s">
        <v>504</v>
      </c>
      <c r="C764" s="7" t="s">
        <v>503</v>
      </c>
      <c r="D764" s="7" t="s">
        <v>503</v>
      </c>
      <c r="E764" s="9">
        <v>45795</v>
      </c>
      <c r="F764" s="9">
        <v>45796</v>
      </c>
      <c r="G764" s="9">
        <v>45799</v>
      </c>
    </row>
    <row r="765" spans="1:7" x14ac:dyDescent="0.3">
      <c r="A765" s="4">
        <v>1021562368</v>
      </c>
      <c r="B765" s="7" t="s">
        <v>504</v>
      </c>
      <c r="C765" s="7" t="s">
        <v>503</v>
      </c>
      <c r="D765" s="7" t="s">
        <v>503</v>
      </c>
      <c r="E765" s="9">
        <v>45796</v>
      </c>
      <c r="F765" s="9">
        <v>45799</v>
      </c>
      <c r="G765" s="9">
        <v>45804</v>
      </c>
    </row>
    <row r="766" spans="1:7" x14ac:dyDescent="0.3">
      <c r="A766" s="4">
        <v>1021563070</v>
      </c>
      <c r="B766" s="7" t="s">
        <v>505</v>
      </c>
      <c r="C766" s="7" t="s">
        <v>503</v>
      </c>
      <c r="D766" s="7" t="s">
        <v>503</v>
      </c>
      <c r="E766" s="9">
        <v>45796</v>
      </c>
      <c r="F766" s="9">
        <v>45797</v>
      </c>
      <c r="G766" s="9">
        <v>45804</v>
      </c>
    </row>
    <row r="767" spans="1:7" x14ac:dyDescent="0.3">
      <c r="A767" s="4">
        <v>1021550084</v>
      </c>
      <c r="B767" s="7" t="s">
        <v>504</v>
      </c>
      <c r="C767" s="7" t="s">
        <v>503</v>
      </c>
      <c r="D767" s="7" t="s">
        <v>503</v>
      </c>
      <c r="E767" s="9">
        <v>45797</v>
      </c>
      <c r="F767" s="9">
        <v>45799</v>
      </c>
      <c r="G767" s="9">
        <v>45803</v>
      </c>
    </row>
    <row r="768" spans="1:7" x14ac:dyDescent="0.3">
      <c r="A768" s="4">
        <v>1021579657</v>
      </c>
      <c r="B768" s="7" t="s">
        <v>504</v>
      </c>
      <c r="C768" s="7" t="s">
        <v>503</v>
      </c>
      <c r="D768" s="7" t="s">
        <v>503</v>
      </c>
      <c r="E768" s="9">
        <v>45798</v>
      </c>
      <c r="F768" s="9">
        <v>45799</v>
      </c>
      <c r="G768" s="9">
        <v>45806</v>
      </c>
    </row>
    <row r="769" spans="1:7" x14ac:dyDescent="0.3">
      <c r="A769" s="4">
        <v>1021593100</v>
      </c>
      <c r="B769" s="7" t="s">
        <v>505</v>
      </c>
      <c r="C769" s="7" t="s">
        <v>503</v>
      </c>
      <c r="D769" s="7" t="s">
        <v>503</v>
      </c>
      <c r="E769" s="9">
        <v>45799</v>
      </c>
      <c r="F769" s="9">
        <v>45802</v>
      </c>
      <c r="G769" s="9">
        <v>45804</v>
      </c>
    </row>
    <row r="770" spans="1:7" x14ac:dyDescent="0.3">
      <c r="A770" s="4">
        <v>1021608554</v>
      </c>
      <c r="B770" s="7" t="s">
        <v>504</v>
      </c>
      <c r="C770" s="7" t="s">
        <v>503</v>
      </c>
      <c r="D770" s="7" t="s">
        <v>503</v>
      </c>
      <c r="E770" s="9">
        <v>45801</v>
      </c>
      <c r="F770" s="9">
        <v>45804</v>
      </c>
      <c r="G770" s="9">
        <v>45804</v>
      </c>
    </row>
    <row r="771" spans="1:7" x14ac:dyDescent="0.3">
      <c r="A771" s="4">
        <v>1021613691</v>
      </c>
      <c r="B771" s="7" t="s">
        <v>504</v>
      </c>
      <c r="C771" s="7" t="s">
        <v>503</v>
      </c>
      <c r="D771" s="7" t="s">
        <v>503</v>
      </c>
      <c r="E771" s="9">
        <v>45801</v>
      </c>
      <c r="F771" s="9">
        <v>45803</v>
      </c>
      <c r="G771" s="9">
        <v>45806</v>
      </c>
    </row>
    <row r="772" spans="1:7" x14ac:dyDescent="0.3">
      <c r="A772" s="4">
        <v>1021614525</v>
      </c>
      <c r="B772" s="7" t="s">
        <v>504</v>
      </c>
      <c r="C772" s="7" t="s">
        <v>503</v>
      </c>
      <c r="D772" s="7" t="s">
        <v>503</v>
      </c>
      <c r="E772" s="9">
        <v>45802</v>
      </c>
      <c r="F772" s="9">
        <v>45804</v>
      </c>
      <c r="G772" s="9">
        <v>45805</v>
      </c>
    </row>
    <row r="773" spans="1:7" x14ac:dyDescent="0.3">
      <c r="A773" s="4">
        <v>1021619793</v>
      </c>
      <c r="B773" s="7" t="s">
        <v>504</v>
      </c>
      <c r="C773" s="7" t="s">
        <v>503</v>
      </c>
      <c r="D773" s="7" t="s">
        <v>503</v>
      </c>
      <c r="E773" s="9">
        <v>45803</v>
      </c>
      <c r="F773" s="9">
        <v>45804</v>
      </c>
      <c r="G773" s="9">
        <v>45807</v>
      </c>
    </row>
    <row r="774" spans="1:7" x14ac:dyDescent="0.3">
      <c r="A774" s="4">
        <v>1021654594</v>
      </c>
      <c r="B774" s="7" t="s">
        <v>504</v>
      </c>
      <c r="C774" s="7" t="s">
        <v>503</v>
      </c>
      <c r="D774" s="7" t="s">
        <v>503</v>
      </c>
      <c r="E774" s="9">
        <v>45805</v>
      </c>
      <c r="F774" s="9">
        <v>45806</v>
      </c>
      <c r="G774" s="9">
        <v>45808</v>
      </c>
    </row>
    <row r="775" spans="1:7" x14ac:dyDescent="0.3">
      <c r="A775" s="4">
        <v>1021657042</v>
      </c>
      <c r="B775" s="7" t="s">
        <v>504</v>
      </c>
      <c r="C775" s="7" t="s">
        <v>503</v>
      </c>
      <c r="D775" s="7" t="s">
        <v>503</v>
      </c>
      <c r="E775" s="9">
        <v>45806</v>
      </c>
      <c r="F775" s="9">
        <v>45807</v>
      </c>
      <c r="G775" s="9">
        <v>45807</v>
      </c>
    </row>
    <row r="776" spans="1:7" x14ac:dyDescent="0.3">
      <c r="A776" s="4">
        <v>1021415863</v>
      </c>
      <c r="B776" s="7" t="s">
        <v>504</v>
      </c>
      <c r="C776" s="7" t="s">
        <v>511</v>
      </c>
      <c r="D776" s="7" t="s">
        <v>510</v>
      </c>
      <c r="E776" s="9">
        <v>45783</v>
      </c>
      <c r="F776" s="9">
        <v>45786</v>
      </c>
      <c r="G776" s="9">
        <v>45797</v>
      </c>
    </row>
    <row r="777" spans="1:7" x14ac:dyDescent="0.3">
      <c r="A777" s="4">
        <v>1021436754</v>
      </c>
      <c r="B777" s="7" t="s">
        <v>505</v>
      </c>
      <c r="C777" s="7" t="s">
        <v>503</v>
      </c>
      <c r="D777" s="7" t="s">
        <v>503</v>
      </c>
      <c r="E777" s="9">
        <v>45784</v>
      </c>
      <c r="F777" s="9">
        <v>45785</v>
      </c>
      <c r="G777" s="9">
        <v>45796</v>
      </c>
    </row>
    <row r="778" spans="1:7" x14ac:dyDescent="0.3">
      <c r="A778" s="4">
        <v>1021451831</v>
      </c>
      <c r="B778" s="7" t="s">
        <v>504</v>
      </c>
      <c r="C778" s="7" t="s">
        <v>503</v>
      </c>
      <c r="D778" s="7" t="s">
        <v>503</v>
      </c>
      <c r="E778" s="9">
        <v>45785</v>
      </c>
      <c r="F778" s="9">
        <v>45786</v>
      </c>
      <c r="G778" s="9">
        <v>45799</v>
      </c>
    </row>
    <row r="779" spans="1:7" x14ac:dyDescent="0.3">
      <c r="A779" s="4">
        <v>1021480096</v>
      </c>
      <c r="B779" s="7" t="s">
        <v>505</v>
      </c>
      <c r="C779" s="7" t="s">
        <v>503</v>
      </c>
      <c r="D779" s="7" t="s">
        <v>503</v>
      </c>
      <c r="E779" s="9">
        <v>45789</v>
      </c>
      <c r="F779" s="9">
        <v>45790</v>
      </c>
      <c r="G779" s="9">
        <v>45796</v>
      </c>
    </row>
    <row r="780" spans="1:7" x14ac:dyDescent="0.3">
      <c r="A780" s="4">
        <v>1021525052</v>
      </c>
      <c r="B780" s="7" t="s">
        <v>504</v>
      </c>
      <c r="C780" s="7" t="s">
        <v>503</v>
      </c>
      <c r="D780" s="7" t="s">
        <v>503</v>
      </c>
      <c r="E780" s="9">
        <v>45792</v>
      </c>
      <c r="F780" s="9">
        <v>45793</v>
      </c>
      <c r="G780" s="9">
        <v>45797</v>
      </c>
    </row>
    <row r="781" spans="1:7" x14ac:dyDescent="0.3">
      <c r="A781" s="4">
        <v>1021526881</v>
      </c>
      <c r="B781" s="7" t="s">
        <v>504</v>
      </c>
      <c r="C781" s="7" t="s">
        <v>503</v>
      </c>
      <c r="D781" s="7" t="s">
        <v>503</v>
      </c>
      <c r="E781" s="9">
        <v>45792</v>
      </c>
      <c r="F781" s="9">
        <v>45793</v>
      </c>
      <c r="G781" s="9">
        <v>45799</v>
      </c>
    </row>
    <row r="782" spans="1:7" x14ac:dyDescent="0.3">
      <c r="A782" s="4">
        <v>1021530289</v>
      </c>
      <c r="B782" s="7" t="s">
        <v>505</v>
      </c>
      <c r="C782" s="7" t="s">
        <v>503</v>
      </c>
      <c r="D782" s="7" t="s">
        <v>503</v>
      </c>
      <c r="E782" s="9">
        <v>45793</v>
      </c>
      <c r="F782" s="9">
        <v>45793</v>
      </c>
      <c r="G782" s="9">
        <v>45800</v>
      </c>
    </row>
    <row r="783" spans="1:7" x14ac:dyDescent="0.3">
      <c r="A783" s="4">
        <v>1021549629</v>
      </c>
      <c r="B783" s="7" t="s">
        <v>504</v>
      </c>
      <c r="C783" s="7" t="s">
        <v>503</v>
      </c>
      <c r="D783" s="7" t="s">
        <v>503</v>
      </c>
      <c r="E783" s="9">
        <v>45795</v>
      </c>
      <c r="F783" s="9">
        <v>45796</v>
      </c>
      <c r="G783" s="9">
        <v>45800</v>
      </c>
    </row>
    <row r="784" spans="1:7" x14ac:dyDescent="0.3">
      <c r="A784" s="4">
        <v>1021643450</v>
      </c>
      <c r="B784" s="7" t="s">
        <v>505</v>
      </c>
      <c r="C784" s="7" t="s">
        <v>503</v>
      </c>
      <c r="D784" s="7" t="s">
        <v>503</v>
      </c>
      <c r="E784" s="9">
        <v>45805</v>
      </c>
      <c r="F784" s="9">
        <v>45806</v>
      </c>
      <c r="G784" s="9">
        <v>45806</v>
      </c>
    </row>
    <row r="785" spans="1:7" x14ac:dyDescent="0.3">
      <c r="A785" s="4">
        <v>1021255142</v>
      </c>
      <c r="B785" s="7" t="s">
        <v>504</v>
      </c>
      <c r="C785" s="7" t="s">
        <v>503</v>
      </c>
      <c r="D785" s="7" t="s">
        <v>503</v>
      </c>
      <c r="E785" s="9">
        <v>45764</v>
      </c>
      <c r="F785" s="9">
        <v>45768</v>
      </c>
      <c r="G785" s="9">
        <v>45806</v>
      </c>
    </row>
    <row r="786" spans="1:7" x14ac:dyDescent="0.3">
      <c r="A786" s="4">
        <v>1021479261</v>
      </c>
      <c r="B786" s="7" t="s">
        <v>504</v>
      </c>
      <c r="C786" s="7" t="s">
        <v>503</v>
      </c>
      <c r="D786" s="7" t="s">
        <v>503</v>
      </c>
      <c r="E786" s="9">
        <v>45789</v>
      </c>
      <c r="F786" s="9">
        <v>45793</v>
      </c>
      <c r="G786" s="9">
        <v>45798</v>
      </c>
    </row>
    <row r="787" spans="1:7" x14ac:dyDescent="0.3">
      <c r="A787" s="4">
        <v>1021503117</v>
      </c>
      <c r="B787" s="7" t="s">
        <v>504</v>
      </c>
      <c r="C787" s="7" t="s">
        <v>503</v>
      </c>
      <c r="D787" s="7" t="s">
        <v>503</v>
      </c>
      <c r="E787" s="9">
        <v>45791</v>
      </c>
      <c r="F787" s="9">
        <v>45794</v>
      </c>
      <c r="G787" s="9">
        <v>45794</v>
      </c>
    </row>
    <row r="788" spans="1:7" x14ac:dyDescent="0.3">
      <c r="A788" s="4">
        <v>1021530714</v>
      </c>
      <c r="B788" s="7" t="s">
        <v>504</v>
      </c>
      <c r="C788" s="7" t="s">
        <v>503</v>
      </c>
      <c r="D788" s="7" t="s">
        <v>503</v>
      </c>
      <c r="E788" s="9">
        <v>45793</v>
      </c>
      <c r="F788" s="9">
        <v>45796</v>
      </c>
      <c r="G788" s="9">
        <v>45800</v>
      </c>
    </row>
    <row r="789" spans="1:7" x14ac:dyDescent="0.3">
      <c r="A789" s="4">
        <v>1021550256</v>
      </c>
      <c r="B789" s="7" t="s">
        <v>504</v>
      </c>
      <c r="C789" s="7" t="s">
        <v>503</v>
      </c>
      <c r="D789" s="7" t="s">
        <v>503</v>
      </c>
      <c r="E789" s="9">
        <v>45796</v>
      </c>
      <c r="F789" s="9">
        <v>45796</v>
      </c>
      <c r="G789" s="9">
        <v>45797</v>
      </c>
    </row>
    <row r="790" spans="1:7" x14ac:dyDescent="0.3">
      <c r="A790" s="4">
        <v>1021576114</v>
      </c>
      <c r="B790" s="7" t="s">
        <v>505</v>
      </c>
      <c r="C790" s="7" t="s">
        <v>503</v>
      </c>
      <c r="D790" s="7" t="s">
        <v>503</v>
      </c>
      <c r="E790" s="9">
        <v>45797</v>
      </c>
      <c r="F790" s="9">
        <v>45799</v>
      </c>
      <c r="G790" s="9">
        <v>45800</v>
      </c>
    </row>
    <row r="791" spans="1:7" x14ac:dyDescent="0.3">
      <c r="A791" s="4">
        <v>1021606756</v>
      </c>
      <c r="B791" s="7" t="s">
        <v>505</v>
      </c>
      <c r="C791" s="7" t="s">
        <v>503</v>
      </c>
      <c r="D791" s="7" t="s">
        <v>503</v>
      </c>
      <c r="E791" s="9">
        <v>45800</v>
      </c>
      <c r="F791" s="9">
        <v>45803</v>
      </c>
      <c r="G791" s="9">
        <v>45805</v>
      </c>
    </row>
    <row r="792" spans="1:7" x14ac:dyDescent="0.3">
      <c r="A792" s="4">
        <v>1021609587</v>
      </c>
      <c r="B792" s="7" t="s">
        <v>504</v>
      </c>
      <c r="C792" s="7" t="s">
        <v>503</v>
      </c>
      <c r="D792" s="7" t="s">
        <v>503</v>
      </c>
      <c r="E792" s="9">
        <v>45801</v>
      </c>
      <c r="F792" s="9">
        <v>45803</v>
      </c>
      <c r="G792" s="9">
        <v>45804</v>
      </c>
    </row>
    <row r="793" spans="1:7" x14ac:dyDescent="0.3">
      <c r="A793" s="4">
        <v>1021594553</v>
      </c>
      <c r="B793" s="7" t="s">
        <v>504</v>
      </c>
      <c r="C793" s="7" t="s">
        <v>503</v>
      </c>
      <c r="D793" s="7" t="s">
        <v>503</v>
      </c>
      <c r="E793" s="9">
        <v>45801</v>
      </c>
      <c r="F793" s="9">
        <v>45803</v>
      </c>
      <c r="G793" s="9">
        <v>45807</v>
      </c>
    </row>
    <row r="794" spans="1:7" x14ac:dyDescent="0.3">
      <c r="A794" s="4">
        <v>1021628943</v>
      </c>
      <c r="B794" s="7" t="s">
        <v>504</v>
      </c>
      <c r="C794" s="7" t="s">
        <v>503</v>
      </c>
      <c r="D794" s="7" t="s">
        <v>503</v>
      </c>
      <c r="E794" s="9">
        <v>45803</v>
      </c>
      <c r="F794" s="9">
        <v>45804</v>
      </c>
      <c r="G794" s="9">
        <v>45805</v>
      </c>
    </row>
    <row r="795" spans="1:7" x14ac:dyDescent="0.3">
      <c r="A795" s="4">
        <v>1021695918</v>
      </c>
      <c r="B795" s="7" t="s">
        <v>505</v>
      </c>
      <c r="C795" s="7" t="s">
        <v>503</v>
      </c>
      <c r="D795" s="7" t="s">
        <v>503</v>
      </c>
      <c r="E795" s="9">
        <v>45810</v>
      </c>
      <c r="F795" s="9">
        <v>45811</v>
      </c>
      <c r="G795" s="9">
        <v>45811</v>
      </c>
    </row>
    <row r="796" spans="1:7" x14ac:dyDescent="0.3">
      <c r="A796" s="4">
        <v>1021123267</v>
      </c>
      <c r="B796" s="7" t="s">
        <v>504</v>
      </c>
      <c r="C796" s="7" t="s">
        <v>503</v>
      </c>
      <c r="D796" s="7" t="s">
        <v>503</v>
      </c>
      <c r="E796" s="9">
        <v>45754</v>
      </c>
      <c r="F796" s="9">
        <v>45757</v>
      </c>
      <c r="G796" s="9">
        <v>45804</v>
      </c>
    </row>
    <row r="797" spans="1:7" x14ac:dyDescent="0.3">
      <c r="A797" s="4">
        <v>1021466177</v>
      </c>
      <c r="B797" s="7" t="s">
        <v>504</v>
      </c>
      <c r="C797" s="7" t="s">
        <v>503</v>
      </c>
      <c r="D797" s="7" t="s">
        <v>503</v>
      </c>
      <c r="E797" s="9">
        <v>45786</v>
      </c>
      <c r="F797" s="9">
        <v>45789</v>
      </c>
      <c r="G797" s="9">
        <v>45804</v>
      </c>
    </row>
    <row r="798" spans="1:7" x14ac:dyDescent="0.3">
      <c r="A798" s="4">
        <v>1021473812</v>
      </c>
      <c r="B798" s="7" t="s">
        <v>505</v>
      </c>
      <c r="C798" s="7" t="s">
        <v>503</v>
      </c>
      <c r="D798" s="7" t="s">
        <v>503</v>
      </c>
      <c r="E798" s="9">
        <v>45788</v>
      </c>
      <c r="F798" s="9">
        <v>45789</v>
      </c>
      <c r="G798" s="9">
        <v>45807</v>
      </c>
    </row>
    <row r="799" spans="1:7" x14ac:dyDescent="0.3">
      <c r="A799" s="4">
        <v>1021539819</v>
      </c>
      <c r="B799" s="7" t="s">
        <v>504</v>
      </c>
      <c r="C799" s="7" t="s">
        <v>503</v>
      </c>
      <c r="D799" s="7" t="s">
        <v>503</v>
      </c>
      <c r="E799" s="9">
        <v>45793</v>
      </c>
      <c r="F799" s="9">
        <v>45796</v>
      </c>
      <c r="G799" s="9">
        <v>45808</v>
      </c>
    </row>
    <row r="800" spans="1:7" x14ac:dyDescent="0.3">
      <c r="A800" s="4">
        <v>1021547084</v>
      </c>
      <c r="B800" s="7" t="s">
        <v>504</v>
      </c>
      <c r="C800" s="7" t="s">
        <v>503</v>
      </c>
      <c r="D800" s="7" t="s">
        <v>503</v>
      </c>
      <c r="E800" s="9">
        <v>45794</v>
      </c>
      <c r="F800" s="9">
        <v>45796</v>
      </c>
      <c r="G800" s="9">
        <v>45808</v>
      </c>
    </row>
    <row r="801" spans="1:7" x14ac:dyDescent="0.3">
      <c r="A801" s="4">
        <v>1021589934</v>
      </c>
      <c r="B801" s="7" t="s">
        <v>505</v>
      </c>
      <c r="C801" s="7" t="s">
        <v>503</v>
      </c>
      <c r="D801" s="7" t="s">
        <v>503</v>
      </c>
      <c r="E801" s="9">
        <v>45799</v>
      </c>
      <c r="F801" s="9">
        <v>45800</v>
      </c>
      <c r="G801" s="9">
        <v>45804</v>
      </c>
    </row>
    <row r="802" spans="1:7" x14ac:dyDescent="0.3">
      <c r="A802" s="4">
        <v>1021607550</v>
      </c>
      <c r="B802" s="7" t="s">
        <v>504</v>
      </c>
      <c r="C802" s="7" t="s">
        <v>503</v>
      </c>
      <c r="D802" s="7" t="s">
        <v>503</v>
      </c>
      <c r="E802" s="9">
        <v>45800</v>
      </c>
      <c r="F802" s="9">
        <v>45802</v>
      </c>
      <c r="G802" s="9">
        <v>45811</v>
      </c>
    </row>
    <row r="803" spans="1:7" x14ac:dyDescent="0.3">
      <c r="A803" s="4">
        <v>1021613968</v>
      </c>
      <c r="B803" s="7" t="s">
        <v>505</v>
      </c>
      <c r="C803" s="7" t="s">
        <v>503</v>
      </c>
      <c r="D803" s="7" t="s">
        <v>503</v>
      </c>
      <c r="E803" s="9">
        <v>45802</v>
      </c>
      <c r="F803" s="9">
        <v>45803</v>
      </c>
      <c r="G803" s="9">
        <v>45808</v>
      </c>
    </row>
    <row r="804" spans="1:7" x14ac:dyDescent="0.3">
      <c r="A804" s="4">
        <v>1021613971</v>
      </c>
      <c r="B804" s="7" t="s">
        <v>505</v>
      </c>
      <c r="C804" s="7" t="s">
        <v>503</v>
      </c>
      <c r="D804" s="7" t="s">
        <v>503</v>
      </c>
      <c r="E804" s="9">
        <v>45802</v>
      </c>
      <c r="F804" s="9">
        <v>45803</v>
      </c>
      <c r="G804" s="9">
        <v>45811</v>
      </c>
    </row>
    <row r="805" spans="1:7" x14ac:dyDescent="0.3">
      <c r="A805" s="4">
        <v>1021614821</v>
      </c>
      <c r="B805" s="7" t="s">
        <v>505</v>
      </c>
      <c r="C805" s="7" t="s">
        <v>503</v>
      </c>
      <c r="D805" s="7" t="s">
        <v>503</v>
      </c>
      <c r="E805" s="9">
        <v>45803</v>
      </c>
      <c r="F805" s="9">
        <v>45804</v>
      </c>
      <c r="G805" s="9">
        <v>45809</v>
      </c>
    </row>
    <row r="806" spans="1:7" x14ac:dyDescent="0.3">
      <c r="A806" s="4">
        <v>1021629026</v>
      </c>
      <c r="B806" s="7" t="s">
        <v>504</v>
      </c>
      <c r="C806" s="7" t="s">
        <v>503</v>
      </c>
      <c r="D806" s="7" t="s">
        <v>503</v>
      </c>
      <c r="E806" s="9">
        <v>45804</v>
      </c>
      <c r="F806" s="9">
        <v>45804</v>
      </c>
      <c r="G806" s="9">
        <v>45806</v>
      </c>
    </row>
    <row r="807" spans="1:7" x14ac:dyDescent="0.3">
      <c r="A807" s="4">
        <v>1021643305</v>
      </c>
      <c r="B807" s="7" t="s">
        <v>504</v>
      </c>
      <c r="C807" s="7" t="s">
        <v>503</v>
      </c>
      <c r="D807" s="7" t="s">
        <v>503</v>
      </c>
      <c r="E807" s="9">
        <v>45804</v>
      </c>
      <c r="F807" s="9">
        <v>45806</v>
      </c>
      <c r="G807" s="9">
        <v>45810</v>
      </c>
    </row>
    <row r="808" spans="1:7" x14ac:dyDescent="0.3">
      <c r="A808" s="4">
        <v>1021670618</v>
      </c>
      <c r="B808" s="7" t="s">
        <v>504</v>
      </c>
      <c r="C808" s="7" t="s">
        <v>503</v>
      </c>
      <c r="D808" s="7" t="s">
        <v>503</v>
      </c>
      <c r="E808" s="9">
        <v>45806</v>
      </c>
      <c r="F808" s="9">
        <v>45807</v>
      </c>
      <c r="G808" s="9">
        <v>45810</v>
      </c>
    </row>
    <row r="809" spans="1:7" x14ac:dyDescent="0.3">
      <c r="A809" s="4">
        <v>1021651293</v>
      </c>
      <c r="B809" s="7" t="s">
        <v>504</v>
      </c>
      <c r="C809" s="7" t="s">
        <v>503</v>
      </c>
      <c r="D809" s="7" t="s">
        <v>503</v>
      </c>
      <c r="E809" s="9">
        <v>45807</v>
      </c>
      <c r="F809" s="9">
        <v>45808</v>
      </c>
      <c r="G809" s="9">
        <v>45808</v>
      </c>
    </row>
    <row r="810" spans="1:7" x14ac:dyDescent="0.3">
      <c r="A810" s="4">
        <v>1021683522</v>
      </c>
      <c r="B810" s="7" t="s">
        <v>504</v>
      </c>
      <c r="C810" s="7" t="s">
        <v>503</v>
      </c>
      <c r="D810" s="7" t="s">
        <v>503</v>
      </c>
      <c r="E810" s="9">
        <v>45808</v>
      </c>
      <c r="F810" s="9">
        <v>45810</v>
      </c>
      <c r="G810" s="9">
        <v>45813</v>
      </c>
    </row>
    <row r="811" spans="1:7" x14ac:dyDescent="0.3">
      <c r="A811" s="4">
        <v>1021689546</v>
      </c>
      <c r="B811" s="7" t="s">
        <v>504</v>
      </c>
      <c r="C811" s="7" t="s">
        <v>503</v>
      </c>
      <c r="D811" s="7" t="s">
        <v>503</v>
      </c>
      <c r="E811" s="9">
        <v>45809</v>
      </c>
      <c r="F811" s="9">
        <v>45809</v>
      </c>
      <c r="G811" s="9">
        <v>45809</v>
      </c>
    </row>
    <row r="812" spans="1:7" x14ac:dyDescent="0.3">
      <c r="A812" s="4">
        <v>1021530098</v>
      </c>
      <c r="B812" s="7" t="s">
        <v>505</v>
      </c>
      <c r="C812" s="7" t="s">
        <v>503</v>
      </c>
      <c r="D812" s="7" t="s">
        <v>503</v>
      </c>
      <c r="E812" s="9">
        <v>45793</v>
      </c>
      <c r="F812" s="9">
        <v>45793</v>
      </c>
      <c r="G812" s="9">
        <v>45797</v>
      </c>
    </row>
    <row r="813" spans="1:7" x14ac:dyDescent="0.3">
      <c r="A813" s="4">
        <v>1021614915</v>
      </c>
      <c r="B813" s="7" t="s">
        <v>504</v>
      </c>
      <c r="C813" s="7" t="s">
        <v>503</v>
      </c>
      <c r="D813" s="7" t="s">
        <v>503</v>
      </c>
      <c r="E813" s="9">
        <v>45803</v>
      </c>
      <c r="F813" s="9">
        <v>45805</v>
      </c>
      <c r="G813" s="9">
        <v>45813</v>
      </c>
    </row>
    <row r="814" spans="1:7" x14ac:dyDescent="0.3">
      <c r="A814" s="4">
        <v>1021656599</v>
      </c>
      <c r="B814" s="7" t="s">
        <v>504</v>
      </c>
      <c r="C814" s="7" t="s">
        <v>503</v>
      </c>
      <c r="D814" s="7" t="s">
        <v>503</v>
      </c>
      <c r="E814" s="9">
        <v>45805</v>
      </c>
      <c r="F814" s="9">
        <v>45806</v>
      </c>
      <c r="G814" s="9">
        <v>45806</v>
      </c>
    </row>
    <row r="815" spans="1:7" x14ac:dyDescent="0.3">
      <c r="A815" s="4">
        <v>1021656797</v>
      </c>
      <c r="B815" s="7" t="s">
        <v>504</v>
      </c>
      <c r="C815" s="7" t="s">
        <v>503</v>
      </c>
      <c r="D815" s="7" t="s">
        <v>503</v>
      </c>
      <c r="E815" s="9">
        <v>45806</v>
      </c>
      <c r="F815" s="9">
        <v>45807</v>
      </c>
      <c r="G815" s="9">
        <v>45810</v>
      </c>
    </row>
    <row r="816" spans="1:7" x14ac:dyDescent="0.3">
      <c r="A816" s="4">
        <v>1021660998</v>
      </c>
      <c r="B816" s="7" t="s">
        <v>505</v>
      </c>
      <c r="C816" s="7" t="s">
        <v>503</v>
      </c>
      <c r="D816" s="7" t="s">
        <v>503</v>
      </c>
      <c r="E816" s="9">
        <v>45806</v>
      </c>
      <c r="F816" s="9">
        <v>45808</v>
      </c>
      <c r="G816" s="9">
        <v>45808</v>
      </c>
    </row>
    <row r="817" spans="1:7" x14ac:dyDescent="0.3">
      <c r="A817" s="4">
        <v>1021689633</v>
      </c>
      <c r="B817" s="7" t="s">
        <v>505</v>
      </c>
      <c r="C817" s="7" t="s">
        <v>503</v>
      </c>
      <c r="D817" s="7" t="s">
        <v>503</v>
      </c>
      <c r="E817" s="9">
        <v>45809</v>
      </c>
      <c r="F817" s="9">
        <v>45810</v>
      </c>
      <c r="G817" s="9">
        <v>45810</v>
      </c>
    </row>
    <row r="818" spans="1:7" x14ac:dyDescent="0.3">
      <c r="A818" s="4">
        <v>1021689677</v>
      </c>
      <c r="B818" s="7" t="s">
        <v>504</v>
      </c>
      <c r="C818" s="7" t="s">
        <v>503</v>
      </c>
      <c r="D818" s="7" t="s">
        <v>503</v>
      </c>
      <c r="E818" s="9">
        <v>45809</v>
      </c>
      <c r="F818" s="9">
        <v>45811</v>
      </c>
      <c r="G818" s="9">
        <v>45812</v>
      </c>
    </row>
    <row r="819" spans="1:7" x14ac:dyDescent="0.3">
      <c r="A819" s="4">
        <v>1021690309</v>
      </c>
      <c r="B819" s="7" t="s">
        <v>504</v>
      </c>
      <c r="C819" s="7" t="s">
        <v>503</v>
      </c>
      <c r="D819" s="7" t="s">
        <v>503</v>
      </c>
      <c r="E819" s="9">
        <v>45809</v>
      </c>
      <c r="F819" s="9">
        <v>45810</v>
      </c>
      <c r="G819" s="9">
        <v>45812</v>
      </c>
    </row>
    <row r="820" spans="1:7" x14ac:dyDescent="0.3">
      <c r="A820" s="4">
        <v>1021701789</v>
      </c>
      <c r="B820" s="7" t="s">
        <v>504</v>
      </c>
      <c r="C820" s="7" t="s">
        <v>503</v>
      </c>
      <c r="D820" s="7" t="s">
        <v>503</v>
      </c>
      <c r="E820" s="9">
        <v>45810</v>
      </c>
      <c r="F820" s="9">
        <v>45811</v>
      </c>
      <c r="G820" s="9">
        <v>45812</v>
      </c>
    </row>
    <row r="821" spans="1:7" x14ac:dyDescent="0.3">
      <c r="A821" s="4">
        <v>1021715125</v>
      </c>
      <c r="B821" s="7" t="s">
        <v>504</v>
      </c>
      <c r="C821" s="7" t="s">
        <v>503</v>
      </c>
      <c r="D821" s="7" t="s">
        <v>503</v>
      </c>
      <c r="E821" s="9">
        <v>45811</v>
      </c>
      <c r="F821" s="9">
        <v>45812</v>
      </c>
      <c r="G821" s="9">
        <v>45813</v>
      </c>
    </row>
    <row r="822" spans="1:7" x14ac:dyDescent="0.3">
      <c r="A822" s="4">
        <v>1021400383</v>
      </c>
      <c r="B822" s="7" t="s">
        <v>504</v>
      </c>
      <c r="C822" s="7" t="s">
        <v>503</v>
      </c>
      <c r="D822" s="7" t="s">
        <v>503</v>
      </c>
      <c r="E822" s="9">
        <v>45782</v>
      </c>
      <c r="F822" s="9">
        <v>45784</v>
      </c>
      <c r="G822" s="9">
        <v>45809</v>
      </c>
    </row>
    <row r="823" spans="1:7" x14ac:dyDescent="0.3">
      <c r="A823" s="4">
        <v>1021415536</v>
      </c>
      <c r="B823" s="7" t="s">
        <v>505</v>
      </c>
      <c r="C823" s="7" t="s">
        <v>503</v>
      </c>
      <c r="D823" s="7" t="s">
        <v>503</v>
      </c>
      <c r="E823" s="9">
        <v>45783</v>
      </c>
      <c r="F823" s="9">
        <v>45784</v>
      </c>
      <c r="G823" s="9">
        <v>45810</v>
      </c>
    </row>
    <row r="824" spans="1:7" x14ac:dyDescent="0.3">
      <c r="A824" s="4">
        <v>1021454564</v>
      </c>
      <c r="B824" s="7" t="s">
        <v>504</v>
      </c>
      <c r="C824" s="7" t="s">
        <v>503</v>
      </c>
      <c r="D824" s="7" t="s">
        <v>503</v>
      </c>
      <c r="E824" s="9">
        <v>45785</v>
      </c>
      <c r="F824" s="9">
        <v>45786</v>
      </c>
      <c r="G824" s="9">
        <v>45810</v>
      </c>
    </row>
    <row r="825" spans="1:7" x14ac:dyDescent="0.3">
      <c r="A825" s="4">
        <v>1021479275</v>
      </c>
      <c r="B825" s="7" t="s">
        <v>504</v>
      </c>
      <c r="C825" s="7" t="s">
        <v>503</v>
      </c>
      <c r="D825" s="7" t="s">
        <v>503</v>
      </c>
      <c r="E825" s="9">
        <v>45790</v>
      </c>
      <c r="F825" s="9">
        <v>45793</v>
      </c>
      <c r="G825" s="9">
        <v>45814</v>
      </c>
    </row>
    <row r="826" spans="1:7" x14ac:dyDescent="0.3">
      <c r="A826" s="4">
        <v>1021527515</v>
      </c>
      <c r="B826" s="7" t="s">
        <v>505</v>
      </c>
      <c r="C826" s="7" t="s">
        <v>503</v>
      </c>
      <c r="D826" s="7" t="s">
        <v>503</v>
      </c>
      <c r="E826" s="9">
        <v>45793</v>
      </c>
      <c r="F826" s="9">
        <v>45795</v>
      </c>
      <c r="G826" s="9">
        <v>45810</v>
      </c>
    </row>
    <row r="827" spans="1:7" x14ac:dyDescent="0.3">
      <c r="A827" s="4">
        <v>1021579197</v>
      </c>
      <c r="B827" s="7" t="s">
        <v>505</v>
      </c>
      <c r="C827" s="7" t="s">
        <v>503</v>
      </c>
      <c r="D827" s="7" t="s">
        <v>503</v>
      </c>
      <c r="E827" s="9">
        <v>45798</v>
      </c>
      <c r="F827" s="9">
        <v>45799</v>
      </c>
      <c r="G827" s="9">
        <v>45807</v>
      </c>
    </row>
    <row r="828" spans="1:7" x14ac:dyDescent="0.3">
      <c r="A828" s="4">
        <v>1021584562</v>
      </c>
      <c r="B828" s="7" t="s">
        <v>504</v>
      </c>
      <c r="C828" s="7" t="s">
        <v>503</v>
      </c>
      <c r="D828" s="7" t="s">
        <v>503</v>
      </c>
      <c r="E828" s="9">
        <v>45799</v>
      </c>
      <c r="F828" s="9">
        <v>45800</v>
      </c>
      <c r="G828" s="9">
        <v>45812</v>
      </c>
    </row>
    <row r="829" spans="1:7" x14ac:dyDescent="0.3">
      <c r="A829" s="4">
        <v>1021584558</v>
      </c>
      <c r="B829" s="7" t="s">
        <v>505</v>
      </c>
      <c r="C829" s="7" t="s">
        <v>503</v>
      </c>
      <c r="D829" s="7" t="s">
        <v>503</v>
      </c>
      <c r="E829" s="9">
        <v>45800</v>
      </c>
      <c r="F829" s="9">
        <v>45800</v>
      </c>
      <c r="G829" s="9">
        <v>45805</v>
      </c>
    </row>
    <row r="830" spans="1:7" x14ac:dyDescent="0.3">
      <c r="A830" s="4">
        <v>1021682827</v>
      </c>
      <c r="B830" s="7" t="s">
        <v>505</v>
      </c>
      <c r="C830" s="7" t="s">
        <v>503</v>
      </c>
      <c r="D830" s="7" t="s">
        <v>503</v>
      </c>
      <c r="E830" s="9">
        <v>45807</v>
      </c>
      <c r="F830" s="9">
        <v>45810</v>
      </c>
      <c r="G830" s="9">
        <v>45810</v>
      </c>
    </row>
    <row r="831" spans="1:7" x14ac:dyDescent="0.3">
      <c r="A831" s="4">
        <v>1021732041</v>
      </c>
      <c r="B831" s="7" t="s">
        <v>504</v>
      </c>
      <c r="C831" s="7" t="s">
        <v>503</v>
      </c>
      <c r="D831" s="7" t="s">
        <v>503</v>
      </c>
      <c r="E831" s="9">
        <v>45812</v>
      </c>
      <c r="F831" s="9">
        <v>45814</v>
      </c>
      <c r="G831" s="9">
        <v>45814</v>
      </c>
    </row>
    <row r="832" spans="1:7" x14ac:dyDescent="0.3">
      <c r="A832" s="4">
        <v>1021719050</v>
      </c>
      <c r="B832" s="7" t="s">
        <v>504</v>
      </c>
      <c r="C832" s="7" t="s">
        <v>503</v>
      </c>
      <c r="D832" s="7" t="s">
        <v>503</v>
      </c>
      <c r="E832" s="9">
        <v>45813</v>
      </c>
      <c r="F832" s="9">
        <v>45814</v>
      </c>
      <c r="G832" s="9">
        <v>45814</v>
      </c>
    </row>
    <row r="833" spans="1:7" x14ac:dyDescent="0.3">
      <c r="A833" s="4">
        <v>1021701301</v>
      </c>
      <c r="B833" s="7" t="s">
        <v>505</v>
      </c>
      <c r="C833" s="7" t="s">
        <v>503</v>
      </c>
      <c r="D833" s="7" t="s">
        <v>503</v>
      </c>
      <c r="E833" s="9">
        <v>45810</v>
      </c>
      <c r="F833" s="9">
        <v>45812</v>
      </c>
      <c r="G833" s="9">
        <v>45812</v>
      </c>
    </row>
    <row r="834" spans="1:7" x14ac:dyDescent="0.3">
      <c r="A834" s="4">
        <v>1021716697</v>
      </c>
      <c r="B834" s="7" t="s">
        <v>505</v>
      </c>
      <c r="C834" s="7" t="s">
        <v>503</v>
      </c>
      <c r="D834" s="7" t="s">
        <v>503</v>
      </c>
      <c r="E834" s="9">
        <v>45811</v>
      </c>
      <c r="F834" s="9">
        <v>45816</v>
      </c>
      <c r="G834" s="9">
        <v>45816</v>
      </c>
    </row>
    <row r="835" spans="1:7" x14ac:dyDescent="0.3">
      <c r="A835" s="4">
        <v>1021743740</v>
      </c>
      <c r="B835" s="7" t="s">
        <v>505</v>
      </c>
      <c r="C835" s="7" t="s">
        <v>503</v>
      </c>
      <c r="D835" s="7" t="s">
        <v>503</v>
      </c>
      <c r="E835" s="9">
        <v>45813</v>
      </c>
      <c r="F835" s="9">
        <v>45818</v>
      </c>
      <c r="G835" s="9">
        <v>45818</v>
      </c>
    </row>
    <row r="836" spans="1:7" x14ac:dyDescent="0.3">
      <c r="A836" s="4">
        <v>1021523113</v>
      </c>
      <c r="B836" s="7" t="s">
        <v>504</v>
      </c>
      <c r="C836" s="7" t="s">
        <v>503</v>
      </c>
      <c r="D836" s="7" t="s">
        <v>503</v>
      </c>
      <c r="E836" s="9">
        <v>45792</v>
      </c>
      <c r="F836" s="9">
        <v>45793</v>
      </c>
      <c r="G836" s="9">
        <v>45801</v>
      </c>
    </row>
    <row r="837" spans="1:7" x14ac:dyDescent="0.3">
      <c r="A837" s="4">
        <v>1021656491</v>
      </c>
      <c r="B837" s="7" t="s">
        <v>504</v>
      </c>
      <c r="C837" s="7" t="s">
        <v>503</v>
      </c>
      <c r="D837" s="7" t="s">
        <v>503</v>
      </c>
      <c r="E837" s="9">
        <v>45806</v>
      </c>
      <c r="F837" s="9">
        <v>45807</v>
      </c>
      <c r="G837" s="9">
        <v>45817</v>
      </c>
    </row>
    <row r="838" spans="1:7" x14ac:dyDescent="0.3">
      <c r="A838" s="4">
        <v>1021651294</v>
      </c>
      <c r="B838" s="7" t="s">
        <v>505</v>
      </c>
      <c r="C838" s="7" t="s">
        <v>503</v>
      </c>
      <c r="D838" s="7" t="s">
        <v>503</v>
      </c>
      <c r="E838" s="9">
        <v>45807</v>
      </c>
      <c r="F838" s="9">
        <v>45808</v>
      </c>
      <c r="G838" s="9">
        <v>45814</v>
      </c>
    </row>
    <row r="839" spans="1:7" x14ac:dyDescent="0.3">
      <c r="A839" s="4">
        <v>1021683429</v>
      </c>
      <c r="B839" s="7" t="s">
        <v>504</v>
      </c>
      <c r="C839" s="7" t="s">
        <v>503</v>
      </c>
      <c r="D839" s="7" t="s">
        <v>503</v>
      </c>
      <c r="E839" s="9">
        <v>45807</v>
      </c>
      <c r="F839" s="9">
        <v>45810</v>
      </c>
      <c r="G839" s="9">
        <v>45816</v>
      </c>
    </row>
    <row r="840" spans="1:7" x14ac:dyDescent="0.3">
      <c r="A840" s="4">
        <v>1021690001</v>
      </c>
      <c r="B840" s="7" t="s">
        <v>504</v>
      </c>
      <c r="C840" s="7" t="s">
        <v>503</v>
      </c>
      <c r="D840" s="7" t="s">
        <v>503</v>
      </c>
      <c r="E840" s="9">
        <v>45809</v>
      </c>
      <c r="F840" s="9">
        <v>45810</v>
      </c>
      <c r="G840" s="9">
        <v>45816</v>
      </c>
    </row>
    <row r="841" spans="1:7" x14ac:dyDescent="0.3">
      <c r="A841" s="4">
        <v>1021689745</v>
      </c>
      <c r="B841" s="7" t="s">
        <v>504</v>
      </c>
      <c r="C841" s="7" t="s">
        <v>503</v>
      </c>
      <c r="D841" s="7" t="s">
        <v>503</v>
      </c>
      <c r="E841" s="9">
        <v>45809</v>
      </c>
      <c r="F841" s="9">
        <v>45811</v>
      </c>
      <c r="G841" s="9">
        <v>45811</v>
      </c>
    </row>
    <row r="842" spans="1:7" x14ac:dyDescent="0.3">
      <c r="A842" s="4">
        <v>1021690525</v>
      </c>
      <c r="B842" s="7" t="s">
        <v>504</v>
      </c>
      <c r="C842" s="7" t="s">
        <v>503</v>
      </c>
      <c r="D842" s="7" t="s">
        <v>503</v>
      </c>
      <c r="E842" s="9">
        <v>45810</v>
      </c>
      <c r="F842" s="9">
        <v>45811</v>
      </c>
      <c r="G842" s="9">
        <v>45814</v>
      </c>
    </row>
    <row r="843" spans="1:7" x14ac:dyDescent="0.3">
      <c r="A843" s="4">
        <v>1021707671</v>
      </c>
      <c r="B843" s="7" t="s">
        <v>504</v>
      </c>
      <c r="C843" s="7" t="s">
        <v>503</v>
      </c>
      <c r="D843" s="7" t="s">
        <v>503</v>
      </c>
      <c r="E843" s="9">
        <v>45811</v>
      </c>
      <c r="F843" s="9">
        <v>45812</v>
      </c>
      <c r="G843" s="9">
        <v>45816</v>
      </c>
    </row>
    <row r="844" spans="1:7" x14ac:dyDescent="0.3">
      <c r="A844" s="4">
        <v>1021731466</v>
      </c>
      <c r="B844" s="7" t="s">
        <v>505</v>
      </c>
      <c r="C844" s="7" t="s">
        <v>503</v>
      </c>
      <c r="D844" s="7" t="s">
        <v>503</v>
      </c>
      <c r="E844" s="9">
        <v>45812</v>
      </c>
      <c r="F844" s="9">
        <v>45814</v>
      </c>
      <c r="G844" s="9">
        <v>45816</v>
      </c>
    </row>
    <row r="845" spans="1:7" x14ac:dyDescent="0.3">
      <c r="A845" s="4">
        <v>1021731495</v>
      </c>
      <c r="B845" s="7" t="s">
        <v>504</v>
      </c>
      <c r="C845" s="7" t="s">
        <v>511</v>
      </c>
      <c r="D845" s="7" t="s">
        <v>510</v>
      </c>
      <c r="E845" s="9">
        <v>45813</v>
      </c>
      <c r="F845" s="9">
        <v>45817</v>
      </c>
      <c r="G845" s="9">
        <v>45819</v>
      </c>
    </row>
    <row r="846" spans="1:7" x14ac:dyDescent="0.3">
      <c r="A846" s="4">
        <v>1021743630</v>
      </c>
      <c r="B846" s="7" t="s">
        <v>505</v>
      </c>
      <c r="C846" s="7" t="s">
        <v>503</v>
      </c>
      <c r="D846" s="7" t="s">
        <v>503</v>
      </c>
      <c r="E846" s="9">
        <v>45813</v>
      </c>
      <c r="F846" s="9">
        <v>45814</v>
      </c>
      <c r="G846" s="9">
        <v>45819</v>
      </c>
    </row>
    <row r="847" spans="1:7" x14ac:dyDescent="0.3">
      <c r="A847" s="4">
        <v>1021745268</v>
      </c>
      <c r="B847" s="7" t="s">
        <v>505</v>
      </c>
      <c r="C847" s="7" t="s">
        <v>503</v>
      </c>
      <c r="D847" s="7" t="s">
        <v>503</v>
      </c>
      <c r="E847" s="9">
        <v>45814</v>
      </c>
      <c r="F847" s="9">
        <v>45814</v>
      </c>
      <c r="G847" s="9">
        <v>45816</v>
      </c>
    </row>
    <row r="848" spans="1:7" x14ac:dyDescent="0.3">
      <c r="A848" s="4">
        <v>1021336575</v>
      </c>
      <c r="B848" s="7" t="s">
        <v>504</v>
      </c>
      <c r="C848" s="7" t="s">
        <v>503</v>
      </c>
      <c r="D848" s="7" t="s">
        <v>503</v>
      </c>
      <c r="E848" s="9">
        <v>45774</v>
      </c>
      <c r="F848" s="9">
        <v>45775</v>
      </c>
      <c r="G848" s="9">
        <v>45798</v>
      </c>
    </row>
    <row r="849" spans="1:7" x14ac:dyDescent="0.3">
      <c r="A849" s="4">
        <v>1021368295</v>
      </c>
      <c r="B849" s="7" t="s">
        <v>504</v>
      </c>
      <c r="C849" s="7" t="s">
        <v>503</v>
      </c>
      <c r="D849" s="7" t="s">
        <v>503</v>
      </c>
      <c r="E849" s="9">
        <v>45777</v>
      </c>
      <c r="F849" s="9">
        <v>45778</v>
      </c>
      <c r="G849" s="9">
        <v>45797</v>
      </c>
    </row>
    <row r="850" spans="1:7" x14ac:dyDescent="0.3">
      <c r="A850" s="4">
        <v>1021439172</v>
      </c>
      <c r="B850" s="7" t="s">
        <v>504</v>
      </c>
      <c r="C850" s="7" t="s">
        <v>503</v>
      </c>
      <c r="D850" s="7" t="s">
        <v>503</v>
      </c>
      <c r="E850" s="9">
        <v>45784</v>
      </c>
      <c r="F850" s="9">
        <v>45787</v>
      </c>
      <c r="G850" s="9">
        <v>45787</v>
      </c>
    </row>
    <row r="851" spans="1:7" x14ac:dyDescent="0.3">
      <c r="A851" s="4">
        <v>1021502186</v>
      </c>
      <c r="B851" s="7" t="s">
        <v>504</v>
      </c>
      <c r="C851" s="7" t="s">
        <v>503</v>
      </c>
      <c r="D851" s="7" t="s">
        <v>503</v>
      </c>
      <c r="E851" s="9">
        <v>45791</v>
      </c>
      <c r="F851" s="9">
        <v>45792</v>
      </c>
      <c r="G851" s="9">
        <v>45801</v>
      </c>
    </row>
    <row r="852" spans="1:7" x14ac:dyDescent="0.3">
      <c r="A852" s="4">
        <v>1021550006</v>
      </c>
      <c r="B852" s="7" t="s">
        <v>504</v>
      </c>
      <c r="C852" s="7" t="s">
        <v>503</v>
      </c>
      <c r="D852" s="7" t="s">
        <v>503</v>
      </c>
      <c r="E852" s="9">
        <v>45795</v>
      </c>
      <c r="F852" s="9">
        <v>45797</v>
      </c>
      <c r="G852" s="9">
        <v>45812</v>
      </c>
    </row>
    <row r="853" spans="1:7" x14ac:dyDescent="0.3">
      <c r="A853" s="4">
        <v>1021607297</v>
      </c>
      <c r="B853" s="7" t="s">
        <v>504</v>
      </c>
      <c r="C853" s="7" t="s">
        <v>503</v>
      </c>
      <c r="D853" s="7" t="s">
        <v>503</v>
      </c>
      <c r="E853" s="9">
        <v>45800</v>
      </c>
      <c r="F853" s="9">
        <v>45801</v>
      </c>
      <c r="G853" s="9">
        <v>45814</v>
      </c>
    </row>
    <row r="854" spans="1:7" x14ac:dyDescent="0.3">
      <c r="A854" s="4">
        <v>1021608040</v>
      </c>
      <c r="B854" s="7" t="s">
        <v>505</v>
      </c>
      <c r="C854" s="7" t="s">
        <v>503</v>
      </c>
      <c r="D854" s="7" t="s">
        <v>503</v>
      </c>
      <c r="E854" s="9">
        <v>45801</v>
      </c>
      <c r="F854" s="9">
        <v>45805</v>
      </c>
      <c r="G854" s="9">
        <v>45814</v>
      </c>
    </row>
    <row r="855" spans="1:7" x14ac:dyDescent="0.3">
      <c r="A855" s="4">
        <v>1021689625</v>
      </c>
      <c r="B855" s="7" t="s">
        <v>504</v>
      </c>
      <c r="C855" s="7" t="s">
        <v>503</v>
      </c>
      <c r="D855" s="7" t="s">
        <v>503</v>
      </c>
      <c r="E855" s="9">
        <v>45809</v>
      </c>
      <c r="F855" s="9">
        <v>45810</v>
      </c>
      <c r="G855" s="9">
        <v>45816</v>
      </c>
    </row>
    <row r="856" spans="1:7" x14ac:dyDescent="0.3">
      <c r="A856" s="4">
        <v>1021683789</v>
      </c>
      <c r="B856" s="7" t="s">
        <v>505</v>
      </c>
      <c r="C856" s="7" t="s">
        <v>503</v>
      </c>
      <c r="D856" s="7" t="s">
        <v>503</v>
      </c>
      <c r="E856" s="9">
        <v>45810</v>
      </c>
      <c r="F856" s="9">
        <v>45812</v>
      </c>
      <c r="G856" s="9">
        <v>45815</v>
      </c>
    </row>
    <row r="857" spans="1:7" x14ac:dyDescent="0.3">
      <c r="A857" s="4">
        <v>1021700605</v>
      </c>
      <c r="B857" s="7" t="s">
        <v>505</v>
      </c>
      <c r="C857" s="7" t="s">
        <v>503</v>
      </c>
      <c r="D857" s="7" t="s">
        <v>503</v>
      </c>
      <c r="E857" s="9">
        <v>45810</v>
      </c>
      <c r="F857" s="9">
        <v>45811</v>
      </c>
      <c r="G857" s="9">
        <v>45815</v>
      </c>
    </row>
    <row r="858" spans="1:7" x14ac:dyDescent="0.3">
      <c r="A858" s="4">
        <v>1021739323</v>
      </c>
      <c r="B858" s="7" t="s">
        <v>504</v>
      </c>
      <c r="C858" s="7" t="s">
        <v>503</v>
      </c>
      <c r="D858" s="7" t="s">
        <v>503</v>
      </c>
      <c r="E858" s="9">
        <v>45813</v>
      </c>
      <c r="F858" s="9">
        <v>45814</v>
      </c>
      <c r="G858" s="9">
        <v>45818</v>
      </c>
    </row>
    <row r="859" spans="1:7" x14ac:dyDescent="0.3">
      <c r="A859" s="4">
        <v>1021748491</v>
      </c>
      <c r="B859" s="7" t="s">
        <v>504</v>
      </c>
      <c r="C859" s="7" t="s">
        <v>503</v>
      </c>
      <c r="D859" s="7" t="s">
        <v>503</v>
      </c>
      <c r="E859" s="9">
        <v>45814</v>
      </c>
      <c r="F859" s="9">
        <v>45817</v>
      </c>
      <c r="G859" s="9">
        <v>45818</v>
      </c>
    </row>
    <row r="860" spans="1:7" x14ac:dyDescent="0.3">
      <c r="A860" s="4">
        <v>1021763966</v>
      </c>
      <c r="B860" s="7" t="s">
        <v>504</v>
      </c>
      <c r="C860" s="7" t="s">
        <v>503</v>
      </c>
      <c r="D860" s="7" t="s">
        <v>503</v>
      </c>
      <c r="E860" s="9">
        <v>45815</v>
      </c>
      <c r="F860" s="9">
        <v>45816</v>
      </c>
      <c r="G860" s="9">
        <v>45817</v>
      </c>
    </row>
    <row r="861" spans="1:7" x14ac:dyDescent="0.3">
      <c r="A861" s="4">
        <v>1021760526</v>
      </c>
      <c r="B861" s="7" t="s">
        <v>504</v>
      </c>
      <c r="C861" s="7" t="s">
        <v>503</v>
      </c>
      <c r="D861" s="7" t="s">
        <v>503</v>
      </c>
      <c r="E861" s="9">
        <v>45815</v>
      </c>
      <c r="F861" s="9">
        <v>45817</v>
      </c>
      <c r="G861" s="9">
        <v>45819</v>
      </c>
    </row>
    <row r="862" spans="1:7" x14ac:dyDescent="0.3">
      <c r="A862" s="4">
        <v>1021425593</v>
      </c>
      <c r="B862" s="7" t="s">
        <v>504</v>
      </c>
      <c r="C862" s="7" t="s">
        <v>503</v>
      </c>
      <c r="D862" s="7" t="s">
        <v>503</v>
      </c>
      <c r="E862" s="9">
        <v>45783</v>
      </c>
      <c r="F862" s="9">
        <v>45784</v>
      </c>
      <c r="G862" s="9">
        <v>45820</v>
      </c>
    </row>
    <row r="863" spans="1:7" x14ac:dyDescent="0.3">
      <c r="A863" s="4">
        <v>1021438949</v>
      </c>
      <c r="B863" s="7" t="s">
        <v>504</v>
      </c>
      <c r="C863" s="7" t="s">
        <v>503</v>
      </c>
      <c r="D863" s="7" t="s">
        <v>503</v>
      </c>
      <c r="E863" s="9">
        <v>45784</v>
      </c>
      <c r="F863" s="9">
        <v>45785</v>
      </c>
      <c r="G863" s="9">
        <v>45805</v>
      </c>
    </row>
    <row r="864" spans="1:7" x14ac:dyDescent="0.3">
      <c r="A864" s="4">
        <v>1021415588</v>
      </c>
      <c r="B864" s="7" t="s">
        <v>504</v>
      </c>
      <c r="C864" s="7" t="s">
        <v>503</v>
      </c>
      <c r="D864" s="7" t="s">
        <v>503</v>
      </c>
      <c r="E864" s="9">
        <v>45785</v>
      </c>
      <c r="F864" s="9">
        <v>45786</v>
      </c>
      <c r="G864" s="9">
        <v>45814</v>
      </c>
    </row>
    <row r="865" spans="1:7" x14ac:dyDescent="0.3">
      <c r="A865" s="4">
        <v>1021509110</v>
      </c>
      <c r="B865" s="7" t="s">
        <v>504</v>
      </c>
      <c r="C865" s="7" t="s">
        <v>509</v>
      </c>
      <c r="D865" s="7" t="s">
        <v>508</v>
      </c>
      <c r="E865" s="9">
        <v>45791</v>
      </c>
      <c r="F865" s="9">
        <v>45792</v>
      </c>
      <c r="G865" s="9">
        <v>45793</v>
      </c>
    </row>
    <row r="866" spans="1:7" x14ac:dyDescent="0.3">
      <c r="A866" s="4">
        <v>1021564232</v>
      </c>
      <c r="B866" s="7" t="s">
        <v>505</v>
      </c>
      <c r="C866" s="7" t="s">
        <v>503</v>
      </c>
      <c r="D866" s="7" t="s">
        <v>503</v>
      </c>
      <c r="E866" s="9">
        <v>45797</v>
      </c>
      <c r="F866" s="9">
        <v>45799</v>
      </c>
      <c r="G866" s="9">
        <v>45812</v>
      </c>
    </row>
    <row r="867" spans="1:7" x14ac:dyDescent="0.3">
      <c r="A867" s="4">
        <v>1021653857</v>
      </c>
      <c r="B867" s="7" t="s">
        <v>504</v>
      </c>
      <c r="C867" s="7" t="s">
        <v>503</v>
      </c>
      <c r="D867" s="7" t="s">
        <v>503</v>
      </c>
      <c r="E867" s="9">
        <v>45805</v>
      </c>
      <c r="F867" s="9">
        <v>45810</v>
      </c>
      <c r="G867" s="9">
        <v>45818</v>
      </c>
    </row>
    <row r="868" spans="1:7" x14ac:dyDescent="0.3">
      <c r="A868" s="4">
        <v>1021652400</v>
      </c>
      <c r="B868" s="7" t="s">
        <v>504</v>
      </c>
      <c r="C868" s="7" t="s">
        <v>503</v>
      </c>
      <c r="D868" s="7" t="s">
        <v>503</v>
      </c>
      <c r="E868" s="9">
        <v>45806</v>
      </c>
      <c r="F868" s="9">
        <v>45810</v>
      </c>
      <c r="G868" s="9">
        <v>45822</v>
      </c>
    </row>
    <row r="869" spans="1:7" x14ac:dyDescent="0.3">
      <c r="A869" s="4">
        <v>1021689262</v>
      </c>
      <c r="B869" s="7" t="s">
        <v>504</v>
      </c>
      <c r="C869" s="7" t="s">
        <v>503</v>
      </c>
      <c r="D869" s="7" t="s">
        <v>503</v>
      </c>
      <c r="E869" s="9">
        <v>45808</v>
      </c>
      <c r="F869" s="9">
        <v>45813</v>
      </c>
      <c r="G869" s="9">
        <v>45813</v>
      </c>
    </row>
    <row r="870" spans="1:7" x14ac:dyDescent="0.3">
      <c r="A870" s="4">
        <v>1021690102</v>
      </c>
      <c r="B870" s="7" t="s">
        <v>504</v>
      </c>
      <c r="C870" s="7" t="s">
        <v>503</v>
      </c>
      <c r="D870" s="7" t="s">
        <v>503</v>
      </c>
      <c r="E870" s="9">
        <v>45809</v>
      </c>
      <c r="F870" s="9">
        <v>45811</v>
      </c>
      <c r="G870" s="9">
        <v>45814</v>
      </c>
    </row>
    <row r="871" spans="1:7" x14ac:dyDescent="0.3">
      <c r="A871" s="4">
        <v>1021699041</v>
      </c>
      <c r="B871" s="7" t="s">
        <v>504</v>
      </c>
      <c r="C871" s="7" t="s">
        <v>503</v>
      </c>
      <c r="D871" s="7" t="s">
        <v>503</v>
      </c>
      <c r="E871" s="9">
        <v>45810</v>
      </c>
      <c r="F871" s="9">
        <v>45811</v>
      </c>
      <c r="G871" s="9">
        <v>45820</v>
      </c>
    </row>
    <row r="872" spans="1:7" x14ac:dyDescent="0.3">
      <c r="A872" s="4">
        <v>1021727656</v>
      </c>
      <c r="B872" s="7" t="s">
        <v>505</v>
      </c>
      <c r="C872" s="7" t="s">
        <v>503</v>
      </c>
      <c r="D872" s="7" t="s">
        <v>503</v>
      </c>
      <c r="E872" s="9">
        <v>45812</v>
      </c>
      <c r="F872" s="9">
        <v>45814</v>
      </c>
      <c r="G872" s="9">
        <v>45817</v>
      </c>
    </row>
    <row r="873" spans="1:7" x14ac:dyDescent="0.3">
      <c r="A873" s="4">
        <v>1021750565</v>
      </c>
      <c r="B873" s="7" t="s">
        <v>504</v>
      </c>
      <c r="C873" s="7" t="s">
        <v>503</v>
      </c>
      <c r="D873" s="7" t="s">
        <v>503</v>
      </c>
      <c r="E873" s="9">
        <v>45814</v>
      </c>
      <c r="F873" s="9">
        <v>45817</v>
      </c>
      <c r="G873" s="9">
        <v>45817</v>
      </c>
    </row>
    <row r="874" spans="1:7" x14ac:dyDescent="0.3">
      <c r="A874" s="4">
        <v>1021757944</v>
      </c>
      <c r="B874" s="7" t="s">
        <v>505</v>
      </c>
      <c r="C874" s="7" t="s">
        <v>503</v>
      </c>
      <c r="D874" s="7" t="s">
        <v>503</v>
      </c>
      <c r="E874" s="9">
        <v>45814</v>
      </c>
      <c r="F874" s="9">
        <v>45817</v>
      </c>
      <c r="G874" s="9">
        <v>45820</v>
      </c>
    </row>
    <row r="875" spans="1:7" x14ac:dyDescent="0.3">
      <c r="A875" s="4">
        <v>1021751239</v>
      </c>
      <c r="B875" s="7" t="s">
        <v>505</v>
      </c>
      <c r="C875" s="7" t="s">
        <v>503</v>
      </c>
      <c r="D875" s="7" t="s">
        <v>503</v>
      </c>
      <c r="E875" s="9">
        <v>45815</v>
      </c>
      <c r="F875" s="9">
        <v>45816</v>
      </c>
      <c r="G875" s="9">
        <v>45819</v>
      </c>
    </row>
    <row r="876" spans="1:7" x14ac:dyDescent="0.3">
      <c r="A876" s="4">
        <v>1021762743</v>
      </c>
      <c r="B876" s="7" t="s">
        <v>504</v>
      </c>
      <c r="C876" s="7" t="s">
        <v>503</v>
      </c>
      <c r="D876" s="7" t="s">
        <v>503</v>
      </c>
      <c r="E876" s="9">
        <v>45815</v>
      </c>
      <c r="F876" s="9">
        <v>45817</v>
      </c>
      <c r="G876" s="9">
        <v>45821</v>
      </c>
    </row>
    <row r="877" spans="1:7" x14ac:dyDescent="0.3">
      <c r="A877" s="4">
        <v>1021765102</v>
      </c>
      <c r="B877" s="7" t="s">
        <v>504</v>
      </c>
      <c r="C877" s="7" t="s">
        <v>503</v>
      </c>
      <c r="D877" s="7" t="s">
        <v>503</v>
      </c>
      <c r="E877" s="9">
        <v>45816</v>
      </c>
      <c r="F877" s="9">
        <v>45818</v>
      </c>
      <c r="G877" s="9">
        <v>45819</v>
      </c>
    </row>
    <row r="878" spans="1:7" x14ac:dyDescent="0.3">
      <c r="A878" s="4">
        <v>1021773556</v>
      </c>
      <c r="B878" s="7" t="s">
        <v>504</v>
      </c>
      <c r="C878" s="7" t="s">
        <v>503</v>
      </c>
      <c r="D878" s="7" t="s">
        <v>503</v>
      </c>
      <c r="E878" s="9">
        <v>45817</v>
      </c>
      <c r="F878" s="9">
        <v>45817</v>
      </c>
      <c r="G878" s="9">
        <v>45818</v>
      </c>
    </row>
    <row r="879" spans="1:7" x14ac:dyDescent="0.3">
      <c r="A879" s="4">
        <v>1021502106</v>
      </c>
      <c r="B879" s="7" t="s">
        <v>504</v>
      </c>
      <c r="C879" s="7" t="s">
        <v>503</v>
      </c>
      <c r="D879" s="7" t="s">
        <v>503</v>
      </c>
      <c r="E879" s="9">
        <v>45791</v>
      </c>
      <c r="F879" s="9">
        <v>45792</v>
      </c>
      <c r="G879" s="9">
        <v>45820</v>
      </c>
    </row>
    <row r="880" spans="1:7" x14ac:dyDescent="0.3">
      <c r="A880" s="4">
        <v>1021651276</v>
      </c>
      <c r="B880" s="7" t="s">
        <v>505</v>
      </c>
      <c r="C880" s="7" t="s">
        <v>503</v>
      </c>
      <c r="D880" s="7" t="s">
        <v>503</v>
      </c>
      <c r="E880" s="9">
        <v>45807</v>
      </c>
      <c r="F880" s="9">
        <v>45810</v>
      </c>
      <c r="G880" s="9">
        <v>45822</v>
      </c>
    </row>
    <row r="881" spans="1:7" x14ac:dyDescent="0.3">
      <c r="A881" s="4">
        <v>1021689795</v>
      </c>
      <c r="B881" s="7" t="s">
        <v>504</v>
      </c>
      <c r="C881" s="7" t="s">
        <v>503</v>
      </c>
      <c r="D881" s="7" t="s">
        <v>503</v>
      </c>
      <c r="E881" s="9">
        <v>45810</v>
      </c>
      <c r="F881" s="9">
        <v>45811</v>
      </c>
      <c r="G881" s="9">
        <v>45821</v>
      </c>
    </row>
    <row r="882" spans="1:7" x14ac:dyDescent="0.3">
      <c r="A882" s="4">
        <v>1021719593</v>
      </c>
      <c r="B882" s="7" t="s">
        <v>505</v>
      </c>
      <c r="C882" s="7" t="s">
        <v>503</v>
      </c>
      <c r="D882" s="7" t="s">
        <v>503</v>
      </c>
      <c r="E882" s="9">
        <v>45812</v>
      </c>
      <c r="F882" s="9">
        <v>45817</v>
      </c>
      <c r="G882" s="9">
        <v>45821</v>
      </c>
    </row>
    <row r="883" spans="1:7" x14ac:dyDescent="0.3">
      <c r="A883" s="4">
        <v>1021745042</v>
      </c>
      <c r="B883" s="7" t="s">
        <v>505</v>
      </c>
      <c r="C883" s="7" t="s">
        <v>503</v>
      </c>
      <c r="D883" s="7" t="s">
        <v>503</v>
      </c>
      <c r="E883" s="9">
        <v>45813</v>
      </c>
      <c r="F883" s="9">
        <v>45814</v>
      </c>
      <c r="G883" s="9">
        <v>45822</v>
      </c>
    </row>
    <row r="884" spans="1:7" x14ac:dyDescent="0.3">
      <c r="A884" s="4">
        <v>1021782338</v>
      </c>
      <c r="B884" s="7" t="s">
        <v>505</v>
      </c>
      <c r="C884" s="7" t="s">
        <v>503</v>
      </c>
      <c r="D884" s="7" t="s">
        <v>503</v>
      </c>
      <c r="E884" s="9">
        <v>45818</v>
      </c>
      <c r="F884" s="9">
        <v>45820</v>
      </c>
      <c r="G884" s="9">
        <v>45821</v>
      </c>
    </row>
    <row r="885" spans="1:7" x14ac:dyDescent="0.3">
      <c r="A885" s="4">
        <v>1021632615</v>
      </c>
      <c r="B885" s="7" t="s">
        <v>504</v>
      </c>
      <c r="C885" s="7" t="s">
        <v>503</v>
      </c>
      <c r="D885" s="7" t="s">
        <v>503</v>
      </c>
      <c r="E885" s="9">
        <v>45804</v>
      </c>
      <c r="F885" s="9">
        <v>45810</v>
      </c>
      <c r="G885" s="9">
        <v>45818</v>
      </c>
    </row>
    <row r="886" spans="1:7" x14ac:dyDescent="0.3">
      <c r="A886" s="4">
        <v>1021657032</v>
      </c>
      <c r="B886" s="7" t="s">
        <v>504</v>
      </c>
      <c r="C886" s="7" t="s">
        <v>503</v>
      </c>
      <c r="D886" s="7" t="s">
        <v>503</v>
      </c>
      <c r="E886" s="9">
        <v>45805</v>
      </c>
      <c r="F886" s="9">
        <v>45806</v>
      </c>
      <c r="G886" s="9">
        <v>45820</v>
      </c>
    </row>
    <row r="887" spans="1:7" x14ac:dyDescent="0.3">
      <c r="A887" s="4">
        <v>1021667589</v>
      </c>
      <c r="B887" s="7" t="s">
        <v>504</v>
      </c>
      <c r="C887" s="7" t="s">
        <v>503</v>
      </c>
      <c r="D887" s="7" t="s">
        <v>503</v>
      </c>
      <c r="E887" s="9">
        <v>45806</v>
      </c>
      <c r="F887" s="9">
        <v>45807</v>
      </c>
      <c r="G887" s="9">
        <v>45824</v>
      </c>
    </row>
    <row r="888" spans="1:7" x14ac:dyDescent="0.3">
      <c r="A888" s="4">
        <v>1021670190</v>
      </c>
      <c r="B888" s="7" t="s">
        <v>504</v>
      </c>
      <c r="C888" s="7" t="s">
        <v>503</v>
      </c>
      <c r="D888" s="7" t="s">
        <v>503</v>
      </c>
      <c r="E888" s="9">
        <v>45806</v>
      </c>
      <c r="F888" s="9">
        <v>45808</v>
      </c>
      <c r="G888" s="9">
        <v>45815</v>
      </c>
    </row>
    <row r="889" spans="1:7" x14ac:dyDescent="0.3">
      <c r="A889" s="4">
        <v>1021683726</v>
      </c>
      <c r="B889" s="7" t="s">
        <v>504</v>
      </c>
      <c r="C889" s="7" t="s">
        <v>503</v>
      </c>
      <c r="D889" s="7" t="s">
        <v>503</v>
      </c>
      <c r="E889" s="9">
        <v>45808</v>
      </c>
      <c r="F889" s="9">
        <v>45810</v>
      </c>
      <c r="G889" s="9">
        <v>45820</v>
      </c>
    </row>
    <row r="890" spans="1:7" x14ac:dyDescent="0.3">
      <c r="A890" s="4">
        <v>1021704517</v>
      </c>
      <c r="B890" s="7" t="s">
        <v>504</v>
      </c>
      <c r="C890" s="7" t="s">
        <v>503</v>
      </c>
      <c r="D890" s="7" t="s">
        <v>503</v>
      </c>
      <c r="E890" s="9">
        <v>45811</v>
      </c>
      <c r="F890" s="9">
        <v>45812</v>
      </c>
      <c r="G890" s="9">
        <v>45825</v>
      </c>
    </row>
    <row r="891" spans="1:7" x14ac:dyDescent="0.3">
      <c r="A891" s="4">
        <v>1021764233</v>
      </c>
      <c r="B891" s="7" t="s">
        <v>505</v>
      </c>
      <c r="C891" s="7" t="s">
        <v>503</v>
      </c>
      <c r="D891" s="7" t="s">
        <v>503</v>
      </c>
      <c r="E891" s="9">
        <v>45815</v>
      </c>
      <c r="F891" s="9">
        <v>45817</v>
      </c>
      <c r="G891" s="9">
        <v>45821</v>
      </c>
    </row>
    <row r="892" spans="1:7" x14ac:dyDescent="0.3">
      <c r="A892" s="4">
        <v>1021818673</v>
      </c>
      <c r="B892" s="7" t="s">
        <v>504</v>
      </c>
      <c r="C892" s="7" t="s">
        <v>503</v>
      </c>
      <c r="D892" s="7" t="s">
        <v>503</v>
      </c>
      <c r="E892" s="9">
        <v>45820</v>
      </c>
      <c r="F892" s="9">
        <v>45821</v>
      </c>
      <c r="G892" s="9">
        <v>45821</v>
      </c>
    </row>
    <row r="893" spans="1:7" x14ac:dyDescent="0.3">
      <c r="A893" s="4">
        <v>1021837501</v>
      </c>
      <c r="B893" s="7" t="s">
        <v>504</v>
      </c>
      <c r="C893" s="7" t="s">
        <v>503</v>
      </c>
      <c r="D893" s="7" t="s">
        <v>503</v>
      </c>
      <c r="E893" s="9">
        <v>45822</v>
      </c>
      <c r="F893" s="9">
        <v>45824</v>
      </c>
      <c r="G893" s="9">
        <v>45824</v>
      </c>
    </row>
    <row r="894" spans="1:7" x14ac:dyDescent="0.3">
      <c r="A894" s="4">
        <v>1021123982</v>
      </c>
      <c r="B894" s="7" t="s">
        <v>505</v>
      </c>
      <c r="C894" s="7" t="s">
        <v>503</v>
      </c>
      <c r="D894" s="7" t="s">
        <v>503</v>
      </c>
      <c r="E894" s="9">
        <v>45754</v>
      </c>
      <c r="F894" s="9">
        <v>45756</v>
      </c>
      <c r="G894" s="9">
        <v>45813</v>
      </c>
    </row>
    <row r="895" spans="1:7" x14ac:dyDescent="0.3">
      <c r="A895" s="4">
        <v>1021478422</v>
      </c>
      <c r="B895" s="7" t="s">
        <v>504</v>
      </c>
      <c r="C895" s="7" t="s">
        <v>503</v>
      </c>
      <c r="D895" s="7" t="s">
        <v>503</v>
      </c>
      <c r="E895" s="9">
        <v>45789</v>
      </c>
      <c r="F895" s="9">
        <v>45790</v>
      </c>
      <c r="G895" s="9">
        <v>45795</v>
      </c>
    </row>
    <row r="896" spans="1:7" x14ac:dyDescent="0.3">
      <c r="A896" s="4">
        <v>1021562592</v>
      </c>
      <c r="B896" s="7" t="s">
        <v>504</v>
      </c>
      <c r="C896" s="7" t="s">
        <v>503</v>
      </c>
      <c r="D896" s="7" t="s">
        <v>503</v>
      </c>
      <c r="E896" s="9">
        <v>45796</v>
      </c>
      <c r="F896" s="9">
        <v>45803</v>
      </c>
      <c r="G896" s="9">
        <v>45805</v>
      </c>
    </row>
    <row r="897" spans="1:7" x14ac:dyDescent="0.3">
      <c r="A897" s="4">
        <v>1021651835</v>
      </c>
      <c r="B897" s="7" t="s">
        <v>504</v>
      </c>
      <c r="C897" s="7" t="s">
        <v>503</v>
      </c>
      <c r="D897" s="7" t="s">
        <v>503</v>
      </c>
      <c r="E897" s="9">
        <v>45805</v>
      </c>
      <c r="F897" s="9">
        <v>45807</v>
      </c>
      <c r="G897" s="9">
        <v>45812</v>
      </c>
    </row>
    <row r="898" spans="1:7" x14ac:dyDescent="0.3">
      <c r="A898" s="4">
        <v>1021689538</v>
      </c>
      <c r="B898" s="7" t="s">
        <v>504</v>
      </c>
      <c r="C898" s="7" t="s">
        <v>503</v>
      </c>
      <c r="D898" s="7" t="s">
        <v>503</v>
      </c>
      <c r="E898" s="9">
        <v>45808</v>
      </c>
      <c r="F898" s="9">
        <v>45810</v>
      </c>
      <c r="G898" s="9">
        <v>45814</v>
      </c>
    </row>
    <row r="899" spans="1:7" x14ac:dyDescent="0.3">
      <c r="A899" s="4">
        <v>1021683860</v>
      </c>
      <c r="B899" s="7" t="s">
        <v>505</v>
      </c>
      <c r="C899" s="7" t="s">
        <v>503</v>
      </c>
      <c r="D899" s="7" t="s">
        <v>503</v>
      </c>
      <c r="E899" s="9">
        <v>45809</v>
      </c>
      <c r="F899" s="9">
        <v>45810</v>
      </c>
      <c r="G899" s="9">
        <v>45812</v>
      </c>
    </row>
    <row r="900" spans="1:7" x14ac:dyDescent="0.3">
      <c r="A900" s="4">
        <v>1021704005</v>
      </c>
      <c r="B900" s="7" t="s">
        <v>504</v>
      </c>
      <c r="C900" s="7" t="s">
        <v>503</v>
      </c>
      <c r="D900" s="7" t="s">
        <v>503</v>
      </c>
      <c r="E900" s="9">
        <v>45810</v>
      </c>
      <c r="F900" s="9">
        <v>45818</v>
      </c>
      <c r="G900" s="9">
        <v>45818</v>
      </c>
    </row>
    <row r="901" spans="1:7" x14ac:dyDescent="0.3">
      <c r="A901" s="4">
        <v>1021731913</v>
      </c>
      <c r="B901" s="7" t="s">
        <v>505</v>
      </c>
      <c r="C901" s="7" t="s">
        <v>503</v>
      </c>
      <c r="D901" s="7" t="s">
        <v>503</v>
      </c>
      <c r="E901" s="9">
        <v>45813</v>
      </c>
      <c r="F901" s="9">
        <v>45814</v>
      </c>
      <c r="G901" s="9">
        <v>45821</v>
      </c>
    </row>
    <row r="902" spans="1:7" x14ac:dyDescent="0.3">
      <c r="A902" s="4">
        <v>1021764080</v>
      </c>
      <c r="B902" s="7" t="s">
        <v>505</v>
      </c>
      <c r="C902" s="7" t="s">
        <v>503</v>
      </c>
      <c r="D902" s="7" t="s">
        <v>503</v>
      </c>
      <c r="E902" s="9">
        <v>45815</v>
      </c>
      <c r="F902" s="9">
        <v>45817</v>
      </c>
      <c r="G902" s="9">
        <v>45821</v>
      </c>
    </row>
    <row r="903" spans="1:7" x14ac:dyDescent="0.3">
      <c r="A903" s="4">
        <v>1021787834</v>
      </c>
      <c r="B903" s="7" t="s">
        <v>505</v>
      </c>
      <c r="C903" s="7" t="s">
        <v>503</v>
      </c>
      <c r="D903" s="7" t="s">
        <v>503</v>
      </c>
      <c r="E903" s="9">
        <v>45818</v>
      </c>
      <c r="F903" s="9">
        <v>45819</v>
      </c>
      <c r="G903" s="9">
        <v>45821</v>
      </c>
    </row>
    <row r="904" spans="1:7" x14ac:dyDescent="0.3">
      <c r="A904" s="4">
        <v>1021804990</v>
      </c>
      <c r="B904" s="7" t="s">
        <v>504</v>
      </c>
      <c r="C904" s="7" t="s">
        <v>503</v>
      </c>
      <c r="D904" s="7" t="s">
        <v>503</v>
      </c>
      <c r="E904" s="9">
        <v>45819</v>
      </c>
      <c r="F904" s="9">
        <v>45820</v>
      </c>
      <c r="G904" s="9">
        <v>45821</v>
      </c>
    </row>
    <row r="905" spans="1:7" x14ac:dyDescent="0.3">
      <c r="A905" s="4">
        <v>1021562866</v>
      </c>
      <c r="B905" s="7" t="s">
        <v>504</v>
      </c>
      <c r="C905" s="7" t="s">
        <v>503</v>
      </c>
      <c r="D905" s="7" t="s">
        <v>503</v>
      </c>
      <c r="E905" s="9">
        <v>45796</v>
      </c>
      <c r="F905" s="9">
        <v>45797</v>
      </c>
      <c r="G905" s="9">
        <v>45798</v>
      </c>
    </row>
    <row r="906" spans="1:7" x14ac:dyDescent="0.3">
      <c r="A906" s="4">
        <v>1021764090</v>
      </c>
      <c r="B906" s="7" t="s">
        <v>505</v>
      </c>
      <c r="C906" s="7" t="s">
        <v>503</v>
      </c>
      <c r="D906" s="7" t="s">
        <v>503</v>
      </c>
      <c r="E906" s="9">
        <v>45816</v>
      </c>
      <c r="F906" s="9">
        <v>45817</v>
      </c>
      <c r="G906" s="9">
        <v>45825</v>
      </c>
    </row>
    <row r="907" spans="1:7" x14ac:dyDescent="0.3">
      <c r="A907" s="4">
        <v>1021794312</v>
      </c>
      <c r="B907" s="7" t="s">
        <v>504</v>
      </c>
      <c r="C907" s="7" t="s">
        <v>503</v>
      </c>
      <c r="D907" s="7" t="s">
        <v>503</v>
      </c>
      <c r="E907" s="9">
        <v>45818</v>
      </c>
      <c r="F907" s="9">
        <v>45824</v>
      </c>
      <c r="G907" s="9">
        <v>45826</v>
      </c>
    </row>
    <row r="908" spans="1:7" x14ac:dyDescent="0.3">
      <c r="A908" s="4">
        <v>1021794412</v>
      </c>
      <c r="B908" s="7" t="s">
        <v>505</v>
      </c>
      <c r="C908" s="7" t="s">
        <v>503</v>
      </c>
      <c r="D908" s="7" t="s">
        <v>503</v>
      </c>
      <c r="E908" s="9">
        <v>45819</v>
      </c>
      <c r="F908" s="9">
        <v>45820</v>
      </c>
      <c r="G908" s="9">
        <v>45827</v>
      </c>
    </row>
    <row r="909" spans="1:7" x14ac:dyDescent="0.3">
      <c r="A909" s="4">
        <v>1021807911</v>
      </c>
      <c r="B909" s="7" t="s">
        <v>505</v>
      </c>
      <c r="C909" s="7" t="s">
        <v>503</v>
      </c>
      <c r="D909" s="7" t="s">
        <v>503</v>
      </c>
      <c r="E909" s="9">
        <v>45820</v>
      </c>
      <c r="F909" s="9">
        <v>45820</v>
      </c>
      <c r="G909" s="9">
        <v>45823</v>
      </c>
    </row>
    <row r="910" spans="1:7" x14ac:dyDescent="0.3">
      <c r="A910" s="4">
        <v>1021818961</v>
      </c>
      <c r="B910" s="7" t="s">
        <v>505</v>
      </c>
      <c r="C910" s="7" t="s">
        <v>503</v>
      </c>
      <c r="D910" s="7" t="s">
        <v>503</v>
      </c>
      <c r="E910" s="9">
        <v>45820</v>
      </c>
      <c r="F910" s="9">
        <v>45821</v>
      </c>
      <c r="G910" s="9">
        <v>45825</v>
      </c>
    </row>
    <row r="911" spans="1:7" x14ac:dyDescent="0.3">
      <c r="A911" s="4">
        <v>1021832180</v>
      </c>
      <c r="B911" s="7" t="s">
        <v>504</v>
      </c>
      <c r="C911" s="7" t="s">
        <v>503</v>
      </c>
      <c r="D911" s="7" t="s">
        <v>503</v>
      </c>
      <c r="E911" s="9">
        <v>45822</v>
      </c>
      <c r="F911" s="9">
        <v>45824</v>
      </c>
      <c r="G911" s="9">
        <v>45827</v>
      </c>
    </row>
    <row r="912" spans="1:7" x14ac:dyDescent="0.3">
      <c r="A912" s="4">
        <v>1021837380</v>
      </c>
      <c r="B912" s="7" t="s">
        <v>504</v>
      </c>
      <c r="C912" s="7" t="s">
        <v>503</v>
      </c>
      <c r="D912" s="7" t="s">
        <v>503</v>
      </c>
      <c r="E912" s="9">
        <v>45822</v>
      </c>
      <c r="F912" s="9">
        <v>45823</v>
      </c>
      <c r="G912" s="9">
        <v>45825</v>
      </c>
    </row>
    <row r="913" spans="1:7" x14ac:dyDescent="0.3">
      <c r="A913" s="4">
        <v>1021837666</v>
      </c>
      <c r="B913" s="7" t="s">
        <v>504</v>
      </c>
      <c r="C913" s="7" t="s">
        <v>503</v>
      </c>
      <c r="D913" s="7" t="s">
        <v>503</v>
      </c>
      <c r="E913" s="9">
        <v>45823</v>
      </c>
      <c r="F913" s="9">
        <v>45824</v>
      </c>
      <c r="G913" s="9">
        <v>45830</v>
      </c>
    </row>
    <row r="914" spans="1:7" x14ac:dyDescent="0.3">
      <c r="A914" s="4">
        <v>1021847863</v>
      </c>
      <c r="B914" s="7" t="s">
        <v>504</v>
      </c>
      <c r="C914" s="7" t="s">
        <v>503</v>
      </c>
      <c r="D914" s="7" t="s">
        <v>503</v>
      </c>
      <c r="E914" s="9">
        <v>45824</v>
      </c>
      <c r="F914" s="9">
        <v>45825</v>
      </c>
      <c r="G914" s="9">
        <v>45826</v>
      </c>
    </row>
    <row r="915" spans="1:7" x14ac:dyDescent="0.3">
      <c r="A915" s="4">
        <v>1020714805</v>
      </c>
      <c r="B915" s="7" t="s">
        <v>504</v>
      </c>
      <c r="C915" s="7" t="s">
        <v>503</v>
      </c>
      <c r="D915" s="7" t="s">
        <v>503</v>
      </c>
      <c r="E915" s="9">
        <v>45715</v>
      </c>
      <c r="F915" s="9">
        <v>45716</v>
      </c>
      <c r="G915" s="9">
        <v>45722</v>
      </c>
    </row>
    <row r="916" spans="1:7" x14ac:dyDescent="0.3">
      <c r="A916" s="4">
        <v>1021348512</v>
      </c>
      <c r="B916" s="7" t="s">
        <v>505</v>
      </c>
      <c r="C916" s="7" t="s">
        <v>503</v>
      </c>
      <c r="D916" s="7" t="s">
        <v>503</v>
      </c>
      <c r="E916" s="9">
        <v>45775</v>
      </c>
      <c r="F916" s="9">
        <v>45776</v>
      </c>
      <c r="G916" s="9">
        <v>45777</v>
      </c>
    </row>
    <row r="917" spans="1:7" x14ac:dyDescent="0.3">
      <c r="A917" s="4">
        <v>1021651235</v>
      </c>
      <c r="B917" s="7" t="s">
        <v>504</v>
      </c>
      <c r="C917" s="7" t="s">
        <v>503</v>
      </c>
      <c r="D917" s="7" t="s">
        <v>503</v>
      </c>
      <c r="E917" s="9">
        <v>45806</v>
      </c>
      <c r="F917" s="9">
        <v>45808</v>
      </c>
      <c r="G917" s="9">
        <v>45821</v>
      </c>
    </row>
    <row r="918" spans="1:7" x14ac:dyDescent="0.3">
      <c r="A918" s="4">
        <v>1021660336</v>
      </c>
      <c r="B918" s="7" t="s">
        <v>505</v>
      </c>
      <c r="C918" s="7" t="s">
        <v>503</v>
      </c>
      <c r="D918" s="7" t="s">
        <v>503</v>
      </c>
      <c r="E918" s="9">
        <v>45806</v>
      </c>
      <c r="F918" s="9">
        <v>45807</v>
      </c>
      <c r="G918" s="9">
        <v>45827</v>
      </c>
    </row>
    <row r="919" spans="1:7" x14ac:dyDescent="0.3">
      <c r="A919" s="4">
        <v>1021718735</v>
      </c>
      <c r="B919" s="7" t="s">
        <v>504</v>
      </c>
      <c r="C919" s="7" t="s">
        <v>503</v>
      </c>
      <c r="D919" s="7" t="s">
        <v>503</v>
      </c>
      <c r="E919" s="9">
        <v>45812</v>
      </c>
      <c r="F919" s="9">
        <v>45814</v>
      </c>
      <c r="G919" s="9">
        <v>45829</v>
      </c>
    </row>
    <row r="920" spans="1:7" x14ac:dyDescent="0.3">
      <c r="A920" s="4">
        <v>1021739500</v>
      </c>
      <c r="B920" s="7" t="s">
        <v>504</v>
      </c>
      <c r="C920" s="7" t="s">
        <v>507</v>
      </c>
      <c r="D920" s="7" t="s">
        <v>513</v>
      </c>
      <c r="E920" s="9">
        <v>45813</v>
      </c>
      <c r="F920" s="9">
        <v>45818</v>
      </c>
      <c r="G920" s="9">
        <v>45823</v>
      </c>
    </row>
    <row r="921" spans="1:7" x14ac:dyDescent="0.3">
      <c r="A921" s="4">
        <v>1021751265</v>
      </c>
      <c r="B921" s="7" t="s">
        <v>504</v>
      </c>
      <c r="C921" s="7" t="s">
        <v>503</v>
      </c>
      <c r="D921" s="7" t="s">
        <v>503</v>
      </c>
      <c r="E921" s="9">
        <v>45815</v>
      </c>
      <c r="F921" s="9">
        <v>45816</v>
      </c>
      <c r="G921" s="9">
        <v>45825</v>
      </c>
    </row>
    <row r="922" spans="1:7" x14ac:dyDescent="0.3">
      <c r="A922" s="4">
        <v>1021771662</v>
      </c>
      <c r="B922" s="7" t="s">
        <v>505</v>
      </c>
      <c r="C922" s="7" t="s">
        <v>503</v>
      </c>
      <c r="D922" s="7" t="s">
        <v>503</v>
      </c>
      <c r="E922" s="9">
        <v>45817</v>
      </c>
      <c r="F922" s="9">
        <v>45820</v>
      </c>
      <c r="G922" s="9">
        <v>45832</v>
      </c>
    </row>
    <row r="923" spans="1:7" x14ac:dyDescent="0.3">
      <c r="A923" s="4">
        <v>1021777094</v>
      </c>
      <c r="B923" s="7" t="s">
        <v>504</v>
      </c>
      <c r="C923" s="7" t="s">
        <v>503</v>
      </c>
      <c r="D923" s="7" t="s">
        <v>503</v>
      </c>
      <c r="E923" s="9">
        <v>45817</v>
      </c>
      <c r="F923" s="9">
        <v>45819</v>
      </c>
      <c r="G923" s="9">
        <v>45826</v>
      </c>
    </row>
    <row r="924" spans="1:7" x14ac:dyDescent="0.3">
      <c r="A924" s="4">
        <v>1021788669</v>
      </c>
      <c r="B924" s="7" t="s">
        <v>504</v>
      </c>
      <c r="C924" s="7" t="s">
        <v>503</v>
      </c>
      <c r="D924" s="7" t="s">
        <v>503</v>
      </c>
      <c r="E924" s="9">
        <v>45818</v>
      </c>
      <c r="F924" s="9">
        <v>45819</v>
      </c>
      <c r="G924" s="9">
        <v>45826</v>
      </c>
    </row>
    <row r="925" spans="1:7" x14ac:dyDescent="0.3">
      <c r="A925" s="4">
        <v>1021838323</v>
      </c>
      <c r="B925" s="7" t="s">
        <v>505</v>
      </c>
      <c r="C925" s="7" t="s">
        <v>503</v>
      </c>
      <c r="D925" s="7" t="s">
        <v>503</v>
      </c>
      <c r="E925" s="9">
        <v>45824</v>
      </c>
      <c r="F925" s="9">
        <v>45825</v>
      </c>
      <c r="G925" s="9">
        <v>45825</v>
      </c>
    </row>
    <row r="926" spans="1:7" x14ac:dyDescent="0.3">
      <c r="A926" s="4">
        <v>1021851006</v>
      </c>
      <c r="B926" s="7" t="s">
        <v>505</v>
      </c>
      <c r="C926" s="7" t="s">
        <v>503</v>
      </c>
      <c r="D926" s="7" t="s">
        <v>503</v>
      </c>
      <c r="E926" s="9">
        <v>45824</v>
      </c>
      <c r="F926" s="9">
        <v>45825</v>
      </c>
      <c r="G926" s="9">
        <v>45826</v>
      </c>
    </row>
    <row r="927" spans="1:7" x14ac:dyDescent="0.3">
      <c r="A927" s="4">
        <v>1021849898</v>
      </c>
      <c r="B927" s="7" t="s">
        <v>504</v>
      </c>
      <c r="C927" s="7" t="s">
        <v>503</v>
      </c>
      <c r="D927" s="7" t="s">
        <v>503</v>
      </c>
      <c r="E927" s="9">
        <v>45825</v>
      </c>
      <c r="F927" s="9">
        <v>45825</v>
      </c>
      <c r="G927" s="9">
        <v>45833</v>
      </c>
    </row>
    <row r="928" spans="1:7" x14ac:dyDescent="0.3">
      <c r="A928" s="4">
        <v>1021864190</v>
      </c>
      <c r="B928" s="7" t="s">
        <v>504</v>
      </c>
      <c r="C928" s="7" t="s">
        <v>503</v>
      </c>
      <c r="D928" s="7" t="s">
        <v>503</v>
      </c>
      <c r="E928" s="9">
        <v>45825</v>
      </c>
      <c r="F928" s="9">
        <v>45826</v>
      </c>
      <c r="G928" s="9">
        <v>45828</v>
      </c>
    </row>
    <row r="929" spans="1:7" x14ac:dyDescent="0.3">
      <c r="A929" s="4">
        <v>1021876300</v>
      </c>
      <c r="B929" s="7" t="s">
        <v>505</v>
      </c>
      <c r="C929" s="7" t="s">
        <v>503</v>
      </c>
      <c r="D929" s="7" t="s">
        <v>503</v>
      </c>
      <c r="E929" s="9">
        <v>45826</v>
      </c>
      <c r="F929" s="9">
        <v>45827</v>
      </c>
      <c r="G929" s="9">
        <v>45829</v>
      </c>
    </row>
    <row r="930" spans="1:7" x14ac:dyDescent="0.3">
      <c r="A930" s="4">
        <v>1021878250</v>
      </c>
      <c r="B930" s="7" t="s">
        <v>505</v>
      </c>
      <c r="C930" s="7" t="s">
        <v>503</v>
      </c>
      <c r="D930" s="7" t="s">
        <v>503</v>
      </c>
      <c r="E930" s="9">
        <v>45827</v>
      </c>
      <c r="F930" s="9">
        <v>45827</v>
      </c>
      <c r="G930" s="9">
        <v>45828</v>
      </c>
    </row>
    <row r="931" spans="1:7" x14ac:dyDescent="0.3">
      <c r="A931" s="4">
        <v>1021584541</v>
      </c>
      <c r="B931" s="7" t="s">
        <v>505</v>
      </c>
      <c r="C931" s="7" t="s">
        <v>503</v>
      </c>
      <c r="D931" s="7" t="s">
        <v>503</v>
      </c>
      <c r="E931" s="9">
        <v>45799</v>
      </c>
      <c r="F931" s="9">
        <v>45803</v>
      </c>
      <c r="G931" s="9">
        <v>45803</v>
      </c>
    </row>
    <row r="932" spans="1:7" x14ac:dyDescent="0.3">
      <c r="A932" s="4">
        <v>1021718168</v>
      </c>
      <c r="B932" s="7" t="s">
        <v>504</v>
      </c>
      <c r="C932" s="7" t="s">
        <v>503</v>
      </c>
      <c r="D932" s="7" t="s">
        <v>503</v>
      </c>
      <c r="E932" s="9">
        <v>45811</v>
      </c>
      <c r="F932" s="9">
        <v>45812</v>
      </c>
      <c r="G932" s="9">
        <v>45825</v>
      </c>
    </row>
    <row r="933" spans="1:7" x14ac:dyDescent="0.3">
      <c r="A933" s="4">
        <v>1021792049</v>
      </c>
      <c r="B933" s="7" t="s">
        <v>505</v>
      </c>
      <c r="C933" s="7" t="s">
        <v>503</v>
      </c>
      <c r="D933" s="7" t="s">
        <v>503</v>
      </c>
      <c r="E933" s="9">
        <v>45818</v>
      </c>
      <c r="F933" s="9">
        <v>45820</v>
      </c>
      <c r="G933" s="9">
        <v>45827</v>
      </c>
    </row>
    <row r="934" spans="1:7" x14ac:dyDescent="0.3">
      <c r="A934" s="4">
        <v>1021829930</v>
      </c>
      <c r="B934" s="7" t="s">
        <v>504</v>
      </c>
      <c r="C934" s="7" t="s">
        <v>503</v>
      </c>
      <c r="D934" s="7" t="s">
        <v>503</v>
      </c>
      <c r="E934" s="9">
        <v>45821</v>
      </c>
      <c r="F934" s="9">
        <v>45824</v>
      </c>
      <c r="G934" s="9">
        <v>45827</v>
      </c>
    </row>
    <row r="935" spans="1:7" x14ac:dyDescent="0.3">
      <c r="A935" s="4">
        <v>1021837240</v>
      </c>
      <c r="B935" s="7" t="s">
        <v>505</v>
      </c>
      <c r="C935" s="7" t="s">
        <v>503</v>
      </c>
      <c r="D935" s="7" t="s">
        <v>503</v>
      </c>
      <c r="E935" s="9">
        <v>45822</v>
      </c>
      <c r="F935" s="9">
        <v>45823</v>
      </c>
      <c r="G935" s="9">
        <v>45823</v>
      </c>
    </row>
    <row r="936" spans="1:7" x14ac:dyDescent="0.3">
      <c r="A936" s="4">
        <v>1021857243</v>
      </c>
      <c r="B936" s="7" t="s">
        <v>504</v>
      </c>
      <c r="C936" s="7" t="s">
        <v>503</v>
      </c>
      <c r="D936" s="7" t="s">
        <v>503</v>
      </c>
      <c r="E936" s="9">
        <v>45825</v>
      </c>
      <c r="F936" s="9">
        <v>45826</v>
      </c>
      <c r="G936" s="9">
        <v>45827</v>
      </c>
    </row>
    <row r="937" spans="1:7" x14ac:dyDescent="0.3">
      <c r="A937" s="4">
        <v>1021317446</v>
      </c>
      <c r="B937" s="7" t="s">
        <v>504</v>
      </c>
      <c r="C937" s="7" t="s">
        <v>503</v>
      </c>
      <c r="D937" s="7" t="s">
        <v>503</v>
      </c>
      <c r="E937" s="9">
        <v>45771</v>
      </c>
      <c r="F937" s="9">
        <v>45773</v>
      </c>
      <c r="G937" s="9">
        <v>45779</v>
      </c>
    </row>
    <row r="938" spans="1:7" x14ac:dyDescent="0.3">
      <c r="A938" s="4">
        <v>1021610175</v>
      </c>
      <c r="B938" s="7" t="s">
        <v>504</v>
      </c>
      <c r="C938" s="7" t="s">
        <v>503</v>
      </c>
      <c r="D938" s="7" t="s">
        <v>503</v>
      </c>
      <c r="E938" s="9">
        <v>45801</v>
      </c>
      <c r="F938" s="9">
        <v>45803</v>
      </c>
      <c r="G938" s="9">
        <v>45822</v>
      </c>
    </row>
    <row r="939" spans="1:7" x14ac:dyDescent="0.3">
      <c r="A939" s="4">
        <v>1021718736</v>
      </c>
      <c r="B939" s="7" t="s">
        <v>504</v>
      </c>
      <c r="C939" s="7" t="s">
        <v>503</v>
      </c>
      <c r="D939" s="7" t="s">
        <v>503</v>
      </c>
      <c r="E939" s="9">
        <v>45812</v>
      </c>
      <c r="F939" s="9">
        <v>45813</v>
      </c>
      <c r="G939" s="9">
        <v>45829</v>
      </c>
    </row>
    <row r="940" spans="1:7" x14ac:dyDescent="0.3">
      <c r="A940" s="4">
        <v>1021725600</v>
      </c>
      <c r="B940" s="7" t="s">
        <v>504</v>
      </c>
      <c r="C940" s="7" t="s">
        <v>503</v>
      </c>
      <c r="D940" s="7" t="s">
        <v>503</v>
      </c>
      <c r="E940" s="9">
        <v>45812</v>
      </c>
      <c r="F940" s="9">
        <v>45813</v>
      </c>
      <c r="G940" s="9">
        <v>45828</v>
      </c>
    </row>
    <row r="941" spans="1:7" x14ac:dyDescent="0.3">
      <c r="A941" s="4">
        <v>1021732503</v>
      </c>
      <c r="B941" s="7" t="s">
        <v>504</v>
      </c>
      <c r="C941" s="7" t="s">
        <v>503</v>
      </c>
      <c r="D941" s="7" t="s">
        <v>503</v>
      </c>
      <c r="E941" s="9">
        <v>45813</v>
      </c>
      <c r="F941" s="9">
        <v>45814</v>
      </c>
      <c r="G941" s="9">
        <v>45831</v>
      </c>
    </row>
    <row r="942" spans="1:7" x14ac:dyDescent="0.3">
      <c r="A942" s="4">
        <v>1021782355</v>
      </c>
      <c r="B942" s="7" t="s">
        <v>504</v>
      </c>
      <c r="C942" s="7" t="s">
        <v>503</v>
      </c>
      <c r="D942" s="7" t="s">
        <v>503</v>
      </c>
      <c r="E942" s="9">
        <v>45818</v>
      </c>
      <c r="F942" s="9">
        <v>45819</v>
      </c>
      <c r="G942" s="9">
        <v>45831</v>
      </c>
    </row>
    <row r="943" spans="1:7" x14ac:dyDescent="0.3">
      <c r="A943" s="4">
        <v>1021782390</v>
      </c>
      <c r="B943" s="7" t="s">
        <v>504</v>
      </c>
      <c r="C943" s="7" t="s">
        <v>503</v>
      </c>
      <c r="D943" s="7" t="s">
        <v>503</v>
      </c>
      <c r="E943" s="9">
        <v>45819</v>
      </c>
      <c r="F943" s="9">
        <v>45820</v>
      </c>
      <c r="G943" s="9">
        <v>45833</v>
      </c>
    </row>
    <row r="944" spans="1:7" x14ac:dyDescent="0.3">
      <c r="A944" s="4">
        <v>1021843434</v>
      </c>
      <c r="B944" s="7" t="s">
        <v>505</v>
      </c>
      <c r="C944" s="7" t="s">
        <v>503</v>
      </c>
      <c r="D944" s="7" t="s">
        <v>503</v>
      </c>
      <c r="E944" s="9">
        <v>45824</v>
      </c>
      <c r="F944" s="9">
        <v>45825</v>
      </c>
      <c r="G944" s="9">
        <v>45832</v>
      </c>
    </row>
    <row r="945" spans="1:7" x14ac:dyDescent="0.3">
      <c r="A945" s="4">
        <v>1021877480</v>
      </c>
      <c r="B945" s="7" t="s">
        <v>504</v>
      </c>
      <c r="C945" s="7" t="s">
        <v>503</v>
      </c>
      <c r="D945" s="7" t="s">
        <v>503</v>
      </c>
      <c r="E945" s="9">
        <v>45827</v>
      </c>
      <c r="F945" s="9">
        <v>45830</v>
      </c>
      <c r="G945" s="9">
        <v>45830</v>
      </c>
    </row>
    <row r="946" spans="1:7" x14ac:dyDescent="0.3">
      <c r="A946" s="4">
        <v>1021891686</v>
      </c>
      <c r="B946" s="7" t="s">
        <v>505</v>
      </c>
      <c r="C946" s="7" t="s">
        <v>503</v>
      </c>
      <c r="D946" s="7" t="s">
        <v>503</v>
      </c>
      <c r="E946" s="9">
        <v>45828</v>
      </c>
      <c r="F946" s="9">
        <v>45829</v>
      </c>
      <c r="G946" s="9">
        <v>45832</v>
      </c>
    </row>
    <row r="947" spans="1:7" x14ac:dyDescent="0.3">
      <c r="A947" s="4">
        <v>1021896450</v>
      </c>
      <c r="B947" s="7" t="s">
        <v>505</v>
      </c>
      <c r="C947" s="7" t="s">
        <v>503</v>
      </c>
      <c r="D947" s="7" t="s">
        <v>503</v>
      </c>
      <c r="E947" s="9">
        <v>45829</v>
      </c>
      <c r="F947" s="9">
        <v>45831</v>
      </c>
      <c r="G947" s="9">
        <v>45832</v>
      </c>
    </row>
    <row r="948" spans="1:7" x14ac:dyDescent="0.3">
      <c r="A948" s="4">
        <v>1021897222</v>
      </c>
      <c r="B948" s="7" t="s">
        <v>505</v>
      </c>
      <c r="C948" s="7" t="s">
        <v>503</v>
      </c>
      <c r="D948" s="7" t="s">
        <v>503</v>
      </c>
      <c r="E948" s="9">
        <v>45829</v>
      </c>
      <c r="F948" s="9">
        <v>45831</v>
      </c>
      <c r="G948" s="9">
        <v>45832</v>
      </c>
    </row>
    <row r="949" spans="1:7" x14ac:dyDescent="0.3">
      <c r="A949" s="4">
        <v>1021897503</v>
      </c>
      <c r="B949" s="7" t="s">
        <v>504</v>
      </c>
      <c r="C949" s="7" t="s">
        <v>503</v>
      </c>
      <c r="D949" s="7" t="s">
        <v>503</v>
      </c>
      <c r="E949" s="9">
        <v>45829</v>
      </c>
      <c r="F949" s="9">
        <v>45830</v>
      </c>
      <c r="G949" s="9">
        <v>45830</v>
      </c>
    </row>
    <row r="950" spans="1:7" x14ac:dyDescent="0.3">
      <c r="A950" s="4">
        <v>1021528025</v>
      </c>
      <c r="B950" s="7" t="s">
        <v>505</v>
      </c>
      <c r="C950" s="7" t="s">
        <v>511</v>
      </c>
      <c r="D950" s="7" t="s">
        <v>510</v>
      </c>
      <c r="E950" s="9">
        <v>45792</v>
      </c>
      <c r="F950" s="9">
        <v>45793</v>
      </c>
      <c r="G950" s="9">
        <v>45828</v>
      </c>
    </row>
    <row r="951" spans="1:7" x14ac:dyDescent="0.3">
      <c r="A951" s="4">
        <v>1021745406</v>
      </c>
      <c r="B951" s="7" t="s">
        <v>504</v>
      </c>
      <c r="C951" s="7" t="s">
        <v>503</v>
      </c>
      <c r="D951" s="7" t="s">
        <v>503</v>
      </c>
      <c r="E951" s="9">
        <v>45813</v>
      </c>
      <c r="F951" s="9">
        <v>45815</v>
      </c>
      <c r="G951" s="9">
        <v>45822</v>
      </c>
    </row>
    <row r="952" spans="1:7" x14ac:dyDescent="0.3">
      <c r="A952" s="4">
        <v>1021793470</v>
      </c>
      <c r="B952" s="7" t="s">
        <v>505</v>
      </c>
      <c r="C952" s="7" t="s">
        <v>503</v>
      </c>
      <c r="D952" s="7" t="s">
        <v>503</v>
      </c>
      <c r="E952" s="9">
        <v>45818</v>
      </c>
      <c r="F952" s="9">
        <v>45820</v>
      </c>
      <c r="G952" s="9">
        <v>45822</v>
      </c>
    </row>
    <row r="953" spans="1:7" x14ac:dyDescent="0.3">
      <c r="A953" s="4">
        <v>1021804922</v>
      </c>
      <c r="B953" s="7" t="s">
        <v>504</v>
      </c>
      <c r="C953" s="7" t="s">
        <v>511</v>
      </c>
      <c r="D953" s="7" t="s">
        <v>514</v>
      </c>
      <c r="E953" s="9">
        <v>45819</v>
      </c>
      <c r="F953" s="9">
        <v>45820</v>
      </c>
      <c r="G953" s="9">
        <v>45822</v>
      </c>
    </row>
    <row r="954" spans="1:7" x14ac:dyDescent="0.3">
      <c r="A954" s="4">
        <v>1021825857</v>
      </c>
      <c r="B954" s="7" t="s">
        <v>504</v>
      </c>
      <c r="C954" s="7" t="s">
        <v>503</v>
      </c>
      <c r="D954" s="7" t="s">
        <v>503</v>
      </c>
      <c r="E954" s="9">
        <v>45821</v>
      </c>
      <c r="F954" s="9">
        <v>45822</v>
      </c>
      <c r="G954" s="9">
        <v>45834</v>
      </c>
    </row>
    <row r="955" spans="1:7" x14ac:dyDescent="0.3">
      <c r="A955" s="4">
        <v>1021882948</v>
      </c>
      <c r="B955" s="7" t="s">
        <v>504</v>
      </c>
      <c r="C955" s="7" t="s">
        <v>503</v>
      </c>
      <c r="D955" s="7" t="s">
        <v>503</v>
      </c>
      <c r="E955" s="9">
        <v>45827</v>
      </c>
      <c r="F955" s="9">
        <v>45828</v>
      </c>
      <c r="G955" s="9">
        <v>45828</v>
      </c>
    </row>
    <row r="956" spans="1:7" x14ac:dyDescent="0.3">
      <c r="A956" s="4">
        <v>1021891035</v>
      </c>
      <c r="B956" s="7" t="s">
        <v>504</v>
      </c>
      <c r="C956" s="7" t="s">
        <v>503</v>
      </c>
      <c r="D956" s="7" t="s">
        <v>503</v>
      </c>
      <c r="E956" s="9">
        <v>45827</v>
      </c>
      <c r="F956" s="9">
        <v>45829</v>
      </c>
      <c r="G956" s="9">
        <v>45830</v>
      </c>
    </row>
    <row r="957" spans="1:7" x14ac:dyDescent="0.3">
      <c r="A957" s="4">
        <v>1021892248</v>
      </c>
      <c r="B957" s="7" t="s">
        <v>504</v>
      </c>
      <c r="C957" s="7" t="s">
        <v>503</v>
      </c>
      <c r="D957" s="7" t="s">
        <v>503</v>
      </c>
      <c r="E957" s="9">
        <v>45828</v>
      </c>
      <c r="F957" s="9">
        <v>45832</v>
      </c>
      <c r="G957" s="9">
        <v>45832</v>
      </c>
    </row>
    <row r="958" spans="1:7" x14ac:dyDescent="0.3">
      <c r="A958" s="4">
        <v>1021579573</v>
      </c>
      <c r="B958" s="7" t="s">
        <v>505</v>
      </c>
      <c r="C958" s="7" t="s">
        <v>503</v>
      </c>
      <c r="D958" s="7" t="s">
        <v>503</v>
      </c>
      <c r="E958" s="9">
        <v>45798</v>
      </c>
      <c r="F958" s="9">
        <v>45799</v>
      </c>
      <c r="G958" s="9">
        <v>45827</v>
      </c>
    </row>
    <row r="959" spans="1:7" x14ac:dyDescent="0.3">
      <c r="A959" s="4">
        <v>1021837616</v>
      </c>
      <c r="B959" s="7" t="s">
        <v>505</v>
      </c>
      <c r="C959" s="7" t="s">
        <v>503</v>
      </c>
      <c r="D959" s="7" t="s">
        <v>503</v>
      </c>
      <c r="E959" s="9">
        <v>45822</v>
      </c>
      <c r="F959" s="9">
        <v>45824</v>
      </c>
      <c r="G959" s="9">
        <v>45835</v>
      </c>
    </row>
    <row r="960" spans="1:7" x14ac:dyDescent="0.3">
      <c r="A960" s="4">
        <v>1021886149</v>
      </c>
      <c r="B960" s="7" t="s">
        <v>504</v>
      </c>
      <c r="C960" s="7" t="s">
        <v>503</v>
      </c>
      <c r="D960" s="7" t="s">
        <v>503</v>
      </c>
      <c r="E960" s="9">
        <v>45827</v>
      </c>
      <c r="F960" s="9">
        <v>45831</v>
      </c>
      <c r="G960" s="9">
        <v>45835</v>
      </c>
    </row>
    <row r="961" spans="1:7" x14ac:dyDescent="0.3">
      <c r="A961" s="4">
        <v>1021891831</v>
      </c>
      <c r="B961" s="7" t="s">
        <v>504</v>
      </c>
      <c r="C961" s="7" t="s">
        <v>503</v>
      </c>
      <c r="D961" s="7" t="s">
        <v>503</v>
      </c>
      <c r="E961" s="9">
        <v>45828</v>
      </c>
      <c r="F961" s="9">
        <v>45831</v>
      </c>
      <c r="G961" s="9">
        <v>45833</v>
      </c>
    </row>
    <row r="962" spans="1:7" x14ac:dyDescent="0.3">
      <c r="A962" s="4">
        <v>1021892604</v>
      </c>
      <c r="B962" s="7" t="s">
        <v>505</v>
      </c>
      <c r="C962" s="7" t="s">
        <v>503</v>
      </c>
      <c r="D962" s="7" t="s">
        <v>503</v>
      </c>
      <c r="E962" s="9">
        <v>45829</v>
      </c>
      <c r="F962" s="9">
        <v>45830</v>
      </c>
      <c r="G962" s="9">
        <v>45834</v>
      </c>
    </row>
    <row r="963" spans="1:7" x14ac:dyDescent="0.3">
      <c r="A963" s="4">
        <v>1021909624</v>
      </c>
      <c r="B963" s="7" t="s">
        <v>504</v>
      </c>
      <c r="C963" s="7" t="s">
        <v>503</v>
      </c>
      <c r="D963" s="7" t="s">
        <v>503</v>
      </c>
      <c r="E963" s="9">
        <v>45831</v>
      </c>
      <c r="F963" s="9">
        <v>45832</v>
      </c>
      <c r="G963" s="9">
        <v>45835</v>
      </c>
    </row>
    <row r="964" spans="1:7" x14ac:dyDescent="0.3">
      <c r="A964" s="4">
        <v>1021848124</v>
      </c>
      <c r="B964" s="7" t="s">
        <v>504</v>
      </c>
      <c r="C964" s="7" t="s">
        <v>503</v>
      </c>
      <c r="D964" s="7" t="s">
        <v>503</v>
      </c>
      <c r="E964" s="9">
        <v>45824</v>
      </c>
      <c r="F964" s="9">
        <v>45825</v>
      </c>
      <c r="G964" s="9">
        <v>45832</v>
      </c>
    </row>
    <row r="965" spans="1:7" x14ac:dyDescent="0.3">
      <c r="A965" s="4">
        <v>1021557623</v>
      </c>
      <c r="B965" s="7" t="s">
        <v>504</v>
      </c>
      <c r="C965" s="7" t="s">
        <v>503</v>
      </c>
      <c r="D965" s="7" t="s">
        <v>503</v>
      </c>
      <c r="E965" s="9">
        <v>45796</v>
      </c>
      <c r="F965" s="9">
        <v>45800</v>
      </c>
      <c r="G965" s="9">
        <v>45831</v>
      </c>
    </row>
    <row r="966" spans="1:7" x14ac:dyDescent="0.3">
      <c r="A966" s="4">
        <v>1021701395</v>
      </c>
      <c r="B966" s="7" t="s">
        <v>505</v>
      </c>
      <c r="C966" s="7" t="s">
        <v>503</v>
      </c>
      <c r="D966" s="7" t="s">
        <v>503</v>
      </c>
      <c r="E966" s="9">
        <v>45811</v>
      </c>
      <c r="F966" s="9">
        <v>45813</v>
      </c>
      <c r="G966" s="9">
        <v>45828</v>
      </c>
    </row>
    <row r="967" spans="1:7" x14ac:dyDescent="0.3">
      <c r="A967" s="4">
        <v>1021816358</v>
      </c>
      <c r="B967" s="7" t="s">
        <v>504</v>
      </c>
      <c r="C967" s="7" t="s">
        <v>503</v>
      </c>
      <c r="D967" s="7" t="s">
        <v>503</v>
      </c>
      <c r="E967" s="9">
        <v>45820</v>
      </c>
      <c r="F967" s="9">
        <v>45821</v>
      </c>
      <c r="G967" s="9">
        <v>45822</v>
      </c>
    </row>
    <row r="968" spans="1:7" x14ac:dyDescent="0.3">
      <c r="A968" s="4">
        <v>1021831254</v>
      </c>
      <c r="B968" s="7" t="s">
        <v>504</v>
      </c>
      <c r="C968" s="7" t="s">
        <v>503</v>
      </c>
      <c r="D968" s="7" t="s">
        <v>503</v>
      </c>
      <c r="E968" s="9">
        <v>45821</v>
      </c>
      <c r="F968" s="9">
        <v>45825</v>
      </c>
      <c r="G968" s="9">
        <v>45829</v>
      </c>
    </row>
    <row r="969" spans="1:7" x14ac:dyDescent="0.3">
      <c r="A969" s="4">
        <v>1021831226</v>
      </c>
      <c r="B969" s="7" t="s">
        <v>505</v>
      </c>
      <c r="C969" s="7" t="s">
        <v>503</v>
      </c>
      <c r="D969" s="7" t="s">
        <v>503</v>
      </c>
      <c r="E969" s="9">
        <v>45821</v>
      </c>
      <c r="F969" s="9">
        <v>45824</v>
      </c>
      <c r="G969" s="9">
        <v>45826</v>
      </c>
    </row>
    <row r="970" spans="1:7" x14ac:dyDescent="0.3">
      <c r="A970" s="4">
        <v>1021838322</v>
      </c>
      <c r="B970" s="7" t="s">
        <v>504</v>
      </c>
      <c r="C970" s="7" t="s">
        <v>503</v>
      </c>
      <c r="D970" s="7" t="s">
        <v>503</v>
      </c>
      <c r="E970" s="9">
        <v>45823</v>
      </c>
      <c r="F970" s="9">
        <v>45825</v>
      </c>
      <c r="G970" s="9">
        <v>45830</v>
      </c>
    </row>
    <row r="971" spans="1:7" x14ac:dyDescent="0.3">
      <c r="A971" s="4">
        <v>1021850711</v>
      </c>
      <c r="B971" s="7" t="s">
        <v>504</v>
      </c>
      <c r="C971" s="7" t="s">
        <v>503</v>
      </c>
      <c r="D971" s="7" t="s">
        <v>503</v>
      </c>
      <c r="E971" s="9">
        <v>45824</v>
      </c>
      <c r="F971" s="9">
        <v>45826</v>
      </c>
      <c r="G971" s="9">
        <v>45827</v>
      </c>
    </row>
    <row r="972" spans="1:7" x14ac:dyDescent="0.3">
      <c r="A972" s="4">
        <v>1021862159</v>
      </c>
      <c r="B972" s="7" t="s">
        <v>505</v>
      </c>
      <c r="C972" s="7" t="s">
        <v>503</v>
      </c>
      <c r="D972" s="7" t="s">
        <v>503</v>
      </c>
      <c r="E972" s="9">
        <v>45825</v>
      </c>
      <c r="F972" s="9">
        <v>45827</v>
      </c>
      <c r="G972" s="9">
        <v>45835</v>
      </c>
    </row>
    <row r="973" spans="1:7" x14ac:dyDescent="0.3">
      <c r="A973" s="4">
        <v>1021887671</v>
      </c>
      <c r="B973" s="7" t="s">
        <v>504</v>
      </c>
      <c r="C973" s="7" t="s">
        <v>503</v>
      </c>
      <c r="D973" s="7" t="s">
        <v>503</v>
      </c>
      <c r="E973" s="9">
        <v>45828</v>
      </c>
      <c r="F973" s="9">
        <v>45831</v>
      </c>
      <c r="G973" s="9">
        <v>45832</v>
      </c>
    </row>
    <row r="974" spans="1:7" x14ac:dyDescent="0.3">
      <c r="A974" s="4">
        <v>1021892127</v>
      </c>
      <c r="B974" s="7" t="s">
        <v>505</v>
      </c>
      <c r="C974" s="7" t="s">
        <v>503</v>
      </c>
      <c r="D974" s="7" t="s">
        <v>503</v>
      </c>
      <c r="E974" s="9">
        <v>45828</v>
      </c>
      <c r="F974" s="9">
        <v>45831</v>
      </c>
      <c r="G974" s="9">
        <v>45832</v>
      </c>
    </row>
    <row r="975" spans="1:7" x14ac:dyDescent="0.3">
      <c r="A975" s="4">
        <v>1021892137</v>
      </c>
      <c r="B975" s="7" t="s">
        <v>504</v>
      </c>
      <c r="C975" s="7" t="s">
        <v>503</v>
      </c>
      <c r="D975" s="7" t="s">
        <v>503</v>
      </c>
      <c r="E975" s="9">
        <v>45828</v>
      </c>
      <c r="F975" s="9">
        <v>45829</v>
      </c>
      <c r="G975" s="9">
        <v>45833</v>
      </c>
    </row>
    <row r="976" spans="1:7" x14ac:dyDescent="0.3">
      <c r="A976" s="4">
        <v>1021897502</v>
      </c>
      <c r="B976" s="7" t="s">
        <v>504</v>
      </c>
      <c r="C976" s="7" t="s">
        <v>503</v>
      </c>
      <c r="D976" s="7" t="s">
        <v>503</v>
      </c>
      <c r="E976" s="9">
        <v>45829</v>
      </c>
      <c r="F976" s="9">
        <v>45831</v>
      </c>
      <c r="G976" s="9">
        <v>45834</v>
      </c>
    </row>
    <row r="977" spans="1:7" x14ac:dyDescent="0.3">
      <c r="A977" s="4">
        <v>1021897684</v>
      </c>
      <c r="B977" s="7" t="s">
        <v>504</v>
      </c>
      <c r="C977" s="7" t="s">
        <v>503</v>
      </c>
      <c r="D977" s="7" t="s">
        <v>503</v>
      </c>
      <c r="E977" s="9">
        <v>45831</v>
      </c>
      <c r="F977" s="9">
        <v>45832</v>
      </c>
      <c r="G977" s="9">
        <v>45833</v>
      </c>
    </row>
    <row r="978" spans="1:7" x14ac:dyDescent="0.3">
      <c r="A978" s="4">
        <v>1021910401</v>
      </c>
      <c r="B978" s="7" t="s">
        <v>505</v>
      </c>
      <c r="C978" s="7" t="s">
        <v>503</v>
      </c>
      <c r="D978" s="7" t="s">
        <v>503</v>
      </c>
      <c r="E978" s="9">
        <v>45831</v>
      </c>
      <c r="F978" s="9">
        <v>45833</v>
      </c>
      <c r="G978" s="9">
        <v>45833</v>
      </c>
    </row>
    <row r="979" spans="1:7" x14ac:dyDescent="0.3">
      <c r="A979" s="4">
        <v>1021912118</v>
      </c>
      <c r="B979" s="7" t="s">
        <v>505</v>
      </c>
      <c r="C979" s="7" t="s">
        <v>503</v>
      </c>
      <c r="D979" s="7" t="s">
        <v>503</v>
      </c>
      <c r="E979" s="9">
        <v>45831</v>
      </c>
      <c r="F979" s="9">
        <v>45832</v>
      </c>
      <c r="G979" s="9">
        <v>45834</v>
      </c>
    </row>
    <row r="980" spans="1:7" x14ac:dyDescent="0.3">
      <c r="A980" s="4">
        <v>1021304737</v>
      </c>
      <c r="B980" s="7" t="s">
        <v>504</v>
      </c>
      <c r="C980" s="7" t="s">
        <v>503</v>
      </c>
      <c r="D980" s="7" t="s">
        <v>503</v>
      </c>
      <c r="E980" s="9">
        <v>45770</v>
      </c>
      <c r="F980" s="9">
        <v>45771</v>
      </c>
      <c r="G980" s="9">
        <v>45790</v>
      </c>
    </row>
    <row r="981" spans="1:7" x14ac:dyDescent="0.3">
      <c r="A981" s="4">
        <v>1021628008</v>
      </c>
      <c r="B981" s="7" t="s">
        <v>505</v>
      </c>
      <c r="C981" s="7" t="s">
        <v>503</v>
      </c>
      <c r="D981" s="7" t="s">
        <v>503</v>
      </c>
      <c r="E981" s="9">
        <v>45803</v>
      </c>
      <c r="F981" s="9">
        <v>45805</v>
      </c>
      <c r="G981" s="9">
        <v>45815</v>
      </c>
    </row>
    <row r="982" spans="1:7" x14ac:dyDescent="0.3">
      <c r="A982" s="4">
        <v>1021897165</v>
      </c>
      <c r="B982" s="7" t="s">
        <v>504</v>
      </c>
      <c r="C982" s="7" t="s">
        <v>503</v>
      </c>
      <c r="D982" s="7" t="s">
        <v>503</v>
      </c>
      <c r="E982" s="9">
        <v>45829</v>
      </c>
      <c r="F982" s="9">
        <v>45832</v>
      </c>
      <c r="G982" s="9">
        <v>45839</v>
      </c>
    </row>
    <row r="983" spans="1:7" x14ac:dyDescent="0.3">
      <c r="A983" s="4">
        <v>1021897377</v>
      </c>
      <c r="B983" s="7" t="s">
        <v>504</v>
      </c>
      <c r="C983" s="7" t="s">
        <v>503</v>
      </c>
      <c r="D983" s="7" t="s">
        <v>503</v>
      </c>
      <c r="E983" s="9">
        <v>45830</v>
      </c>
      <c r="F983" s="9">
        <v>45830</v>
      </c>
      <c r="G983" s="9">
        <v>45835</v>
      </c>
    </row>
    <row r="984" spans="1:7" x14ac:dyDescent="0.3">
      <c r="A984" s="4">
        <v>1021920175</v>
      </c>
      <c r="B984" s="7" t="s">
        <v>505</v>
      </c>
      <c r="C984" s="7" t="s">
        <v>503</v>
      </c>
      <c r="D984" s="7" t="s">
        <v>503</v>
      </c>
      <c r="E984" s="9">
        <v>45832</v>
      </c>
      <c r="F984" s="9">
        <v>45833</v>
      </c>
      <c r="G984" s="9">
        <v>45839</v>
      </c>
    </row>
    <row r="985" spans="1:7" x14ac:dyDescent="0.3">
      <c r="A985" s="4">
        <v>1021939693</v>
      </c>
      <c r="B985" s="7" t="s">
        <v>504</v>
      </c>
      <c r="C985" s="7" t="s">
        <v>503</v>
      </c>
      <c r="D985" s="7" t="s">
        <v>503</v>
      </c>
      <c r="E985" s="9">
        <v>45833</v>
      </c>
      <c r="F985" s="9">
        <v>45834</v>
      </c>
      <c r="G985" s="9">
        <v>45835</v>
      </c>
    </row>
    <row r="986" spans="1:7" x14ac:dyDescent="0.3">
      <c r="A986" s="4">
        <v>1021940408</v>
      </c>
      <c r="B986" s="7" t="s">
        <v>504</v>
      </c>
      <c r="C986" s="7" t="s">
        <v>503</v>
      </c>
      <c r="D986" s="7" t="s">
        <v>503</v>
      </c>
      <c r="E986" s="9">
        <v>45834</v>
      </c>
      <c r="F986" s="9">
        <v>45835</v>
      </c>
      <c r="G986" s="9">
        <v>45838</v>
      </c>
    </row>
    <row r="987" spans="1:7" x14ac:dyDescent="0.3">
      <c r="A987" s="4">
        <v>1021951675</v>
      </c>
      <c r="B987" s="7" t="s">
        <v>504</v>
      </c>
      <c r="C987" s="7" t="s">
        <v>503</v>
      </c>
      <c r="D987" s="7" t="s">
        <v>503</v>
      </c>
      <c r="E987" s="9">
        <v>45834</v>
      </c>
      <c r="F987" s="9">
        <v>45835</v>
      </c>
      <c r="G987" s="9">
        <v>45839</v>
      </c>
    </row>
    <row r="988" spans="1:7" x14ac:dyDescent="0.3">
      <c r="A988" s="4">
        <v>1021959984</v>
      </c>
      <c r="B988" s="7" t="s">
        <v>505</v>
      </c>
      <c r="C988" s="7" t="s">
        <v>503</v>
      </c>
      <c r="D988" s="7" t="s">
        <v>503</v>
      </c>
      <c r="E988" s="9">
        <v>45835</v>
      </c>
      <c r="F988" s="9">
        <v>45838</v>
      </c>
      <c r="G988" s="9">
        <v>45839</v>
      </c>
    </row>
    <row r="989" spans="1:7" x14ac:dyDescent="0.3">
      <c r="A989" s="4">
        <v>1021259807</v>
      </c>
      <c r="B989" s="7" t="s">
        <v>504</v>
      </c>
      <c r="C989" s="7" t="s">
        <v>503</v>
      </c>
      <c r="D989" s="7" t="s">
        <v>503</v>
      </c>
      <c r="E989" s="9">
        <v>45764</v>
      </c>
      <c r="F989" s="9">
        <v>45769</v>
      </c>
      <c r="G989" s="9">
        <v>45819</v>
      </c>
    </row>
    <row r="990" spans="1:7" x14ac:dyDescent="0.3">
      <c r="A990" s="4">
        <v>1021503049</v>
      </c>
      <c r="B990" s="7" t="s">
        <v>505</v>
      </c>
      <c r="C990" s="7" t="s">
        <v>503</v>
      </c>
      <c r="D990" s="7" t="s">
        <v>503</v>
      </c>
      <c r="E990" s="9">
        <v>45790</v>
      </c>
      <c r="F990" s="9">
        <v>45794</v>
      </c>
      <c r="G990" s="9">
        <v>45794</v>
      </c>
    </row>
    <row r="991" spans="1:7" x14ac:dyDescent="0.3">
      <c r="A991" s="4">
        <v>1021850702</v>
      </c>
      <c r="B991" s="7" t="s">
        <v>505</v>
      </c>
      <c r="C991" s="7" t="s">
        <v>503</v>
      </c>
      <c r="D991" s="7" t="s">
        <v>503</v>
      </c>
      <c r="E991" s="9">
        <v>45824</v>
      </c>
      <c r="F991" s="9">
        <v>45825</v>
      </c>
      <c r="G991" s="9">
        <v>45835</v>
      </c>
    </row>
    <row r="992" spans="1:7" x14ac:dyDescent="0.3">
      <c r="A992" s="4">
        <v>1021871108</v>
      </c>
      <c r="B992" s="7" t="s">
        <v>505</v>
      </c>
      <c r="C992" s="7" t="s">
        <v>503</v>
      </c>
      <c r="D992" s="7" t="s">
        <v>503</v>
      </c>
      <c r="E992" s="9">
        <v>45826</v>
      </c>
      <c r="F992" s="9">
        <v>45827</v>
      </c>
      <c r="G992" s="9">
        <v>45832</v>
      </c>
    </row>
    <row r="993" spans="1:7" x14ac:dyDescent="0.3">
      <c r="A993" s="4">
        <v>1021891519</v>
      </c>
      <c r="B993" s="7" t="s">
        <v>505</v>
      </c>
      <c r="C993" s="7" t="s">
        <v>503</v>
      </c>
      <c r="D993" s="7" t="s">
        <v>503</v>
      </c>
      <c r="E993" s="9">
        <v>45828</v>
      </c>
      <c r="F993" s="9">
        <v>45831</v>
      </c>
      <c r="G993" s="9">
        <v>45836</v>
      </c>
    </row>
    <row r="994" spans="1:7" x14ac:dyDescent="0.3">
      <c r="A994" s="4">
        <v>1021896991</v>
      </c>
      <c r="B994" s="7" t="s">
        <v>504</v>
      </c>
      <c r="C994" s="7" t="s">
        <v>503</v>
      </c>
      <c r="D994" s="7" t="s">
        <v>503</v>
      </c>
      <c r="E994" s="9">
        <v>45830</v>
      </c>
      <c r="F994" s="9">
        <v>45832</v>
      </c>
      <c r="G994" s="9">
        <v>45838</v>
      </c>
    </row>
    <row r="995" spans="1:7" x14ac:dyDescent="0.3">
      <c r="A995" s="4">
        <v>1021897737</v>
      </c>
      <c r="B995" s="7" t="s">
        <v>505</v>
      </c>
      <c r="C995" s="7" t="s">
        <v>503</v>
      </c>
      <c r="D995" s="7" t="s">
        <v>503</v>
      </c>
      <c r="E995" s="9">
        <v>45830</v>
      </c>
      <c r="F995" s="9">
        <v>45831</v>
      </c>
      <c r="G995" s="9">
        <v>45836</v>
      </c>
    </row>
    <row r="996" spans="1:7" x14ac:dyDescent="0.3">
      <c r="A996" s="4">
        <v>1021897752</v>
      </c>
      <c r="B996" s="7" t="s">
        <v>505</v>
      </c>
      <c r="C996" s="7" t="s">
        <v>503</v>
      </c>
      <c r="D996" s="7" t="s">
        <v>503</v>
      </c>
      <c r="E996" s="9">
        <v>45830</v>
      </c>
      <c r="F996" s="9">
        <v>45831</v>
      </c>
      <c r="G996" s="9">
        <v>45834</v>
      </c>
    </row>
    <row r="997" spans="1:7" x14ac:dyDescent="0.3">
      <c r="A997" s="4">
        <v>1021910778</v>
      </c>
      <c r="B997" s="7" t="s">
        <v>505</v>
      </c>
      <c r="C997" s="7" t="s">
        <v>503</v>
      </c>
      <c r="D997" s="7" t="s">
        <v>503</v>
      </c>
      <c r="E997" s="9">
        <v>45831</v>
      </c>
      <c r="F997" s="9">
        <v>45832</v>
      </c>
      <c r="G997" s="9">
        <v>45835</v>
      </c>
    </row>
    <row r="998" spans="1:7" x14ac:dyDescent="0.3">
      <c r="A998" s="4">
        <v>1021912187</v>
      </c>
      <c r="B998" s="7" t="s">
        <v>505</v>
      </c>
      <c r="C998" s="7" t="s">
        <v>503</v>
      </c>
      <c r="D998" s="7" t="s">
        <v>503</v>
      </c>
      <c r="E998" s="9">
        <v>45832</v>
      </c>
      <c r="F998" s="9">
        <v>45833</v>
      </c>
      <c r="G998" s="9">
        <v>45836</v>
      </c>
    </row>
    <row r="999" spans="1:7" x14ac:dyDescent="0.3">
      <c r="A999" s="4">
        <v>1021937160</v>
      </c>
      <c r="B999" s="7" t="s">
        <v>505</v>
      </c>
      <c r="C999" s="7" t="s">
        <v>503</v>
      </c>
      <c r="D999" s="7" t="s">
        <v>503</v>
      </c>
      <c r="E999" s="9">
        <v>45833</v>
      </c>
      <c r="F999" s="9">
        <v>45835</v>
      </c>
      <c r="G999" s="9">
        <v>45839</v>
      </c>
    </row>
    <row r="1000" spans="1:7" x14ac:dyDescent="0.3">
      <c r="A1000" s="4">
        <v>1021937193</v>
      </c>
      <c r="B1000" s="7" t="s">
        <v>505</v>
      </c>
      <c r="C1000" s="7" t="s">
        <v>503</v>
      </c>
      <c r="D1000" s="7" t="s">
        <v>503</v>
      </c>
      <c r="E1000" s="9">
        <v>45834</v>
      </c>
      <c r="F1000" s="9">
        <v>45835</v>
      </c>
      <c r="G1000" s="9">
        <v>45838</v>
      </c>
    </row>
    <row r="1001" spans="1:7" x14ac:dyDescent="0.3">
      <c r="A1001" s="4">
        <v>1021945627</v>
      </c>
      <c r="B1001" s="7" t="s">
        <v>504</v>
      </c>
      <c r="C1001" s="7" t="s">
        <v>503</v>
      </c>
      <c r="D1001" s="7" t="s">
        <v>503</v>
      </c>
      <c r="E1001" s="9">
        <v>45834</v>
      </c>
      <c r="F1001" s="9">
        <v>45835</v>
      </c>
      <c r="G1001" s="9">
        <v>45839</v>
      </c>
    </row>
    <row r="1002" spans="1:7" x14ac:dyDescent="0.3">
      <c r="A1002" s="4">
        <v>1021951239</v>
      </c>
      <c r="B1002" s="7" t="s">
        <v>505</v>
      </c>
      <c r="C1002" s="7" t="s">
        <v>503</v>
      </c>
      <c r="D1002" s="7" t="s">
        <v>503</v>
      </c>
      <c r="E1002" s="9">
        <v>45834</v>
      </c>
      <c r="F1002" s="9">
        <v>45835</v>
      </c>
      <c r="G1002" s="9">
        <v>45835</v>
      </c>
    </row>
    <row r="1003" spans="1:7" x14ac:dyDescent="0.3">
      <c r="A1003" s="4">
        <v>1021962614</v>
      </c>
      <c r="B1003" s="7" t="s">
        <v>505</v>
      </c>
      <c r="C1003" s="7" t="s">
        <v>503</v>
      </c>
      <c r="D1003" s="7" t="s">
        <v>503</v>
      </c>
      <c r="E1003" s="9">
        <v>45835</v>
      </c>
      <c r="F1003" s="9">
        <v>45836</v>
      </c>
      <c r="G1003" s="9">
        <v>45836</v>
      </c>
    </row>
    <row r="1004" spans="1:7" x14ac:dyDescent="0.3">
      <c r="A1004" s="4">
        <v>1021966618</v>
      </c>
      <c r="B1004" s="7" t="s">
        <v>504</v>
      </c>
      <c r="C1004" s="7" t="s">
        <v>503</v>
      </c>
      <c r="D1004" s="7" t="s">
        <v>503</v>
      </c>
      <c r="E1004" s="9">
        <v>45836</v>
      </c>
      <c r="F1004" s="9">
        <v>45838</v>
      </c>
      <c r="G1004" s="9">
        <v>45838</v>
      </c>
    </row>
    <row r="1005" spans="1:7" x14ac:dyDescent="0.3">
      <c r="A1005" s="4">
        <v>1021961591</v>
      </c>
      <c r="B1005" s="7" t="s">
        <v>505</v>
      </c>
      <c r="C1005" s="7" t="s">
        <v>503</v>
      </c>
      <c r="D1005" s="7" t="s">
        <v>503</v>
      </c>
      <c r="E1005" s="9">
        <v>45836</v>
      </c>
      <c r="F1005" s="9">
        <v>45839</v>
      </c>
      <c r="G1005" s="9">
        <v>45839</v>
      </c>
    </row>
    <row r="1006" spans="1:7" x14ac:dyDescent="0.3">
      <c r="A1006" s="4">
        <v>1021653206</v>
      </c>
      <c r="B1006" s="7" t="s">
        <v>505</v>
      </c>
      <c r="C1006" s="7" t="s">
        <v>503</v>
      </c>
      <c r="D1006" s="7" t="s">
        <v>503</v>
      </c>
      <c r="E1006" s="9">
        <v>45805</v>
      </c>
      <c r="F1006" s="9">
        <v>45806</v>
      </c>
      <c r="G1006" s="9">
        <v>45835</v>
      </c>
    </row>
    <row r="1007" spans="1:7" x14ac:dyDescent="0.3">
      <c r="A1007" s="4">
        <v>1021747892</v>
      </c>
      <c r="B1007" s="7" t="s">
        <v>504</v>
      </c>
      <c r="C1007" s="7" t="s">
        <v>503</v>
      </c>
      <c r="D1007" s="7" t="s">
        <v>503</v>
      </c>
      <c r="E1007" s="9">
        <v>45815</v>
      </c>
      <c r="F1007" s="9">
        <v>45817</v>
      </c>
      <c r="G1007" s="9">
        <v>45841</v>
      </c>
    </row>
    <row r="1008" spans="1:7" x14ac:dyDescent="0.3">
      <c r="A1008" s="4">
        <v>1021904433</v>
      </c>
      <c r="B1008" s="7" t="s">
        <v>505</v>
      </c>
      <c r="C1008" s="7" t="s">
        <v>503</v>
      </c>
      <c r="D1008" s="7" t="s">
        <v>503</v>
      </c>
      <c r="E1008" s="9">
        <v>45831</v>
      </c>
      <c r="F1008" s="9">
        <v>45832</v>
      </c>
      <c r="G1008" s="9">
        <v>45835</v>
      </c>
    </row>
    <row r="1009" spans="1:7" x14ac:dyDescent="0.3">
      <c r="A1009" s="4">
        <v>1021951246</v>
      </c>
      <c r="B1009" s="7" t="s">
        <v>504</v>
      </c>
      <c r="C1009" s="7" t="s">
        <v>503</v>
      </c>
      <c r="D1009" s="7" t="s">
        <v>503</v>
      </c>
      <c r="E1009" s="9">
        <v>45835</v>
      </c>
      <c r="F1009" s="9">
        <v>45838</v>
      </c>
      <c r="G1009" s="9">
        <v>45842</v>
      </c>
    </row>
    <row r="1010" spans="1:7" x14ac:dyDescent="0.3">
      <c r="A1010" s="4">
        <v>1021953847</v>
      </c>
      <c r="B1010" s="7" t="s">
        <v>505</v>
      </c>
      <c r="C1010" s="7" t="s">
        <v>503</v>
      </c>
      <c r="D1010" s="7" t="s">
        <v>503</v>
      </c>
      <c r="E1010" s="9">
        <v>45835</v>
      </c>
      <c r="F1010" s="9">
        <v>45838</v>
      </c>
      <c r="G1010" s="9">
        <v>45842</v>
      </c>
    </row>
    <row r="1011" spans="1:7" x14ac:dyDescent="0.3">
      <c r="A1011" s="4">
        <v>1021970157</v>
      </c>
      <c r="B1011" s="7" t="s">
        <v>505</v>
      </c>
      <c r="C1011" s="7" t="s">
        <v>503</v>
      </c>
      <c r="D1011" s="7" t="s">
        <v>503</v>
      </c>
      <c r="E1011" s="9">
        <v>45837</v>
      </c>
      <c r="F1011" s="9">
        <v>45839</v>
      </c>
      <c r="G1011" s="9">
        <v>45841</v>
      </c>
    </row>
    <row r="1012" spans="1:7" x14ac:dyDescent="0.3">
      <c r="A1012" s="4">
        <v>1021966788</v>
      </c>
      <c r="B1012" s="7" t="s">
        <v>505</v>
      </c>
      <c r="C1012" s="7" t="s">
        <v>503</v>
      </c>
      <c r="D1012" s="7" t="s">
        <v>503</v>
      </c>
      <c r="E1012" s="9">
        <v>45837</v>
      </c>
      <c r="F1012" s="9">
        <v>45838</v>
      </c>
      <c r="G1012" s="9">
        <v>45840</v>
      </c>
    </row>
    <row r="1013" spans="1:7" x14ac:dyDescent="0.3">
      <c r="A1013" s="4">
        <v>1021970200</v>
      </c>
      <c r="B1013" s="7" t="s">
        <v>504</v>
      </c>
      <c r="C1013" s="7" t="s">
        <v>503</v>
      </c>
      <c r="D1013" s="7" t="s">
        <v>503</v>
      </c>
      <c r="E1013" s="9">
        <v>45838</v>
      </c>
      <c r="F1013" s="9">
        <v>45839</v>
      </c>
      <c r="G1013" s="9">
        <v>45841</v>
      </c>
    </row>
    <row r="1014" spans="1:7" x14ac:dyDescent="0.3">
      <c r="A1014" s="4">
        <v>1021983829</v>
      </c>
      <c r="B1014" s="7" t="s">
        <v>504</v>
      </c>
      <c r="C1014" s="7" t="s">
        <v>503</v>
      </c>
      <c r="D1014" s="7" t="s">
        <v>503</v>
      </c>
      <c r="E1014" s="9">
        <v>45838</v>
      </c>
      <c r="F1014" s="9">
        <v>45840</v>
      </c>
      <c r="G1014" s="9">
        <v>45842</v>
      </c>
    </row>
    <row r="1015" spans="1:7" x14ac:dyDescent="0.3">
      <c r="A1015" s="4">
        <v>1021983669</v>
      </c>
      <c r="B1015" s="7" t="s">
        <v>504</v>
      </c>
      <c r="C1015" s="7" t="s">
        <v>503</v>
      </c>
      <c r="D1015" s="7" t="s">
        <v>503</v>
      </c>
      <c r="E1015" s="9">
        <v>45838</v>
      </c>
      <c r="F1015" s="9">
        <v>45839</v>
      </c>
      <c r="G1015" s="9">
        <v>45843</v>
      </c>
    </row>
    <row r="1016" spans="1:7" x14ac:dyDescent="0.3">
      <c r="A1016" s="4">
        <v>1021985504</v>
      </c>
      <c r="B1016" s="7" t="s">
        <v>504</v>
      </c>
      <c r="C1016" s="7" t="s">
        <v>503</v>
      </c>
      <c r="D1016" s="7" t="s">
        <v>503</v>
      </c>
      <c r="E1016" s="9">
        <v>45839</v>
      </c>
      <c r="F1016" s="9">
        <v>45841</v>
      </c>
      <c r="G1016" s="9">
        <v>45842</v>
      </c>
    </row>
    <row r="1017" spans="1:7" x14ac:dyDescent="0.3">
      <c r="A1017" s="4">
        <v>1022018655</v>
      </c>
      <c r="B1017" s="7" t="s">
        <v>505</v>
      </c>
      <c r="C1017" s="7" t="s">
        <v>503</v>
      </c>
      <c r="D1017" s="7" t="s">
        <v>503</v>
      </c>
      <c r="E1017" s="9">
        <v>45841</v>
      </c>
      <c r="F1017" s="9">
        <v>45842</v>
      </c>
      <c r="G1017" s="9">
        <v>45842</v>
      </c>
    </row>
    <row r="1018" spans="1:7" x14ac:dyDescent="0.3">
      <c r="A1018" s="4">
        <v>1022041132</v>
      </c>
      <c r="B1018" s="7" t="s">
        <v>504</v>
      </c>
      <c r="C1018" s="7" t="s">
        <v>503</v>
      </c>
      <c r="D1018" s="7" t="s">
        <v>503</v>
      </c>
      <c r="E1018" s="9">
        <v>45843</v>
      </c>
      <c r="F1018" s="9">
        <v>45843</v>
      </c>
      <c r="G1018" s="9">
        <v>45843</v>
      </c>
    </row>
    <row r="1019" spans="1:7" x14ac:dyDescent="0.3">
      <c r="A1019" s="4">
        <v>1021906843</v>
      </c>
      <c r="B1019" s="7" t="s">
        <v>505</v>
      </c>
      <c r="C1019" s="7" t="s">
        <v>503</v>
      </c>
      <c r="D1019" s="7" t="s">
        <v>503</v>
      </c>
      <c r="E1019" s="9">
        <v>45831</v>
      </c>
      <c r="F1019" s="9">
        <v>45832</v>
      </c>
      <c r="G1019" s="9">
        <v>45835</v>
      </c>
    </row>
    <row r="1020" spans="1:7" x14ac:dyDescent="0.3">
      <c r="A1020" s="4">
        <v>1021842483</v>
      </c>
      <c r="B1020" s="7" t="s">
        <v>504</v>
      </c>
      <c r="C1020" s="7" t="s">
        <v>503</v>
      </c>
      <c r="D1020" s="7" t="s">
        <v>503</v>
      </c>
      <c r="E1020" s="9">
        <v>45824</v>
      </c>
      <c r="F1020" s="9">
        <v>45826</v>
      </c>
      <c r="G1020" s="9">
        <v>45827</v>
      </c>
    </row>
    <row r="1021" spans="1:7" x14ac:dyDescent="0.3">
      <c r="A1021" s="4">
        <v>1021878144</v>
      </c>
      <c r="B1021" s="7" t="s">
        <v>505</v>
      </c>
      <c r="C1021" s="7" t="s">
        <v>503</v>
      </c>
      <c r="D1021" s="7" t="s">
        <v>503</v>
      </c>
      <c r="E1021" s="9">
        <v>45827</v>
      </c>
      <c r="F1021" s="9">
        <v>45827</v>
      </c>
      <c r="G1021" s="9">
        <v>45841</v>
      </c>
    </row>
    <row r="1022" spans="1:7" x14ac:dyDescent="0.3">
      <c r="A1022" s="4">
        <v>1021892685</v>
      </c>
      <c r="B1022" s="7" t="s">
        <v>504</v>
      </c>
      <c r="C1022" s="7" t="s">
        <v>503</v>
      </c>
      <c r="D1022" s="7" t="s">
        <v>503</v>
      </c>
      <c r="E1022" s="9">
        <v>45830</v>
      </c>
      <c r="F1022" s="9">
        <v>45831</v>
      </c>
      <c r="G1022" s="9">
        <v>45841</v>
      </c>
    </row>
    <row r="1023" spans="1:7" x14ac:dyDescent="0.3">
      <c r="A1023" s="4">
        <v>1021928074</v>
      </c>
      <c r="B1023" s="7" t="s">
        <v>504</v>
      </c>
      <c r="C1023" s="7" t="s">
        <v>503</v>
      </c>
      <c r="D1023" s="7" t="s">
        <v>503</v>
      </c>
      <c r="E1023" s="9">
        <v>45833</v>
      </c>
      <c r="F1023" s="9">
        <v>45835</v>
      </c>
      <c r="G1023" s="9">
        <v>45840</v>
      </c>
    </row>
    <row r="1024" spans="1:7" x14ac:dyDescent="0.3">
      <c r="A1024" s="4">
        <v>1021949864</v>
      </c>
      <c r="B1024" s="7" t="s">
        <v>504</v>
      </c>
      <c r="C1024" s="7" t="s">
        <v>503</v>
      </c>
      <c r="D1024" s="7" t="s">
        <v>503</v>
      </c>
      <c r="E1024" s="9">
        <v>45834</v>
      </c>
      <c r="F1024" s="9">
        <v>45835</v>
      </c>
      <c r="G1024" s="9">
        <v>45841</v>
      </c>
    </row>
    <row r="1025" spans="1:7" x14ac:dyDescent="0.3">
      <c r="A1025" s="4">
        <v>1021949589</v>
      </c>
      <c r="B1025" s="7" t="s">
        <v>505</v>
      </c>
      <c r="C1025" s="7" t="s">
        <v>503</v>
      </c>
      <c r="D1025" s="7" t="s">
        <v>503</v>
      </c>
      <c r="E1025" s="9">
        <v>45834</v>
      </c>
      <c r="F1025" s="9">
        <v>45835</v>
      </c>
      <c r="G1025" s="9">
        <v>45840</v>
      </c>
    </row>
    <row r="1026" spans="1:7" x14ac:dyDescent="0.3">
      <c r="A1026" s="4">
        <v>1021965833</v>
      </c>
      <c r="B1026" s="7" t="s">
        <v>504</v>
      </c>
      <c r="C1026" s="7" t="s">
        <v>503</v>
      </c>
      <c r="D1026" s="7" t="s">
        <v>503</v>
      </c>
      <c r="E1026" s="9">
        <v>45835</v>
      </c>
      <c r="F1026" s="9">
        <v>45838</v>
      </c>
      <c r="G1026" s="9">
        <v>45839</v>
      </c>
    </row>
    <row r="1027" spans="1:7" x14ac:dyDescent="0.3">
      <c r="A1027" s="4">
        <v>1021937166</v>
      </c>
      <c r="B1027" s="7" t="s">
        <v>505</v>
      </c>
      <c r="C1027" s="7" t="s">
        <v>509</v>
      </c>
      <c r="D1027" s="7" t="s">
        <v>508</v>
      </c>
      <c r="E1027" s="9">
        <v>45833</v>
      </c>
      <c r="F1027" s="9">
        <v>45838</v>
      </c>
      <c r="G1027" s="9">
        <v>45840</v>
      </c>
    </row>
    <row r="1028" spans="1:7" x14ac:dyDescent="0.3">
      <c r="A1028" s="4">
        <v>1021779102</v>
      </c>
      <c r="B1028" s="7" t="s">
        <v>504</v>
      </c>
      <c r="C1028" s="7" t="s">
        <v>503</v>
      </c>
      <c r="D1028" s="7" t="s">
        <v>503</v>
      </c>
      <c r="E1028" s="9">
        <v>45817</v>
      </c>
      <c r="F1028" s="9">
        <v>45819</v>
      </c>
      <c r="G1028" s="9">
        <v>45820</v>
      </c>
    </row>
    <row r="1029" spans="1:7" x14ac:dyDescent="0.3">
      <c r="A1029" s="4">
        <v>1021823895</v>
      </c>
      <c r="B1029" s="7" t="s">
        <v>504</v>
      </c>
      <c r="C1029" s="7" t="s">
        <v>503</v>
      </c>
      <c r="D1029" s="7" t="s">
        <v>503</v>
      </c>
      <c r="E1029" s="9">
        <v>45821</v>
      </c>
      <c r="F1029" s="9">
        <v>45825</v>
      </c>
      <c r="G1029" s="9">
        <v>45842</v>
      </c>
    </row>
    <row r="1030" spans="1:7" x14ac:dyDescent="0.3">
      <c r="A1030" s="4">
        <v>1021844016</v>
      </c>
      <c r="B1030" s="7" t="s">
        <v>505</v>
      </c>
      <c r="C1030" s="7" t="s">
        <v>503</v>
      </c>
      <c r="D1030" s="7" t="s">
        <v>503</v>
      </c>
      <c r="E1030" s="9">
        <v>45824</v>
      </c>
      <c r="F1030" s="9">
        <v>45826</v>
      </c>
      <c r="G1030" s="9">
        <v>45827</v>
      </c>
    </row>
    <row r="1031" spans="1:7" x14ac:dyDescent="0.3">
      <c r="A1031" s="4">
        <v>1021890978</v>
      </c>
      <c r="B1031" s="7" t="s">
        <v>504</v>
      </c>
      <c r="C1031" s="7" t="s">
        <v>503</v>
      </c>
      <c r="D1031" s="7" t="s">
        <v>503</v>
      </c>
      <c r="E1031" s="9">
        <v>45827</v>
      </c>
      <c r="F1031" s="9">
        <v>45829</v>
      </c>
      <c r="G1031" s="9">
        <v>45844</v>
      </c>
    </row>
    <row r="1032" spans="1:7" x14ac:dyDescent="0.3">
      <c r="A1032" s="4">
        <v>1021892175</v>
      </c>
      <c r="B1032" s="7" t="s">
        <v>505</v>
      </c>
      <c r="C1032" s="7" t="s">
        <v>503</v>
      </c>
      <c r="D1032" s="7" t="s">
        <v>503</v>
      </c>
      <c r="E1032" s="9">
        <v>45829</v>
      </c>
      <c r="F1032" s="9">
        <v>45831</v>
      </c>
      <c r="G1032" s="9">
        <v>45846</v>
      </c>
    </row>
    <row r="1033" spans="1:7" x14ac:dyDescent="0.3">
      <c r="A1033" s="4">
        <v>1021898025</v>
      </c>
      <c r="B1033" s="7" t="s">
        <v>504</v>
      </c>
      <c r="C1033" s="7" t="s">
        <v>503</v>
      </c>
      <c r="D1033" s="7" t="s">
        <v>503</v>
      </c>
      <c r="E1033" s="9">
        <v>45831</v>
      </c>
      <c r="F1033" s="9">
        <v>45832</v>
      </c>
      <c r="G1033" s="9">
        <v>45834</v>
      </c>
    </row>
    <row r="1034" spans="1:7" x14ac:dyDescent="0.3">
      <c r="A1034" s="4">
        <v>1021911800</v>
      </c>
      <c r="B1034" s="7" t="s">
        <v>504</v>
      </c>
      <c r="C1034" s="7" t="s">
        <v>503</v>
      </c>
      <c r="D1034" s="7" t="s">
        <v>503</v>
      </c>
      <c r="E1034" s="9">
        <v>45831</v>
      </c>
      <c r="F1034" s="9">
        <v>45832</v>
      </c>
      <c r="G1034" s="9">
        <v>45840</v>
      </c>
    </row>
    <row r="1035" spans="1:7" x14ac:dyDescent="0.3">
      <c r="A1035" s="4">
        <v>1021938317</v>
      </c>
      <c r="B1035" s="7" t="s">
        <v>504</v>
      </c>
      <c r="C1035" s="7" t="s">
        <v>503</v>
      </c>
      <c r="D1035" s="7" t="s">
        <v>503</v>
      </c>
      <c r="E1035" s="9">
        <v>45833</v>
      </c>
      <c r="F1035" s="9">
        <v>45835</v>
      </c>
      <c r="G1035" s="9">
        <v>45841</v>
      </c>
    </row>
    <row r="1036" spans="1:7" x14ac:dyDescent="0.3">
      <c r="A1036" s="4">
        <v>1021936827</v>
      </c>
      <c r="B1036" s="7" t="s">
        <v>504</v>
      </c>
      <c r="C1036" s="7" t="s">
        <v>503</v>
      </c>
      <c r="D1036" s="7" t="s">
        <v>503</v>
      </c>
      <c r="E1036" s="9">
        <v>45833</v>
      </c>
      <c r="F1036" s="9">
        <v>45835</v>
      </c>
      <c r="G1036" s="9">
        <v>45839</v>
      </c>
    </row>
    <row r="1037" spans="1:7" x14ac:dyDescent="0.3">
      <c r="A1037" s="4">
        <v>1021940081</v>
      </c>
      <c r="B1037" s="7" t="s">
        <v>504</v>
      </c>
      <c r="C1037" s="7" t="s">
        <v>503</v>
      </c>
      <c r="D1037" s="7" t="s">
        <v>503</v>
      </c>
      <c r="E1037" s="9">
        <v>45833</v>
      </c>
      <c r="F1037" s="9">
        <v>45835</v>
      </c>
      <c r="G1037" s="9">
        <v>45843</v>
      </c>
    </row>
    <row r="1038" spans="1:7" x14ac:dyDescent="0.3">
      <c r="A1038" s="4">
        <v>1021056418</v>
      </c>
      <c r="B1038" s="7" t="s">
        <v>504</v>
      </c>
      <c r="C1038" s="7" t="s">
        <v>503</v>
      </c>
      <c r="D1038" s="7" t="s">
        <v>503</v>
      </c>
      <c r="E1038" s="9">
        <v>45747</v>
      </c>
      <c r="F1038" s="9">
        <v>45750</v>
      </c>
      <c r="G1038" s="9">
        <v>45758</v>
      </c>
    </row>
    <row r="1039" spans="1:7" x14ac:dyDescent="0.3">
      <c r="A1039" s="4">
        <v>1021305047</v>
      </c>
      <c r="B1039" s="7" t="s">
        <v>505</v>
      </c>
      <c r="C1039" s="7" t="s">
        <v>503</v>
      </c>
      <c r="D1039" s="7" t="s">
        <v>503</v>
      </c>
      <c r="E1039" s="9">
        <v>45770</v>
      </c>
      <c r="F1039" s="9">
        <v>45772</v>
      </c>
      <c r="G1039" s="9">
        <v>45800</v>
      </c>
    </row>
    <row r="1040" spans="1:7" x14ac:dyDescent="0.3">
      <c r="A1040" s="4">
        <v>1021782381</v>
      </c>
      <c r="B1040" s="7" t="s">
        <v>504</v>
      </c>
      <c r="C1040" s="7" t="s">
        <v>503</v>
      </c>
      <c r="D1040" s="7" t="s">
        <v>503</v>
      </c>
      <c r="E1040" s="9">
        <v>45818</v>
      </c>
      <c r="F1040" s="9">
        <v>45824</v>
      </c>
      <c r="G1040" s="9">
        <v>45831</v>
      </c>
    </row>
    <row r="1041" spans="1:7" x14ac:dyDescent="0.3">
      <c r="A1041" s="4">
        <v>1021797580</v>
      </c>
      <c r="B1041" s="7" t="s">
        <v>504</v>
      </c>
      <c r="C1041" s="7" t="s">
        <v>503</v>
      </c>
      <c r="D1041" s="7" t="s">
        <v>503</v>
      </c>
      <c r="E1041" s="9">
        <v>45819</v>
      </c>
      <c r="F1041" s="9">
        <v>45821</v>
      </c>
      <c r="G1041" s="9">
        <v>45831</v>
      </c>
    </row>
    <row r="1042" spans="1:7" x14ac:dyDescent="0.3">
      <c r="A1042" s="4">
        <v>1021814282</v>
      </c>
      <c r="B1042" s="7" t="s">
        <v>504</v>
      </c>
      <c r="C1042" s="7" t="s">
        <v>503</v>
      </c>
      <c r="D1042" s="7" t="s">
        <v>503</v>
      </c>
      <c r="E1042" s="9">
        <v>45820</v>
      </c>
      <c r="F1042" s="9">
        <v>45821</v>
      </c>
      <c r="G1042" s="9">
        <v>45845</v>
      </c>
    </row>
    <row r="1043" spans="1:7" x14ac:dyDescent="0.3">
      <c r="A1043" s="4">
        <v>1021845211</v>
      </c>
      <c r="B1043" s="7" t="s">
        <v>504</v>
      </c>
      <c r="C1043" s="7" t="s">
        <v>503</v>
      </c>
      <c r="D1043" s="7" t="s">
        <v>503</v>
      </c>
      <c r="E1043" s="9">
        <v>45824</v>
      </c>
      <c r="F1043" s="9">
        <v>45825</v>
      </c>
      <c r="G1043" s="9">
        <v>45842</v>
      </c>
    </row>
    <row r="1044" spans="1:7" x14ac:dyDescent="0.3">
      <c r="A1044" s="4">
        <v>1021940062</v>
      </c>
      <c r="B1044" s="7" t="s">
        <v>504</v>
      </c>
      <c r="C1044" s="7" t="s">
        <v>503</v>
      </c>
      <c r="D1044" s="7" t="s">
        <v>503</v>
      </c>
      <c r="E1044" s="9">
        <v>45833</v>
      </c>
      <c r="F1044" s="9">
        <v>45835</v>
      </c>
      <c r="G1044" s="9">
        <v>45846</v>
      </c>
    </row>
    <row r="1045" spans="1:7" x14ac:dyDescent="0.3">
      <c r="A1045" s="4">
        <v>1021952627</v>
      </c>
      <c r="B1045" s="7" t="s">
        <v>505</v>
      </c>
      <c r="C1045" s="7" t="s">
        <v>503</v>
      </c>
      <c r="D1045" s="7" t="s">
        <v>503</v>
      </c>
      <c r="E1045" s="9">
        <v>45834</v>
      </c>
      <c r="F1045" s="9">
        <v>45835</v>
      </c>
      <c r="G1045" s="9">
        <v>45838</v>
      </c>
    </row>
    <row r="1046" spans="1:7" x14ac:dyDescent="0.3">
      <c r="A1046" s="4">
        <v>1021982026</v>
      </c>
      <c r="B1046" s="7" t="s">
        <v>505</v>
      </c>
      <c r="C1046" s="7" t="s">
        <v>503</v>
      </c>
      <c r="D1046" s="7" t="s">
        <v>503</v>
      </c>
      <c r="E1046" s="9">
        <v>45838</v>
      </c>
      <c r="F1046" s="9">
        <v>45839</v>
      </c>
      <c r="G1046" s="9">
        <v>45845</v>
      </c>
    </row>
    <row r="1047" spans="1:7" x14ac:dyDescent="0.3">
      <c r="A1047" s="4">
        <v>1022012591</v>
      </c>
      <c r="B1047" s="7" t="s">
        <v>504</v>
      </c>
      <c r="C1047" s="7" t="s">
        <v>503</v>
      </c>
      <c r="D1047" s="7" t="s">
        <v>503</v>
      </c>
      <c r="E1047" s="9">
        <v>45840</v>
      </c>
      <c r="F1047" s="9">
        <v>45842</v>
      </c>
      <c r="G1047" s="9">
        <v>45845</v>
      </c>
    </row>
    <row r="1048" spans="1:7" x14ac:dyDescent="0.3">
      <c r="A1048" s="4">
        <v>1022014164</v>
      </c>
      <c r="B1048" s="7" t="s">
        <v>504</v>
      </c>
      <c r="C1048" s="7" t="s">
        <v>503</v>
      </c>
      <c r="D1048" s="7" t="s">
        <v>503</v>
      </c>
      <c r="E1048" s="9">
        <v>45841</v>
      </c>
      <c r="F1048" s="9">
        <v>45842</v>
      </c>
      <c r="G1048" s="9">
        <v>45845</v>
      </c>
    </row>
    <row r="1049" spans="1:7" x14ac:dyDescent="0.3">
      <c r="A1049" s="4">
        <v>1022027824</v>
      </c>
      <c r="B1049" s="7" t="s">
        <v>504</v>
      </c>
      <c r="C1049" s="7" t="s">
        <v>503</v>
      </c>
      <c r="D1049" s="7" t="s">
        <v>503</v>
      </c>
      <c r="E1049" s="9">
        <v>45841</v>
      </c>
      <c r="F1049" s="9">
        <v>45844</v>
      </c>
      <c r="G1049" s="9">
        <v>45845</v>
      </c>
    </row>
    <row r="1050" spans="1:7" x14ac:dyDescent="0.3">
      <c r="A1050" s="4">
        <v>1022046970</v>
      </c>
      <c r="B1050" s="7" t="s">
        <v>504</v>
      </c>
      <c r="C1050" s="7" t="s">
        <v>503</v>
      </c>
      <c r="D1050" s="7" t="s">
        <v>503</v>
      </c>
      <c r="E1050" s="9">
        <v>45844</v>
      </c>
      <c r="F1050" s="9">
        <v>45845</v>
      </c>
      <c r="G1050" s="9">
        <v>45846</v>
      </c>
    </row>
    <row r="1051" spans="1:7" x14ac:dyDescent="0.3">
      <c r="A1051" s="4">
        <v>1022047325</v>
      </c>
      <c r="B1051" s="7" t="s">
        <v>504</v>
      </c>
      <c r="C1051" s="7" t="s">
        <v>503</v>
      </c>
      <c r="D1051" s="7" t="s">
        <v>503</v>
      </c>
      <c r="E1051" s="9">
        <v>45844</v>
      </c>
      <c r="F1051" s="9">
        <v>45845</v>
      </c>
      <c r="G1051" s="9">
        <v>45846</v>
      </c>
    </row>
    <row r="1052" spans="1:7" x14ac:dyDescent="0.3">
      <c r="A1052" s="4">
        <v>1021907154</v>
      </c>
      <c r="B1052" s="7" t="s">
        <v>504</v>
      </c>
      <c r="C1052" s="7" t="s">
        <v>503</v>
      </c>
      <c r="D1052" s="7" t="s">
        <v>503</v>
      </c>
      <c r="E1052" s="9">
        <v>45831</v>
      </c>
      <c r="F1052" s="9">
        <v>45832</v>
      </c>
      <c r="G1052" s="9">
        <v>45839</v>
      </c>
    </row>
    <row r="1053" spans="1:7" x14ac:dyDescent="0.3">
      <c r="A1053" s="4">
        <v>1021571321</v>
      </c>
      <c r="B1053" s="7" t="s">
        <v>505</v>
      </c>
      <c r="C1053" s="7" t="s">
        <v>503</v>
      </c>
      <c r="D1053" s="7" t="s">
        <v>503</v>
      </c>
      <c r="E1053" s="9">
        <v>45797</v>
      </c>
      <c r="F1053" s="9">
        <v>45805</v>
      </c>
      <c r="G1053" s="9">
        <v>45824</v>
      </c>
    </row>
    <row r="1054" spans="1:7" x14ac:dyDescent="0.3">
      <c r="A1054" s="4">
        <v>1021837949</v>
      </c>
      <c r="B1054" s="7" t="s">
        <v>504</v>
      </c>
      <c r="C1054" s="7" t="s">
        <v>503</v>
      </c>
      <c r="D1054" s="7" t="s">
        <v>503</v>
      </c>
      <c r="E1054" s="9">
        <v>45823</v>
      </c>
      <c r="F1054" s="9">
        <v>45823</v>
      </c>
      <c r="G1054" s="9">
        <v>45823</v>
      </c>
    </row>
    <row r="1055" spans="1:7" x14ac:dyDescent="0.3">
      <c r="A1055" s="4">
        <v>1021875980</v>
      </c>
      <c r="B1055" s="7" t="s">
        <v>505</v>
      </c>
      <c r="C1055" s="7" t="s">
        <v>503</v>
      </c>
      <c r="D1055" s="7" t="s">
        <v>503</v>
      </c>
      <c r="E1055" s="9">
        <v>45826</v>
      </c>
      <c r="F1055" s="9">
        <v>45829</v>
      </c>
      <c r="G1055" s="9">
        <v>45831</v>
      </c>
    </row>
    <row r="1056" spans="1:7" x14ac:dyDescent="0.3">
      <c r="A1056" s="4">
        <v>1021888178</v>
      </c>
      <c r="B1056" s="7" t="s">
        <v>504</v>
      </c>
      <c r="C1056" s="7" t="s">
        <v>503</v>
      </c>
      <c r="D1056" s="7" t="s">
        <v>503</v>
      </c>
      <c r="E1056" s="9">
        <v>45827</v>
      </c>
      <c r="F1056" s="9">
        <v>45832</v>
      </c>
      <c r="G1056" s="9">
        <v>45832</v>
      </c>
    </row>
    <row r="1057" spans="1:7" x14ac:dyDescent="0.3">
      <c r="A1057" s="4">
        <v>1021889647</v>
      </c>
      <c r="B1057" s="7" t="s">
        <v>504</v>
      </c>
      <c r="C1057" s="7" t="s">
        <v>503</v>
      </c>
      <c r="D1057" s="7" t="s">
        <v>503</v>
      </c>
      <c r="E1057" s="9">
        <v>45827</v>
      </c>
      <c r="F1057" s="9">
        <v>45831</v>
      </c>
      <c r="G1057" s="9">
        <v>45831</v>
      </c>
    </row>
    <row r="1058" spans="1:7" x14ac:dyDescent="0.3">
      <c r="A1058" s="4">
        <v>1021910319</v>
      </c>
      <c r="B1058" s="7" t="s">
        <v>505</v>
      </c>
      <c r="C1058" s="7" t="s">
        <v>503</v>
      </c>
      <c r="D1058" s="7" t="s">
        <v>503</v>
      </c>
      <c r="E1058" s="9">
        <v>45831</v>
      </c>
      <c r="F1058" s="9">
        <v>45832</v>
      </c>
      <c r="G1058" s="9">
        <v>45846</v>
      </c>
    </row>
    <row r="1059" spans="1:7" x14ac:dyDescent="0.3">
      <c r="A1059" s="4">
        <v>1021986044</v>
      </c>
      <c r="B1059" s="7" t="s">
        <v>505</v>
      </c>
      <c r="C1059" s="7" t="s">
        <v>503</v>
      </c>
      <c r="D1059" s="7" t="s">
        <v>503</v>
      </c>
      <c r="E1059" s="9">
        <v>45838</v>
      </c>
      <c r="F1059" s="9">
        <v>45839</v>
      </c>
      <c r="G1059" s="9">
        <v>45847</v>
      </c>
    </row>
    <row r="1060" spans="1:7" x14ac:dyDescent="0.3">
      <c r="A1060" s="4">
        <v>1022029958</v>
      </c>
      <c r="B1060" s="7" t="s">
        <v>504</v>
      </c>
      <c r="C1060" s="7" t="s">
        <v>503</v>
      </c>
      <c r="D1060" s="7" t="s">
        <v>503</v>
      </c>
      <c r="E1060" s="9">
        <v>45842</v>
      </c>
      <c r="F1060" s="9">
        <v>45844</v>
      </c>
      <c r="G1060" s="9">
        <v>45845</v>
      </c>
    </row>
    <row r="1061" spans="1:7" x14ac:dyDescent="0.3">
      <c r="A1061" s="4">
        <v>1021400613</v>
      </c>
      <c r="B1061" s="7" t="s">
        <v>504</v>
      </c>
      <c r="C1061" s="7" t="s">
        <v>503</v>
      </c>
      <c r="D1061" s="7" t="s">
        <v>503</v>
      </c>
      <c r="E1061" s="9">
        <v>45780</v>
      </c>
      <c r="F1061" s="9">
        <v>45784</v>
      </c>
      <c r="G1061" s="9">
        <v>45845</v>
      </c>
    </row>
    <row r="1062" spans="1:7" x14ac:dyDescent="0.3">
      <c r="A1062" s="4">
        <v>1021897724</v>
      </c>
      <c r="B1062" s="7" t="s">
        <v>504</v>
      </c>
      <c r="C1062" s="7" t="s">
        <v>503</v>
      </c>
      <c r="D1062" s="7" t="s">
        <v>503</v>
      </c>
      <c r="E1062" s="9">
        <v>45830</v>
      </c>
      <c r="F1062" s="9">
        <v>45831</v>
      </c>
      <c r="G1062" s="9">
        <v>45842</v>
      </c>
    </row>
    <row r="1063" spans="1:7" x14ac:dyDescent="0.3">
      <c r="A1063" s="4">
        <v>1021915078</v>
      </c>
      <c r="B1063" s="7" t="s">
        <v>504</v>
      </c>
      <c r="C1063" s="7" t="s">
        <v>503</v>
      </c>
      <c r="D1063" s="7" t="s">
        <v>503</v>
      </c>
      <c r="E1063" s="9">
        <v>45832</v>
      </c>
      <c r="F1063" s="9">
        <v>45833</v>
      </c>
      <c r="G1063" s="9">
        <v>45842</v>
      </c>
    </row>
    <row r="1064" spans="1:7" x14ac:dyDescent="0.3">
      <c r="A1064" s="4">
        <v>1021998844</v>
      </c>
      <c r="B1064" s="7" t="s">
        <v>504</v>
      </c>
      <c r="C1064" s="7" t="s">
        <v>503</v>
      </c>
      <c r="D1064" s="7" t="s">
        <v>503</v>
      </c>
      <c r="E1064" s="9">
        <v>45839</v>
      </c>
      <c r="F1064" s="9">
        <v>45841</v>
      </c>
      <c r="G1064" s="9">
        <v>45841</v>
      </c>
    </row>
    <row r="1065" spans="1:7" x14ac:dyDescent="0.3">
      <c r="A1065" s="4">
        <v>1021999596</v>
      </c>
      <c r="B1065" s="7" t="s">
        <v>505</v>
      </c>
      <c r="C1065" s="7" t="s">
        <v>503</v>
      </c>
      <c r="D1065" s="7" t="s">
        <v>503</v>
      </c>
      <c r="E1065" s="9">
        <v>45839</v>
      </c>
      <c r="F1065" s="9">
        <v>45841</v>
      </c>
      <c r="G1065" s="9">
        <v>45846</v>
      </c>
    </row>
    <row r="1066" spans="1:7" x14ac:dyDescent="0.3">
      <c r="A1066" s="4">
        <v>1022008027</v>
      </c>
      <c r="B1066" s="7" t="s">
        <v>504</v>
      </c>
      <c r="C1066" s="7" t="s">
        <v>503</v>
      </c>
      <c r="D1066" s="7" t="s">
        <v>503</v>
      </c>
      <c r="E1066" s="9">
        <v>45840</v>
      </c>
      <c r="F1066" s="9">
        <v>45842</v>
      </c>
      <c r="G1066" s="9">
        <v>45846</v>
      </c>
    </row>
    <row r="1067" spans="1:7" x14ac:dyDescent="0.3">
      <c r="A1067" s="4">
        <v>1022041035</v>
      </c>
      <c r="B1067" s="7" t="s">
        <v>504</v>
      </c>
      <c r="C1067" s="7" t="s">
        <v>503</v>
      </c>
      <c r="D1067" s="7" t="s">
        <v>503</v>
      </c>
      <c r="E1067" s="9">
        <v>45842</v>
      </c>
      <c r="F1067" s="9">
        <v>45845</v>
      </c>
      <c r="G1067" s="9">
        <v>45846</v>
      </c>
    </row>
    <row r="1068" spans="1:7" x14ac:dyDescent="0.3">
      <c r="A1068" s="4">
        <v>1022046463</v>
      </c>
      <c r="B1068" s="7" t="s">
        <v>504</v>
      </c>
      <c r="C1068" s="7" t="s">
        <v>503</v>
      </c>
      <c r="D1068" s="7" t="s">
        <v>503</v>
      </c>
      <c r="E1068" s="9">
        <v>45843</v>
      </c>
      <c r="F1068" s="9">
        <v>45845</v>
      </c>
      <c r="G1068" s="9">
        <v>45847</v>
      </c>
    </row>
    <row r="1069" spans="1:7" x14ac:dyDescent="0.3">
      <c r="A1069" s="4">
        <v>1022046676</v>
      </c>
      <c r="B1069" s="7" t="s">
        <v>504</v>
      </c>
      <c r="C1069" s="7" t="s">
        <v>503</v>
      </c>
      <c r="D1069" s="7" t="s">
        <v>503</v>
      </c>
      <c r="E1069" s="9">
        <v>45844</v>
      </c>
      <c r="F1069" s="9">
        <v>45845</v>
      </c>
      <c r="G1069" s="9">
        <v>45847</v>
      </c>
    </row>
    <row r="1070" spans="1:7" x14ac:dyDescent="0.3">
      <c r="A1070" s="4">
        <v>1022072287</v>
      </c>
      <c r="B1070" s="7" t="s">
        <v>505</v>
      </c>
      <c r="C1070" s="7" t="s">
        <v>503</v>
      </c>
      <c r="D1070" s="7" t="s">
        <v>503</v>
      </c>
      <c r="E1070" s="9">
        <v>45847</v>
      </c>
      <c r="F1070" s="9">
        <v>45848</v>
      </c>
      <c r="G1070" s="9">
        <v>45848</v>
      </c>
    </row>
    <row r="1071" spans="1:7" x14ac:dyDescent="0.3">
      <c r="A1071" s="4">
        <v>1021925871</v>
      </c>
      <c r="B1071" s="7" t="s">
        <v>504</v>
      </c>
      <c r="C1071" s="7" t="s">
        <v>503</v>
      </c>
      <c r="D1071" s="7" t="s">
        <v>503</v>
      </c>
      <c r="E1071" s="9">
        <v>45832</v>
      </c>
      <c r="F1071" s="9">
        <v>45833</v>
      </c>
      <c r="G1071" s="9">
        <v>45849</v>
      </c>
    </row>
    <row r="1072" spans="1:7" x14ac:dyDescent="0.3">
      <c r="A1072" s="4">
        <v>1022040595</v>
      </c>
      <c r="B1072" s="7" t="s">
        <v>505</v>
      </c>
      <c r="C1072" s="7" t="s">
        <v>503</v>
      </c>
      <c r="D1072" s="7" t="s">
        <v>503</v>
      </c>
      <c r="E1072" s="9">
        <v>45842</v>
      </c>
      <c r="F1072" s="9">
        <v>45845</v>
      </c>
      <c r="G1072" s="9">
        <v>45849</v>
      </c>
    </row>
    <row r="1073" spans="1:7" x14ac:dyDescent="0.3">
      <c r="A1073" s="4">
        <v>1022072950</v>
      </c>
      <c r="B1073" s="7" t="s">
        <v>504</v>
      </c>
      <c r="C1073" s="7" t="s">
        <v>503</v>
      </c>
      <c r="D1073" s="7" t="s">
        <v>503</v>
      </c>
      <c r="E1073" s="9">
        <v>45846</v>
      </c>
      <c r="F1073" s="9">
        <v>45849</v>
      </c>
      <c r="G1073" s="9">
        <v>45852</v>
      </c>
    </row>
    <row r="1074" spans="1:7" x14ac:dyDescent="0.3">
      <c r="A1074" s="4">
        <v>1022076840</v>
      </c>
      <c r="B1074" s="7" t="s">
        <v>505</v>
      </c>
      <c r="C1074" s="7" t="s">
        <v>503</v>
      </c>
      <c r="D1074" s="7" t="s">
        <v>503</v>
      </c>
      <c r="E1074" s="9">
        <v>45847</v>
      </c>
      <c r="F1074" s="9">
        <v>45848</v>
      </c>
      <c r="G1074" s="9">
        <v>45849</v>
      </c>
    </row>
    <row r="1075" spans="1:7" x14ac:dyDescent="0.3">
      <c r="A1075" s="4">
        <v>1022082568</v>
      </c>
      <c r="B1075" s="7" t="s">
        <v>505</v>
      </c>
      <c r="C1075" s="7" t="s">
        <v>503</v>
      </c>
      <c r="D1075" s="7" t="s">
        <v>503</v>
      </c>
      <c r="E1075" s="9">
        <v>45847</v>
      </c>
      <c r="F1075" s="9">
        <v>45848</v>
      </c>
      <c r="G1075" s="9">
        <v>45849</v>
      </c>
    </row>
    <row r="1076" spans="1:7" x14ac:dyDescent="0.3">
      <c r="A1076" s="4">
        <v>1021473813</v>
      </c>
      <c r="B1076" s="7" t="s">
        <v>504</v>
      </c>
      <c r="C1076" s="7" t="s">
        <v>503</v>
      </c>
      <c r="D1076" s="7" t="s">
        <v>503</v>
      </c>
      <c r="E1076" s="9">
        <v>45788</v>
      </c>
      <c r="F1076" s="9">
        <v>45789</v>
      </c>
      <c r="G1076" s="9">
        <v>45842</v>
      </c>
    </row>
    <row r="1077" spans="1:7" x14ac:dyDescent="0.3">
      <c r="A1077" s="4">
        <v>1021867982</v>
      </c>
      <c r="B1077" s="7" t="s">
        <v>504</v>
      </c>
      <c r="C1077" s="7" t="s">
        <v>503</v>
      </c>
      <c r="D1077" s="7" t="s">
        <v>503</v>
      </c>
      <c r="E1077" s="9">
        <v>45826</v>
      </c>
      <c r="F1077" s="9">
        <v>45832</v>
      </c>
      <c r="G1077" s="9">
        <v>45848</v>
      </c>
    </row>
    <row r="1078" spans="1:7" x14ac:dyDescent="0.3">
      <c r="A1078" s="4">
        <v>1021921967</v>
      </c>
      <c r="B1078" s="7" t="s">
        <v>504</v>
      </c>
      <c r="C1078" s="7" t="s">
        <v>503</v>
      </c>
      <c r="D1078" s="7" t="s">
        <v>503</v>
      </c>
      <c r="E1078" s="9">
        <v>45832</v>
      </c>
      <c r="F1078" s="9">
        <v>45841</v>
      </c>
      <c r="G1078" s="9">
        <v>45850</v>
      </c>
    </row>
    <row r="1079" spans="1:7" x14ac:dyDescent="0.3">
      <c r="A1079" s="4">
        <v>1022025381</v>
      </c>
      <c r="B1079" s="7" t="s">
        <v>504</v>
      </c>
      <c r="C1079" s="7" t="s">
        <v>503</v>
      </c>
      <c r="D1079" s="7" t="s">
        <v>503</v>
      </c>
      <c r="E1079" s="9">
        <v>45841</v>
      </c>
      <c r="F1079" s="9">
        <v>45842</v>
      </c>
      <c r="G1079" s="9">
        <v>45852</v>
      </c>
    </row>
    <row r="1080" spans="1:7" x14ac:dyDescent="0.3">
      <c r="A1080" s="4">
        <v>1022047613</v>
      </c>
      <c r="B1080" s="7" t="s">
        <v>505</v>
      </c>
      <c r="C1080" s="7" t="s">
        <v>503</v>
      </c>
      <c r="D1080" s="7" t="s">
        <v>503</v>
      </c>
      <c r="E1080" s="9">
        <v>45844</v>
      </c>
      <c r="F1080" s="9">
        <v>45845</v>
      </c>
      <c r="G1080" s="9">
        <v>45848</v>
      </c>
    </row>
    <row r="1081" spans="1:7" x14ac:dyDescent="0.3">
      <c r="A1081" s="4">
        <v>1022059136</v>
      </c>
      <c r="B1081" s="7" t="s">
        <v>504</v>
      </c>
      <c r="C1081" s="7" t="s">
        <v>503</v>
      </c>
      <c r="D1081" s="7" t="s">
        <v>503</v>
      </c>
      <c r="E1081" s="9">
        <v>45846</v>
      </c>
      <c r="F1081" s="9">
        <v>45847</v>
      </c>
      <c r="G1081" s="9">
        <v>45847</v>
      </c>
    </row>
    <row r="1082" spans="1:7" x14ac:dyDescent="0.3">
      <c r="A1082" s="4">
        <v>1022062064</v>
      </c>
      <c r="B1082" s="7" t="s">
        <v>504</v>
      </c>
      <c r="C1082" s="7" t="s">
        <v>503</v>
      </c>
      <c r="D1082" s="7" t="s">
        <v>503</v>
      </c>
      <c r="E1082" s="9">
        <v>45846</v>
      </c>
      <c r="F1082" s="9">
        <v>45847</v>
      </c>
      <c r="G1082" s="9">
        <v>45847</v>
      </c>
    </row>
    <row r="1083" spans="1:7" x14ac:dyDescent="0.3">
      <c r="A1083" s="4">
        <v>1022057499</v>
      </c>
      <c r="B1083" s="7" t="s">
        <v>504</v>
      </c>
      <c r="C1083" s="7" t="s">
        <v>503</v>
      </c>
      <c r="D1083" s="7" t="s">
        <v>503</v>
      </c>
      <c r="E1083" s="9">
        <v>45846</v>
      </c>
      <c r="F1083" s="9">
        <v>45846</v>
      </c>
      <c r="G1083" s="9">
        <v>45848</v>
      </c>
    </row>
    <row r="1084" spans="1:7" x14ac:dyDescent="0.3">
      <c r="A1084" s="4">
        <v>1022065784</v>
      </c>
      <c r="B1084" s="7" t="s">
        <v>505</v>
      </c>
      <c r="C1084" s="7" t="s">
        <v>503</v>
      </c>
      <c r="D1084" s="7" t="s">
        <v>503</v>
      </c>
      <c r="E1084" s="9">
        <v>45846</v>
      </c>
      <c r="F1084" s="9">
        <v>45848</v>
      </c>
      <c r="G1084" s="9">
        <v>45854</v>
      </c>
    </row>
    <row r="1085" spans="1:7" x14ac:dyDescent="0.3">
      <c r="A1085" s="4">
        <v>1022110024</v>
      </c>
      <c r="B1085" s="7" t="s">
        <v>504</v>
      </c>
      <c r="C1085" s="7" t="s">
        <v>503</v>
      </c>
      <c r="D1085" s="7" t="s">
        <v>503</v>
      </c>
      <c r="E1085" s="9">
        <v>45849</v>
      </c>
      <c r="F1085" s="9">
        <v>45852</v>
      </c>
      <c r="G1085" s="9">
        <v>45852</v>
      </c>
    </row>
    <row r="1086" spans="1:7" x14ac:dyDescent="0.3">
      <c r="A1086" s="4">
        <v>1021338444</v>
      </c>
      <c r="B1086" s="7" t="s">
        <v>504</v>
      </c>
      <c r="C1086" s="7" t="s">
        <v>507</v>
      </c>
      <c r="D1086" s="7" t="s">
        <v>513</v>
      </c>
      <c r="E1086" s="9">
        <v>45775</v>
      </c>
      <c r="F1086" s="9">
        <v>45776</v>
      </c>
      <c r="G1086" s="9">
        <v>45799</v>
      </c>
    </row>
    <row r="1087" spans="1:7" x14ac:dyDescent="0.3">
      <c r="A1087" s="4">
        <v>1021410037</v>
      </c>
      <c r="B1087" s="7" t="s">
        <v>504</v>
      </c>
      <c r="C1087" s="7" t="s">
        <v>503</v>
      </c>
      <c r="D1087" s="7" t="s">
        <v>503</v>
      </c>
      <c r="E1087" s="9">
        <v>45782</v>
      </c>
      <c r="F1087" s="9">
        <v>45785</v>
      </c>
      <c r="G1087" s="9">
        <v>45842</v>
      </c>
    </row>
    <row r="1088" spans="1:7" x14ac:dyDescent="0.3">
      <c r="A1088" s="4">
        <v>1021838405</v>
      </c>
      <c r="B1088" s="7" t="s">
        <v>504</v>
      </c>
      <c r="C1088" s="7" t="s">
        <v>503</v>
      </c>
      <c r="D1088" s="7" t="s">
        <v>503</v>
      </c>
      <c r="E1088" s="9">
        <v>45823</v>
      </c>
      <c r="F1088" s="9">
        <v>45824</v>
      </c>
      <c r="G1088" s="9">
        <v>45854</v>
      </c>
    </row>
    <row r="1089" spans="1:7" x14ac:dyDescent="0.3">
      <c r="A1089" s="4">
        <v>1022059186</v>
      </c>
      <c r="B1089" s="7" t="s">
        <v>504</v>
      </c>
      <c r="C1089" s="7" t="s">
        <v>503</v>
      </c>
      <c r="D1089" s="7" t="s">
        <v>503</v>
      </c>
      <c r="E1089" s="9">
        <v>45845</v>
      </c>
      <c r="F1089" s="9">
        <v>45846</v>
      </c>
      <c r="G1089" s="9">
        <v>45849</v>
      </c>
    </row>
    <row r="1090" spans="1:7" x14ac:dyDescent="0.3">
      <c r="A1090" s="4">
        <v>1022061986</v>
      </c>
      <c r="B1090" s="7" t="s">
        <v>505</v>
      </c>
      <c r="C1090" s="7" t="s">
        <v>503</v>
      </c>
      <c r="D1090" s="7" t="s">
        <v>503</v>
      </c>
      <c r="E1090" s="9">
        <v>45846</v>
      </c>
      <c r="F1090" s="9">
        <v>45849</v>
      </c>
      <c r="G1090" s="9">
        <v>45856</v>
      </c>
    </row>
    <row r="1091" spans="1:7" x14ac:dyDescent="0.3">
      <c r="A1091" s="4">
        <v>1022088656</v>
      </c>
      <c r="B1091" s="7" t="s">
        <v>504</v>
      </c>
      <c r="C1091" s="7" t="s">
        <v>503</v>
      </c>
      <c r="D1091" s="7" t="s">
        <v>503</v>
      </c>
      <c r="E1091" s="9">
        <v>45847</v>
      </c>
      <c r="F1091" s="9">
        <v>45849</v>
      </c>
      <c r="G1091" s="9">
        <v>45854</v>
      </c>
    </row>
    <row r="1092" spans="1:7" x14ac:dyDescent="0.3">
      <c r="A1092" s="4">
        <v>1022089146</v>
      </c>
      <c r="B1092" s="7" t="s">
        <v>505</v>
      </c>
      <c r="C1092" s="7" t="s">
        <v>503</v>
      </c>
      <c r="D1092" s="7" t="s">
        <v>503</v>
      </c>
      <c r="E1092" s="9">
        <v>45847</v>
      </c>
      <c r="F1092" s="9">
        <v>45848</v>
      </c>
      <c r="G1092" s="9">
        <v>45852</v>
      </c>
    </row>
    <row r="1093" spans="1:7" x14ac:dyDescent="0.3">
      <c r="A1093" s="4">
        <v>1022111811</v>
      </c>
      <c r="B1093" s="7" t="s">
        <v>504</v>
      </c>
      <c r="C1093" s="7" t="s">
        <v>503</v>
      </c>
      <c r="D1093" s="7" t="s">
        <v>503</v>
      </c>
      <c r="E1093" s="9">
        <v>45849</v>
      </c>
      <c r="F1093" s="9">
        <v>45852</v>
      </c>
      <c r="G1093" s="9">
        <v>45854</v>
      </c>
    </row>
    <row r="1094" spans="1:7" x14ac:dyDescent="0.3">
      <c r="A1094" s="4">
        <v>1022117257</v>
      </c>
      <c r="B1094" s="7" t="s">
        <v>504</v>
      </c>
      <c r="C1094" s="7" t="s">
        <v>503</v>
      </c>
      <c r="D1094" s="7" t="s">
        <v>503</v>
      </c>
      <c r="E1094" s="9">
        <v>45850</v>
      </c>
      <c r="F1094" s="9">
        <v>45851</v>
      </c>
      <c r="G1094" s="9">
        <v>45851</v>
      </c>
    </row>
    <row r="1095" spans="1:7" x14ac:dyDescent="0.3">
      <c r="A1095" s="4">
        <v>1022116296</v>
      </c>
      <c r="B1095" s="7" t="s">
        <v>504</v>
      </c>
      <c r="C1095" s="7" t="s">
        <v>503</v>
      </c>
      <c r="D1095" s="7" t="s">
        <v>503</v>
      </c>
      <c r="E1095" s="9">
        <v>45850</v>
      </c>
      <c r="F1095" s="9">
        <v>45852</v>
      </c>
      <c r="G1095" s="9">
        <v>45857</v>
      </c>
    </row>
    <row r="1096" spans="1:7" x14ac:dyDescent="0.3">
      <c r="A1096" s="4">
        <v>1020781829</v>
      </c>
      <c r="B1096" s="7" t="s">
        <v>505</v>
      </c>
      <c r="C1096" s="7" t="s">
        <v>503</v>
      </c>
      <c r="D1096" s="7" t="s">
        <v>503</v>
      </c>
      <c r="E1096" s="9">
        <v>45722</v>
      </c>
      <c r="F1096" s="9">
        <v>45724</v>
      </c>
      <c r="G1096" s="9">
        <v>45729</v>
      </c>
    </row>
    <row r="1097" spans="1:7" x14ac:dyDescent="0.3">
      <c r="A1097" s="4">
        <v>1021745513</v>
      </c>
      <c r="B1097" s="7" t="s">
        <v>504</v>
      </c>
      <c r="C1097" s="7" t="s">
        <v>503</v>
      </c>
      <c r="D1097" s="7" t="s">
        <v>503</v>
      </c>
      <c r="E1097" s="9">
        <v>45813</v>
      </c>
      <c r="F1097" s="9">
        <v>45817</v>
      </c>
      <c r="G1097" s="9">
        <v>45829</v>
      </c>
    </row>
    <row r="1098" spans="1:7" x14ac:dyDescent="0.3">
      <c r="A1098" s="4">
        <v>1021988106</v>
      </c>
      <c r="B1098" s="7" t="s">
        <v>504</v>
      </c>
      <c r="C1098" s="7" t="s">
        <v>503</v>
      </c>
      <c r="D1098" s="7" t="s">
        <v>503</v>
      </c>
      <c r="E1098" s="9">
        <v>45839</v>
      </c>
      <c r="F1098" s="9">
        <v>45840</v>
      </c>
      <c r="G1098" s="9">
        <v>45847</v>
      </c>
    </row>
    <row r="1099" spans="1:7" x14ac:dyDescent="0.3">
      <c r="A1099" s="4">
        <v>1021994945</v>
      </c>
      <c r="B1099" s="7" t="s">
        <v>504</v>
      </c>
      <c r="C1099" s="7" t="s">
        <v>503</v>
      </c>
      <c r="D1099" s="7" t="s">
        <v>503</v>
      </c>
      <c r="E1099" s="9">
        <v>45839</v>
      </c>
      <c r="F1099" s="9">
        <v>45842</v>
      </c>
      <c r="G1099" s="9">
        <v>45845</v>
      </c>
    </row>
    <row r="1100" spans="1:7" x14ac:dyDescent="0.3">
      <c r="A1100" s="4">
        <v>1022007694</v>
      </c>
      <c r="B1100" s="7" t="s">
        <v>504</v>
      </c>
      <c r="C1100" s="7" t="s">
        <v>503</v>
      </c>
      <c r="D1100" s="7" t="s">
        <v>503</v>
      </c>
      <c r="E1100" s="9">
        <v>45840</v>
      </c>
      <c r="F1100" s="9">
        <v>45841</v>
      </c>
      <c r="G1100" s="9">
        <v>45846</v>
      </c>
    </row>
    <row r="1101" spans="1:7" x14ac:dyDescent="0.3">
      <c r="A1101" s="4">
        <v>1022036498</v>
      </c>
      <c r="B1101" s="7" t="s">
        <v>504</v>
      </c>
      <c r="C1101" s="7" t="s">
        <v>503</v>
      </c>
      <c r="D1101" s="7" t="s">
        <v>503</v>
      </c>
      <c r="E1101" s="9">
        <v>45842</v>
      </c>
      <c r="F1101" s="9">
        <v>45845</v>
      </c>
      <c r="G1101" s="9">
        <v>45848</v>
      </c>
    </row>
    <row r="1102" spans="1:7" x14ac:dyDescent="0.3">
      <c r="A1102" s="4">
        <v>1022046992</v>
      </c>
      <c r="B1102" s="7" t="s">
        <v>504</v>
      </c>
      <c r="C1102" s="7" t="s">
        <v>503</v>
      </c>
      <c r="D1102" s="7" t="s">
        <v>503</v>
      </c>
      <c r="E1102" s="9">
        <v>45845</v>
      </c>
      <c r="F1102" s="9">
        <v>45846</v>
      </c>
      <c r="G1102" s="9">
        <v>45848</v>
      </c>
    </row>
    <row r="1103" spans="1:7" x14ac:dyDescent="0.3">
      <c r="A1103" s="4">
        <v>1022049859</v>
      </c>
      <c r="B1103" s="7" t="s">
        <v>504</v>
      </c>
      <c r="C1103" s="7" t="s">
        <v>503</v>
      </c>
      <c r="D1103" s="7" t="s">
        <v>503</v>
      </c>
      <c r="E1103" s="9">
        <v>45845</v>
      </c>
      <c r="F1103" s="9">
        <v>45846</v>
      </c>
      <c r="G1103" s="9">
        <v>45855</v>
      </c>
    </row>
    <row r="1104" spans="1:7" x14ac:dyDescent="0.3">
      <c r="A1104" s="4">
        <v>1022123443</v>
      </c>
      <c r="B1104" s="7" t="s">
        <v>504</v>
      </c>
      <c r="C1104" s="7" t="s">
        <v>503</v>
      </c>
      <c r="D1104" s="7" t="s">
        <v>503</v>
      </c>
      <c r="E1104" s="9">
        <v>45852</v>
      </c>
      <c r="F1104" s="9">
        <v>45853</v>
      </c>
      <c r="G1104" s="9">
        <v>45857</v>
      </c>
    </row>
    <row r="1105" spans="1:7" x14ac:dyDescent="0.3">
      <c r="A1105" s="4">
        <v>1022137606</v>
      </c>
      <c r="B1105" s="7" t="s">
        <v>504</v>
      </c>
      <c r="C1105" s="7" t="s">
        <v>503</v>
      </c>
      <c r="D1105" s="7" t="s">
        <v>503</v>
      </c>
      <c r="E1105" s="9">
        <v>45852</v>
      </c>
      <c r="F1105" s="9">
        <v>45854</v>
      </c>
      <c r="G1105" s="9">
        <v>45854</v>
      </c>
    </row>
    <row r="1106" spans="1:7" x14ac:dyDescent="0.3">
      <c r="A1106" s="4">
        <v>1022137906</v>
      </c>
      <c r="B1106" s="7" t="s">
        <v>504</v>
      </c>
      <c r="C1106" s="7" t="s">
        <v>503</v>
      </c>
      <c r="D1106" s="7" t="s">
        <v>503</v>
      </c>
      <c r="E1106" s="9">
        <v>45852</v>
      </c>
      <c r="F1106" s="9">
        <v>45853</v>
      </c>
      <c r="G1106" s="9">
        <v>45853</v>
      </c>
    </row>
    <row r="1107" spans="1:7" x14ac:dyDescent="0.3">
      <c r="A1107" s="4">
        <v>1021816653</v>
      </c>
      <c r="B1107" s="7" t="s">
        <v>504</v>
      </c>
      <c r="C1107" s="7" t="s">
        <v>503</v>
      </c>
      <c r="D1107" s="7" t="s">
        <v>503</v>
      </c>
      <c r="E1107" s="9">
        <v>45821</v>
      </c>
      <c r="F1107" s="9">
        <v>45822</v>
      </c>
      <c r="G1107" s="9">
        <v>45824</v>
      </c>
    </row>
    <row r="1108" spans="1:7" x14ac:dyDescent="0.3">
      <c r="A1108" s="4">
        <v>1021830073</v>
      </c>
      <c r="B1108" s="7" t="s">
        <v>505</v>
      </c>
      <c r="C1108" s="7" t="s">
        <v>503</v>
      </c>
      <c r="D1108" s="7" t="s">
        <v>503</v>
      </c>
      <c r="E1108" s="9">
        <v>45821</v>
      </c>
      <c r="F1108" s="9">
        <v>45824</v>
      </c>
      <c r="G1108" s="9">
        <v>45849</v>
      </c>
    </row>
    <row r="1109" spans="1:7" x14ac:dyDescent="0.3">
      <c r="A1109" s="4">
        <v>1021966767</v>
      </c>
      <c r="B1109" s="7" t="s">
        <v>504</v>
      </c>
      <c r="C1109" s="7" t="s">
        <v>503</v>
      </c>
      <c r="D1109" s="7" t="s">
        <v>503</v>
      </c>
      <c r="E1109" s="9">
        <v>45837</v>
      </c>
      <c r="F1109" s="9">
        <v>45839</v>
      </c>
      <c r="G1109" s="9">
        <v>45847</v>
      </c>
    </row>
    <row r="1110" spans="1:7" x14ac:dyDescent="0.3">
      <c r="A1110" s="4">
        <v>1021995083</v>
      </c>
      <c r="B1110" s="7" t="s">
        <v>505</v>
      </c>
      <c r="C1110" s="7" t="s">
        <v>509</v>
      </c>
      <c r="D1110" s="7" t="s">
        <v>508</v>
      </c>
      <c r="E1110" s="9">
        <v>45839</v>
      </c>
      <c r="F1110" s="9">
        <v>45840</v>
      </c>
      <c r="G1110" s="9">
        <v>45845</v>
      </c>
    </row>
    <row r="1111" spans="1:7" x14ac:dyDescent="0.3">
      <c r="A1111" s="4">
        <v>1022013998</v>
      </c>
      <c r="B1111" s="7" t="s">
        <v>504</v>
      </c>
      <c r="C1111" s="7" t="s">
        <v>503</v>
      </c>
      <c r="D1111" s="7" t="s">
        <v>503</v>
      </c>
      <c r="E1111" s="9">
        <v>45840</v>
      </c>
      <c r="F1111" s="9">
        <v>45842</v>
      </c>
      <c r="G1111" s="9">
        <v>45847</v>
      </c>
    </row>
    <row r="1112" spans="1:7" x14ac:dyDescent="0.3">
      <c r="A1112" s="4">
        <v>1022024549</v>
      </c>
      <c r="B1112" s="7" t="s">
        <v>505</v>
      </c>
      <c r="C1112" s="7" t="s">
        <v>503</v>
      </c>
      <c r="D1112" s="7" t="s">
        <v>503</v>
      </c>
      <c r="E1112" s="9">
        <v>45841</v>
      </c>
      <c r="F1112" s="9">
        <v>45842</v>
      </c>
      <c r="G1112" s="9">
        <v>45849</v>
      </c>
    </row>
    <row r="1113" spans="1:7" x14ac:dyDescent="0.3">
      <c r="A1113" s="4">
        <v>1022028139</v>
      </c>
      <c r="B1113" s="7" t="s">
        <v>505</v>
      </c>
      <c r="C1113" s="7" t="s">
        <v>503</v>
      </c>
      <c r="D1113" s="7" t="s">
        <v>503</v>
      </c>
      <c r="E1113" s="9">
        <v>45841</v>
      </c>
      <c r="F1113" s="9">
        <v>45842</v>
      </c>
      <c r="G1113" s="9">
        <v>45846</v>
      </c>
    </row>
    <row r="1114" spans="1:7" x14ac:dyDescent="0.3">
      <c r="A1114" s="4">
        <v>1022046693</v>
      </c>
      <c r="B1114" s="7" t="s">
        <v>505</v>
      </c>
      <c r="C1114" s="7" t="s">
        <v>503</v>
      </c>
      <c r="D1114" s="7" t="s">
        <v>503</v>
      </c>
      <c r="E1114" s="9">
        <v>45844</v>
      </c>
      <c r="F1114" s="9">
        <v>45845</v>
      </c>
      <c r="G1114" s="9">
        <v>45849</v>
      </c>
    </row>
    <row r="1115" spans="1:7" x14ac:dyDescent="0.3">
      <c r="A1115" s="4">
        <v>1021682738</v>
      </c>
      <c r="B1115" s="7" t="s">
        <v>505</v>
      </c>
      <c r="C1115" s="7" t="s">
        <v>509</v>
      </c>
      <c r="D1115" s="7" t="s">
        <v>508</v>
      </c>
      <c r="E1115" s="9">
        <v>45807</v>
      </c>
      <c r="F1115" s="9">
        <v>45807</v>
      </c>
      <c r="G1115" s="9">
        <v>45807</v>
      </c>
    </row>
    <row r="1116" spans="1:7" x14ac:dyDescent="0.3">
      <c r="A1116" s="4">
        <v>1021763465</v>
      </c>
      <c r="B1116" s="7" t="s">
        <v>505</v>
      </c>
      <c r="C1116" s="7" t="s">
        <v>503</v>
      </c>
      <c r="D1116" s="7" t="s">
        <v>503</v>
      </c>
      <c r="E1116" s="9">
        <v>45815</v>
      </c>
      <c r="F1116" s="9">
        <v>45818</v>
      </c>
      <c r="G1116" s="9">
        <v>45826</v>
      </c>
    </row>
    <row r="1117" spans="1:7" x14ac:dyDescent="0.3">
      <c r="A1117" s="4">
        <v>1021765117</v>
      </c>
      <c r="B1117" s="7" t="s">
        <v>504</v>
      </c>
      <c r="C1117" s="7" t="s">
        <v>503</v>
      </c>
      <c r="D1117" s="7" t="s">
        <v>503</v>
      </c>
      <c r="E1117" s="9">
        <v>45817</v>
      </c>
      <c r="F1117" s="9">
        <v>45824</v>
      </c>
      <c r="G1117" s="9">
        <v>45824</v>
      </c>
    </row>
    <row r="1118" spans="1:7" x14ac:dyDescent="0.3">
      <c r="A1118" s="4">
        <v>1021785510</v>
      </c>
      <c r="B1118" s="7" t="s">
        <v>504</v>
      </c>
      <c r="C1118" s="7" t="s">
        <v>503</v>
      </c>
      <c r="D1118" s="7" t="s">
        <v>503</v>
      </c>
      <c r="E1118" s="9">
        <v>45818</v>
      </c>
      <c r="F1118" s="9">
        <v>45819</v>
      </c>
      <c r="G1118" s="9">
        <v>45848</v>
      </c>
    </row>
    <row r="1119" spans="1:7" x14ac:dyDescent="0.3">
      <c r="A1119" s="4">
        <v>1021847091</v>
      </c>
      <c r="B1119" s="7" t="s">
        <v>504</v>
      </c>
      <c r="C1119" s="7" t="s">
        <v>503</v>
      </c>
      <c r="D1119" s="7" t="s">
        <v>503</v>
      </c>
      <c r="E1119" s="9">
        <v>45824</v>
      </c>
      <c r="F1119" s="9">
        <v>45827</v>
      </c>
      <c r="G1119" s="9">
        <v>45835</v>
      </c>
    </row>
    <row r="1120" spans="1:7" x14ac:dyDescent="0.3">
      <c r="A1120" s="4">
        <v>1021909892</v>
      </c>
      <c r="B1120" s="7" t="s">
        <v>504</v>
      </c>
      <c r="C1120" s="7" t="s">
        <v>503</v>
      </c>
      <c r="D1120" s="7" t="s">
        <v>503</v>
      </c>
      <c r="E1120" s="9">
        <v>45832</v>
      </c>
      <c r="F1120" s="9">
        <v>45834</v>
      </c>
      <c r="G1120" s="9">
        <v>45853</v>
      </c>
    </row>
    <row r="1121" spans="1:7" x14ac:dyDescent="0.3">
      <c r="A1121" s="4">
        <v>1021962468</v>
      </c>
      <c r="B1121" s="7" t="s">
        <v>505</v>
      </c>
      <c r="C1121" s="7" t="s">
        <v>503</v>
      </c>
      <c r="D1121" s="7" t="s">
        <v>503</v>
      </c>
      <c r="E1121" s="9">
        <v>45835</v>
      </c>
      <c r="F1121" s="9">
        <v>45836</v>
      </c>
      <c r="G1121" s="9">
        <v>45836</v>
      </c>
    </row>
    <row r="1122" spans="1:7" x14ac:dyDescent="0.3">
      <c r="A1122" s="4">
        <v>1021978999</v>
      </c>
      <c r="B1122" s="7" t="s">
        <v>505</v>
      </c>
      <c r="C1122" s="7" t="s">
        <v>503</v>
      </c>
      <c r="D1122" s="7" t="s">
        <v>503</v>
      </c>
      <c r="E1122" s="9">
        <v>45838</v>
      </c>
      <c r="F1122" s="9">
        <v>45840</v>
      </c>
      <c r="G1122" s="9">
        <v>45840</v>
      </c>
    </row>
    <row r="1123" spans="1:7" x14ac:dyDescent="0.3">
      <c r="A1123" s="4">
        <v>1021989963</v>
      </c>
      <c r="B1123" s="7" t="s">
        <v>504</v>
      </c>
      <c r="C1123" s="7" t="s">
        <v>503</v>
      </c>
      <c r="D1123" s="7" t="s">
        <v>503</v>
      </c>
      <c r="E1123" s="9">
        <v>45839</v>
      </c>
      <c r="F1123" s="9">
        <v>45840</v>
      </c>
      <c r="G1123" s="9">
        <v>45850</v>
      </c>
    </row>
    <row r="1124" spans="1:7" x14ac:dyDescent="0.3">
      <c r="A1124" s="4">
        <v>1021996857</v>
      </c>
      <c r="B1124" s="7" t="s">
        <v>505</v>
      </c>
      <c r="C1124" s="7" t="s">
        <v>503</v>
      </c>
      <c r="D1124" s="7" t="s">
        <v>503</v>
      </c>
      <c r="E1124" s="9">
        <v>45839</v>
      </c>
      <c r="F1124" s="9">
        <v>45840</v>
      </c>
      <c r="G1124" s="9">
        <v>45853</v>
      </c>
    </row>
    <row r="1125" spans="1:7" x14ac:dyDescent="0.3">
      <c r="A1125" s="4">
        <v>1022025871</v>
      </c>
      <c r="B1125" s="7" t="s">
        <v>504</v>
      </c>
      <c r="C1125" s="7" t="s">
        <v>503</v>
      </c>
      <c r="D1125" s="7" t="s">
        <v>503</v>
      </c>
      <c r="E1125" s="9">
        <v>45841</v>
      </c>
      <c r="F1125" s="9">
        <v>45843</v>
      </c>
      <c r="G1125" s="9">
        <v>45848</v>
      </c>
    </row>
    <row r="1126" spans="1:7" x14ac:dyDescent="0.3">
      <c r="A1126" s="4">
        <v>1022028401</v>
      </c>
      <c r="B1126" s="7" t="s">
        <v>505</v>
      </c>
      <c r="C1126" s="7" t="s">
        <v>503</v>
      </c>
      <c r="D1126" s="7" t="s">
        <v>503</v>
      </c>
      <c r="E1126" s="9">
        <v>45842</v>
      </c>
      <c r="F1126" s="9">
        <v>45844</v>
      </c>
      <c r="G1126" s="9">
        <v>45845</v>
      </c>
    </row>
    <row r="1127" spans="1:7" x14ac:dyDescent="0.3">
      <c r="A1127" s="4">
        <v>1022047160</v>
      </c>
      <c r="B1127" s="7" t="s">
        <v>505</v>
      </c>
      <c r="C1127" s="7" t="s">
        <v>503</v>
      </c>
      <c r="D1127" s="7" t="s">
        <v>503</v>
      </c>
      <c r="E1127" s="9">
        <v>45844</v>
      </c>
      <c r="F1127" s="9">
        <v>45845</v>
      </c>
      <c r="G1127" s="9">
        <v>45847</v>
      </c>
    </row>
    <row r="1128" spans="1:7" x14ac:dyDescent="0.3">
      <c r="A1128" s="4">
        <v>1022047349</v>
      </c>
      <c r="B1128" s="7" t="s">
        <v>505</v>
      </c>
      <c r="C1128" s="7" t="s">
        <v>503</v>
      </c>
      <c r="D1128" s="7" t="s">
        <v>503</v>
      </c>
      <c r="E1128" s="9">
        <v>45845</v>
      </c>
      <c r="F1128" s="9">
        <v>45847</v>
      </c>
      <c r="G1128" s="9">
        <v>45847</v>
      </c>
    </row>
    <row r="1129" spans="1:7" x14ac:dyDescent="0.3">
      <c r="A1129" s="4">
        <v>1022081475</v>
      </c>
      <c r="B1129" s="7" t="s">
        <v>505</v>
      </c>
      <c r="C1129" s="7" t="s">
        <v>503</v>
      </c>
      <c r="D1129" s="7" t="s">
        <v>503</v>
      </c>
      <c r="E1129" s="9">
        <v>45847</v>
      </c>
      <c r="F1129" s="9">
        <v>45849</v>
      </c>
      <c r="G1129" s="9">
        <v>45852</v>
      </c>
    </row>
    <row r="1130" spans="1:7" x14ac:dyDescent="0.3">
      <c r="A1130" s="4">
        <v>1022115796</v>
      </c>
      <c r="B1130" s="7" t="s">
        <v>505</v>
      </c>
      <c r="C1130" s="7" t="s">
        <v>503</v>
      </c>
      <c r="D1130" s="7" t="s">
        <v>503</v>
      </c>
      <c r="E1130" s="9">
        <v>45849</v>
      </c>
      <c r="F1130" s="9">
        <v>45853</v>
      </c>
      <c r="G1130" s="9">
        <v>45854</v>
      </c>
    </row>
    <row r="1131" spans="1:7" x14ac:dyDescent="0.3">
      <c r="A1131" s="4">
        <v>1022132279</v>
      </c>
      <c r="B1131" s="7" t="s">
        <v>504</v>
      </c>
      <c r="C1131" s="7" t="s">
        <v>503</v>
      </c>
      <c r="D1131" s="7" t="s">
        <v>503</v>
      </c>
      <c r="E1131" s="9">
        <v>45852</v>
      </c>
      <c r="F1131" s="9">
        <v>45853</v>
      </c>
      <c r="G1131" s="9">
        <v>45857</v>
      </c>
    </row>
    <row r="1132" spans="1:7" x14ac:dyDescent="0.3">
      <c r="A1132" s="4">
        <v>1022152160</v>
      </c>
      <c r="B1132" s="7" t="s">
        <v>505</v>
      </c>
      <c r="C1132" s="7" t="s">
        <v>503</v>
      </c>
      <c r="D1132" s="7" t="s">
        <v>503</v>
      </c>
      <c r="E1132" s="9">
        <v>45854</v>
      </c>
      <c r="F1132" s="9">
        <v>45855</v>
      </c>
      <c r="G1132" s="9">
        <v>45858</v>
      </c>
    </row>
    <row r="1133" spans="1:7" x14ac:dyDescent="0.3">
      <c r="A1133" s="4">
        <v>1021614307</v>
      </c>
      <c r="B1133" s="7" t="s">
        <v>504</v>
      </c>
      <c r="C1133" s="7" t="s">
        <v>503</v>
      </c>
      <c r="D1133" s="7" t="s">
        <v>503</v>
      </c>
      <c r="E1133" s="9">
        <v>45801</v>
      </c>
      <c r="F1133" s="9">
        <v>45805</v>
      </c>
      <c r="G1133" s="9">
        <v>45826</v>
      </c>
    </row>
    <row r="1134" spans="1:7" x14ac:dyDescent="0.3">
      <c r="A1134" s="4">
        <v>1021731854</v>
      </c>
      <c r="B1134" s="7" t="s">
        <v>504</v>
      </c>
      <c r="C1134" s="7" t="s">
        <v>503</v>
      </c>
      <c r="D1134" s="7" t="s">
        <v>503</v>
      </c>
      <c r="E1134" s="9">
        <v>45812</v>
      </c>
      <c r="F1134" s="9">
        <v>45814</v>
      </c>
      <c r="G1134" s="9">
        <v>45819</v>
      </c>
    </row>
    <row r="1135" spans="1:7" x14ac:dyDescent="0.3">
      <c r="A1135" s="4">
        <v>1021982841</v>
      </c>
      <c r="B1135" s="7" t="s">
        <v>505</v>
      </c>
      <c r="C1135" s="7" t="s">
        <v>503</v>
      </c>
      <c r="D1135" s="7" t="s">
        <v>503</v>
      </c>
      <c r="E1135" s="9">
        <v>45838</v>
      </c>
      <c r="F1135" s="9">
        <v>45839</v>
      </c>
      <c r="G1135" s="9">
        <v>45853</v>
      </c>
    </row>
    <row r="1136" spans="1:7" x14ac:dyDescent="0.3">
      <c r="A1136" s="4">
        <v>1022046793</v>
      </c>
      <c r="B1136" s="7" t="s">
        <v>504</v>
      </c>
      <c r="C1136" s="7" t="s">
        <v>503</v>
      </c>
      <c r="D1136" s="7" t="s">
        <v>503</v>
      </c>
      <c r="E1136" s="9">
        <v>45845</v>
      </c>
      <c r="F1136" s="9">
        <v>45848</v>
      </c>
      <c r="G1136" s="9">
        <v>45849</v>
      </c>
    </row>
    <row r="1137" spans="1:7" x14ac:dyDescent="0.3">
      <c r="A1137" s="4">
        <v>1022103886</v>
      </c>
      <c r="B1137" s="7" t="s">
        <v>504</v>
      </c>
      <c r="C1137" s="7" t="s">
        <v>503</v>
      </c>
      <c r="D1137" s="7" t="s">
        <v>503</v>
      </c>
      <c r="E1137" s="9">
        <v>45849</v>
      </c>
      <c r="F1137" s="9">
        <v>45849</v>
      </c>
      <c r="G1137" s="9">
        <v>45853</v>
      </c>
    </row>
    <row r="1138" spans="1:7" x14ac:dyDescent="0.3">
      <c r="A1138" s="4">
        <v>1022112967</v>
      </c>
      <c r="B1138" s="7" t="s">
        <v>505</v>
      </c>
      <c r="C1138" s="7" t="s">
        <v>503</v>
      </c>
      <c r="D1138" s="7" t="s">
        <v>503</v>
      </c>
      <c r="E1138" s="9">
        <v>45849</v>
      </c>
      <c r="F1138" s="9">
        <v>45852</v>
      </c>
      <c r="G1138" s="9">
        <v>45856</v>
      </c>
    </row>
    <row r="1139" spans="1:7" x14ac:dyDescent="0.3">
      <c r="A1139" s="4">
        <v>1022118457</v>
      </c>
      <c r="B1139" s="7" t="s">
        <v>504</v>
      </c>
      <c r="C1139" s="7" t="s">
        <v>503</v>
      </c>
      <c r="D1139" s="7" t="s">
        <v>503</v>
      </c>
      <c r="E1139" s="9">
        <v>45850</v>
      </c>
      <c r="F1139" s="9">
        <v>45852</v>
      </c>
      <c r="G1139" s="9">
        <v>45860</v>
      </c>
    </row>
    <row r="1140" spans="1:7" x14ac:dyDescent="0.3">
      <c r="A1140" s="4">
        <v>1022149204</v>
      </c>
      <c r="B1140" s="7" t="s">
        <v>505</v>
      </c>
      <c r="C1140" s="7" t="s">
        <v>503</v>
      </c>
      <c r="D1140" s="7" t="s">
        <v>503</v>
      </c>
      <c r="E1140" s="9">
        <v>45853</v>
      </c>
      <c r="F1140" s="9">
        <v>45855</v>
      </c>
      <c r="G1140" s="9">
        <v>45856</v>
      </c>
    </row>
    <row r="1141" spans="1:7" x14ac:dyDescent="0.3">
      <c r="A1141" s="4">
        <v>1022150756</v>
      </c>
      <c r="B1141" s="7" t="s">
        <v>505</v>
      </c>
      <c r="C1141" s="7" t="s">
        <v>503</v>
      </c>
      <c r="D1141" s="7" t="s">
        <v>503</v>
      </c>
      <c r="E1141" s="9">
        <v>45853</v>
      </c>
      <c r="F1141" s="9">
        <v>45856</v>
      </c>
      <c r="G1141" s="9">
        <v>45860</v>
      </c>
    </row>
    <row r="1142" spans="1:7" x14ac:dyDescent="0.3">
      <c r="A1142" s="4">
        <v>1020835356</v>
      </c>
      <c r="B1142" s="7" t="s">
        <v>505</v>
      </c>
      <c r="C1142" s="7" t="s">
        <v>507</v>
      </c>
      <c r="D1142" s="7" t="s">
        <v>513</v>
      </c>
      <c r="E1142" s="9">
        <v>45727</v>
      </c>
      <c r="F1142" s="9">
        <v>45729</v>
      </c>
      <c r="G1142" s="9">
        <v>45731</v>
      </c>
    </row>
    <row r="1143" spans="1:7" x14ac:dyDescent="0.3">
      <c r="A1143" s="4">
        <v>1021508018</v>
      </c>
      <c r="B1143" s="7" t="s">
        <v>504</v>
      </c>
      <c r="C1143" s="7" t="s">
        <v>503</v>
      </c>
      <c r="D1143" s="7" t="s">
        <v>503</v>
      </c>
      <c r="E1143" s="9">
        <v>45791</v>
      </c>
      <c r="F1143" s="9">
        <v>45793</v>
      </c>
      <c r="G1143" s="9">
        <v>45847</v>
      </c>
    </row>
    <row r="1144" spans="1:7" x14ac:dyDescent="0.3">
      <c r="A1144" s="4">
        <v>1021843522</v>
      </c>
      <c r="B1144" s="7" t="s">
        <v>504</v>
      </c>
      <c r="C1144" s="7" t="s">
        <v>503</v>
      </c>
      <c r="D1144" s="7" t="s">
        <v>503</v>
      </c>
      <c r="E1144" s="9">
        <v>45824</v>
      </c>
      <c r="F1144" s="9">
        <v>45833</v>
      </c>
      <c r="G1144" s="9">
        <v>45849</v>
      </c>
    </row>
    <row r="1145" spans="1:7" x14ac:dyDescent="0.3">
      <c r="A1145" s="4">
        <v>1021891814</v>
      </c>
      <c r="B1145" s="7" t="s">
        <v>504</v>
      </c>
      <c r="C1145" s="7" t="s">
        <v>503</v>
      </c>
      <c r="D1145" s="7" t="s">
        <v>503</v>
      </c>
      <c r="E1145" s="9">
        <v>45827</v>
      </c>
      <c r="F1145" s="9">
        <v>45831</v>
      </c>
      <c r="G1145" s="9">
        <v>45832</v>
      </c>
    </row>
    <row r="1146" spans="1:7" x14ac:dyDescent="0.3">
      <c r="A1146" s="4">
        <v>1022022886</v>
      </c>
      <c r="B1146" s="7" t="s">
        <v>504</v>
      </c>
      <c r="C1146" s="7" t="s">
        <v>503</v>
      </c>
      <c r="D1146" s="7" t="s">
        <v>503</v>
      </c>
      <c r="E1146" s="9">
        <v>45841</v>
      </c>
      <c r="F1146" s="9">
        <v>45842</v>
      </c>
      <c r="G1146" s="9">
        <v>45852</v>
      </c>
    </row>
    <row r="1147" spans="1:7" x14ac:dyDescent="0.3">
      <c r="A1147" s="4">
        <v>1022041130</v>
      </c>
      <c r="B1147" s="7" t="s">
        <v>505</v>
      </c>
      <c r="C1147" s="7" t="s">
        <v>503</v>
      </c>
      <c r="D1147" s="7" t="s">
        <v>503</v>
      </c>
      <c r="E1147" s="9">
        <v>45842</v>
      </c>
      <c r="F1147" s="9">
        <v>45843</v>
      </c>
      <c r="G1147" s="9">
        <v>45844</v>
      </c>
    </row>
    <row r="1148" spans="1:7" x14ac:dyDescent="0.3">
      <c r="A1148" s="4">
        <v>1022076945</v>
      </c>
      <c r="B1148" s="7" t="s">
        <v>504</v>
      </c>
      <c r="C1148" s="7" t="s">
        <v>503</v>
      </c>
      <c r="D1148" s="7" t="s">
        <v>503</v>
      </c>
      <c r="E1148" s="9">
        <v>45847</v>
      </c>
      <c r="F1148" s="9">
        <v>45848</v>
      </c>
      <c r="G1148" s="9">
        <v>45857</v>
      </c>
    </row>
    <row r="1149" spans="1:7" x14ac:dyDescent="0.3">
      <c r="A1149" s="4">
        <v>1022128330</v>
      </c>
      <c r="B1149" s="7" t="s">
        <v>504</v>
      </c>
      <c r="C1149" s="7" t="s">
        <v>503</v>
      </c>
      <c r="D1149" s="7" t="s">
        <v>503</v>
      </c>
      <c r="E1149" s="9">
        <v>45852</v>
      </c>
      <c r="F1149" s="9">
        <v>45854</v>
      </c>
      <c r="G1149" s="9">
        <v>45854</v>
      </c>
    </row>
    <row r="1150" spans="1:7" x14ac:dyDescent="0.3">
      <c r="A1150" s="4">
        <v>1021912529</v>
      </c>
      <c r="B1150" s="7" t="s">
        <v>505</v>
      </c>
      <c r="C1150" s="7" t="s">
        <v>503</v>
      </c>
      <c r="D1150" s="7" t="s">
        <v>503</v>
      </c>
      <c r="E1150" s="9">
        <v>45831</v>
      </c>
      <c r="F1150" s="9">
        <v>45832</v>
      </c>
      <c r="G1150" s="9">
        <v>45839</v>
      </c>
    </row>
    <row r="1151" spans="1:7" x14ac:dyDescent="0.3">
      <c r="A1151" s="4">
        <v>1021527521</v>
      </c>
      <c r="B1151" s="7" t="s">
        <v>505</v>
      </c>
      <c r="C1151" s="7" t="s">
        <v>503</v>
      </c>
      <c r="D1151" s="7" t="s">
        <v>503</v>
      </c>
      <c r="E1151" s="9">
        <v>45793</v>
      </c>
      <c r="F1151" s="9">
        <v>45796</v>
      </c>
      <c r="G1151" s="9">
        <v>45801</v>
      </c>
    </row>
    <row r="1152" spans="1:7" x14ac:dyDescent="0.3">
      <c r="A1152" s="4">
        <v>1021934671</v>
      </c>
      <c r="B1152" s="7" t="s">
        <v>504</v>
      </c>
      <c r="C1152" s="7" t="s">
        <v>503</v>
      </c>
      <c r="D1152" s="7" t="s">
        <v>503</v>
      </c>
      <c r="E1152" s="9">
        <v>45833</v>
      </c>
      <c r="F1152" s="9">
        <v>45834</v>
      </c>
      <c r="G1152" s="9">
        <v>45854</v>
      </c>
    </row>
    <row r="1153" spans="1:7" x14ac:dyDescent="0.3">
      <c r="A1153" s="4">
        <v>1021956079</v>
      </c>
      <c r="B1153" s="7" t="s">
        <v>505</v>
      </c>
      <c r="C1153" s="7" t="s">
        <v>503</v>
      </c>
      <c r="D1153" s="7" t="s">
        <v>503</v>
      </c>
      <c r="E1153" s="9">
        <v>45835</v>
      </c>
      <c r="F1153" s="9">
        <v>45837</v>
      </c>
      <c r="G1153" s="9">
        <v>45853</v>
      </c>
    </row>
    <row r="1154" spans="1:7" x14ac:dyDescent="0.3">
      <c r="A1154" s="4">
        <v>1021972379</v>
      </c>
      <c r="B1154" s="7" t="s">
        <v>504</v>
      </c>
      <c r="C1154" s="7" t="s">
        <v>503</v>
      </c>
      <c r="D1154" s="7" t="s">
        <v>503</v>
      </c>
      <c r="E1154" s="9">
        <v>45837</v>
      </c>
      <c r="F1154" s="9">
        <v>45838</v>
      </c>
      <c r="G1154" s="9">
        <v>45847</v>
      </c>
    </row>
    <row r="1155" spans="1:7" x14ac:dyDescent="0.3">
      <c r="A1155" s="4">
        <v>1021995739</v>
      </c>
      <c r="B1155" s="7" t="s">
        <v>504</v>
      </c>
      <c r="C1155" s="7" t="s">
        <v>503</v>
      </c>
      <c r="D1155" s="7" t="s">
        <v>503</v>
      </c>
      <c r="E1155" s="9">
        <v>45839</v>
      </c>
      <c r="F1155" s="9">
        <v>45840</v>
      </c>
      <c r="G1155" s="9">
        <v>45857</v>
      </c>
    </row>
    <row r="1156" spans="1:7" x14ac:dyDescent="0.3">
      <c r="A1156" s="4">
        <v>1022074749</v>
      </c>
      <c r="B1156" s="7" t="s">
        <v>504</v>
      </c>
      <c r="C1156" s="7" t="s">
        <v>503</v>
      </c>
      <c r="D1156" s="7" t="s">
        <v>503</v>
      </c>
      <c r="E1156" s="9">
        <v>45847</v>
      </c>
      <c r="F1156" s="9">
        <v>45849</v>
      </c>
      <c r="G1156" s="9">
        <v>45856</v>
      </c>
    </row>
    <row r="1157" spans="1:7" x14ac:dyDescent="0.3">
      <c r="A1157" s="4">
        <v>1022074744</v>
      </c>
      <c r="B1157" s="7" t="s">
        <v>504</v>
      </c>
      <c r="C1157" s="7" t="s">
        <v>503</v>
      </c>
      <c r="D1157" s="7" t="s">
        <v>503</v>
      </c>
      <c r="E1157" s="9">
        <v>45847</v>
      </c>
      <c r="F1157" s="9">
        <v>45852</v>
      </c>
      <c r="G1157" s="9">
        <v>45853</v>
      </c>
    </row>
    <row r="1158" spans="1:7" x14ac:dyDescent="0.3">
      <c r="A1158" s="4">
        <v>1022122662</v>
      </c>
      <c r="B1158" s="7" t="s">
        <v>504</v>
      </c>
      <c r="C1158" s="7" t="s">
        <v>503</v>
      </c>
      <c r="D1158" s="7" t="s">
        <v>503</v>
      </c>
      <c r="E1158" s="9">
        <v>45850</v>
      </c>
      <c r="F1158" s="9">
        <v>45852</v>
      </c>
      <c r="G1158" s="9">
        <v>45856</v>
      </c>
    </row>
    <row r="1159" spans="1:7" x14ac:dyDescent="0.3">
      <c r="A1159" s="4">
        <v>1022152004</v>
      </c>
      <c r="B1159" s="7" t="s">
        <v>504</v>
      </c>
      <c r="C1159" s="7" t="s">
        <v>503</v>
      </c>
      <c r="D1159" s="7" t="s">
        <v>503</v>
      </c>
      <c r="E1159" s="9">
        <v>45854</v>
      </c>
      <c r="F1159" s="9">
        <v>45855</v>
      </c>
      <c r="G1159" s="9">
        <v>45862</v>
      </c>
    </row>
    <row r="1160" spans="1:7" x14ac:dyDescent="0.3">
      <c r="A1160" s="4">
        <v>1022148677</v>
      </c>
      <c r="B1160" s="7" t="s">
        <v>504</v>
      </c>
      <c r="C1160" s="7" t="s">
        <v>503</v>
      </c>
      <c r="D1160" s="7" t="s">
        <v>503</v>
      </c>
      <c r="E1160" s="9">
        <v>45854</v>
      </c>
      <c r="F1160" s="9">
        <v>45855</v>
      </c>
      <c r="G1160" s="9">
        <v>45860</v>
      </c>
    </row>
    <row r="1161" spans="1:7" x14ac:dyDescent="0.3">
      <c r="A1161" s="4">
        <v>1022179102</v>
      </c>
      <c r="B1161" s="7" t="s">
        <v>504</v>
      </c>
      <c r="C1161" s="7" t="s">
        <v>503</v>
      </c>
      <c r="D1161" s="7" t="s">
        <v>503</v>
      </c>
      <c r="E1161" s="9">
        <v>45857</v>
      </c>
      <c r="F1161" s="9">
        <v>45859</v>
      </c>
      <c r="G1161" s="9">
        <v>45860</v>
      </c>
    </row>
    <row r="1162" spans="1:7" x14ac:dyDescent="0.3">
      <c r="A1162" s="4">
        <v>1022223987</v>
      </c>
      <c r="B1162" s="7" t="s">
        <v>505</v>
      </c>
      <c r="C1162" s="7" t="s">
        <v>503</v>
      </c>
      <c r="D1162" s="7" t="s">
        <v>503</v>
      </c>
      <c r="E1162" s="9">
        <v>45861</v>
      </c>
      <c r="F1162" s="9">
        <v>45862</v>
      </c>
      <c r="G1162" s="9">
        <v>45863</v>
      </c>
    </row>
    <row r="1163" spans="1:7" x14ac:dyDescent="0.3">
      <c r="A1163" s="4">
        <v>1022079916</v>
      </c>
      <c r="B1163" s="7" t="s">
        <v>505</v>
      </c>
      <c r="C1163" s="7" t="s">
        <v>503</v>
      </c>
      <c r="D1163" s="7" t="s">
        <v>503</v>
      </c>
      <c r="E1163" s="9">
        <v>45847</v>
      </c>
      <c r="F1163" s="9">
        <v>45849</v>
      </c>
      <c r="G1163" s="9">
        <v>45860</v>
      </c>
    </row>
    <row r="1164" spans="1:7" x14ac:dyDescent="0.3">
      <c r="A1164" s="4">
        <v>1022116278</v>
      </c>
      <c r="B1164" s="7" t="s">
        <v>504</v>
      </c>
      <c r="C1164" s="7" t="s">
        <v>503</v>
      </c>
      <c r="D1164" s="7" t="s">
        <v>503</v>
      </c>
      <c r="E1164" s="9">
        <v>45850</v>
      </c>
      <c r="F1164" s="9">
        <v>45852</v>
      </c>
      <c r="G1164" s="9">
        <v>45856</v>
      </c>
    </row>
    <row r="1165" spans="1:7" x14ac:dyDescent="0.3">
      <c r="A1165" s="4">
        <v>1022122587</v>
      </c>
      <c r="B1165" s="7" t="s">
        <v>505</v>
      </c>
      <c r="C1165" s="7" t="s">
        <v>503</v>
      </c>
      <c r="D1165" s="7" t="s">
        <v>503</v>
      </c>
      <c r="E1165" s="9">
        <v>45850</v>
      </c>
      <c r="F1165" s="9">
        <v>45852</v>
      </c>
      <c r="G1165" s="9">
        <v>45859</v>
      </c>
    </row>
    <row r="1166" spans="1:7" x14ac:dyDescent="0.3">
      <c r="A1166" s="4">
        <v>1022135970</v>
      </c>
      <c r="B1166" s="7" t="s">
        <v>505</v>
      </c>
      <c r="C1166" s="7" t="s">
        <v>503</v>
      </c>
      <c r="D1166" s="7" t="s">
        <v>503</v>
      </c>
      <c r="E1166" s="9">
        <v>45852</v>
      </c>
      <c r="F1166" s="9">
        <v>45853</v>
      </c>
      <c r="G1166" s="9">
        <v>45856</v>
      </c>
    </row>
    <row r="1167" spans="1:7" x14ac:dyDescent="0.3">
      <c r="A1167" s="4">
        <v>1022123425</v>
      </c>
      <c r="B1167" s="7" t="s">
        <v>504</v>
      </c>
      <c r="C1167" s="7" t="s">
        <v>503</v>
      </c>
      <c r="D1167" s="7" t="s">
        <v>503</v>
      </c>
      <c r="E1167" s="9">
        <v>45851</v>
      </c>
      <c r="F1167" s="9">
        <v>45853</v>
      </c>
      <c r="G1167" s="9">
        <v>45856</v>
      </c>
    </row>
    <row r="1168" spans="1:7" x14ac:dyDescent="0.3">
      <c r="A1168" s="4">
        <v>1022166109</v>
      </c>
      <c r="B1168" s="7" t="s">
        <v>505</v>
      </c>
      <c r="C1168" s="7" t="s">
        <v>503</v>
      </c>
      <c r="D1168" s="7" t="s">
        <v>503</v>
      </c>
      <c r="E1168" s="9">
        <v>45855</v>
      </c>
      <c r="F1168" s="9">
        <v>45856</v>
      </c>
      <c r="G1168" s="9">
        <v>45857</v>
      </c>
    </row>
    <row r="1169" spans="1:7" x14ac:dyDescent="0.3">
      <c r="A1169" s="4">
        <v>1022176234</v>
      </c>
      <c r="B1169" s="7" t="s">
        <v>504</v>
      </c>
      <c r="C1169" s="7" t="s">
        <v>503</v>
      </c>
      <c r="D1169" s="7" t="s">
        <v>503</v>
      </c>
      <c r="E1169" s="9">
        <v>45856</v>
      </c>
      <c r="F1169" s="9">
        <v>45859</v>
      </c>
      <c r="G1169" s="9">
        <v>45859</v>
      </c>
    </row>
    <row r="1170" spans="1:7" x14ac:dyDescent="0.3">
      <c r="A1170" s="4">
        <v>1021925216</v>
      </c>
      <c r="B1170" s="7" t="s">
        <v>504</v>
      </c>
      <c r="C1170" s="7" t="s">
        <v>503</v>
      </c>
      <c r="D1170" s="7" t="s">
        <v>503</v>
      </c>
      <c r="E1170" s="9">
        <v>45832</v>
      </c>
      <c r="F1170" s="9">
        <v>45834</v>
      </c>
      <c r="G1170" s="9">
        <v>45852</v>
      </c>
    </row>
    <row r="1171" spans="1:7" x14ac:dyDescent="0.3">
      <c r="A1171" s="4">
        <v>1021966763</v>
      </c>
      <c r="B1171" s="7" t="s">
        <v>505</v>
      </c>
      <c r="C1171" s="7" t="s">
        <v>503</v>
      </c>
      <c r="D1171" s="7" t="s">
        <v>503</v>
      </c>
      <c r="E1171" s="9">
        <v>45836</v>
      </c>
      <c r="F1171" s="9">
        <v>45839</v>
      </c>
      <c r="G1171" s="9">
        <v>45856</v>
      </c>
    </row>
    <row r="1172" spans="1:7" x14ac:dyDescent="0.3">
      <c r="A1172" s="4">
        <v>1021970118</v>
      </c>
      <c r="B1172" s="7" t="s">
        <v>504</v>
      </c>
      <c r="C1172" s="7" t="s">
        <v>503</v>
      </c>
      <c r="D1172" s="7" t="s">
        <v>503</v>
      </c>
      <c r="E1172" s="9">
        <v>45836</v>
      </c>
      <c r="F1172" s="9">
        <v>45838</v>
      </c>
      <c r="G1172" s="9">
        <v>45848</v>
      </c>
    </row>
    <row r="1173" spans="1:7" x14ac:dyDescent="0.3">
      <c r="A1173" s="4">
        <v>1021986505</v>
      </c>
      <c r="B1173" s="7" t="s">
        <v>504</v>
      </c>
      <c r="C1173" s="7" t="s">
        <v>503</v>
      </c>
      <c r="D1173" s="7" t="s">
        <v>503</v>
      </c>
      <c r="E1173" s="9">
        <v>45839</v>
      </c>
      <c r="F1173" s="9">
        <v>45841</v>
      </c>
      <c r="G1173" s="9">
        <v>45861</v>
      </c>
    </row>
    <row r="1174" spans="1:7" x14ac:dyDescent="0.3">
      <c r="A1174" s="4">
        <v>1022027961</v>
      </c>
      <c r="B1174" s="7" t="s">
        <v>504</v>
      </c>
      <c r="C1174" s="7" t="s">
        <v>503</v>
      </c>
      <c r="D1174" s="7" t="s">
        <v>503</v>
      </c>
      <c r="E1174" s="9">
        <v>45842</v>
      </c>
      <c r="F1174" s="9">
        <v>45845</v>
      </c>
      <c r="G1174" s="9">
        <v>45855</v>
      </c>
    </row>
    <row r="1175" spans="1:7" x14ac:dyDescent="0.3">
      <c r="A1175" s="4">
        <v>1022161050</v>
      </c>
      <c r="B1175" s="7" t="s">
        <v>504</v>
      </c>
      <c r="C1175" s="7" t="s">
        <v>503</v>
      </c>
      <c r="D1175" s="7" t="s">
        <v>503</v>
      </c>
      <c r="E1175" s="9">
        <v>45855</v>
      </c>
      <c r="F1175" s="9">
        <v>45856</v>
      </c>
      <c r="G1175" s="9">
        <v>45864</v>
      </c>
    </row>
    <row r="1176" spans="1:7" x14ac:dyDescent="0.3">
      <c r="A1176" s="4">
        <v>1022163702</v>
      </c>
      <c r="B1176" s="7" t="s">
        <v>504</v>
      </c>
      <c r="C1176" s="7" t="s">
        <v>503</v>
      </c>
      <c r="D1176" s="7" t="s">
        <v>503</v>
      </c>
      <c r="E1176" s="9">
        <v>45855</v>
      </c>
      <c r="F1176" s="9">
        <v>45856</v>
      </c>
      <c r="G1176" s="9">
        <v>45864</v>
      </c>
    </row>
    <row r="1177" spans="1:7" x14ac:dyDescent="0.3">
      <c r="A1177" s="4">
        <v>1022164751</v>
      </c>
      <c r="B1177" s="7" t="s">
        <v>504</v>
      </c>
      <c r="C1177" s="7" t="s">
        <v>503</v>
      </c>
      <c r="D1177" s="7" t="s">
        <v>503</v>
      </c>
      <c r="E1177" s="9">
        <v>45856</v>
      </c>
      <c r="F1177" s="9">
        <v>45860</v>
      </c>
      <c r="G1177" s="9">
        <v>45866</v>
      </c>
    </row>
    <row r="1178" spans="1:7" x14ac:dyDescent="0.3">
      <c r="A1178" s="4">
        <v>1022177043</v>
      </c>
      <c r="B1178" s="7" t="s">
        <v>504</v>
      </c>
      <c r="C1178" s="7" t="s">
        <v>503</v>
      </c>
      <c r="D1178" s="7" t="s">
        <v>503</v>
      </c>
      <c r="E1178" s="9">
        <v>45856</v>
      </c>
      <c r="F1178" s="9">
        <v>45859</v>
      </c>
      <c r="G1178" s="9">
        <v>45862</v>
      </c>
    </row>
    <row r="1179" spans="1:7" x14ac:dyDescent="0.3">
      <c r="A1179" s="4">
        <v>1022178375</v>
      </c>
      <c r="B1179" s="7" t="s">
        <v>504</v>
      </c>
      <c r="C1179" s="7" t="s">
        <v>503</v>
      </c>
      <c r="D1179" s="7" t="s">
        <v>503</v>
      </c>
      <c r="E1179" s="9">
        <v>45856</v>
      </c>
      <c r="F1179" s="9">
        <v>45857</v>
      </c>
      <c r="G1179" s="9">
        <v>45857</v>
      </c>
    </row>
    <row r="1180" spans="1:7" x14ac:dyDescent="0.3">
      <c r="A1180" s="4">
        <v>1022184383</v>
      </c>
      <c r="B1180" s="7" t="s">
        <v>505</v>
      </c>
      <c r="C1180" s="7" t="s">
        <v>503</v>
      </c>
      <c r="D1180" s="7" t="s">
        <v>503</v>
      </c>
      <c r="E1180" s="9">
        <v>45858</v>
      </c>
      <c r="F1180" s="9">
        <v>45859</v>
      </c>
      <c r="G1180" s="9">
        <v>45859</v>
      </c>
    </row>
    <row r="1181" spans="1:7" x14ac:dyDescent="0.3">
      <c r="A1181" s="4">
        <v>1022185057</v>
      </c>
      <c r="B1181" s="7" t="s">
        <v>505</v>
      </c>
      <c r="C1181" s="7" t="s">
        <v>503</v>
      </c>
      <c r="D1181" s="7" t="s">
        <v>503</v>
      </c>
      <c r="E1181" s="9">
        <v>45858</v>
      </c>
      <c r="F1181" s="9">
        <v>45859</v>
      </c>
      <c r="G1181" s="9">
        <v>45860</v>
      </c>
    </row>
    <row r="1182" spans="1:7" x14ac:dyDescent="0.3">
      <c r="A1182" s="4">
        <v>1022197440</v>
      </c>
      <c r="B1182" s="7" t="s">
        <v>505</v>
      </c>
      <c r="C1182" s="7" t="s">
        <v>503</v>
      </c>
      <c r="D1182" s="7" t="s">
        <v>503</v>
      </c>
      <c r="E1182" s="9">
        <v>45859</v>
      </c>
      <c r="F1182" s="9">
        <v>45861</v>
      </c>
      <c r="G1182" s="9">
        <v>45867</v>
      </c>
    </row>
    <row r="1183" spans="1:7" x14ac:dyDescent="0.3">
      <c r="A1183" s="4">
        <v>1022061142</v>
      </c>
      <c r="B1183" s="7" t="s">
        <v>504</v>
      </c>
      <c r="C1183" s="7" t="s">
        <v>503</v>
      </c>
      <c r="D1183" s="7" t="s">
        <v>503</v>
      </c>
      <c r="E1183" s="9">
        <v>45845</v>
      </c>
      <c r="F1183" s="9">
        <v>45848</v>
      </c>
      <c r="G1183" s="9">
        <v>45860</v>
      </c>
    </row>
    <row r="1184" spans="1:7" x14ac:dyDescent="0.3">
      <c r="A1184" s="4">
        <v>1022137483</v>
      </c>
      <c r="B1184" s="7" t="s">
        <v>505</v>
      </c>
      <c r="C1184" s="7" t="s">
        <v>503</v>
      </c>
      <c r="D1184" s="7" t="s">
        <v>503</v>
      </c>
      <c r="E1184" s="9">
        <v>45852</v>
      </c>
      <c r="F1184" s="9">
        <v>45855</v>
      </c>
      <c r="G1184" s="9">
        <v>45857</v>
      </c>
    </row>
    <row r="1185" spans="1:7" x14ac:dyDescent="0.3">
      <c r="A1185" s="4">
        <v>1022178681</v>
      </c>
      <c r="B1185" s="7" t="s">
        <v>505</v>
      </c>
      <c r="C1185" s="7" t="s">
        <v>503</v>
      </c>
      <c r="D1185" s="7" t="s">
        <v>503</v>
      </c>
      <c r="E1185" s="9">
        <v>45857</v>
      </c>
      <c r="F1185" s="9">
        <v>45859</v>
      </c>
      <c r="G1185" s="9">
        <v>45863</v>
      </c>
    </row>
    <row r="1186" spans="1:7" x14ac:dyDescent="0.3">
      <c r="A1186" s="4">
        <v>1022238436</v>
      </c>
      <c r="B1186" s="7" t="s">
        <v>504</v>
      </c>
      <c r="C1186" s="7" t="s">
        <v>503</v>
      </c>
      <c r="D1186" s="7" t="s">
        <v>503</v>
      </c>
      <c r="E1186" s="9">
        <v>45862</v>
      </c>
      <c r="F1186" s="9">
        <v>45863</v>
      </c>
      <c r="G1186" s="9">
        <v>45864</v>
      </c>
    </row>
    <row r="1187" spans="1:7" x14ac:dyDescent="0.3">
      <c r="A1187" s="4">
        <v>1021910269</v>
      </c>
      <c r="B1187" s="7" t="s">
        <v>505</v>
      </c>
      <c r="C1187" s="7" t="s">
        <v>503</v>
      </c>
      <c r="D1187" s="7" t="s">
        <v>503</v>
      </c>
      <c r="E1187" s="9">
        <v>45831</v>
      </c>
      <c r="F1187" s="9">
        <v>45832</v>
      </c>
      <c r="G1187" s="9">
        <v>45852</v>
      </c>
    </row>
    <row r="1188" spans="1:7" x14ac:dyDescent="0.3">
      <c r="A1188" s="4">
        <v>1021443011</v>
      </c>
      <c r="B1188" s="7" t="s">
        <v>504</v>
      </c>
      <c r="C1188" s="7" t="s">
        <v>503</v>
      </c>
      <c r="D1188" s="7" t="s">
        <v>503</v>
      </c>
      <c r="E1188" s="9">
        <v>45784</v>
      </c>
      <c r="F1188" s="9">
        <v>45785</v>
      </c>
      <c r="G1188" s="9">
        <v>45785</v>
      </c>
    </row>
    <row r="1189" spans="1:7" x14ac:dyDescent="0.3">
      <c r="A1189" s="4">
        <v>1021758228</v>
      </c>
      <c r="B1189" s="7" t="s">
        <v>505</v>
      </c>
      <c r="C1189" s="7" t="s">
        <v>503</v>
      </c>
      <c r="D1189" s="7" t="s">
        <v>503</v>
      </c>
      <c r="E1189" s="9">
        <v>45815</v>
      </c>
      <c r="F1189" s="9">
        <v>45819</v>
      </c>
      <c r="G1189" s="9">
        <v>45823</v>
      </c>
    </row>
    <row r="1190" spans="1:7" x14ac:dyDescent="0.3">
      <c r="A1190" s="4">
        <v>1021832032</v>
      </c>
      <c r="B1190" s="7" t="s">
        <v>505</v>
      </c>
      <c r="C1190" s="7" t="s">
        <v>503</v>
      </c>
      <c r="D1190" s="7" t="s">
        <v>503</v>
      </c>
      <c r="E1190" s="9">
        <v>45822</v>
      </c>
      <c r="F1190" s="9">
        <v>45825</v>
      </c>
      <c r="G1190" s="9">
        <v>45840</v>
      </c>
    </row>
    <row r="1191" spans="1:7" x14ac:dyDescent="0.3">
      <c r="A1191" s="4">
        <v>1021855134</v>
      </c>
      <c r="B1191" s="7" t="s">
        <v>505</v>
      </c>
      <c r="C1191" s="7" t="s">
        <v>503</v>
      </c>
      <c r="D1191" s="7" t="s">
        <v>503</v>
      </c>
      <c r="E1191" s="9">
        <v>45825</v>
      </c>
      <c r="F1191" s="9">
        <v>45827</v>
      </c>
      <c r="G1191" s="9">
        <v>45832</v>
      </c>
    </row>
    <row r="1192" spans="1:7" x14ac:dyDescent="0.3">
      <c r="A1192" s="4">
        <v>1021897465</v>
      </c>
      <c r="B1192" s="7" t="s">
        <v>504</v>
      </c>
      <c r="C1192" s="7" t="s">
        <v>503</v>
      </c>
      <c r="D1192" s="7" t="s">
        <v>503</v>
      </c>
      <c r="E1192" s="9">
        <v>45830</v>
      </c>
      <c r="F1192" s="9">
        <v>45831</v>
      </c>
      <c r="G1192" s="9">
        <v>45857</v>
      </c>
    </row>
    <row r="1193" spans="1:7" x14ac:dyDescent="0.3">
      <c r="A1193" s="4">
        <v>1022090580</v>
      </c>
      <c r="B1193" s="7" t="s">
        <v>504</v>
      </c>
      <c r="C1193" s="7" t="s">
        <v>503</v>
      </c>
      <c r="D1193" s="7" t="s">
        <v>503</v>
      </c>
      <c r="E1193" s="9">
        <v>45848</v>
      </c>
      <c r="F1193" s="9">
        <v>45852</v>
      </c>
      <c r="G1193" s="9">
        <v>45855</v>
      </c>
    </row>
    <row r="1194" spans="1:7" x14ac:dyDescent="0.3">
      <c r="A1194" s="4">
        <v>1022124321</v>
      </c>
      <c r="B1194" s="7" t="s">
        <v>504</v>
      </c>
      <c r="C1194" s="7" t="s">
        <v>503</v>
      </c>
      <c r="D1194" s="7" t="s">
        <v>503</v>
      </c>
      <c r="E1194" s="9">
        <v>45852</v>
      </c>
      <c r="F1194" s="9">
        <v>45853</v>
      </c>
      <c r="G1194" s="9">
        <v>45856</v>
      </c>
    </row>
    <row r="1195" spans="1:7" x14ac:dyDescent="0.3">
      <c r="A1195" s="4">
        <v>1022135925</v>
      </c>
      <c r="B1195" s="7" t="s">
        <v>504</v>
      </c>
      <c r="C1195" s="7" t="s">
        <v>503</v>
      </c>
      <c r="D1195" s="7" t="s">
        <v>503</v>
      </c>
      <c r="E1195" s="9">
        <v>45852</v>
      </c>
      <c r="F1195" s="9">
        <v>45855</v>
      </c>
      <c r="G1195" s="9">
        <v>45858</v>
      </c>
    </row>
    <row r="1196" spans="1:7" x14ac:dyDescent="0.3">
      <c r="A1196" s="4">
        <v>1022160293</v>
      </c>
      <c r="B1196" s="7" t="s">
        <v>504</v>
      </c>
      <c r="C1196" s="7" t="s">
        <v>503</v>
      </c>
      <c r="D1196" s="7" t="s">
        <v>503</v>
      </c>
      <c r="E1196" s="9">
        <v>45855</v>
      </c>
      <c r="F1196" s="9">
        <v>45856</v>
      </c>
      <c r="G1196" s="9">
        <v>45861</v>
      </c>
    </row>
    <row r="1197" spans="1:7" x14ac:dyDescent="0.3">
      <c r="A1197" s="4">
        <v>1022184714</v>
      </c>
      <c r="B1197" s="7" t="s">
        <v>504</v>
      </c>
      <c r="C1197" s="7" t="s">
        <v>503</v>
      </c>
      <c r="D1197" s="7" t="s">
        <v>503</v>
      </c>
      <c r="E1197" s="9">
        <v>45857</v>
      </c>
      <c r="F1197" s="9">
        <v>45859</v>
      </c>
      <c r="G1197" s="9">
        <v>45862</v>
      </c>
    </row>
    <row r="1198" spans="1:7" x14ac:dyDescent="0.3">
      <c r="A1198" s="4">
        <v>1022192045</v>
      </c>
      <c r="B1198" s="7" t="s">
        <v>505</v>
      </c>
      <c r="C1198" s="7" t="s">
        <v>503</v>
      </c>
      <c r="D1198" s="7" t="s">
        <v>503</v>
      </c>
      <c r="E1198" s="9">
        <v>45859</v>
      </c>
      <c r="F1198" s="9">
        <v>45860</v>
      </c>
      <c r="G1198" s="9">
        <v>45864</v>
      </c>
    </row>
    <row r="1199" spans="1:7" x14ac:dyDescent="0.3">
      <c r="A1199" s="4">
        <v>1022203086</v>
      </c>
      <c r="B1199" s="7" t="s">
        <v>504</v>
      </c>
      <c r="C1199" s="7" t="s">
        <v>503</v>
      </c>
      <c r="D1199" s="7" t="s">
        <v>503</v>
      </c>
      <c r="E1199" s="9">
        <v>45860</v>
      </c>
      <c r="F1199" s="9">
        <v>45865</v>
      </c>
      <c r="G1199" s="9">
        <v>45865</v>
      </c>
    </row>
    <row r="1200" spans="1:7" x14ac:dyDescent="0.3">
      <c r="A1200" s="4">
        <v>1022206713</v>
      </c>
      <c r="B1200" s="7" t="s">
        <v>504</v>
      </c>
      <c r="C1200" s="7" t="s">
        <v>503</v>
      </c>
      <c r="D1200" s="7" t="s">
        <v>503</v>
      </c>
      <c r="E1200" s="9">
        <v>45860</v>
      </c>
      <c r="F1200" s="9">
        <v>45861</v>
      </c>
      <c r="G1200" s="9">
        <v>45862</v>
      </c>
    </row>
    <row r="1201" spans="1:7" x14ac:dyDescent="0.3">
      <c r="A1201" s="4">
        <v>1022220164</v>
      </c>
      <c r="B1201" s="7" t="s">
        <v>504</v>
      </c>
      <c r="C1201" s="7" t="s">
        <v>503</v>
      </c>
      <c r="D1201" s="7" t="s">
        <v>503</v>
      </c>
      <c r="E1201" s="9">
        <v>45861</v>
      </c>
      <c r="F1201" s="9">
        <v>45863</v>
      </c>
      <c r="G1201" s="9">
        <v>45863</v>
      </c>
    </row>
    <row r="1202" spans="1:7" x14ac:dyDescent="0.3">
      <c r="A1202" s="4">
        <v>1021516632</v>
      </c>
      <c r="B1202" s="7" t="s">
        <v>504</v>
      </c>
      <c r="C1202" s="7" t="s">
        <v>503</v>
      </c>
      <c r="D1202" s="7" t="s">
        <v>503</v>
      </c>
      <c r="E1202" s="9">
        <v>45791</v>
      </c>
      <c r="F1202" s="9">
        <v>45796</v>
      </c>
      <c r="G1202" s="9">
        <v>45805</v>
      </c>
    </row>
    <row r="1203" spans="1:7" x14ac:dyDescent="0.3">
      <c r="A1203" s="4">
        <v>1021866277</v>
      </c>
      <c r="B1203" s="7" t="s">
        <v>504</v>
      </c>
      <c r="C1203" s="7" t="s">
        <v>503</v>
      </c>
      <c r="D1203" s="7" t="s">
        <v>503</v>
      </c>
      <c r="E1203" s="9">
        <v>45826</v>
      </c>
      <c r="F1203" s="9">
        <v>45827</v>
      </c>
      <c r="G1203" s="9">
        <v>45856</v>
      </c>
    </row>
    <row r="1204" spans="1:7" x14ac:dyDescent="0.3">
      <c r="A1204" s="4">
        <v>1022070880</v>
      </c>
      <c r="B1204" s="7" t="s">
        <v>504</v>
      </c>
      <c r="C1204" s="7" t="s">
        <v>503</v>
      </c>
      <c r="D1204" s="7" t="s">
        <v>503</v>
      </c>
      <c r="E1204" s="9">
        <v>45846</v>
      </c>
      <c r="F1204" s="9">
        <v>45847</v>
      </c>
      <c r="G1204" s="9">
        <v>45858</v>
      </c>
    </row>
    <row r="1205" spans="1:7" x14ac:dyDescent="0.3">
      <c r="A1205" s="4">
        <v>1022076670</v>
      </c>
      <c r="B1205" s="7" t="s">
        <v>504</v>
      </c>
      <c r="C1205" s="7" t="s">
        <v>503</v>
      </c>
      <c r="D1205" s="7" t="s">
        <v>503</v>
      </c>
      <c r="E1205" s="9">
        <v>45846</v>
      </c>
      <c r="F1205" s="9">
        <v>45848</v>
      </c>
      <c r="G1205" s="9">
        <v>45863</v>
      </c>
    </row>
    <row r="1206" spans="1:7" x14ac:dyDescent="0.3">
      <c r="A1206" s="4">
        <v>1022090498</v>
      </c>
      <c r="B1206" s="7" t="s">
        <v>505</v>
      </c>
      <c r="C1206" s="7" t="s">
        <v>503</v>
      </c>
      <c r="D1206" s="7" t="s">
        <v>503</v>
      </c>
      <c r="E1206" s="9">
        <v>45848</v>
      </c>
      <c r="F1206" s="9">
        <v>45849</v>
      </c>
      <c r="G1206" s="9">
        <v>45866</v>
      </c>
    </row>
    <row r="1207" spans="1:7" x14ac:dyDescent="0.3">
      <c r="A1207" s="4">
        <v>1022151755</v>
      </c>
      <c r="B1207" s="7" t="s">
        <v>504</v>
      </c>
      <c r="C1207" s="7" t="s">
        <v>503</v>
      </c>
      <c r="D1207" s="7" t="s">
        <v>503</v>
      </c>
      <c r="E1207" s="9">
        <v>45854</v>
      </c>
      <c r="F1207" s="9">
        <v>45856</v>
      </c>
      <c r="G1207" s="9">
        <v>45864</v>
      </c>
    </row>
    <row r="1208" spans="1:7" x14ac:dyDescent="0.3">
      <c r="A1208" s="4">
        <v>1022152418</v>
      </c>
      <c r="B1208" s="7" t="s">
        <v>505</v>
      </c>
      <c r="C1208" s="7" t="s">
        <v>503</v>
      </c>
      <c r="D1208" s="7" t="s">
        <v>503</v>
      </c>
      <c r="E1208" s="9">
        <v>45855</v>
      </c>
      <c r="F1208" s="9">
        <v>45856</v>
      </c>
      <c r="G1208" s="9">
        <v>45856</v>
      </c>
    </row>
    <row r="1209" spans="1:7" x14ac:dyDescent="0.3">
      <c r="A1209" s="4">
        <v>1022208566</v>
      </c>
      <c r="B1209" s="7" t="s">
        <v>504</v>
      </c>
      <c r="C1209" s="7" t="s">
        <v>503</v>
      </c>
      <c r="D1209" s="7" t="s">
        <v>503</v>
      </c>
      <c r="E1209" s="9">
        <v>45860</v>
      </c>
      <c r="F1209" s="9">
        <v>45862</v>
      </c>
      <c r="G1209" s="9">
        <v>45867</v>
      </c>
    </row>
    <row r="1210" spans="1:7" x14ac:dyDescent="0.3">
      <c r="A1210" s="4">
        <v>1022238940</v>
      </c>
      <c r="B1210" s="7" t="s">
        <v>505</v>
      </c>
      <c r="C1210" s="7" t="s">
        <v>503</v>
      </c>
      <c r="D1210" s="7" t="s">
        <v>503</v>
      </c>
      <c r="E1210" s="9">
        <v>45863</v>
      </c>
      <c r="F1210" s="9">
        <v>45866</v>
      </c>
      <c r="G1210" s="9">
        <v>45867</v>
      </c>
    </row>
    <row r="1211" spans="1:7" x14ac:dyDescent="0.3">
      <c r="A1211" s="4">
        <v>1022243815</v>
      </c>
      <c r="B1211" s="7" t="s">
        <v>504</v>
      </c>
      <c r="C1211" s="7" t="s">
        <v>503</v>
      </c>
      <c r="D1211" s="7" t="s">
        <v>503</v>
      </c>
      <c r="E1211" s="9">
        <v>45863</v>
      </c>
      <c r="F1211" s="9">
        <v>45866</v>
      </c>
      <c r="G1211" s="9">
        <v>45866</v>
      </c>
    </row>
    <row r="1212" spans="1:7" x14ac:dyDescent="0.3">
      <c r="A1212" s="4">
        <v>1022251464</v>
      </c>
      <c r="B1212" s="7" t="s">
        <v>505</v>
      </c>
      <c r="C1212" s="7" t="s">
        <v>503</v>
      </c>
      <c r="D1212" s="7" t="s">
        <v>503</v>
      </c>
      <c r="E1212" s="9">
        <v>45863</v>
      </c>
      <c r="F1212" s="9">
        <v>45865</v>
      </c>
      <c r="G1212" s="9">
        <v>45865</v>
      </c>
    </row>
    <row r="1213" spans="1:7" x14ac:dyDescent="0.3">
      <c r="A1213" s="4">
        <v>1022257048</v>
      </c>
      <c r="B1213" s="7" t="s">
        <v>505</v>
      </c>
      <c r="C1213" s="7" t="s">
        <v>503</v>
      </c>
      <c r="D1213" s="7" t="s">
        <v>503</v>
      </c>
      <c r="E1213" s="9">
        <v>45864</v>
      </c>
      <c r="F1213" s="9">
        <v>45865</v>
      </c>
      <c r="G1213" s="9">
        <v>45865</v>
      </c>
    </row>
    <row r="1214" spans="1:7" x14ac:dyDescent="0.3">
      <c r="A1214" s="4">
        <v>1022027890</v>
      </c>
      <c r="B1214" s="7" t="s">
        <v>505</v>
      </c>
      <c r="C1214" s="7" t="s">
        <v>503</v>
      </c>
      <c r="D1214" s="7" t="s">
        <v>503</v>
      </c>
      <c r="E1214" s="9">
        <v>45842</v>
      </c>
      <c r="F1214" s="9">
        <v>45843</v>
      </c>
      <c r="G1214" s="9">
        <v>45866</v>
      </c>
    </row>
    <row r="1215" spans="1:7" x14ac:dyDescent="0.3">
      <c r="A1215" s="4">
        <v>1022184270</v>
      </c>
      <c r="B1215" s="7" t="s">
        <v>504</v>
      </c>
      <c r="C1215" s="7" t="s">
        <v>503</v>
      </c>
      <c r="D1215" s="7" t="s">
        <v>503</v>
      </c>
      <c r="E1215" s="9">
        <v>45857</v>
      </c>
      <c r="F1215" s="9">
        <v>45859</v>
      </c>
      <c r="G1215" s="9">
        <v>45869</v>
      </c>
    </row>
    <row r="1216" spans="1:7" x14ac:dyDescent="0.3">
      <c r="A1216" s="4">
        <v>1022184373</v>
      </c>
      <c r="B1216" s="7" t="s">
        <v>505</v>
      </c>
      <c r="C1216" s="7" t="s">
        <v>503</v>
      </c>
      <c r="D1216" s="7" t="s">
        <v>503</v>
      </c>
      <c r="E1216" s="9">
        <v>45858</v>
      </c>
      <c r="F1216" s="9">
        <v>45859</v>
      </c>
      <c r="G1216" s="9">
        <v>45866</v>
      </c>
    </row>
    <row r="1217" spans="1:7" x14ac:dyDescent="0.3">
      <c r="A1217" s="4">
        <v>1022221717</v>
      </c>
      <c r="B1217" s="7" t="s">
        <v>504</v>
      </c>
      <c r="C1217" s="7" t="s">
        <v>503</v>
      </c>
      <c r="D1217" s="7" t="s">
        <v>503</v>
      </c>
      <c r="E1217" s="9">
        <v>45861</v>
      </c>
      <c r="F1217" s="9">
        <v>45862</v>
      </c>
      <c r="G1217" s="9">
        <v>45863</v>
      </c>
    </row>
    <row r="1218" spans="1:7" x14ac:dyDescent="0.3">
      <c r="A1218" s="4">
        <v>1022252758</v>
      </c>
      <c r="B1218" s="7" t="s">
        <v>505</v>
      </c>
      <c r="C1218" s="7" t="s">
        <v>503</v>
      </c>
      <c r="D1218" s="7" t="s">
        <v>503</v>
      </c>
      <c r="E1218" s="9">
        <v>45864</v>
      </c>
      <c r="F1218" s="9">
        <v>45866</v>
      </c>
      <c r="G1218" s="9">
        <v>45869</v>
      </c>
    </row>
    <row r="1219" spans="1:7" x14ac:dyDescent="0.3">
      <c r="A1219" s="4">
        <v>1022251362</v>
      </c>
      <c r="B1219" s="7" t="s">
        <v>504</v>
      </c>
      <c r="C1219" s="7" t="s">
        <v>503</v>
      </c>
      <c r="D1219" s="7" t="s">
        <v>503</v>
      </c>
      <c r="E1219" s="9">
        <v>45864</v>
      </c>
      <c r="F1219" s="9">
        <v>45866</v>
      </c>
      <c r="G1219" s="9">
        <v>45867</v>
      </c>
    </row>
    <row r="1220" spans="1:7" x14ac:dyDescent="0.3">
      <c r="A1220" s="4">
        <v>1022269532</v>
      </c>
      <c r="B1220" s="7" t="s">
        <v>504</v>
      </c>
      <c r="C1220" s="7" t="s">
        <v>503</v>
      </c>
      <c r="D1220" s="7" t="s">
        <v>503</v>
      </c>
      <c r="E1220" s="9">
        <v>45866</v>
      </c>
      <c r="F1220" s="9">
        <v>45867</v>
      </c>
      <c r="G1220" s="9">
        <v>45868</v>
      </c>
    </row>
    <row r="1221" spans="1:7" x14ac:dyDescent="0.3">
      <c r="A1221" s="4">
        <v>1022103156</v>
      </c>
      <c r="B1221" s="7" t="s">
        <v>505</v>
      </c>
      <c r="C1221" s="7" t="s">
        <v>503</v>
      </c>
      <c r="D1221" s="7" t="s">
        <v>503</v>
      </c>
      <c r="E1221" s="9">
        <v>45848</v>
      </c>
      <c r="F1221" s="9">
        <v>45850</v>
      </c>
      <c r="G1221" s="9">
        <v>45860</v>
      </c>
    </row>
    <row r="1222" spans="1:7" x14ac:dyDescent="0.3">
      <c r="A1222" s="4">
        <v>1022165960</v>
      </c>
      <c r="B1222" s="7" t="s">
        <v>504</v>
      </c>
      <c r="C1222" s="7" t="s">
        <v>503</v>
      </c>
      <c r="D1222" s="7" t="s">
        <v>503</v>
      </c>
      <c r="E1222" s="9">
        <v>45856</v>
      </c>
      <c r="F1222" s="9">
        <v>45859</v>
      </c>
      <c r="G1222" s="9">
        <v>45868</v>
      </c>
    </row>
    <row r="1223" spans="1:7" x14ac:dyDescent="0.3">
      <c r="A1223" s="4">
        <v>1022172298</v>
      </c>
      <c r="B1223" s="7" t="s">
        <v>505</v>
      </c>
      <c r="C1223" s="7" t="s">
        <v>503</v>
      </c>
      <c r="D1223" s="7" t="s">
        <v>503</v>
      </c>
      <c r="E1223" s="9">
        <v>45856</v>
      </c>
      <c r="F1223" s="9">
        <v>45859</v>
      </c>
      <c r="G1223" s="9">
        <v>45864</v>
      </c>
    </row>
    <row r="1224" spans="1:7" x14ac:dyDescent="0.3">
      <c r="A1224" s="4">
        <v>1022185102</v>
      </c>
      <c r="B1224" s="7" t="s">
        <v>505</v>
      </c>
      <c r="C1224" s="7" t="s">
        <v>503</v>
      </c>
      <c r="D1224" s="7" t="s">
        <v>503</v>
      </c>
      <c r="E1224" s="9">
        <v>45858</v>
      </c>
      <c r="F1224" s="9">
        <v>45860</v>
      </c>
      <c r="G1224" s="9">
        <v>45865</v>
      </c>
    </row>
    <row r="1225" spans="1:7" x14ac:dyDescent="0.3">
      <c r="A1225" s="4">
        <v>1022214662</v>
      </c>
      <c r="B1225" s="7" t="s">
        <v>504</v>
      </c>
      <c r="C1225" s="7" t="s">
        <v>503</v>
      </c>
      <c r="D1225" s="7" t="s">
        <v>503</v>
      </c>
      <c r="E1225" s="9">
        <v>45861</v>
      </c>
      <c r="F1225" s="9">
        <v>45862</v>
      </c>
      <c r="G1225" s="9">
        <v>45869</v>
      </c>
    </row>
    <row r="1226" spans="1:7" x14ac:dyDescent="0.3">
      <c r="A1226" s="4">
        <v>1022224939</v>
      </c>
      <c r="B1226" s="7" t="s">
        <v>505</v>
      </c>
      <c r="C1226" s="7" t="s">
        <v>503</v>
      </c>
      <c r="D1226" s="7" t="s">
        <v>503</v>
      </c>
      <c r="E1226" s="9">
        <v>45862</v>
      </c>
      <c r="F1226" s="9">
        <v>45862</v>
      </c>
      <c r="G1226" s="9">
        <v>45868</v>
      </c>
    </row>
    <row r="1227" spans="1:7" x14ac:dyDescent="0.3">
      <c r="A1227" s="4">
        <v>1022236669</v>
      </c>
      <c r="B1227" s="7" t="s">
        <v>504</v>
      </c>
      <c r="C1227" s="7" t="s">
        <v>503</v>
      </c>
      <c r="D1227" s="7" t="s">
        <v>503</v>
      </c>
      <c r="E1227" s="9">
        <v>45862</v>
      </c>
      <c r="F1227" s="9">
        <v>45863</v>
      </c>
      <c r="G1227" s="9">
        <v>45864</v>
      </c>
    </row>
    <row r="1228" spans="1:7" x14ac:dyDescent="0.3">
      <c r="A1228" s="4">
        <v>1022287491</v>
      </c>
      <c r="B1228" s="7" t="s">
        <v>504</v>
      </c>
      <c r="C1228" s="7" t="s">
        <v>503</v>
      </c>
      <c r="D1228" s="7" t="s">
        <v>503</v>
      </c>
      <c r="E1228" s="9">
        <v>45867</v>
      </c>
      <c r="F1228" s="9">
        <v>45870</v>
      </c>
      <c r="G1228" s="9">
        <v>45870</v>
      </c>
    </row>
    <row r="1229" spans="1:7" x14ac:dyDescent="0.3">
      <c r="A1229" s="4">
        <v>1022331249</v>
      </c>
      <c r="B1229" s="7" t="s">
        <v>504</v>
      </c>
      <c r="C1229" s="7" t="s">
        <v>503</v>
      </c>
      <c r="D1229" s="7" t="s">
        <v>503</v>
      </c>
      <c r="E1229" s="9">
        <v>45871</v>
      </c>
      <c r="F1229" s="9">
        <v>45872</v>
      </c>
      <c r="G1229" s="9">
        <v>45872</v>
      </c>
    </row>
    <row r="1230" spans="1:7" x14ac:dyDescent="0.3">
      <c r="A1230" s="4">
        <v>1021864826</v>
      </c>
      <c r="B1230" s="7" t="s">
        <v>504</v>
      </c>
      <c r="C1230" s="7" t="s">
        <v>503</v>
      </c>
      <c r="D1230" s="7" t="s">
        <v>503</v>
      </c>
      <c r="E1230" s="9">
        <v>45825</v>
      </c>
      <c r="F1230" s="9">
        <v>45834</v>
      </c>
      <c r="G1230" s="9">
        <v>45870</v>
      </c>
    </row>
    <row r="1231" spans="1:7" x14ac:dyDescent="0.3">
      <c r="A1231" s="4">
        <v>1022147797</v>
      </c>
      <c r="B1231" s="7" t="s">
        <v>504</v>
      </c>
      <c r="C1231" s="7" t="s">
        <v>503</v>
      </c>
      <c r="D1231" s="7" t="s">
        <v>503</v>
      </c>
      <c r="E1231" s="9">
        <v>45853</v>
      </c>
      <c r="F1231" s="9">
        <v>45855</v>
      </c>
      <c r="G1231" s="9">
        <v>45855</v>
      </c>
    </row>
    <row r="1232" spans="1:7" x14ac:dyDescent="0.3">
      <c r="A1232" s="4">
        <v>1022258454</v>
      </c>
      <c r="B1232" s="7" t="s">
        <v>505</v>
      </c>
      <c r="C1232" s="7" t="s">
        <v>503</v>
      </c>
      <c r="D1232" s="7" t="s">
        <v>503</v>
      </c>
      <c r="E1232" s="9">
        <v>45866</v>
      </c>
      <c r="F1232" s="9">
        <v>45868</v>
      </c>
      <c r="G1232" s="9">
        <v>45873</v>
      </c>
    </row>
    <row r="1233" spans="1:7" x14ac:dyDescent="0.3">
      <c r="A1233" s="4">
        <v>1022148700</v>
      </c>
      <c r="B1233" s="7" t="s">
        <v>504</v>
      </c>
      <c r="C1233" s="7" t="s">
        <v>503</v>
      </c>
      <c r="D1233" s="7" t="s">
        <v>503</v>
      </c>
      <c r="E1233" s="9">
        <v>45855</v>
      </c>
      <c r="F1233" s="9">
        <v>45856</v>
      </c>
      <c r="G1233" s="9">
        <v>45868</v>
      </c>
    </row>
    <row r="1234" spans="1:7" x14ac:dyDescent="0.3">
      <c r="A1234" s="4">
        <v>1022210764</v>
      </c>
      <c r="B1234" s="7" t="s">
        <v>505</v>
      </c>
      <c r="C1234" s="7" t="s">
        <v>503</v>
      </c>
      <c r="D1234" s="7" t="s">
        <v>503</v>
      </c>
      <c r="E1234" s="9">
        <v>45860</v>
      </c>
      <c r="F1234" s="9">
        <v>45862</v>
      </c>
      <c r="G1234" s="9">
        <v>45868</v>
      </c>
    </row>
    <row r="1235" spans="1:7" x14ac:dyDescent="0.3">
      <c r="A1235" s="4">
        <v>1022227398</v>
      </c>
      <c r="B1235" s="7" t="s">
        <v>504</v>
      </c>
      <c r="C1235" s="7" t="s">
        <v>503</v>
      </c>
      <c r="D1235" s="7" t="s">
        <v>503</v>
      </c>
      <c r="E1235" s="9">
        <v>45862</v>
      </c>
      <c r="F1235" s="9">
        <v>45863</v>
      </c>
      <c r="G1235" s="9">
        <v>45868</v>
      </c>
    </row>
    <row r="1236" spans="1:7" x14ac:dyDescent="0.3">
      <c r="A1236" s="4">
        <v>1022251164</v>
      </c>
      <c r="B1236" s="7" t="s">
        <v>504</v>
      </c>
      <c r="C1236" s="7" t="s">
        <v>503</v>
      </c>
      <c r="D1236" s="7" t="s">
        <v>503</v>
      </c>
      <c r="E1236" s="9">
        <v>45863</v>
      </c>
      <c r="F1236" s="9">
        <v>45864</v>
      </c>
      <c r="G1236" s="9">
        <v>45867</v>
      </c>
    </row>
    <row r="1237" spans="1:7" x14ac:dyDescent="0.3">
      <c r="A1237" s="4">
        <v>1022256037</v>
      </c>
      <c r="B1237" s="7" t="s">
        <v>504</v>
      </c>
      <c r="C1237" s="7" t="s">
        <v>503</v>
      </c>
      <c r="D1237" s="7" t="s">
        <v>503</v>
      </c>
      <c r="E1237" s="9">
        <v>45864</v>
      </c>
      <c r="F1237" s="9">
        <v>45867</v>
      </c>
      <c r="G1237" s="9">
        <v>45868</v>
      </c>
    </row>
    <row r="1238" spans="1:7" x14ac:dyDescent="0.3">
      <c r="A1238" s="4">
        <v>1022041224</v>
      </c>
      <c r="B1238" s="7" t="s">
        <v>504</v>
      </c>
      <c r="C1238" s="7" t="s">
        <v>503</v>
      </c>
      <c r="D1238" s="7" t="s">
        <v>503</v>
      </c>
      <c r="E1238" s="9">
        <v>45843</v>
      </c>
      <c r="F1238" s="9">
        <v>45846</v>
      </c>
      <c r="G1238" s="9">
        <v>45868</v>
      </c>
    </row>
    <row r="1239" spans="1:7" x14ac:dyDescent="0.3">
      <c r="A1239" s="4">
        <v>1022058314</v>
      </c>
      <c r="B1239" s="7" t="s">
        <v>505</v>
      </c>
      <c r="C1239" s="7" t="s">
        <v>503</v>
      </c>
      <c r="D1239" s="7" t="s">
        <v>503</v>
      </c>
      <c r="E1239" s="9">
        <v>45845</v>
      </c>
      <c r="F1239" s="9">
        <v>45846</v>
      </c>
      <c r="G1239" s="9">
        <v>45848</v>
      </c>
    </row>
    <row r="1240" spans="1:7" x14ac:dyDescent="0.3">
      <c r="A1240" s="4">
        <v>1022062151</v>
      </c>
      <c r="B1240" s="7" t="s">
        <v>505</v>
      </c>
      <c r="C1240" s="7" t="s">
        <v>503</v>
      </c>
      <c r="D1240" s="7" t="s">
        <v>503</v>
      </c>
      <c r="E1240" s="9">
        <v>45845</v>
      </c>
      <c r="F1240" s="9">
        <v>45852</v>
      </c>
      <c r="G1240" s="9">
        <v>45862</v>
      </c>
    </row>
    <row r="1241" spans="1:7" x14ac:dyDescent="0.3">
      <c r="A1241" s="4">
        <v>1022088445</v>
      </c>
      <c r="B1241" s="7" t="s">
        <v>504</v>
      </c>
      <c r="C1241" s="7" t="s">
        <v>503</v>
      </c>
      <c r="D1241" s="7" t="s">
        <v>503</v>
      </c>
      <c r="E1241" s="9">
        <v>45847</v>
      </c>
      <c r="F1241" s="9">
        <v>45849</v>
      </c>
      <c r="G1241" s="9">
        <v>45870</v>
      </c>
    </row>
    <row r="1242" spans="1:7" x14ac:dyDescent="0.3">
      <c r="A1242" s="4">
        <v>1022101117</v>
      </c>
      <c r="B1242" s="7" t="s">
        <v>505</v>
      </c>
      <c r="C1242" s="7" t="s">
        <v>503</v>
      </c>
      <c r="D1242" s="7" t="s">
        <v>503</v>
      </c>
      <c r="E1242" s="9">
        <v>45848</v>
      </c>
      <c r="F1242" s="9">
        <v>45852</v>
      </c>
      <c r="G1242" s="9">
        <v>45852</v>
      </c>
    </row>
    <row r="1243" spans="1:7" x14ac:dyDescent="0.3">
      <c r="A1243" s="4">
        <v>1022114597</v>
      </c>
      <c r="B1243" s="7" t="s">
        <v>505</v>
      </c>
      <c r="C1243" s="7" t="s">
        <v>503</v>
      </c>
      <c r="D1243" s="7" t="s">
        <v>503</v>
      </c>
      <c r="E1243" s="9">
        <v>45849</v>
      </c>
      <c r="F1243" s="9">
        <v>45852</v>
      </c>
      <c r="G1243" s="9">
        <v>45867</v>
      </c>
    </row>
    <row r="1244" spans="1:7" x14ac:dyDescent="0.3">
      <c r="A1244" s="4">
        <v>1022145954</v>
      </c>
      <c r="B1244" s="7" t="s">
        <v>505</v>
      </c>
      <c r="C1244" s="7" t="s">
        <v>503</v>
      </c>
      <c r="D1244" s="7" t="s">
        <v>503</v>
      </c>
      <c r="E1244" s="9">
        <v>45853</v>
      </c>
      <c r="F1244" s="9">
        <v>45856</v>
      </c>
      <c r="G1244" s="9">
        <v>45856</v>
      </c>
    </row>
    <row r="1245" spans="1:7" x14ac:dyDescent="0.3">
      <c r="A1245" s="4">
        <v>1022173069</v>
      </c>
      <c r="B1245" s="7" t="s">
        <v>505</v>
      </c>
      <c r="C1245" s="7" t="s">
        <v>503</v>
      </c>
      <c r="D1245" s="7" t="s">
        <v>503</v>
      </c>
      <c r="E1245" s="9">
        <v>45856</v>
      </c>
      <c r="F1245" s="9">
        <v>45859</v>
      </c>
      <c r="G1245" s="9">
        <v>45873</v>
      </c>
    </row>
    <row r="1246" spans="1:7" x14ac:dyDescent="0.3">
      <c r="A1246" s="4">
        <v>1022200835</v>
      </c>
      <c r="B1246" s="7" t="s">
        <v>505</v>
      </c>
      <c r="C1246" s="7" t="s">
        <v>503</v>
      </c>
      <c r="D1246" s="7" t="s">
        <v>503</v>
      </c>
      <c r="E1246" s="9">
        <v>45860</v>
      </c>
      <c r="F1246" s="9">
        <v>45863</v>
      </c>
      <c r="G1246" s="9">
        <v>45868</v>
      </c>
    </row>
    <row r="1247" spans="1:7" x14ac:dyDescent="0.3">
      <c r="A1247" s="4">
        <v>1022217415</v>
      </c>
      <c r="B1247" s="7" t="s">
        <v>504</v>
      </c>
      <c r="C1247" s="7" t="s">
        <v>503</v>
      </c>
      <c r="D1247" s="7" t="s">
        <v>503</v>
      </c>
      <c r="E1247" s="9">
        <v>45861</v>
      </c>
      <c r="F1247" s="9">
        <v>45862</v>
      </c>
      <c r="G1247" s="9">
        <v>45876</v>
      </c>
    </row>
    <row r="1248" spans="1:7" x14ac:dyDescent="0.3">
      <c r="A1248" s="4">
        <v>1022223130</v>
      </c>
      <c r="B1248" s="7" t="s">
        <v>504</v>
      </c>
      <c r="C1248" s="7" t="s">
        <v>503</v>
      </c>
      <c r="D1248" s="7" t="s">
        <v>503</v>
      </c>
      <c r="E1248" s="9">
        <v>45861</v>
      </c>
      <c r="F1248" s="9">
        <v>45862</v>
      </c>
      <c r="G1248" s="9">
        <v>45870</v>
      </c>
    </row>
    <row r="1249" spans="1:7" x14ac:dyDescent="0.3">
      <c r="A1249" s="4">
        <v>1022257198</v>
      </c>
      <c r="B1249" s="7" t="s">
        <v>505</v>
      </c>
      <c r="C1249" s="7" t="s">
        <v>503</v>
      </c>
      <c r="D1249" s="7" t="s">
        <v>503</v>
      </c>
      <c r="E1249" s="9">
        <v>45865</v>
      </c>
      <c r="F1249" s="9">
        <v>45866</v>
      </c>
      <c r="G1249" s="9">
        <v>45870</v>
      </c>
    </row>
    <row r="1250" spans="1:7" x14ac:dyDescent="0.3">
      <c r="A1250" s="4">
        <v>1022264620</v>
      </c>
      <c r="B1250" s="7" t="s">
        <v>505</v>
      </c>
      <c r="C1250" s="7" t="s">
        <v>503</v>
      </c>
      <c r="D1250" s="7" t="s">
        <v>503</v>
      </c>
      <c r="E1250" s="9">
        <v>45866</v>
      </c>
      <c r="F1250" s="9">
        <v>45867</v>
      </c>
      <c r="G1250" s="9">
        <v>45870</v>
      </c>
    </row>
    <row r="1251" spans="1:7" x14ac:dyDescent="0.3">
      <c r="A1251" s="4">
        <v>1022273041</v>
      </c>
      <c r="B1251" s="7" t="s">
        <v>505</v>
      </c>
      <c r="C1251" s="7" t="s">
        <v>503</v>
      </c>
      <c r="D1251" s="7" t="s">
        <v>503</v>
      </c>
      <c r="E1251" s="9">
        <v>45866</v>
      </c>
      <c r="F1251" s="9">
        <v>45869</v>
      </c>
      <c r="G1251" s="9">
        <v>45874</v>
      </c>
    </row>
    <row r="1252" spans="1:7" x14ac:dyDescent="0.3">
      <c r="A1252" s="4">
        <v>1022282390</v>
      </c>
      <c r="B1252" s="7" t="s">
        <v>504</v>
      </c>
      <c r="C1252" s="7" t="s">
        <v>503</v>
      </c>
      <c r="D1252" s="7" t="s">
        <v>503</v>
      </c>
      <c r="E1252" s="9">
        <v>45867</v>
      </c>
      <c r="F1252" s="9">
        <v>45868</v>
      </c>
      <c r="G1252" s="9">
        <v>45869</v>
      </c>
    </row>
    <row r="1253" spans="1:7" x14ac:dyDescent="0.3">
      <c r="A1253" s="4">
        <v>1022291978</v>
      </c>
      <c r="B1253" s="7" t="s">
        <v>505</v>
      </c>
      <c r="C1253" s="7" t="s">
        <v>503</v>
      </c>
      <c r="D1253" s="7" t="s">
        <v>503</v>
      </c>
      <c r="E1253" s="9">
        <v>45868</v>
      </c>
      <c r="F1253" s="9">
        <v>45869</v>
      </c>
      <c r="G1253" s="9">
        <v>45870</v>
      </c>
    </row>
    <row r="1254" spans="1:7" x14ac:dyDescent="0.3">
      <c r="A1254" s="4">
        <v>1022293384</v>
      </c>
      <c r="B1254" s="7" t="s">
        <v>505</v>
      </c>
      <c r="C1254" s="7" t="s">
        <v>503</v>
      </c>
      <c r="D1254" s="7" t="s">
        <v>503</v>
      </c>
      <c r="E1254" s="9">
        <v>45868</v>
      </c>
      <c r="F1254" s="9">
        <v>45872</v>
      </c>
      <c r="G1254" s="9">
        <v>45872</v>
      </c>
    </row>
    <row r="1255" spans="1:7" x14ac:dyDescent="0.3">
      <c r="A1255" s="4">
        <v>1022326035</v>
      </c>
      <c r="B1255" s="7" t="s">
        <v>505</v>
      </c>
      <c r="C1255" s="7" t="s">
        <v>503</v>
      </c>
      <c r="D1255" s="7" t="s">
        <v>503</v>
      </c>
      <c r="E1255" s="9">
        <v>45870</v>
      </c>
      <c r="F1255" s="9">
        <v>45872</v>
      </c>
      <c r="G1255" s="9">
        <v>45872</v>
      </c>
    </row>
    <row r="1256" spans="1:7" x14ac:dyDescent="0.3">
      <c r="A1256" s="4">
        <v>1022283683</v>
      </c>
      <c r="B1256" s="7" t="s">
        <v>504</v>
      </c>
      <c r="C1256" s="7" t="s">
        <v>507</v>
      </c>
      <c r="D1256" s="7" t="s">
        <v>513</v>
      </c>
      <c r="E1256" s="9">
        <v>45867</v>
      </c>
      <c r="F1256" s="9">
        <v>45871</v>
      </c>
      <c r="G1256" s="9">
        <v>45875</v>
      </c>
    </row>
    <row r="1257" spans="1:7" x14ac:dyDescent="0.3">
      <c r="A1257" s="4">
        <v>1022332125</v>
      </c>
      <c r="B1257" s="7" t="s">
        <v>504</v>
      </c>
      <c r="C1257" s="7" t="s">
        <v>503</v>
      </c>
      <c r="D1257" s="7" t="s">
        <v>503</v>
      </c>
      <c r="E1257" s="9">
        <v>45872</v>
      </c>
      <c r="F1257" s="9">
        <v>45873</v>
      </c>
      <c r="G1257" s="9">
        <v>45876</v>
      </c>
    </row>
    <row r="1258" spans="1:7" x14ac:dyDescent="0.3">
      <c r="A1258" s="4">
        <v>1022331843</v>
      </c>
      <c r="B1258" s="7" t="s">
        <v>505</v>
      </c>
      <c r="C1258" s="7" t="s">
        <v>503</v>
      </c>
      <c r="D1258" s="7" t="s">
        <v>503</v>
      </c>
      <c r="E1258" s="9">
        <v>45872</v>
      </c>
      <c r="F1258" s="9">
        <v>45874</v>
      </c>
      <c r="G1258" s="9">
        <v>45878</v>
      </c>
    </row>
    <row r="1259" spans="1:7" x14ac:dyDescent="0.3">
      <c r="A1259" s="4">
        <v>1022346694</v>
      </c>
      <c r="B1259" s="7" t="s">
        <v>504</v>
      </c>
      <c r="C1259" s="7" t="s">
        <v>503</v>
      </c>
      <c r="D1259" s="7" t="s">
        <v>503</v>
      </c>
      <c r="E1259" s="9">
        <v>45873</v>
      </c>
      <c r="F1259" s="9">
        <v>45874</v>
      </c>
      <c r="G1259" s="9">
        <v>45876</v>
      </c>
    </row>
    <row r="1260" spans="1:7" x14ac:dyDescent="0.3">
      <c r="A1260" s="4">
        <v>1021473597</v>
      </c>
      <c r="B1260" s="7" t="s">
        <v>504</v>
      </c>
      <c r="C1260" s="7" t="s">
        <v>503</v>
      </c>
      <c r="D1260" s="7" t="s">
        <v>503</v>
      </c>
      <c r="E1260" s="9">
        <v>45790</v>
      </c>
      <c r="F1260" s="9">
        <v>45793</v>
      </c>
      <c r="G1260" s="9">
        <v>45800</v>
      </c>
    </row>
    <row r="1261" spans="1:7" x14ac:dyDescent="0.3">
      <c r="A1261" s="4">
        <v>1022040877</v>
      </c>
      <c r="B1261" s="7" t="s">
        <v>504</v>
      </c>
      <c r="C1261" s="7" t="s">
        <v>503</v>
      </c>
      <c r="D1261" s="7" t="s">
        <v>503</v>
      </c>
      <c r="E1261" s="9">
        <v>45843</v>
      </c>
      <c r="F1261" s="9">
        <v>45843</v>
      </c>
      <c r="G1261" s="9">
        <v>45845</v>
      </c>
    </row>
    <row r="1262" spans="1:7" x14ac:dyDescent="0.3">
      <c r="A1262" s="4">
        <v>1022137499</v>
      </c>
      <c r="B1262" s="7" t="s">
        <v>504</v>
      </c>
      <c r="C1262" s="7" t="s">
        <v>503</v>
      </c>
      <c r="D1262" s="7" t="s">
        <v>503</v>
      </c>
      <c r="E1262" s="9">
        <v>45853</v>
      </c>
      <c r="F1262" s="9">
        <v>45855</v>
      </c>
      <c r="G1262" s="9">
        <v>45868</v>
      </c>
    </row>
    <row r="1263" spans="1:7" x14ac:dyDescent="0.3">
      <c r="A1263" s="4">
        <v>1022194386</v>
      </c>
      <c r="B1263" s="7" t="s">
        <v>505</v>
      </c>
      <c r="C1263" s="7" t="s">
        <v>503</v>
      </c>
      <c r="D1263" s="7" t="s">
        <v>503</v>
      </c>
      <c r="E1263" s="9">
        <v>45859</v>
      </c>
      <c r="F1263" s="9">
        <v>45861</v>
      </c>
      <c r="G1263" s="9">
        <v>45873</v>
      </c>
    </row>
    <row r="1264" spans="1:7" x14ac:dyDescent="0.3">
      <c r="A1264" s="4">
        <v>1022237496</v>
      </c>
      <c r="B1264" s="7" t="s">
        <v>504</v>
      </c>
      <c r="C1264" s="7" t="s">
        <v>503</v>
      </c>
      <c r="D1264" s="7" t="s">
        <v>503</v>
      </c>
      <c r="E1264" s="9">
        <v>45862</v>
      </c>
      <c r="F1264" s="9">
        <v>45867</v>
      </c>
      <c r="G1264" s="9">
        <v>45870</v>
      </c>
    </row>
    <row r="1265" spans="1:7" x14ac:dyDescent="0.3">
      <c r="A1265" s="4">
        <v>1022237163</v>
      </c>
      <c r="B1265" s="7" t="s">
        <v>505</v>
      </c>
      <c r="C1265" s="7" t="s">
        <v>503</v>
      </c>
      <c r="D1265" s="7" t="s">
        <v>503</v>
      </c>
      <c r="E1265" s="9">
        <v>45862</v>
      </c>
      <c r="F1265" s="9">
        <v>45867</v>
      </c>
      <c r="G1265" s="9">
        <v>45875</v>
      </c>
    </row>
    <row r="1266" spans="1:7" x14ac:dyDescent="0.3">
      <c r="A1266" s="4">
        <v>1022258219</v>
      </c>
      <c r="B1266" s="7" t="s">
        <v>505</v>
      </c>
      <c r="C1266" s="7" t="s">
        <v>503</v>
      </c>
      <c r="D1266" s="7" t="s">
        <v>503</v>
      </c>
      <c r="E1266" s="9">
        <v>45865</v>
      </c>
      <c r="F1266" s="9">
        <v>45867</v>
      </c>
      <c r="G1266" s="9">
        <v>45874</v>
      </c>
    </row>
    <row r="1267" spans="1:7" x14ac:dyDescent="0.3">
      <c r="A1267" s="4">
        <v>1022191642</v>
      </c>
      <c r="B1267" s="7" t="s">
        <v>504</v>
      </c>
      <c r="C1267" s="7" t="s">
        <v>503</v>
      </c>
      <c r="D1267" s="7" t="s">
        <v>503</v>
      </c>
      <c r="E1267" s="9">
        <v>45859</v>
      </c>
      <c r="F1267" s="9">
        <v>45860</v>
      </c>
      <c r="G1267" s="9">
        <v>45877</v>
      </c>
    </row>
    <row r="1268" spans="1:7" x14ac:dyDescent="0.3">
      <c r="A1268" s="4">
        <v>1022318900</v>
      </c>
      <c r="B1268" s="7" t="s">
        <v>505</v>
      </c>
      <c r="C1268" s="7" t="s">
        <v>503</v>
      </c>
      <c r="D1268" s="7" t="s">
        <v>503</v>
      </c>
      <c r="E1268" s="9">
        <v>45870</v>
      </c>
      <c r="F1268" s="9">
        <v>45873</v>
      </c>
      <c r="G1268" s="9">
        <v>45880</v>
      </c>
    </row>
    <row r="1269" spans="1:7" x14ac:dyDescent="0.3">
      <c r="A1269" s="4">
        <v>1022389433</v>
      </c>
      <c r="B1269" s="7" t="s">
        <v>504</v>
      </c>
      <c r="C1269" s="7" t="s">
        <v>503</v>
      </c>
      <c r="D1269" s="7" t="s">
        <v>503</v>
      </c>
      <c r="E1269" s="9">
        <v>45876</v>
      </c>
      <c r="F1269" s="9">
        <v>45877</v>
      </c>
      <c r="G1269" s="9">
        <v>45886</v>
      </c>
    </row>
    <row r="1270" spans="1:7" x14ac:dyDescent="0.3">
      <c r="A1270" s="4">
        <v>1022393022</v>
      </c>
      <c r="B1270" s="7" t="s">
        <v>504</v>
      </c>
      <c r="C1270" s="7" t="s">
        <v>503</v>
      </c>
      <c r="D1270" s="7" t="s">
        <v>503</v>
      </c>
      <c r="E1270" s="9">
        <v>45877</v>
      </c>
      <c r="F1270" s="9">
        <v>45881</v>
      </c>
      <c r="G1270" s="9">
        <v>45881</v>
      </c>
    </row>
    <row r="1271" spans="1:7" x14ac:dyDescent="0.3">
      <c r="A1271" s="4">
        <v>1022177966</v>
      </c>
      <c r="B1271" s="7" t="s">
        <v>504</v>
      </c>
      <c r="C1271" s="7" t="s">
        <v>503</v>
      </c>
      <c r="D1271" s="7" t="s">
        <v>503</v>
      </c>
      <c r="E1271" s="9">
        <v>45856</v>
      </c>
      <c r="F1271" s="9">
        <v>45859</v>
      </c>
      <c r="G1271" s="9">
        <v>45876</v>
      </c>
    </row>
    <row r="1272" spans="1:7" x14ac:dyDescent="0.3">
      <c r="A1272" s="4">
        <v>1022257409</v>
      </c>
      <c r="B1272" s="7" t="s">
        <v>504</v>
      </c>
      <c r="C1272" s="7" t="s">
        <v>503</v>
      </c>
      <c r="D1272" s="7" t="s">
        <v>503</v>
      </c>
      <c r="E1272" s="9">
        <v>45864</v>
      </c>
      <c r="F1272" s="9">
        <v>45866</v>
      </c>
      <c r="G1272" s="9">
        <v>45881</v>
      </c>
    </row>
    <row r="1273" spans="1:7" x14ac:dyDescent="0.3">
      <c r="A1273" s="4">
        <v>1022257458</v>
      </c>
      <c r="B1273" s="7" t="s">
        <v>504</v>
      </c>
      <c r="C1273" s="7" t="s">
        <v>503</v>
      </c>
      <c r="D1273" s="7" t="s">
        <v>503</v>
      </c>
      <c r="E1273" s="9">
        <v>45865</v>
      </c>
      <c r="F1273" s="9">
        <v>45866</v>
      </c>
      <c r="G1273" s="9">
        <v>45882</v>
      </c>
    </row>
    <row r="1274" spans="1:7" x14ac:dyDescent="0.3">
      <c r="A1274" s="4">
        <v>1022349247</v>
      </c>
      <c r="B1274" s="7" t="s">
        <v>504</v>
      </c>
      <c r="C1274" s="7" t="s">
        <v>503</v>
      </c>
      <c r="D1274" s="7" t="s">
        <v>503</v>
      </c>
      <c r="E1274" s="9">
        <v>45874</v>
      </c>
      <c r="F1274" s="9">
        <v>45876</v>
      </c>
      <c r="G1274" s="9">
        <v>45878</v>
      </c>
    </row>
    <row r="1275" spans="1:7" x14ac:dyDescent="0.3">
      <c r="A1275" s="4">
        <v>1022369451</v>
      </c>
      <c r="B1275" s="7" t="s">
        <v>504</v>
      </c>
      <c r="C1275" s="7" t="s">
        <v>503</v>
      </c>
      <c r="D1275" s="7" t="s">
        <v>503</v>
      </c>
      <c r="E1275" s="9">
        <v>45875</v>
      </c>
      <c r="F1275" s="9">
        <v>45876</v>
      </c>
      <c r="G1275" s="9">
        <v>45878</v>
      </c>
    </row>
    <row r="1276" spans="1:7" x14ac:dyDescent="0.3">
      <c r="A1276" s="4">
        <v>1022404102</v>
      </c>
      <c r="B1276" s="7" t="s">
        <v>504</v>
      </c>
      <c r="C1276" s="7" t="s">
        <v>503</v>
      </c>
      <c r="D1276" s="7" t="s">
        <v>503</v>
      </c>
      <c r="E1276" s="9">
        <v>45877</v>
      </c>
      <c r="F1276" s="9">
        <v>45880</v>
      </c>
      <c r="G1276" s="9">
        <v>45883</v>
      </c>
    </row>
    <row r="1277" spans="1:7" x14ac:dyDescent="0.3">
      <c r="A1277" s="4">
        <v>1022404289</v>
      </c>
      <c r="B1277" s="7" t="s">
        <v>505</v>
      </c>
      <c r="C1277" s="7" t="s">
        <v>503</v>
      </c>
      <c r="D1277" s="7" t="s">
        <v>503</v>
      </c>
      <c r="E1277" s="9">
        <v>45878</v>
      </c>
      <c r="F1277" s="9">
        <v>45881</v>
      </c>
      <c r="G1277" s="9">
        <v>45883</v>
      </c>
    </row>
    <row r="1278" spans="1:7" x14ac:dyDescent="0.3">
      <c r="A1278" s="4">
        <v>1022475111</v>
      </c>
      <c r="B1278" s="7" t="s">
        <v>504</v>
      </c>
      <c r="C1278" s="7" t="s">
        <v>503</v>
      </c>
      <c r="D1278" s="7" t="s">
        <v>503</v>
      </c>
      <c r="E1278" s="9">
        <v>45885</v>
      </c>
      <c r="F1278" s="9">
        <v>45887</v>
      </c>
      <c r="G1278" s="9">
        <v>45887</v>
      </c>
    </row>
    <row r="1279" spans="1:7" x14ac:dyDescent="0.3">
      <c r="A1279" s="4">
        <v>1022129509</v>
      </c>
      <c r="B1279" s="7" t="s">
        <v>504</v>
      </c>
      <c r="C1279" s="7" t="s">
        <v>503</v>
      </c>
      <c r="D1279" s="7" t="s">
        <v>503</v>
      </c>
      <c r="E1279" s="9">
        <v>45852</v>
      </c>
      <c r="F1279" s="9">
        <v>45855</v>
      </c>
      <c r="G1279" s="9">
        <v>45874</v>
      </c>
    </row>
    <row r="1280" spans="1:7" x14ac:dyDescent="0.3">
      <c r="A1280" s="4">
        <v>1022178114</v>
      </c>
      <c r="B1280" s="7" t="s">
        <v>505</v>
      </c>
      <c r="C1280" s="7" t="s">
        <v>503</v>
      </c>
      <c r="D1280" s="7" t="s">
        <v>503</v>
      </c>
      <c r="E1280" s="9">
        <v>45856</v>
      </c>
      <c r="F1280" s="9">
        <v>45857</v>
      </c>
      <c r="G1280" s="9">
        <v>45881</v>
      </c>
    </row>
    <row r="1281" spans="1:7" x14ac:dyDescent="0.3">
      <c r="A1281" s="4">
        <v>1022238059</v>
      </c>
      <c r="B1281" s="7" t="s">
        <v>504</v>
      </c>
      <c r="C1281" s="7" t="s">
        <v>503</v>
      </c>
      <c r="D1281" s="7" t="s">
        <v>503</v>
      </c>
      <c r="E1281" s="9">
        <v>45862</v>
      </c>
      <c r="F1281" s="9">
        <v>45863</v>
      </c>
      <c r="G1281" s="9">
        <v>45877</v>
      </c>
    </row>
    <row r="1282" spans="1:7" x14ac:dyDescent="0.3">
      <c r="A1282" s="4">
        <v>1022256043</v>
      </c>
      <c r="B1282" s="7" t="s">
        <v>504</v>
      </c>
      <c r="C1282" s="7" t="s">
        <v>503</v>
      </c>
      <c r="D1282" s="7" t="s">
        <v>503</v>
      </c>
      <c r="E1282" s="9">
        <v>45864</v>
      </c>
      <c r="F1282" s="9">
        <v>45866</v>
      </c>
      <c r="G1282" s="9">
        <v>45876</v>
      </c>
    </row>
    <row r="1283" spans="1:7" x14ac:dyDescent="0.3">
      <c r="A1283" s="4">
        <v>1022257173</v>
      </c>
      <c r="B1283" s="7" t="s">
        <v>505</v>
      </c>
      <c r="C1283" s="7" t="s">
        <v>503</v>
      </c>
      <c r="D1283" s="7" t="s">
        <v>503</v>
      </c>
      <c r="E1283" s="9">
        <v>45865</v>
      </c>
      <c r="F1283" s="9">
        <v>45866</v>
      </c>
      <c r="G1283" s="9">
        <v>45875</v>
      </c>
    </row>
    <row r="1284" spans="1:7" x14ac:dyDescent="0.3">
      <c r="A1284" s="4">
        <v>1022316661</v>
      </c>
      <c r="B1284" s="7" t="s">
        <v>504</v>
      </c>
      <c r="C1284" s="7" t="s">
        <v>503</v>
      </c>
      <c r="D1284" s="7" t="s">
        <v>503</v>
      </c>
      <c r="E1284" s="9">
        <v>45870</v>
      </c>
      <c r="F1284" s="9">
        <v>45873</v>
      </c>
      <c r="G1284" s="9">
        <v>45882</v>
      </c>
    </row>
    <row r="1285" spans="1:7" x14ac:dyDescent="0.3">
      <c r="A1285" s="4">
        <v>1022331409</v>
      </c>
      <c r="B1285" s="7" t="s">
        <v>504</v>
      </c>
      <c r="C1285" s="7" t="s">
        <v>503</v>
      </c>
      <c r="D1285" s="7" t="s">
        <v>503</v>
      </c>
      <c r="E1285" s="9">
        <v>45871</v>
      </c>
      <c r="F1285" s="9">
        <v>45873</v>
      </c>
      <c r="G1285" s="9">
        <v>45875</v>
      </c>
    </row>
    <row r="1286" spans="1:7" x14ac:dyDescent="0.3">
      <c r="A1286" s="4">
        <v>1022337348</v>
      </c>
      <c r="B1286" s="7" t="s">
        <v>504</v>
      </c>
      <c r="C1286" s="7" t="s">
        <v>503</v>
      </c>
      <c r="D1286" s="7" t="s">
        <v>503</v>
      </c>
      <c r="E1286" s="9">
        <v>45873</v>
      </c>
      <c r="F1286" s="9">
        <v>45874</v>
      </c>
      <c r="G1286" s="9">
        <v>45876</v>
      </c>
    </row>
    <row r="1287" spans="1:7" x14ac:dyDescent="0.3">
      <c r="A1287" s="4">
        <v>1022357221</v>
      </c>
      <c r="B1287" s="7" t="s">
        <v>504</v>
      </c>
      <c r="C1287" s="7" t="s">
        <v>503</v>
      </c>
      <c r="D1287" s="7" t="s">
        <v>503</v>
      </c>
      <c r="E1287" s="9">
        <v>45874</v>
      </c>
      <c r="F1287" s="9">
        <v>45875</v>
      </c>
      <c r="G1287" s="9">
        <v>45879</v>
      </c>
    </row>
    <row r="1288" spans="1:7" x14ac:dyDescent="0.3">
      <c r="A1288" s="4">
        <v>1022389602</v>
      </c>
      <c r="B1288" s="7" t="s">
        <v>504</v>
      </c>
      <c r="C1288" s="7" t="s">
        <v>503</v>
      </c>
      <c r="D1288" s="7" t="s">
        <v>503</v>
      </c>
      <c r="E1288" s="9">
        <v>45876</v>
      </c>
      <c r="F1288" s="9">
        <v>45877</v>
      </c>
      <c r="G1288" s="9">
        <v>45880</v>
      </c>
    </row>
    <row r="1289" spans="1:7" x14ac:dyDescent="0.3">
      <c r="A1289" s="4">
        <v>1022072247</v>
      </c>
      <c r="B1289" s="7" t="s">
        <v>504</v>
      </c>
      <c r="C1289" s="7" t="s">
        <v>503</v>
      </c>
      <c r="D1289" s="7" t="s">
        <v>503</v>
      </c>
      <c r="E1289" s="9">
        <v>45846</v>
      </c>
      <c r="F1289" s="9">
        <v>45847</v>
      </c>
      <c r="G1289" s="9">
        <v>45849</v>
      </c>
    </row>
    <row r="1290" spans="1:7" x14ac:dyDescent="0.3">
      <c r="A1290" s="4">
        <v>1022166124</v>
      </c>
      <c r="B1290" s="7" t="s">
        <v>505</v>
      </c>
      <c r="C1290" s="7" t="s">
        <v>503</v>
      </c>
      <c r="D1290" s="7" t="s">
        <v>503</v>
      </c>
      <c r="E1290" s="9">
        <v>45855</v>
      </c>
      <c r="F1290" s="9">
        <v>45856</v>
      </c>
      <c r="G1290" s="9">
        <v>45875</v>
      </c>
    </row>
    <row r="1291" spans="1:7" x14ac:dyDescent="0.3">
      <c r="A1291" s="4">
        <v>1022273050</v>
      </c>
      <c r="B1291" s="7" t="s">
        <v>505</v>
      </c>
      <c r="C1291" s="7" t="s">
        <v>503</v>
      </c>
      <c r="D1291" s="7" t="s">
        <v>503</v>
      </c>
      <c r="E1291" s="9">
        <v>45867</v>
      </c>
      <c r="F1291" s="9">
        <v>45868</v>
      </c>
      <c r="G1291" s="9">
        <v>45873</v>
      </c>
    </row>
    <row r="1292" spans="1:7" x14ac:dyDescent="0.3">
      <c r="A1292" s="4">
        <v>1022332701</v>
      </c>
      <c r="B1292" s="7" t="s">
        <v>504</v>
      </c>
      <c r="C1292" s="7" t="s">
        <v>503</v>
      </c>
      <c r="D1292" s="7" t="s">
        <v>503</v>
      </c>
      <c r="E1292" s="9">
        <v>45873</v>
      </c>
      <c r="F1292" s="9">
        <v>45874</v>
      </c>
      <c r="G1292" s="9">
        <v>45875</v>
      </c>
    </row>
    <row r="1293" spans="1:7" x14ac:dyDescent="0.3">
      <c r="A1293" s="4">
        <v>1022415014</v>
      </c>
      <c r="B1293" s="7" t="s">
        <v>505</v>
      </c>
      <c r="C1293" s="7" t="s">
        <v>503</v>
      </c>
      <c r="D1293" s="7" t="s">
        <v>503</v>
      </c>
      <c r="E1293" s="9">
        <v>45880</v>
      </c>
      <c r="F1293" s="9">
        <v>45881</v>
      </c>
      <c r="G1293" s="9">
        <v>45883</v>
      </c>
    </row>
    <row r="1294" spans="1:7" x14ac:dyDescent="0.3">
      <c r="A1294" s="4">
        <v>1022440341</v>
      </c>
      <c r="B1294" s="7" t="s">
        <v>504</v>
      </c>
      <c r="C1294" s="7" t="s">
        <v>503</v>
      </c>
      <c r="D1294" s="7" t="s">
        <v>503</v>
      </c>
      <c r="E1294" s="9">
        <v>45882</v>
      </c>
      <c r="F1294" s="9">
        <v>45883</v>
      </c>
      <c r="G1294" s="9">
        <v>45888</v>
      </c>
    </row>
    <row r="1295" spans="1:7" x14ac:dyDescent="0.3">
      <c r="A1295" s="4">
        <v>1022440431</v>
      </c>
      <c r="B1295" s="7" t="s">
        <v>504</v>
      </c>
      <c r="C1295" s="7" t="s">
        <v>507</v>
      </c>
      <c r="D1295" s="7" t="s">
        <v>513</v>
      </c>
      <c r="E1295" s="9">
        <v>45882</v>
      </c>
      <c r="F1295" s="9">
        <v>45888</v>
      </c>
      <c r="G1295" s="9">
        <v>45888</v>
      </c>
    </row>
    <row r="1296" spans="1:7" x14ac:dyDescent="0.3">
      <c r="A1296" s="4">
        <v>1022151859</v>
      </c>
      <c r="B1296" s="7" t="s">
        <v>504</v>
      </c>
      <c r="C1296" s="7" t="s">
        <v>503</v>
      </c>
      <c r="D1296" s="7" t="s">
        <v>503</v>
      </c>
      <c r="E1296" s="9">
        <v>45854</v>
      </c>
      <c r="F1296" s="9">
        <v>45855</v>
      </c>
      <c r="G1296" s="9">
        <v>45882</v>
      </c>
    </row>
    <row r="1297" spans="1:7" x14ac:dyDescent="0.3">
      <c r="A1297" s="4">
        <v>1022166128</v>
      </c>
      <c r="B1297" s="7" t="s">
        <v>504</v>
      </c>
      <c r="C1297" s="7" t="s">
        <v>503</v>
      </c>
      <c r="D1297" s="7" t="s">
        <v>503</v>
      </c>
      <c r="E1297" s="9">
        <v>45855</v>
      </c>
      <c r="F1297" s="9">
        <v>45856</v>
      </c>
      <c r="G1297" s="9">
        <v>45877</v>
      </c>
    </row>
    <row r="1298" spans="1:7" x14ac:dyDescent="0.3">
      <c r="A1298" s="4">
        <v>1022222389</v>
      </c>
      <c r="B1298" s="7" t="s">
        <v>504</v>
      </c>
      <c r="C1298" s="7" t="s">
        <v>503</v>
      </c>
      <c r="D1298" s="7" t="s">
        <v>503</v>
      </c>
      <c r="E1298" s="9">
        <v>45861</v>
      </c>
      <c r="F1298" s="9">
        <v>45862</v>
      </c>
      <c r="G1298" s="9">
        <v>45875</v>
      </c>
    </row>
    <row r="1299" spans="1:7" x14ac:dyDescent="0.3">
      <c r="A1299" s="4">
        <v>1022322132</v>
      </c>
      <c r="B1299" s="7" t="s">
        <v>505</v>
      </c>
      <c r="C1299" s="7" t="s">
        <v>503</v>
      </c>
      <c r="D1299" s="7" t="s">
        <v>503</v>
      </c>
      <c r="E1299" s="9">
        <v>45870</v>
      </c>
      <c r="F1299" s="9">
        <v>45873</v>
      </c>
      <c r="G1299" s="9">
        <v>45880</v>
      </c>
    </row>
    <row r="1300" spans="1:7" x14ac:dyDescent="0.3">
      <c r="A1300" s="4">
        <v>1022324090</v>
      </c>
      <c r="B1300" s="7" t="s">
        <v>505</v>
      </c>
      <c r="C1300" s="7" t="s">
        <v>503</v>
      </c>
      <c r="D1300" s="7" t="s">
        <v>503</v>
      </c>
      <c r="E1300" s="9">
        <v>45871</v>
      </c>
      <c r="F1300" s="9">
        <v>45873</v>
      </c>
      <c r="G1300" s="9">
        <v>45883</v>
      </c>
    </row>
    <row r="1301" spans="1:7" x14ac:dyDescent="0.3">
      <c r="A1301" s="4">
        <v>1022388555</v>
      </c>
      <c r="B1301" s="7" t="s">
        <v>504</v>
      </c>
      <c r="C1301" s="7" t="s">
        <v>503</v>
      </c>
      <c r="D1301" s="7" t="s">
        <v>503</v>
      </c>
      <c r="E1301" s="9">
        <v>45876</v>
      </c>
      <c r="F1301" s="9">
        <v>45877</v>
      </c>
      <c r="G1301" s="9">
        <v>45881</v>
      </c>
    </row>
    <row r="1302" spans="1:7" x14ac:dyDescent="0.3">
      <c r="A1302" s="4">
        <v>1022390297</v>
      </c>
      <c r="B1302" s="7" t="s">
        <v>504</v>
      </c>
      <c r="C1302" s="7" t="s">
        <v>503</v>
      </c>
      <c r="D1302" s="7" t="s">
        <v>503</v>
      </c>
      <c r="E1302" s="9">
        <v>45877</v>
      </c>
      <c r="F1302" s="9">
        <v>45880</v>
      </c>
      <c r="G1302" s="9">
        <v>45883</v>
      </c>
    </row>
    <row r="1303" spans="1:7" x14ac:dyDescent="0.3">
      <c r="A1303" s="4">
        <v>1022393090</v>
      </c>
      <c r="B1303" s="7" t="s">
        <v>504</v>
      </c>
      <c r="C1303" s="7" t="s">
        <v>503</v>
      </c>
      <c r="D1303" s="7" t="s">
        <v>503</v>
      </c>
      <c r="E1303" s="9">
        <v>45877</v>
      </c>
      <c r="F1303" s="9">
        <v>45881</v>
      </c>
      <c r="G1303" s="9">
        <v>45882</v>
      </c>
    </row>
    <row r="1304" spans="1:7" x14ac:dyDescent="0.3">
      <c r="A1304" s="4">
        <v>1022398625</v>
      </c>
      <c r="B1304" s="7" t="s">
        <v>504</v>
      </c>
      <c r="C1304" s="7" t="s">
        <v>503</v>
      </c>
      <c r="D1304" s="7" t="s">
        <v>503</v>
      </c>
      <c r="E1304" s="9">
        <v>45877</v>
      </c>
      <c r="F1304" s="9">
        <v>45880</v>
      </c>
      <c r="G1304" s="9">
        <v>45884</v>
      </c>
    </row>
    <row r="1305" spans="1:7" x14ac:dyDescent="0.3">
      <c r="A1305" s="4">
        <v>1022419779</v>
      </c>
      <c r="B1305" s="7" t="s">
        <v>505</v>
      </c>
      <c r="C1305" s="7" t="s">
        <v>503</v>
      </c>
      <c r="D1305" s="7" t="s">
        <v>503</v>
      </c>
      <c r="E1305" s="9">
        <v>45880</v>
      </c>
      <c r="F1305" s="9">
        <v>45881</v>
      </c>
      <c r="G1305" s="9">
        <v>45883</v>
      </c>
    </row>
    <row r="1306" spans="1:7" x14ac:dyDescent="0.3">
      <c r="A1306" s="4">
        <v>1022454203</v>
      </c>
      <c r="B1306" s="7" t="s">
        <v>504</v>
      </c>
      <c r="C1306" s="7" t="s">
        <v>503</v>
      </c>
      <c r="D1306" s="7" t="s">
        <v>503</v>
      </c>
      <c r="E1306" s="9">
        <v>45882</v>
      </c>
      <c r="F1306" s="9">
        <v>45883</v>
      </c>
      <c r="G1306" s="9">
        <v>45888</v>
      </c>
    </row>
  </sheetData>
  <autoFilter ref="A1:G1306" xr:uid="{533F601B-4968-4F01-833B-C561D26F63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Jimenez Saavedra</dc:creator>
  <cp:lastModifiedBy>jose huerta</cp:lastModifiedBy>
  <dcterms:created xsi:type="dcterms:W3CDTF">2015-06-05T18:19:34Z</dcterms:created>
  <dcterms:modified xsi:type="dcterms:W3CDTF">2025-09-30T02:28:13Z</dcterms:modified>
</cp:coreProperties>
</file>