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todos numericos\Mi libro\CODIGOS\UC3\Aprox. funcional\"/>
    </mc:Choice>
  </mc:AlternateContent>
  <xr:revisionPtr revIDLastSave="0" documentId="13_ncr:1_{C69AA1C9-3585-4AC5-8323-3C29C1AA3B88}" xr6:coauthVersionLast="47" xr6:coauthVersionMax="47" xr10:uidLastSave="{00000000-0000-0000-0000-000000000000}"/>
  <bookViews>
    <workbookView xWindow="-120" yWindow="-120" windowWidth="29040" windowHeight="15720" activeTab="1" xr2:uid="{EC89B566-CABA-4759-B4C1-DCC5B84472EE}"/>
  </bookViews>
  <sheets>
    <sheet name="Hoja1" sheetId="1" r:id="rId1"/>
    <sheet name="Hoja2" sheetId="2" r:id="rId2"/>
    <sheet name="Hoj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9" i="1" l="1"/>
  <c r="C29" i="1" s="1"/>
  <c r="D29" i="1" s="1"/>
  <c r="E29" i="1" s="1"/>
  <c r="F29" i="1" s="1"/>
  <c r="G29" i="1" s="1"/>
  <c r="H29" i="1" s="1"/>
  <c r="I29" i="1" s="1"/>
  <c r="J29" i="1" s="1"/>
  <c r="K29" i="1" s="1"/>
  <c r="L29" i="1" s="1"/>
  <c r="A12" i="3" l="1"/>
  <c r="A10" i="3"/>
  <c r="A9" i="3"/>
  <c r="A8" i="3"/>
  <c r="A7" i="3"/>
  <c r="A5" i="3"/>
  <c r="A4" i="3"/>
  <c r="A3" i="3"/>
  <c r="A2" i="3"/>
  <c r="G14" i="1" l="1"/>
  <c r="G13" i="1"/>
  <c r="G12" i="1"/>
  <c r="G11" i="1"/>
  <c r="G10" i="1"/>
  <c r="H14" i="1"/>
  <c r="H13" i="1"/>
  <c r="H12" i="1"/>
  <c r="H11" i="1"/>
  <c r="H10" i="1"/>
  <c r="W1" i="1" l="1"/>
  <c r="V2" i="1"/>
  <c r="V3" i="1" s="1"/>
  <c r="V4" i="1" s="1"/>
  <c r="V5" i="1" s="1"/>
  <c r="V6" i="1" s="1"/>
  <c r="V7" i="1" s="1"/>
  <c r="V8" i="1" s="1"/>
  <c r="W2" i="1" l="1"/>
  <c r="V9" i="1"/>
  <c r="W9" i="1" s="1"/>
  <c r="W8" i="1"/>
  <c r="W7" i="1"/>
  <c r="W3" i="1"/>
  <c r="W4" i="1"/>
  <c r="W5" i="1"/>
  <c r="W6" i="1"/>
</calcChain>
</file>

<file path=xl/sharedStrings.xml><?xml version="1.0" encoding="utf-8"?>
<sst xmlns="http://schemas.openxmlformats.org/spreadsheetml/2006/main" count="8" uniqueCount="7">
  <si>
    <t>T,°C</t>
  </si>
  <si>
    <t>R, %</t>
  </si>
  <si>
    <r>
      <t>t</t>
    </r>
    <r>
      <rPr>
        <sz val="11"/>
        <color theme="1"/>
        <rFont val="Calibri"/>
        <family val="2"/>
        <scheme val="minor"/>
      </rPr>
      <t>, min</t>
    </r>
  </si>
  <si>
    <r>
      <t>c</t>
    </r>
    <r>
      <rPr>
        <sz val="11"/>
        <color theme="1"/>
        <rFont val="Calibri"/>
        <family val="2"/>
        <scheme val="minor"/>
      </rPr>
      <t>, mg/m</t>
    </r>
    <r>
      <rPr>
        <vertAlign val="superscript"/>
        <sz val="11"/>
        <color theme="1"/>
        <rFont val="Calibri"/>
        <family val="2"/>
        <scheme val="minor"/>
      </rPr>
      <t>3</t>
    </r>
  </si>
  <si>
    <t>x</t>
  </si>
  <si>
    <t>f(x)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</si>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</sst>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i/>
      <sz val="11"/>
      <color theme="1"/>
      <name val="Times New Roman"/>
      <family val="1"/>
    </font>
    <font>
      <vertAlign val="superscript"/>
      <sz val="11"/>
      <color theme="1"/>
      <name val="Calibri"/>
      <family val="2"/>
      <scheme val="minor"/>
    </font>
    <font>
      <b/>
      <i/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 applyAlignment="1">
      <alignment horizontal="right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Alignment="1">
      <alignment horizontal="right" vertical="center"/>
    </xf>
    <xf numFmtId="0" fontId="2" fillId="0" borderId="0" xfId="0" applyFont="1" applyBorder="1" applyAlignment="1">
      <alignment horizontal="right" vertical="center" wrapText="1" readingOrder="1"/>
    </xf>
    <xf numFmtId="0" fontId="3" fillId="0" borderId="0" xfId="0" applyFont="1" applyBorder="1" applyAlignment="1">
      <alignment horizontal="center" vertical="center" wrapText="1" readingOrder="1"/>
    </xf>
    <xf numFmtId="0" fontId="3" fillId="0" borderId="0" xfId="0" applyFont="1" applyBorder="1" applyAlignment="1">
      <alignment horizontal="right" vertical="center" wrapText="1" readingOrder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165" fontId="0" fillId="2" borderId="0" xfId="0" applyNumberFormat="1" applyFill="1" applyAlignment="1">
      <alignment horizontal="right" vertical="center"/>
    </xf>
    <xf numFmtId="0" fontId="2" fillId="0" borderId="0" xfId="0" applyFont="1" applyAlignment="1">
      <alignment horizontal="left" vertical="center" wrapText="1" readingOrder="1"/>
    </xf>
    <xf numFmtId="0" fontId="2" fillId="0" borderId="0" xfId="0" applyFont="1" applyAlignment="1">
      <alignment horizontal="right" vertical="center" wrapText="1" readingOrder="1"/>
    </xf>
    <xf numFmtId="165" fontId="0" fillId="0" borderId="0" xfId="0" applyNumberFormat="1" applyAlignment="1">
      <alignment horizontal="right" vertical="center"/>
    </xf>
    <xf numFmtId="0" fontId="2" fillId="0" borderId="0" xfId="0" applyFont="1" applyBorder="1" applyAlignment="1">
      <alignment horizontal="center" vertical="center" wrapText="1" readingOrder="1"/>
    </xf>
    <xf numFmtId="166" fontId="0" fillId="0" borderId="1" xfId="0" applyNumberFormat="1" applyBorder="1" applyAlignment="1">
      <alignment horizontal="right" vertical="center" indent="2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166" fontId="0" fillId="0" borderId="1" xfId="0" applyNumberFormat="1" applyBorder="1" applyAlignment="1">
      <alignment horizontal="right" vertical="center" indent="1"/>
    </xf>
    <xf numFmtId="0" fontId="0" fillId="0" borderId="1" xfId="0" applyBorder="1" applyAlignment="1">
      <alignment horizontal="right" vertical="center" inden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5F882-D369-4084-B0C6-A2FC83B68700}">
  <dimension ref="A1:AA30"/>
  <sheetViews>
    <sheetView workbookViewId="0"/>
  </sheetViews>
  <sheetFormatPr baseColWidth="10" defaultRowHeight="15" x14ac:dyDescent="0.25"/>
  <sheetData>
    <row r="1" spans="1:27" x14ac:dyDescent="0.25">
      <c r="A1">
        <v>2000</v>
      </c>
      <c r="B1">
        <v>13.782999999999999</v>
      </c>
      <c r="D1" s="5">
        <v>2000</v>
      </c>
      <c r="E1" s="5">
        <v>13.785</v>
      </c>
      <c r="G1">
        <v>2000</v>
      </c>
      <c r="H1" s="4">
        <v>-7.5009999999999999E-3</v>
      </c>
      <c r="J1">
        <v>0</v>
      </c>
      <c r="K1">
        <v>10</v>
      </c>
      <c r="M1" s="2">
        <v>1.9</v>
      </c>
      <c r="N1" s="2">
        <v>14.4</v>
      </c>
      <c r="P1" s="2">
        <v>0</v>
      </c>
      <c r="Q1" s="2">
        <v>0.4</v>
      </c>
      <c r="S1" s="2">
        <v>-50</v>
      </c>
      <c r="T1" s="2">
        <v>1270</v>
      </c>
      <c r="U1" s="2"/>
      <c r="V1" s="1">
        <v>0</v>
      </c>
      <c r="W1" s="1">
        <f>V1/2+0.5</f>
        <v>0.5</v>
      </c>
      <c r="X1">
        <v>0.39</v>
      </c>
    </row>
    <row r="2" spans="1:27" x14ac:dyDescent="0.25">
      <c r="A2">
        <v>2100</v>
      </c>
      <c r="B2">
        <v>13.162000000000001</v>
      </c>
      <c r="D2" s="5">
        <v>2200</v>
      </c>
      <c r="E2" s="5">
        <v>12.577</v>
      </c>
      <c r="G2">
        <v>2100</v>
      </c>
      <c r="H2" s="4">
        <v>-6.79E-3</v>
      </c>
      <c r="J2">
        <v>10</v>
      </c>
      <c r="K2">
        <v>35</v>
      </c>
      <c r="M2" s="2">
        <v>3.1</v>
      </c>
      <c r="N2" s="2">
        <v>28.7</v>
      </c>
      <c r="P2" s="2">
        <v>10</v>
      </c>
      <c r="Q2" s="2">
        <v>0.7</v>
      </c>
      <c r="S2" s="2">
        <v>-30</v>
      </c>
      <c r="T2" s="2">
        <v>1280</v>
      </c>
      <c r="U2" s="2"/>
      <c r="V2" s="1">
        <f>V1+0.5</f>
        <v>0.5</v>
      </c>
      <c r="W2" s="1">
        <f t="shared" ref="W2:W9" si="0">V2/2+0.5</f>
        <v>0.75</v>
      </c>
      <c r="X2">
        <v>0.66</v>
      </c>
    </row>
    <row r="3" spans="1:27" x14ac:dyDescent="0.25">
      <c r="A3">
        <v>2200</v>
      </c>
      <c r="B3">
        <v>12.584</v>
      </c>
      <c r="D3" s="5">
        <v>2400</v>
      </c>
      <c r="E3" s="5">
        <v>11.565</v>
      </c>
      <c r="G3">
        <v>2200</v>
      </c>
      <c r="H3" s="4">
        <v>-6.1749999999999999E-3</v>
      </c>
      <c r="J3">
        <v>20</v>
      </c>
      <c r="K3">
        <v>55</v>
      </c>
      <c r="M3" s="2">
        <v>4.2</v>
      </c>
      <c r="N3" s="2">
        <v>19.2</v>
      </c>
      <c r="P3" s="2">
        <v>20</v>
      </c>
      <c r="Q3" s="2">
        <v>0.77</v>
      </c>
      <c r="S3" s="2">
        <v>0</v>
      </c>
      <c r="T3" s="2">
        <v>1350</v>
      </c>
      <c r="V3" s="1">
        <f t="shared" ref="V3:V9" si="1">V2+0.5</f>
        <v>1</v>
      </c>
      <c r="W3" s="1">
        <f t="shared" si="0"/>
        <v>1</v>
      </c>
      <c r="X3">
        <v>1.07</v>
      </c>
    </row>
    <row r="4" spans="1:27" x14ac:dyDescent="0.25">
      <c r="A4">
        <v>2300</v>
      </c>
      <c r="B4">
        <v>12.048999999999999</v>
      </c>
      <c r="D4" s="5">
        <v>2600</v>
      </c>
      <c r="E4" s="5">
        <v>10.704000000000001</v>
      </c>
      <c r="G4">
        <v>2300</v>
      </c>
      <c r="H4" s="4">
        <v>-5.64E-3</v>
      </c>
      <c r="J4">
        <v>30</v>
      </c>
      <c r="K4">
        <v>52</v>
      </c>
      <c r="M4" s="2">
        <v>5.0999999999999996</v>
      </c>
      <c r="N4" s="2">
        <v>43.1</v>
      </c>
      <c r="P4" s="2">
        <v>30</v>
      </c>
      <c r="Q4" s="2">
        <v>0.88</v>
      </c>
      <c r="S4" s="2">
        <v>60</v>
      </c>
      <c r="T4" s="2">
        <v>1480</v>
      </c>
      <c r="V4" s="1">
        <f t="shared" si="1"/>
        <v>1.5</v>
      </c>
      <c r="W4" s="1">
        <f t="shared" si="0"/>
        <v>1.25</v>
      </c>
      <c r="X4">
        <v>1.1499999999999999</v>
      </c>
    </row>
    <row r="5" spans="1:27" x14ac:dyDescent="0.25">
      <c r="A5">
        <v>2400</v>
      </c>
      <c r="B5">
        <v>11.558</v>
      </c>
      <c r="G5">
        <v>2400</v>
      </c>
      <c r="H5" s="4">
        <v>-5.1720000000000004E-3</v>
      </c>
      <c r="J5">
        <v>35</v>
      </c>
      <c r="K5">
        <v>40</v>
      </c>
      <c r="M5" s="2">
        <v>5.8</v>
      </c>
      <c r="N5" s="2">
        <v>33.5</v>
      </c>
      <c r="P5" s="2">
        <v>45</v>
      </c>
      <c r="Q5" s="2">
        <v>1.05</v>
      </c>
      <c r="S5" s="2">
        <v>90</v>
      </c>
      <c r="T5" s="2">
        <v>1580</v>
      </c>
      <c r="V5" s="1">
        <f t="shared" si="1"/>
        <v>2</v>
      </c>
      <c r="W5" s="1">
        <f t="shared" si="0"/>
        <v>1.5</v>
      </c>
      <c r="X5">
        <v>1.43</v>
      </c>
    </row>
    <row r="6" spans="1:27" x14ac:dyDescent="0.25">
      <c r="A6">
        <v>2500</v>
      </c>
      <c r="B6">
        <v>11.11</v>
      </c>
      <c r="G6">
        <v>2500</v>
      </c>
      <c r="H6" s="4">
        <v>-4.7590000000000002E-3</v>
      </c>
      <c r="J6">
        <v>40</v>
      </c>
      <c r="K6">
        <v>37</v>
      </c>
      <c r="M6" s="2">
        <v>6.9</v>
      </c>
      <c r="N6" s="2">
        <v>52.7</v>
      </c>
      <c r="P6" s="2">
        <v>60</v>
      </c>
      <c r="Q6" s="2">
        <v>1.17</v>
      </c>
      <c r="S6" s="2">
        <v>110</v>
      </c>
      <c r="T6" s="2">
        <v>1700</v>
      </c>
      <c r="V6" s="1">
        <f t="shared" si="1"/>
        <v>2.5</v>
      </c>
      <c r="W6" s="1">
        <f t="shared" si="0"/>
        <v>1.75</v>
      </c>
      <c r="X6">
        <v>1.69</v>
      </c>
    </row>
    <row r="7" spans="1:27" x14ac:dyDescent="0.25">
      <c r="A7">
        <v>2600</v>
      </c>
      <c r="B7">
        <v>10.706</v>
      </c>
      <c r="G7">
        <v>2600</v>
      </c>
      <c r="H7" s="4">
        <v>-4.3940000000000003E-3</v>
      </c>
      <c r="J7">
        <v>45</v>
      </c>
      <c r="K7">
        <v>32</v>
      </c>
      <c r="M7" s="2">
        <v>8.1</v>
      </c>
      <c r="N7" s="2">
        <v>71.8</v>
      </c>
      <c r="P7" s="2">
        <v>75</v>
      </c>
      <c r="Q7" s="2">
        <v>1.35</v>
      </c>
      <c r="S7" s="3"/>
      <c r="T7" s="3"/>
      <c r="V7" s="1">
        <f t="shared" si="1"/>
        <v>3</v>
      </c>
      <c r="W7" s="1">
        <f t="shared" si="0"/>
        <v>2</v>
      </c>
      <c r="X7">
        <v>1.9</v>
      </c>
    </row>
    <row r="8" spans="1:27" x14ac:dyDescent="0.25">
      <c r="J8">
        <v>50</v>
      </c>
      <c r="K8">
        <v>34</v>
      </c>
      <c r="M8" s="2">
        <v>9.3000000000000007</v>
      </c>
      <c r="N8" s="2">
        <v>62.2</v>
      </c>
      <c r="V8" s="1">
        <f t="shared" si="1"/>
        <v>3.5</v>
      </c>
      <c r="W8" s="1">
        <f t="shared" si="0"/>
        <v>2.25</v>
      </c>
      <c r="X8">
        <v>2.34</v>
      </c>
    </row>
    <row r="9" spans="1:27" x14ac:dyDescent="0.25">
      <c r="M9" s="2">
        <v>10</v>
      </c>
      <c r="N9" s="2">
        <v>76.599999999999994</v>
      </c>
      <c r="V9" s="1">
        <f t="shared" si="1"/>
        <v>4</v>
      </c>
      <c r="W9" s="1">
        <f t="shared" si="0"/>
        <v>2.5</v>
      </c>
      <c r="X9">
        <v>2.5499999999999998</v>
      </c>
    </row>
    <row r="10" spans="1:27" x14ac:dyDescent="0.25">
      <c r="A10">
        <v>0</v>
      </c>
      <c r="B10">
        <v>0</v>
      </c>
      <c r="D10" s="7">
        <v>430</v>
      </c>
      <c r="E10" s="7">
        <v>2</v>
      </c>
      <c r="F10" s="6"/>
      <c r="G10" s="6">
        <f>LN(D10)</f>
        <v>6.0637852086876078</v>
      </c>
      <c r="H10" s="6">
        <f>E10</f>
        <v>2</v>
      </c>
      <c r="I10" s="6"/>
      <c r="J10" s="6"/>
      <c r="K10" s="3"/>
    </row>
    <row r="11" spans="1:27" x14ac:dyDescent="0.25">
      <c r="A11">
        <v>25</v>
      </c>
      <c r="B11">
        <v>32</v>
      </c>
      <c r="D11" s="7">
        <v>190</v>
      </c>
      <c r="E11" s="7">
        <v>4</v>
      </c>
      <c r="F11" s="6"/>
      <c r="G11" s="6">
        <f t="shared" ref="G11:G14" si="2">LN(D11)</f>
        <v>5.2470240721604862</v>
      </c>
      <c r="H11" s="6">
        <f t="shared" ref="H11:H14" si="3">E11</f>
        <v>4</v>
      </c>
      <c r="I11" s="6"/>
      <c r="J11" s="6"/>
      <c r="K11" s="5"/>
      <c r="L11" s="5"/>
      <c r="R11" s="2"/>
      <c r="S11" s="2"/>
      <c r="T11" s="2"/>
      <c r="U11" s="2"/>
      <c r="V11" s="2"/>
    </row>
    <row r="12" spans="1:27" x14ac:dyDescent="0.25">
      <c r="A12">
        <v>50</v>
      </c>
      <c r="B12">
        <v>58</v>
      </c>
      <c r="D12" s="7">
        <v>80</v>
      </c>
      <c r="E12" s="7">
        <v>6</v>
      </c>
      <c r="F12" s="3"/>
      <c r="G12" s="6">
        <f t="shared" si="2"/>
        <v>4.3820266346738812</v>
      </c>
      <c r="H12" s="6">
        <f t="shared" si="3"/>
        <v>6</v>
      </c>
      <c r="I12" s="5"/>
      <c r="J12" s="5"/>
      <c r="K12" s="5"/>
      <c r="L12" s="5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A13">
        <v>75</v>
      </c>
      <c r="B13">
        <v>78</v>
      </c>
      <c r="D13" s="7">
        <v>35</v>
      </c>
      <c r="E13" s="7">
        <v>8</v>
      </c>
      <c r="G13" s="6">
        <f t="shared" si="2"/>
        <v>3.5553480614894135</v>
      </c>
      <c r="H13" s="6">
        <f t="shared" si="3"/>
        <v>8</v>
      </c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A14">
        <v>100</v>
      </c>
      <c r="B14">
        <v>92</v>
      </c>
      <c r="D14" s="7">
        <v>16</v>
      </c>
      <c r="E14" s="7">
        <v>10</v>
      </c>
      <c r="G14" s="6">
        <f t="shared" si="2"/>
        <v>2.7725887222397811</v>
      </c>
      <c r="H14" s="6">
        <f t="shared" si="3"/>
        <v>10</v>
      </c>
      <c r="T14" s="2"/>
      <c r="U14" s="2"/>
      <c r="V14" s="3"/>
    </row>
    <row r="15" spans="1:27" x14ac:dyDescent="0.25">
      <c r="A15">
        <v>125</v>
      </c>
      <c r="B15">
        <v>100</v>
      </c>
      <c r="T15" s="2"/>
      <c r="U15" s="2"/>
      <c r="V15" s="3"/>
    </row>
    <row r="16" spans="1:27" x14ac:dyDescent="0.25">
      <c r="T16" s="3"/>
      <c r="U16" s="3"/>
      <c r="V16" s="3"/>
    </row>
    <row r="18" spans="1:12" x14ac:dyDescent="0.25">
      <c r="A18" s="16">
        <v>6</v>
      </c>
      <c r="B18" s="16">
        <v>5</v>
      </c>
      <c r="C18" s="16">
        <v>4</v>
      </c>
      <c r="D18" s="16">
        <v>3</v>
      </c>
      <c r="E18" s="16">
        <v>2</v>
      </c>
      <c r="F18" s="16">
        <v>1</v>
      </c>
      <c r="G18" s="16">
        <v>0</v>
      </c>
    </row>
    <row r="19" spans="1:12" x14ac:dyDescent="0.25">
      <c r="A19">
        <v>1170</v>
      </c>
      <c r="B19">
        <v>970</v>
      </c>
      <c r="C19">
        <v>670</v>
      </c>
      <c r="D19">
        <v>450</v>
      </c>
      <c r="E19">
        <v>320</v>
      </c>
      <c r="F19">
        <v>180</v>
      </c>
      <c r="G19">
        <v>0</v>
      </c>
    </row>
    <row r="22" spans="1:12" x14ac:dyDescent="0.25">
      <c r="A22" s="20" t="s">
        <v>4</v>
      </c>
      <c r="B22" s="21">
        <v>0</v>
      </c>
      <c r="C22" s="21">
        <v>1</v>
      </c>
      <c r="D22" s="21">
        <v>2</v>
      </c>
      <c r="E22" s="21">
        <v>3</v>
      </c>
      <c r="F22" s="21">
        <v>4</v>
      </c>
    </row>
    <row r="23" spans="1:12" x14ac:dyDescent="0.25">
      <c r="A23" s="20" t="s">
        <v>5</v>
      </c>
      <c r="B23" s="21">
        <v>30</v>
      </c>
      <c r="C23" s="21">
        <v>33</v>
      </c>
      <c r="D23" s="21">
        <v>28</v>
      </c>
      <c r="E23" s="21">
        <v>12</v>
      </c>
      <c r="F23" s="21">
        <v>-22</v>
      </c>
    </row>
    <row r="26" spans="1:12" x14ac:dyDescent="0.25">
      <c r="A26">
        <v>2</v>
      </c>
      <c r="B26">
        <v>4</v>
      </c>
      <c r="C26">
        <v>6</v>
      </c>
      <c r="D26">
        <v>8</v>
      </c>
      <c r="E26">
        <v>10</v>
      </c>
    </row>
    <row r="27" spans="1:12" x14ac:dyDescent="0.25">
      <c r="A27">
        <v>430</v>
      </c>
      <c r="B27">
        <v>190</v>
      </c>
      <c r="C27">
        <v>80</v>
      </c>
      <c r="D27">
        <v>35</v>
      </c>
      <c r="E27">
        <v>16</v>
      </c>
    </row>
    <row r="29" spans="1:12" x14ac:dyDescent="0.25">
      <c r="A29" s="22">
        <v>0</v>
      </c>
      <c r="B29" s="22">
        <f t="shared" ref="B29:L29" si="4">A29+0.1</f>
        <v>0.1</v>
      </c>
      <c r="C29" s="22">
        <f t="shared" si="4"/>
        <v>0.2</v>
      </c>
      <c r="D29" s="22">
        <f t="shared" si="4"/>
        <v>0.30000000000000004</v>
      </c>
      <c r="E29" s="22">
        <f t="shared" si="4"/>
        <v>0.4</v>
      </c>
      <c r="F29" s="22">
        <f t="shared" si="4"/>
        <v>0.5</v>
      </c>
      <c r="G29" s="22">
        <f t="shared" si="4"/>
        <v>0.6</v>
      </c>
      <c r="H29" s="22">
        <f t="shared" si="4"/>
        <v>0.7</v>
      </c>
      <c r="I29" s="22">
        <f t="shared" si="4"/>
        <v>0.79999999999999993</v>
      </c>
      <c r="J29" s="22">
        <f t="shared" si="4"/>
        <v>0.89999999999999991</v>
      </c>
      <c r="K29" s="22">
        <f t="shared" si="4"/>
        <v>0.99999999999999989</v>
      </c>
      <c r="L29" s="22">
        <f t="shared" si="4"/>
        <v>1.0999999999999999</v>
      </c>
    </row>
    <row r="30" spans="1:12" x14ac:dyDescent="0.25">
      <c r="A30" s="23">
        <v>93</v>
      </c>
      <c r="B30" s="23">
        <v>87</v>
      </c>
      <c r="C30" s="23">
        <v>68</v>
      </c>
      <c r="D30" s="23">
        <v>55</v>
      </c>
      <c r="E30" s="23">
        <v>42</v>
      </c>
      <c r="F30" s="23">
        <v>37</v>
      </c>
      <c r="G30" s="23">
        <v>35</v>
      </c>
      <c r="H30" s="23">
        <v>39</v>
      </c>
      <c r="I30" s="23">
        <v>48</v>
      </c>
      <c r="J30" s="23">
        <v>53</v>
      </c>
      <c r="K30" s="23">
        <v>51</v>
      </c>
      <c r="L30" s="23">
        <v>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5BCC-A6AC-46B6-BA56-E11FA4FE212A}">
  <dimension ref="A1:O19"/>
  <sheetViews>
    <sheetView tabSelected="1" workbookViewId="0">
      <selection activeCell="A20" sqref="A20"/>
    </sheetView>
  </sheetViews>
  <sheetFormatPr baseColWidth="10" defaultRowHeight="15" x14ac:dyDescent="0.25"/>
  <cols>
    <col min="8" max="8" width="8.7109375" customWidth="1"/>
    <col min="9" max="9" width="9.7109375" customWidth="1"/>
    <col min="10" max="10" width="9.42578125" customWidth="1"/>
    <col min="11" max="11" width="8.5703125" customWidth="1"/>
    <col min="12" max="12" width="8.7109375" customWidth="1"/>
    <col min="13" max="13" width="9.42578125" customWidth="1"/>
    <col min="14" max="14" width="9.28515625" customWidth="1"/>
    <col min="15" max="15" width="9.140625" customWidth="1"/>
  </cols>
  <sheetData>
    <row r="1" spans="1:15" x14ac:dyDescent="0.25">
      <c r="A1">
        <v>0</v>
      </c>
      <c r="B1">
        <v>0.5</v>
      </c>
      <c r="C1">
        <v>1</v>
      </c>
      <c r="D1">
        <v>1.5</v>
      </c>
      <c r="E1">
        <v>2</v>
      </c>
      <c r="F1">
        <v>2.5</v>
      </c>
    </row>
    <row r="2" spans="1:15" x14ac:dyDescent="0.25">
      <c r="A2">
        <v>1.5</v>
      </c>
      <c r="B2">
        <v>1.8</v>
      </c>
      <c r="C2">
        <v>2.1</v>
      </c>
      <c r="D2">
        <v>1.75</v>
      </c>
      <c r="E2">
        <v>1.3</v>
      </c>
      <c r="F2">
        <v>1.1000000000000001</v>
      </c>
    </row>
    <row r="5" spans="1:15" x14ac:dyDescent="0.25">
      <c r="A5" s="8"/>
      <c r="B5" s="8">
        <v>0</v>
      </c>
      <c r="C5" s="8">
        <v>40</v>
      </c>
      <c r="D5" s="8">
        <v>80</v>
      </c>
      <c r="E5" s="8">
        <v>100</v>
      </c>
      <c r="G5" s="8"/>
      <c r="H5" s="9"/>
      <c r="I5" s="9"/>
      <c r="J5" s="9"/>
      <c r="K5" s="9"/>
    </row>
    <row r="6" spans="1:15" x14ac:dyDescent="0.25">
      <c r="A6" s="9">
        <v>4</v>
      </c>
      <c r="B6" s="10">
        <v>1.0381</v>
      </c>
      <c r="C6" s="10">
        <v>1.0276000000000001</v>
      </c>
      <c r="D6" s="10">
        <v>1.0063</v>
      </c>
      <c r="E6" s="10">
        <v>0.99309999999999998</v>
      </c>
      <c r="G6" s="8"/>
      <c r="H6" s="11" t="s">
        <v>0</v>
      </c>
      <c r="I6" s="12">
        <v>150</v>
      </c>
      <c r="J6" s="12">
        <v>160</v>
      </c>
      <c r="K6" s="12">
        <v>170</v>
      </c>
      <c r="L6" s="12">
        <v>180</v>
      </c>
      <c r="M6" s="12">
        <v>190</v>
      </c>
      <c r="N6" s="12">
        <v>200</v>
      </c>
      <c r="O6" s="12">
        <v>210</v>
      </c>
    </row>
    <row r="7" spans="1:15" x14ac:dyDescent="0.25">
      <c r="A7" s="9">
        <v>12</v>
      </c>
      <c r="B7" s="10">
        <v>1.1160000000000001</v>
      </c>
      <c r="C7" s="10">
        <v>1.1012999999999999</v>
      </c>
      <c r="D7" s="10">
        <v>1.0786</v>
      </c>
      <c r="E7" s="10">
        <v>1.0663</v>
      </c>
      <c r="G7" s="8"/>
      <c r="H7" s="11" t="s">
        <v>1</v>
      </c>
      <c r="I7" s="12">
        <v>35.5</v>
      </c>
      <c r="J7" s="12">
        <v>37.799999999999997</v>
      </c>
      <c r="K7" s="12">
        <v>43.6</v>
      </c>
      <c r="L7" s="12">
        <v>45.7</v>
      </c>
      <c r="M7" s="12">
        <v>47.3</v>
      </c>
      <c r="N7" s="12">
        <v>50.1</v>
      </c>
      <c r="O7" s="12">
        <v>51.2</v>
      </c>
    </row>
    <row r="8" spans="1:15" x14ac:dyDescent="0.25">
      <c r="A8" s="9">
        <v>20</v>
      </c>
      <c r="B8" s="10">
        <v>1.1977</v>
      </c>
      <c r="C8" s="10">
        <v>1.1800999999999999</v>
      </c>
      <c r="D8" s="10">
        <v>1.157</v>
      </c>
      <c r="E8" s="10">
        <v>1.1451</v>
      </c>
      <c r="G8" s="8"/>
      <c r="H8" s="13"/>
      <c r="I8" s="13"/>
      <c r="J8" s="13"/>
      <c r="K8" s="13"/>
    </row>
    <row r="9" spans="1:15" x14ac:dyDescent="0.25">
      <c r="A9" s="9">
        <v>28</v>
      </c>
      <c r="B9" s="10">
        <v>1.2846</v>
      </c>
      <c r="C9" s="10">
        <v>1.2652000000000001</v>
      </c>
      <c r="D9" s="10">
        <v>1.2418</v>
      </c>
      <c r="E9" s="10">
        <v>1.2301</v>
      </c>
      <c r="G9" s="8"/>
      <c r="H9" s="13"/>
      <c r="I9" s="13"/>
      <c r="J9" s="13"/>
      <c r="K9" s="13"/>
    </row>
    <row r="10" spans="1:15" x14ac:dyDescent="0.25">
      <c r="H10" s="14">
        <v>0</v>
      </c>
      <c r="I10" s="14">
        <v>10</v>
      </c>
      <c r="J10" s="14">
        <v>20</v>
      </c>
      <c r="K10" s="14">
        <v>30</v>
      </c>
      <c r="L10" s="14">
        <v>45</v>
      </c>
      <c r="M10" s="14">
        <v>60</v>
      </c>
      <c r="N10" s="14">
        <v>75</v>
      </c>
    </row>
    <row r="11" spans="1:15" x14ac:dyDescent="0.25">
      <c r="H11" s="14">
        <v>0.4</v>
      </c>
      <c r="I11" s="14">
        <v>0.7</v>
      </c>
      <c r="J11" s="14">
        <v>0.77</v>
      </c>
      <c r="K11" s="14">
        <v>0.88</v>
      </c>
      <c r="L11" s="14">
        <v>1.05</v>
      </c>
      <c r="M11" s="14">
        <v>1.17</v>
      </c>
      <c r="N11" s="14">
        <v>1.35</v>
      </c>
    </row>
    <row r="14" spans="1:15" x14ac:dyDescent="0.25">
      <c r="A14" s="21">
        <v>2</v>
      </c>
      <c r="B14" s="21">
        <v>4</v>
      </c>
      <c r="C14" s="21">
        <v>6</v>
      </c>
      <c r="D14" s="21">
        <v>8</v>
      </c>
      <c r="E14" s="21">
        <v>10</v>
      </c>
    </row>
    <row r="15" spans="1:15" x14ac:dyDescent="0.25">
      <c r="A15" s="21">
        <v>430</v>
      </c>
      <c r="B15" s="21">
        <v>190</v>
      </c>
      <c r="C15" s="21">
        <v>80</v>
      </c>
      <c r="D15" s="21">
        <v>35</v>
      </c>
      <c r="E15" s="21">
        <v>16</v>
      </c>
    </row>
    <row r="18" spans="1:5" x14ac:dyDescent="0.25">
      <c r="A18" s="24" t="s">
        <v>4</v>
      </c>
      <c r="B18" s="25">
        <v>0</v>
      </c>
      <c r="C18" s="25">
        <v>2</v>
      </c>
      <c r="D18" s="25">
        <v>4</v>
      </c>
      <c r="E18" s="25">
        <v>5</v>
      </c>
    </row>
    <row r="19" spans="1:5" x14ac:dyDescent="0.25">
      <c r="A19" s="24" t="s">
        <v>6</v>
      </c>
      <c r="B19" s="25">
        <v>2</v>
      </c>
      <c r="C19" s="25">
        <v>2</v>
      </c>
      <c r="D19" s="25">
        <v>10</v>
      </c>
      <c r="E19" s="25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8CF62-88F6-4B5D-ACAD-1D37E0E66CAF}">
  <dimension ref="A1:N12"/>
  <sheetViews>
    <sheetView workbookViewId="0"/>
  </sheetViews>
  <sheetFormatPr baseColWidth="10" defaultRowHeight="15" x14ac:dyDescent="0.25"/>
  <sheetData>
    <row r="1" spans="1:14" x14ac:dyDescent="0.25">
      <c r="A1" s="15">
        <v>6</v>
      </c>
      <c r="B1" s="15">
        <v>6.2</v>
      </c>
      <c r="D1" s="17">
        <v>0</v>
      </c>
      <c r="E1" s="17">
        <v>2</v>
      </c>
      <c r="F1" s="17">
        <v>4</v>
      </c>
      <c r="G1" s="17">
        <v>6</v>
      </c>
      <c r="H1" s="17">
        <v>8</v>
      </c>
      <c r="I1" s="17">
        <v>10</v>
      </c>
      <c r="J1" s="17">
        <v>12</v>
      </c>
      <c r="K1" s="17">
        <v>14</v>
      </c>
      <c r="L1" s="17">
        <v>16</v>
      </c>
      <c r="M1" s="17">
        <v>18</v>
      </c>
      <c r="N1" s="17">
        <v>20</v>
      </c>
    </row>
    <row r="2" spans="1:14" x14ac:dyDescent="0.25">
      <c r="A2" s="15">
        <f>A1+12/60</f>
        <v>6.2</v>
      </c>
      <c r="B2" s="15">
        <v>6</v>
      </c>
      <c r="D2" s="17">
        <v>0</v>
      </c>
      <c r="E2" s="17">
        <v>1.8</v>
      </c>
      <c r="F2" s="17">
        <v>2</v>
      </c>
      <c r="G2" s="17">
        <v>4</v>
      </c>
      <c r="H2" s="17">
        <v>4</v>
      </c>
      <c r="I2" s="17">
        <v>6</v>
      </c>
      <c r="J2" s="17">
        <v>4</v>
      </c>
      <c r="K2" s="17">
        <v>3.6</v>
      </c>
      <c r="L2" s="17">
        <v>3.4</v>
      </c>
      <c r="M2" s="17">
        <v>2.8</v>
      </c>
      <c r="N2" s="17">
        <v>0</v>
      </c>
    </row>
    <row r="3" spans="1:14" x14ac:dyDescent="0.25">
      <c r="A3" s="15">
        <f>A1+24/60</f>
        <v>6.4</v>
      </c>
      <c r="B3" s="15">
        <v>5.9</v>
      </c>
    </row>
    <row r="4" spans="1:14" x14ac:dyDescent="0.25">
      <c r="A4" s="15">
        <f>A1+36/60</f>
        <v>6.6</v>
      </c>
      <c r="B4" s="15">
        <v>5.9</v>
      </c>
    </row>
    <row r="5" spans="1:14" x14ac:dyDescent="0.25">
      <c r="A5" s="15">
        <f>A1+48/60</f>
        <v>6.8</v>
      </c>
      <c r="B5" s="15">
        <v>6.2</v>
      </c>
      <c r="D5" s="18" t="s">
        <v>2</v>
      </c>
      <c r="E5" s="19">
        <v>0</v>
      </c>
      <c r="F5" s="19">
        <v>10</v>
      </c>
      <c r="G5" s="19">
        <v>20</v>
      </c>
      <c r="H5" s="19">
        <v>30</v>
      </c>
      <c r="I5" s="19">
        <v>35</v>
      </c>
      <c r="J5" s="19">
        <v>40</v>
      </c>
      <c r="K5" s="19">
        <v>45</v>
      </c>
      <c r="L5" s="19">
        <v>50</v>
      </c>
    </row>
    <row r="6" spans="1:14" ht="17.25" x14ac:dyDescent="0.25">
      <c r="A6" s="15">
        <v>7</v>
      </c>
      <c r="B6" s="15">
        <v>6.4</v>
      </c>
      <c r="D6" s="18" t="s">
        <v>3</v>
      </c>
      <c r="E6" s="19">
        <v>10</v>
      </c>
      <c r="F6" s="19">
        <v>35</v>
      </c>
      <c r="G6" s="19">
        <v>55</v>
      </c>
      <c r="H6" s="19">
        <v>52</v>
      </c>
      <c r="I6" s="19">
        <v>40</v>
      </c>
      <c r="J6" s="19">
        <v>37</v>
      </c>
      <c r="K6" s="19">
        <v>32</v>
      </c>
      <c r="L6" s="19">
        <v>34</v>
      </c>
    </row>
    <row r="7" spans="1:14" x14ac:dyDescent="0.25">
      <c r="A7" s="15">
        <f>A6+12/60</f>
        <v>7.2</v>
      </c>
      <c r="B7" s="15">
        <v>6.5</v>
      </c>
    </row>
    <row r="8" spans="1:14" x14ac:dyDescent="0.25">
      <c r="A8" s="15">
        <f>A6+24/60</f>
        <v>7.4</v>
      </c>
      <c r="B8" s="15">
        <v>6.8</v>
      </c>
    </row>
    <row r="9" spans="1:14" x14ac:dyDescent="0.25">
      <c r="A9" s="15">
        <f>A6+36/60</f>
        <v>7.6</v>
      </c>
      <c r="B9" s="15">
        <v>6.9</v>
      </c>
      <c r="D9" s="19">
        <v>-50</v>
      </c>
      <c r="E9" s="19">
        <v>-30</v>
      </c>
      <c r="F9" s="19">
        <v>0</v>
      </c>
      <c r="G9" s="19">
        <v>60</v>
      </c>
      <c r="H9" s="19">
        <v>90</v>
      </c>
      <c r="I9" s="19">
        <v>110</v>
      </c>
    </row>
    <row r="10" spans="1:14" x14ac:dyDescent="0.25">
      <c r="A10" s="15">
        <f>A6+48/60</f>
        <v>7.8</v>
      </c>
      <c r="B10" s="15">
        <v>7.1</v>
      </c>
      <c r="D10" s="19">
        <v>1270</v>
      </c>
      <c r="E10" s="19">
        <v>1280</v>
      </c>
      <c r="F10" s="19">
        <v>1350</v>
      </c>
      <c r="G10" s="19">
        <v>1480</v>
      </c>
      <c r="H10" s="19">
        <v>1580</v>
      </c>
      <c r="I10" s="19">
        <v>1700</v>
      </c>
    </row>
    <row r="11" spans="1:14" x14ac:dyDescent="0.25">
      <c r="A11" s="15">
        <v>8</v>
      </c>
      <c r="B11" s="15">
        <v>7.3</v>
      </c>
    </row>
    <row r="12" spans="1:14" x14ac:dyDescent="0.25">
      <c r="A12" s="15">
        <f>A11+12/60</f>
        <v>8.1999999999999993</v>
      </c>
      <c r="B12" s="15">
        <v>6.9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</dc:creator>
  <cp:lastModifiedBy>salva</cp:lastModifiedBy>
  <dcterms:created xsi:type="dcterms:W3CDTF">2019-05-27T23:54:19Z</dcterms:created>
  <dcterms:modified xsi:type="dcterms:W3CDTF">2022-02-08T19:14:33Z</dcterms:modified>
</cp:coreProperties>
</file>