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va\Documents\GitHub\Genomic-Selection\Genomic Selection_SALVA\results\"/>
    </mc:Choice>
  </mc:AlternateContent>
  <xr:revisionPtr revIDLastSave="0" documentId="13_ncr:1_{3A74904A-2748-40F2-84F2-F02971DCC944}" xr6:coauthVersionLast="47" xr6:coauthVersionMax="47" xr10:uidLastSave="{00000000-0000-0000-0000-000000000000}"/>
  <bookViews>
    <workbookView xWindow="16044" yWindow="2340" windowWidth="20016" windowHeight="8964" xr2:uid="{84681E04-350C-41A0-8BF5-2C9C58288F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1" i="1" l="1"/>
  <c r="H40" i="1"/>
  <c r="G35" i="1"/>
  <c r="G32" i="1" s="1"/>
  <c r="H35" i="1"/>
  <c r="H32" i="1" s="1"/>
  <c r="H34" i="1"/>
  <c r="G34" i="1"/>
  <c r="H29" i="1"/>
  <c r="G29" i="1"/>
  <c r="F29" i="1"/>
  <c r="F26" i="1" s="1"/>
  <c r="H28" i="1"/>
  <c r="G26" i="1"/>
  <c r="G28" i="1"/>
  <c r="F28" i="1"/>
  <c r="H23" i="1"/>
  <c r="G23" i="1"/>
  <c r="F23" i="1"/>
  <c r="E23" i="1"/>
  <c r="E22" i="1"/>
  <c r="H22" i="1"/>
  <c r="G22" i="1"/>
  <c r="F22" i="1"/>
  <c r="H17" i="1"/>
  <c r="H14" i="1" s="1"/>
  <c r="G17" i="1"/>
  <c r="F16" i="1"/>
  <c r="F17" i="1"/>
  <c r="E16" i="1"/>
  <c r="E17" i="1"/>
  <c r="D17" i="1"/>
  <c r="H16" i="1"/>
  <c r="G16" i="1"/>
  <c r="E14" i="1"/>
  <c r="D16" i="1"/>
  <c r="G14" i="1"/>
  <c r="H11" i="1"/>
  <c r="G11" i="1"/>
  <c r="F10" i="1"/>
  <c r="F8" i="1" s="1"/>
  <c r="F11" i="1"/>
  <c r="E10" i="1"/>
  <c r="E8" i="1" s="1"/>
  <c r="C11" i="1"/>
  <c r="C8" i="1" s="1"/>
  <c r="C10" i="1"/>
  <c r="E11" i="1"/>
  <c r="D11" i="1"/>
  <c r="H10" i="1"/>
  <c r="H8" i="1" s="1"/>
  <c r="G10" i="1"/>
  <c r="G8" i="1" s="1"/>
  <c r="D10" i="1"/>
  <c r="D8" i="1" s="1"/>
  <c r="H5" i="1"/>
  <c r="H4" i="1"/>
  <c r="G5" i="1"/>
  <c r="G4" i="1"/>
  <c r="F5" i="1"/>
  <c r="F4" i="1"/>
  <c r="E5" i="1"/>
  <c r="E4" i="1"/>
  <c r="E2" i="1" s="1"/>
  <c r="D5" i="1"/>
  <c r="D4" i="1"/>
  <c r="C5" i="1"/>
  <c r="C4" i="1"/>
  <c r="B5" i="1"/>
  <c r="B4" i="1"/>
  <c r="H38" i="1" l="1"/>
  <c r="H26" i="1"/>
  <c r="H20" i="1"/>
  <c r="G20" i="1"/>
  <c r="F20" i="1"/>
  <c r="E20" i="1"/>
  <c r="F14" i="1"/>
  <c r="D14" i="1"/>
  <c r="H2" i="1"/>
  <c r="G2" i="1"/>
  <c r="F2" i="1"/>
  <c r="D2" i="1"/>
  <c r="C2" i="1"/>
  <c r="B2" i="1"/>
</calcChain>
</file>

<file path=xl/sharedStrings.xml><?xml version="1.0" encoding="utf-8"?>
<sst xmlns="http://schemas.openxmlformats.org/spreadsheetml/2006/main" count="56" uniqueCount="29">
  <si>
    <t>Rg =</t>
  </si>
  <si>
    <t>Rp =</t>
  </si>
  <si>
    <t>Hx =</t>
  </si>
  <si>
    <t>Hy =</t>
  </si>
  <si>
    <t>R18 vs R19</t>
  </si>
  <si>
    <t>R18 vs R20</t>
  </si>
  <si>
    <t>R19 vs R20</t>
  </si>
  <si>
    <t>R18 vs mega</t>
  </si>
  <si>
    <t>AUDPC vs R18</t>
  </si>
  <si>
    <t>IF vs R18</t>
  </si>
  <si>
    <t>IF vs R19</t>
  </si>
  <si>
    <t>IF vs R20</t>
  </si>
  <si>
    <t>DS vs R18</t>
  </si>
  <si>
    <t>IT vs R18</t>
  </si>
  <si>
    <t>R19 vs mega</t>
  </si>
  <si>
    <t>AUDPC vs R19</t>
  </si>
  <si>
    <t>DS vs R19</t>
  </si>
  <si>
    <t>IT vs R19</t>
  </si>
  <si>
    <t>R20 vs mega</t>
  </si>
  <si>
    <t>AUDPC vs mega</t>
  </si>
  <si>
    <t>IF vs mega</t>
  </si>
  <si>
    <t>DS vs mega</t>
  </si>
  <si>
    <t>IT vs mega</t>
  </si>
  <si>
    <t>IF vs audpc</t>
  </si>
  <si>
    <t>DS vs audpc</t>
  </si>
  <si>
    <t>IT vs audpc</t>
  </si>
  <si>
    <t>DS vs if</t>
  </si>
  <si>
    <t>IT vs if</t>
  </si>
  <si>
    <t>IT vs 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</si>
</sst>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91F5B-D729-47DF-8F53-5C95CD099356}">
  <dimension ref="A1:H41"/>
  <sheetViews>
    <sheetView tabSelected="1" topLeftCell="A22" workbookViewId="0">
      <selection activeCell="H42" sqref="H42"/>
    </sheetView>
  </sheetViews>
  <sheetFormatPr defaultRowHeight="14.4" x14ac:dyDescent="0.3"/>
  <cols>
    <col min="1" max="1" width="4.5546875" bestFit="1" customWidth="1"/>
    <col min="2" max="4" width="12" bestFit="1" customWidth="1"/>
    <col min="5" max="5" width="12.44140625" bestFit="1" customWidth="1"/>
    <col min="6" max="9" width="12" bestFit="1" customWidth="1"/>
  </cols>
  <sheetData>
    <row r="1" spans="1:8" x14ac:dyDescent="0.3">
      <c r="B1" t="s">
        <v>4</v>
      </c>
      <c r="C1" t="s">
        <v>5</v>
      </c>
      <c r="D1" t="s">
        <v>7</v>
      </c>
      <c r="E1" t="s">
        <v>8</v>
      </c>
      <c r="F1" t="s">
        <v>9</v>
      </c>
      <c r="G1" t="s">
        <v>12</v>
      </c>
      <c r="H1" t="s">
        <v>13</v>
      </c>
    </row>
    <row r="2" spans="1:8" x14ac:dyDescent="0.3">
      <c r="A2" t="s">
        <v>0</v>
      </c>
      <c r="B2">
        <f t="shared" ref="B2:D2" si="0">B3/(B4*B5)</f>
        <v>0.67370798858441172</v>
      </c>
      <c r="C2">
        <f t="shared" si="0"/>
        <v>0.64795159529186275</v>
      </c>
      <c r="D2">
        <f t="shared" si="0"/>
        <v>0.96824583655185437</v>
      </c>
      <c r="E2">
        <f>E3/(E4*E5)</f>
        <v>0.30348848933344197</v>
      </c>
      <c r="F2">
        <f>F3/(F4*F5)</f>
        <v>0.32322996757772704</v>
      </c>
      <c r="G2">
        <f t="shared" ref="G2:I2" si="1">G3/(G4*G5)</f>
        <v>0.29888435351104825</v>
      </c>
      <c r="H2">
        <f t="shared" si="1"/>
        <v>0.27705425792376603</v>
      </c>
    </row>
    <row r="3" spans="1:8" x14ac:dyDescent="0.3">
      <c r="A3" t="s">
        <v>1</v>
      </c>
      <c r="B3">
        <v>0.46</v>
      </c>
      <c r="C3">
        <v>0.46</v>
      </c>
      <c r="D3">
        <v>0.75</v>
      </c>
      <c r="E3">
        <v>0.21</v>
      </c>
      <c r="F3">
        <v>0.21</v>
      </c>
      <c r="G3">
        <v>0.22</v>
      </c>
      <c r="H3">
        <v>0.18</v>
      </c>
    </row>
    <row r="4" spans="1:8" x14ac:dyDescent="0.3">
      <c r="A4" t="s">
        <v>2</v>
      </c>
      <c r="B4">
        <f>SQRT(0.63)</f>
        <v>0.79372539331937719</v>
      </c>
      <c r="C4">
        <f>SQRT(0.63)</f>
        <v>0.79372539331937719</v>
      </c>
      <c r="D4">
        <f>SQRT(0.75)</f>
        <v>0.8660254037844386</v>
      </c>
      <c r="E4">
        <f>SQRT(0.63)</f>
        <v>0.79372539331937719</v>
      </c>
      <c r="F4">
        <f>SQRT(0.67)</f>
        <v>0.81853527718724506</v>
      </c>
      <c r="G4">
        <f>SQRT(0.86)</f>
        <v>0.92736184954957035</v>
      </c>
      <c r="H4">
        <f>SQRT(0.67)</f>
        <v>0.81853527718724506</v>
      </c>
    </row>
    <row r="5" spans="1:8" x14ac:dyDescent="0.3">
      <c r="A5" t="s">
        <v>3</v>
      </c>
      <c r="B5">
        <f>SQRT(0.74)</f>
        <v>0.86023252670426265</v>
      </c>
      <c r="C5">
        <f>SQRT(0.8)</f>
        <v>0.89442719099991586</v>
      </c>
      <c r="D5">
        <f>SQRT(0.8)</f>
        <v>0.89442719099991586</v>
      </c>
      <c r="E5">
        <f>SQRT(0.76)</f>
        <v>0.87177978870813466</v>
      </c>
      <c r="F5">
        <f>SQRT(0.63)</f>
        <v>0.79372539331937719</v>
      </c>
      <c r="G5">
        <f>SQRT(0.63)</f>
        <v>0.79372539331937719</v>
      </c>
      <c r="H5">
        <f>SQRT(0.63)</f>
        <v>0.79372539331937719</v>
      </c>
    </row>
    <row r="7" spans="1:8" x14ac:dyDescent="0.3">
      <c r="C7" t="s">
        <v>6</v>
      </c>
      <c r="D7" t="s">
        <v>14</v>
      </c>
      <c r="E7" t="s">
        <v>15</v>
      </c>
      <c r="F7" t="s">
        <v>10</v>
      </c>
      <c r="G7" t="s">
        <v>16</v>
      </c>
      <c r="H7" t="s">
        <v>17</v>
      </c>
    </row>
    <row r="8" spans="1:8" x14ac:dyDescent="0.3">
      <c r="A8" t="s">
        <v>0</v>
      </c>
      <c r="C8">
        <f t="shared" ref="B8:D8" si="2">C9/(C10*C11)</f>
        <v>0.7148284617513001</v>
      </c>
      <c r="D8">
        <f t="shared" si="2"/>
        <v>0.96824583655185437</v>
      </c>
      <c r="E8">
        <f>E9/(E10*E11)</f>
        <v>0.58671882176893153</v>
      </c>
      <c r="F8">
        <f>F9/(F10*F11)</f>
        <v>0.61338785912206484</v>
      </c>
      <c r="G8">
        <f t="shared" ref="G8:I8" si="3">G9/(G10*G11)</f>
        <v>0.55155343162029025</v>
      </c>
      <c r="H8">
        <f t="shared" si="3"/>
        <v>0.41185537355888208</v>
      </c>
    </row>
    <row r="9" spans="1:8" x14ac:dyDescent="0.3">
      <c r="A9" t="s">
        <v>1</v>
      </c>
      <c r="C9">
        <v>0.55000000000000004</v>
      </c>
      <c r="D9">
        <v>0.75</v>
      </c>
      <c r="E9">
        <v>0.44</v>
      </c>
      <c r="F9">
        <v>0.46</v>
      </c>
      <c r="G9">
        <v>0.44</v>
      </c>
      <c r="H9">
        <v>0.28999999999999998</v>
      </c>
    </row>
    <row r="10" spans="1:8" x14ac:dyDescent="0.3">
      <c r="A10" t="s">
        <v>2</v>
      </c>
      <c r="C10">
        <f>SQRT(0.74)</f>
        <v>0.86023252670426265</v>
      </c>
      <c r="D10">
        <f>SQRT(0.75)</f>
        <v>0.8660254037844386</v>
      </c>
      <c r="E10">
        <f>SQRT(0.74)</f>
        <v>0.86023252670426265</v>
      </c>
      <c r="F10">
        <f>SQRT(0.74)</f>
        <v>0.86023252670426265</v>
      </c>
      <c r="G10">
        <f>SQRT(0.86)</f>
        <v>0.92736184954957035</v>
      </c>
      <c r="H10">
        <f>SQRT(0.67)</f>
        <v>0.81853527718724506</v>
      </c>
    </row>
    <row r="11" spans="1:8" x14ac:dyDescent="0.3">
      <c r="A11" t="s">
        <v>3</v>
      </c>
      <c r="C11">
        <f>SQRT(0.8)</f>
        <v>0.89442719099991586</v>
      </c>
      <c r="D11">
        <f>SQRT(0.8)</f>
        <v>0.89442719099991586</v>
      </c>
      <c r="E11">
        <f>SQRT(0.76)</f>
        <v>0.87177978870813466</v>
      </c>
      <c r="F11">
        <f>SQRT(0.76)</f>
        <v>0.87177978870813466</v>
      </c>
      <c r="G11">
        <f>SQRT(0.74)</f>
        <v>0.86023252670426265</v>
      </c>
      <c r="H11">
        <f>SQRT(0.74)</f>
        <v>0.86023252670426265</v>
      </c>
    </row>
    <row r="13" spans="1:8" x14ac:dyDescent="0.3">
      <c r="D13" t="s">
        <v>18</v>
      </c>
      <c r="E13" t="s">
        <v>15</v>
      </c>
      <c r="F13" t="s">
        <v>11</v>
      </c>
      <c r="G13" t="s">
        <v>16</v>
      </c>
      <c r="H13" t="s">
        <v>17</v>
      </c>
    </row>
    <row r="14" spans="1:8" x14ac:dyDescent="0.3">
      <c r="A14" t="s">
        <v>0</v>
      </c>
      <c r="D14">
        <f t="shared" ref="C14:E14" si="4">D15/(D16*D17)</f>
        <v>1.0844353369380768</v>
      </c>
      <c r="E14">
        <f>E15/(E16*E17)</f>
        <v>0.50016444664151261</v>
      </c>
      <c r="F14">
        <f>F15/(F16*F17)</f>
        <v>0.5129891760425771</v>
      </c>
      <c r="G14">
        <f t="shared" ref="G14:I14" si="5">G15/(G16*G17)</f>
        <v>0.47018675161615187</v>
      </c>
      <c r="H14">
        <f t="shared" si="5"/>
        <v>0.3414739779425956</v>
      </c>
    </row>
    <row r="15" spans="1:8" x14ac:dyDescent="0.3">
      <c r="A15" t="s">
        <v>1</v>
      </c>
      <c r="D15">
        <v>0.84</v>
      </c>
      <c r="E15">
        <v>0.39</v>
      </c>
      <c r="F15">
        <v>0.4</v>
      </c>
      <c r="G15">
        <v>0.39</v>
      </c>
      <c r="H15">
        <v>0.25</v>
      </c>
    </row>
    <row r="16" spans="1:8" x14ac:dyDescent="0.3">
      <c r="A16" t="s">
        <v>2</v>
      </c>
      <c r="D16">
        <f>SQRT(0.75)</f>
        <v>0.8660254037844386</v>
      </c>
      <c r="E16">
        <f>SQRT(0.76)</f>
        <v>0.87177978870813466</v>
      </c>
      <c r="F16">
        <f>SQRT(0.76)</f>
        <v>0.87177978870813466</v>
      </c>
      <c r="G16">
        <f>SQRT(0.86)</f>
        <v>0.92736184954957035</v>
      </c>
      <c r="H16">
        <f>SQRT(0.67)</f>
        <v>0.81853527718724506</v>
      </c>
    </row>
    <row r="17" spans="1:8" x14ac:dyDescent="0.3">
      <c r="A17" t="s">
        <v>3</v>
      </c>
      <c r="D17">
        <f>SQRT(0.8)</f>
        <v>0.89442719099991586</v>
      </c>
      <c r="E17">
        <f>SQRT(0.8)</f>
        <v>0.89442719099991586</v>
      </c>
      <c r="F17">
        <f>SQRT(0.8)</f>
        <v>0.89442719099991586</v>
      </c>
      <c r="G17">
        <f>SQRT(0.8)</f>
        <v>0.89442719099991586</v>
      </c>
      <c r="H17">
        <f>SQRT(0.8)</f>
        <v>0.89442719099991586</v>
      </c>
    </row>
    <row r="19" spans="1:8" x14ac:dyDescent="0.3">
      <c r="E19" t="s">
        <v>19</v>
      </c>
      <c r="F19" t="s">
        <v>20</v>
      </c>
      <c r="G19" t="s">
        <v>21</v>
      </c>
      <c r="H19" t="s">
        <v>22</v>
      </c>
    </row>
    <row r="20" spans="1:8" x14ac:dyDescent="0.3">
      <c r="A20" t="s">
        <v>0</v>
      </c>
      <c r="E20">
        <f>E21/(E22*E23)</f>
        <v>0.58279423710861933</v>
      </c>
      <c r="F20">
        <f>F21/(F22*F23)</f>
        <v>0.58279423710861933</v>
      </c>
      <c r="G20">
        <f t="shared" ref="G20:I20" si="6">G21/(G22*G23)</f>
        <v>0.54786406960092748</v>
      </c>
      <c r="H20">
        <f t="shared" si="6"/>
        <v>0.42320736951515897</v>
      </c>
    </row>
    <row r="21" spans="1:8" x14ac:dyDescent="0.3">
      <c r="A21" t="s">
        <v>1</v>
      </c>
      <c r="E21">
        <v>0.44</v>
      </c>
      <c r="F21">
        <v>0.44</v>
      </c>
      <c r="G21">
        <v>0.44</v>
      </c>
      <c r="H21">
        <v>0.3</v>
      </c>
    </row>
    <row r="22" spans="1:8" x14ac:dyDescent="0.3">
      <c r="A22" t="s">
        <v>2</v>
      </c>
      <c r="E22">
        <f>SQRT(0.75)</f>
        <v>0.8660254037844386</v>
      </c>
      <c r="F22">
        <f>SQRT(0.76)</f>
        <v>0.87177978870813466</v>
      </c>
      <c r="G22">
        <f>SQRT(0.86)</f>
        <v>0.92736184954957035</v>
      </c>
      <c r="H22">
        <f>SQRT(0.67)</f>
        <v>0.81853527718724506</v>
      </c>
    </row>
    <row r="23" spans="1:8" x14ac:dyDescent="0.3">
      <c r="A23" t="s">
        <v>3</v>
      </c>
      <c r="E23">
        <f>SQRT(0.76)</f>
        <v>0.87177978870813466</v>
      </c>
      <c r="F23">
        <f>SQRT(0.75)</f>
        <v>0.8660254037844386</v>
      </c>
      <c r="G23">
        <f>SQRT(0.75)</f>
        <v>0.8660254037844386</v>
      </c>
      <c r="H23">
        <f>SQRT(0.75)</f>
        <v>0.8660254037844386</v>
      </c>
    </row>
    <row r="25" spans="1:8" x14ac:dyDescent="0.3">
      <c r="F25" t="s">
        <v>23</v>
      </c>
      <c r="G25" t="s">
        <v>24</v>
      </c>
      <c r="H25" t="s">
        <v>25</v>
      </c>
    </row>
    <row r="26" spans="1:8" x14ac:dyDescent="0.3">
      <c r="A26" t="s">
        <v>0</v>
      </c>
      <c r="F26">
        <f>F27/(F28*F29)</f>
        <v>1.2631578947368423</v>
      </c>
      <c r="G26">
        <f t="shared" ref="G26:H26" si="7">G27/(G28*G29)</f>
        <v>0.71741750919317548</v>
      </c>
      <c r="H26">
        <f t="shared" si="7"/>
        <v>0.63062083650511169</v>
      </c>
    </row>
    <row r="27" spans="1:8" x14ac:dyDescent="0.3">
      <c r="A27" t="s">
        <v>1</v>
      </c>
      <c r="F27">
        <v>0.96</v>
      </c>
      <c r="G27">
        <v>0.57999999999999996</v>
      </c>
      <c r="H27">
        <v>0.45</v>
      </c>
    </row>
    <row r="28" spans="1:8" x14ac:dyDescent="0.3">
      <c r="A28" t="s">
        <v>2</v>
      </c>
      <c r="F28">
        <f>SQRT(0.76)</f>
        <v>0.87177978870813466</v>
      </c>
      <c r="G28">
        <f>SQRT(0.86)</f>
        <v>0.92736184954957035</v>
      </c>
      <c r="H28">
        <f>SQRT(0.67)</f>
        <v>0.81853527718724506</v>
      </c>
    </row>
    <row r="29" spans="1:8" x14ac:dyDescent="0.3">
      <c r="A29" t="s">
        <v>3</v>
      </c>
      <c r="F29">
        <f>SQRT(0.76)</f>
        <v>0.87177978870813466</v>
      </c>
      <c r="G29">
        <f>SQRT(0.76)</f>
        <v>0.87177978870813466</v>
      </c>
      <c r="H29">
        <f>SQRT(0.76)</f>
        <v>0.87177978870813466</v>
      </c>
    </row>
    <row r="31" spans="1:8" x14ac:dyDescent="0.3">
      <c r="G31" t="s">
        <v>26</v>
      </c>
      <c r="H31" t="s">
        <v>27</v>
      </c>
    </row>
    <row r="32" spans="1:8" x14ac:dyDescent="0.3">
      <c r="A32" t="s">
        <v>0</v>
      </c>
      <c r="G32">
        <f t="shared" ref="G32:H32" si="8">G33/(G34*G35)</f>
        <v>0.70504824179329317</v>
      </c>
      <c r="H32">
        <f t="shared" si="8"/>
        <v>0.68667602197223276</v>
      </c>
    </row>
    <row r="33" spans="1:8" x14ac:dyDescent="0.3">
      <c r="A33" t="s">
        <v>1</v>
      </c>
      <c r="G33">
        <v>0.56999999999999995</v>
      </c>
      <c r="H33">
        <v>0.49</v>
      </c>
    </row>
    <row r="34" spans="1:8" x14ac:dyDescent="0.3">
      <c r="A34" t="s">
        <v>2</v>
      </c>
      <c r="G34">
        <f>SQRT(0.86)</f>
        <v>0.92736184954957035</v>
      </c>
      <c r="H34">
        <f>SQRT(0.67)</f>
        <v>0.81853527718724506</v>
      </c>
    </row>
    <row r="35" spans="1:8" x14ac:dyDescent="0.3">
      <c r="A35" t="s">
        <v>3</v>
      </c>
      <c r="G35">
        <f>SQRT(0.76)</f>
        <v>0.87177978870813466</v>
      </c>
      <c r="H35">
        <f>SQRT(0.76)</f>
        <v>0.87177978870813466</v>
      </c>
    </row>
    <row r="37" spans="1:8" x14ac:dyDescent="0.3">
      <c r="H37" t="s">
        <v>28</v>
      </c>
    </row>
    <row r="38" spans="1:8" x14ac:dyDescent="0.3">
      <c r="A38" t="s">
        <v>0</v>
      </c>
      <c r="H38">
        <f t="shared" ref="G38:H38" si="9">H39/(H40*H41)</f>
        <v>0.43473770952689716</v>
      </c>
    </row>
    <row r="39" spans="1:8" x14ac:dyDescent="0.3">
      <c r="A39" t="s">
        <v>1</v>
      </c>
      <c r="H39">
        <v>0.33</v>
      </c>
    </row>
    <row r="40" spans="1:8" x14ac:dyDescent="0.3">
      <c r="A40" t="s">
        <v>2</v>
      </c>
      <c r="H40">
        <f>SQRT(0.67)</f>
        <v>0.81853527718724506</v>
      </c>
    </row>
    <row r="41" spans="1:8" x14ac:dyDescent="0.3">
      <c r="A41" t="s">
        <v>3</v>
      </c>
      <c r="H41">
        <f>SQRT(0.86)</f>
        <v>0.92736184954957035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</dc:creator>
  <cp:lastModifiedBy>Salva</cp:lastModifiedBy>
  <dcterms:created xsi:type="dcterms:W3CDTF">2022-02-10T10:13:55Z</dcterms:created>
  <dcterms:modified xsi:type="dcterms:W3CDTF">2022-02-14T12:21:22Z</dcterms:modified>
</cp:coreProperties>
</file>