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esktop\Cuentas\"/>
    </mc:Choice>
  </mc:AlternateContent>
  <xr:revisionPtr revIDLastSave="0" documentId="13_ncr:1_{C9E60E1E-3083-495C-B6EA-F0E3C5932D96}" xr6:coauthVersionLast="47" xr6:coauthVersionMax="47" xr10:uidLastSave="{00000000-0000-0000-0000-000000000000}"/>
  <bookViews>
    <workbookView xWindow="-120" yWindow="-120" windowWidth="20730" windowHeight="11160" xr2:uid="{0687E807-BC7F-4AE4-8255-27CDD4C42DFF}"/>
  </bookViews>
  <sheets>
    <sheet name="Contabildad General" sheetId="1" r:id="rId1"/>
    <sheet name="Pagos Bic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<sst xmlns="http://schemas.openxmlformats.org/spreadsheetml/2006/main" count="44" uniqueCount="31">
  <si>
    <t>Fecha</t>
  </si>
  <si>
    <t xml:space="preserve">Descripciòn </t>
  </si>
  <si>
    <t>Categoria</t>
  </si>
  <si>
    <t xml:space="preserve">Ingresos </t>
  </si>
  <si>
    <t>Egresos</t>
  </si>
  <si>
    <t xml:space="preserve">Balance </t>
  </si>
  <si>
    <t xml:space="preserve">sueldo quincenal </t>
  </si>
  <si>
    <t xml:space="preserve">Categorias </t>
  </si>
  <si>
    <t>Sueldo</t>
  </si>
  <si>
    <t>Ingresos extra</t>
  </si>
  <si>
    <t xml:space="preserve">Pago de prestamos </t>
  </si>
  <si>
    <t>Pago de compras a credito</t>
  </si>
  <si>
    <t>Productos basico</t>
  </si>
  <si>
    <t>Vestido y calzado</t>
  </si>
  <si>
    <t>Viviendo y suministro</t>
  </si>
  <si>
    <t>Salud</t>
  </si>
  <si>
    <t>higiene personal</t>
  </si>
  <si>
    <t>Comunicaciones</t>
  </si>
  <si>
    <t>Transporte</t>
  </si>
  <si>
    <t xml:space="preserve">Ocio y cultura </t>
  </si>
  <si>
    <t>pago de mousepad y mouse</t>
  </si>
  <si>
    <t>pago de tenis</t>
  </si>
  <si>
    <t>Comida Aurrera</t>
  </si>
  <si>
    <t>Facturaciòn Monares</t>
  </si>
  <si>
    <t xml:space="preserve">Importe </t>
  </si>
  <si>
    <t>TOTAL</t>
  </si>
  <si>
    <t xml:space="preserve">Comidas </t>
  </si>
  <si>
    <t>Venta con Andres</t>
  </si>
  <si>
    <t>Bebida</t>
  </si>
  <si>
    <t xml:space="preserve">Compras Aurrera </t>
  </si>
  <si>
    <t xml:space="preserve">Compra por internet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</si>
</sst>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[$$-80A]* #,##0.00_-;\-[$$-80A]* #,##0.00_-;_-[$$-80A]* &quot;-&quot;??_-;_-@_-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166" fontId="1" fillId="2" borderId="1" xfId="0" applyNumberFormat="1" applyFont="1" applyFill="1" applyBorder="1"/>
    <xf numFmtId="0" fontId="0" fillId="0" borderId="0" xfId="0" applyBorder="1"/>
    <xf numFmtId="166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7">
    <dxf>
      <numFmt numFmtId="166" formatCode="&quot;$&quot;#,##0.00"/>
    </dxf>
    <dxf>
      <numFmt numFmtId="164" formatCode="[$-F800]dddd\,\ mmmm\ dd\,\ yyyy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_-[$$-80A]* #,##0.00_-;\-[$$-80A]* #,##0.00_-;_-[$$-80A]* &quot;-&quot;??_-;_-@_-"/>
    </dxf>
    <dxf>
      <numFmt numFmtId="165" formatCode="_-[$$-80A]* #,##0.00_-;\-[$$-80A]* #,##0.00_-;_-[$$-80A]* &quot;-&quot;??_-;_-@_-"/>
    </dxf>
    <dxf>
      <numFmt numFmtId="165" formatCode="_-[$$-80A]* #,##0.00_-;\-[$$-80A]* #,##0.00_-;_-[$$-80A]* &quot;-&quot;??_-;_-@_-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85430-182A-4B15-BEA6-0BC9609DF889}" name="Tabla1" displayName="Tabla1" ref="A1:F13" totalsRowShown="0">
  <autoFilter ref="A1:F13" xr:uid="{06385430-182A-4B15-BEA6-0BC9609DF889}"/>
  <tableColumns count="6">
    <tableColumn id="1" xr3:uid="{D96B41F7-4562-45B6-B8EE-7EC13A0A3D59}" name="Fecha" dataDxfId="6"/>
    <tableColumn id="3" xr3:uid="{91662132-D505-4119-99D1-D3E081E42F95}" name="Descripciòn "/>
    <tableColumn id="4" xr3:uid="{FCBE5B59-56B0-4CD9-AD71-E8F43E28AB6C}" name="Categoria"/>
    <tableColumn id="5" xr3:uid="{F250906F-E58A-47AF-B03C-4F352EA43D4A}" name="Ingresos " dataDxfId="5"/>
    <tableColumn id="6" xr3:uid="{C41CB5D0-CBC8-450B-A8B1-29C613CE5B71}" name="Egresos" dataDxfId="4"/>
    <tableColumn id="7" xr3:uid="{F17C511D-9FBD-4C01-B2FF-F53CE37F0B5B}" name="Balance " dataDxfId="3">
      <calculatedColumnFormula>Tabla1[[#This Row],[Ingresos ]]-Tabla1[[#This Row],[Egresos]]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FDC47-3C8F-4149-A565-F5963002A299}" name="Tabla2" displayName="Tabla2" ref="H1:H13" totalsRowShown="0">
  <autoFilter ref="H1:H13" xr:uid="{BFBFDC47-3C8F-4149-A565-F5963002A299}"/>
  <tableColumns count="1">
    <tableColumn id="1" xr3:uid="{712CEDF7-CDC3-491F-800E-8FA96C96FFDC}" name="Categorias 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D48B5F-D9E7-4B18-B13B-7BE781FCBD43}" name="Tabla3" displayName="Tabla3" ref="A1:B6" totalsRowShown="0" headerRowDxfId="2">
  <autoFilter ref="A1:B6" xr:uid="{5CD48B5F-D9E7-4B18-B13B-7BE781FCBD43}"/>
  <tableColumns count="2">
    <tableColumn id="1" xr3:uid="{89042C7A-0AD7-4F9C-9E1D-FFF4BC9A44D6}" name="Fecha" dataDxfId="1"/>
    <tableColumn id="2" xr3:uid="{EBD82C8A-2E78-4247-B9BB-053050DBB61F}" name="Importe 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6BFE-5C3F-4AE0-94C6-E9EB0DE290FC}">
  <dimension ref="A1:H13"/>
  <sheetViews>
    <sheetView tabSelected="1" workbookViewId="0">
      <selection activeCell="A12" sqref="A12"/>
    </sheetView>
  </sheetViews>
  <sheetFormatPr baseColWidth="10" defaultRowHeight="15" x14ac:dyDescent="0.25"/>
  <cols>
    <col min="1" max="1" width="31.5703125" bestFit="1" customWidth="1"/>
    <col min="2" max="2" width="25.85546875" bestFit="1" customWidth="1"/>
    <col min="3" max="3" width="24.28515625" bestFit="1" customWidth="1"/>
    <col min="5" max="5" width="10" bestFit="1" customWidth="1"/>
    <col min="6" max="6" width="10.5703125" bestFit="1" customWidth="1"/>
    <col min="8" max="8" width="2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</row>
    <row r="2" spans="1:8" x14ac:dyDescent="0.25">
      <c r="A2" s="1">
        <v>44531</v>
      </c>
      <c r="B2" t="s">
        <v>6</v>
      </c>
      <c r="C2" t="s">
        <v>8</v>
      </c>
      <c r="D2" s="2">
        <v>3000</v>
      </c>
      <c r="E2" s="2"/>
      <c r="F2" s="2">
        <f>Tabla1[[#This Row],[Ingresos ]]-Tabla1[[#This Row],[Egresos]]</f>
        <v>3000</v>
      </c>
      <c r="H2" t="s">
        <v>8</v>
      </c>
    </row>
    <row r="3" spans="1:8" x14ac:dyDescent="0.25">
      <c r="A3" s="1">
        <v>44533</v>
      </c>
      <c r="B3" t="s">
        <v>20</v>
      </c>
      <c r="C3" t="s">
        <v>11</v>
      </c>
      <c r="D3" s="2"/>
      <c r="E3" s="2">
        <v>315</v>
      </c>
      <c r="F3" s="2">
        <f>F2+Tabla1[[#This Row],[Ingresos ]]-Tabla1[[#This Row],[Egresos]]</f>
        <v>2685</v>
      </c>
      <c r="H3" t="s">
        <v>9</v>
      </c>
    </row>
    <row r="4" spans="1:8" x14ac:dyDescent="0.25">
      <c r="A4" s="1">
        <v>44535</v>
      </c>
      <c r="B4" t="s">
        <v>21</v>
      </c>
      <c r="C4" t="s">
        <v>11</v>
      </c>
      <c r="D4" s="2"/>
      <c r="E4" s="2">
        <v>331</v>
      </c>
      <c r="F4" s="2">
        <f>F3+D4-E4</f>
        <v>2354</v>
      </c>
      <c r="H4" t="s">
        <v>10</v>
      </c>
    </row>
    <row r="5" spans="1:8" x14ac:dyDescent="0.25">
      <c r="A5" s="1">
        <v>44537</v>
      </c>
      <c r="B5" t="s">
        <v>22</v>
      </c>
      <c r="C5" t="s">
        <v>12</v>
      </c>
      <c r="D5" s="2"/>
      <c r="E5" s="2">
        <v>160</v>
      </c>
      <c r="F5" s="2">
        <f t="shared" ref="F5:F12" si="0">F4+D5-E5</f>
        <v>2194</v>
      </c>
      <c r="H5" t="s">
        <v>11</v>
      </c>
    </row>
    <row r="6" spans="1:8" x14ac:dyDescent="0.25">
      <c r="A6" s="1">
        <v>44539</v>
      </c>
      <c r="B6" t="s">
        <v>23</v>
      </c>
      <c r="C6" t="s">
        <v>9</v>
      </c>
      <c r="D6" s="2">
        <v>500</v>
      </c>
      <c r="E6" s="2"/>
      <c r="F6" s="2">
        <f t="shared" si="0"/>
        <v>2694</v>
      </c>
      <c r="H6" t="s">
        <v>12</v>
      </c>
    </row>
    <row r="7" spans="1:8" x14ac:dyDescent="0.25">
      <c r="A7" s="1">
        <v>44541</v>
      </c>
      <c r="B7" t="s">
        <v>27</v>
      </c>
      <c r="C7" t="s">
        <v>9</v>
      </c>
      <c r="D7" s="2">
        <v>150</v>
      </c>
      <c r="E7" s="2"/>
      <c r="F7" s="2">
        <f t="shared" si="0"/>
        <v>2844</v>
      </c>
      <c r="H7" t="s">
        <v>13</v>
      </c>
    </row>
    <row r="8" spans="1:8" x14ac:dyDescent="0.25">
      <c r="A8" s="1">
        <v>44542</v>
      </c>
      <c r="B8" t="s">
        <v>26</v>
      </c>
      <c r="C8" t="s">
        <v>12</v>
      </c>
      <c r="D8" s="2"/>
      <c r="E8" s="2">
        <v>200</v>
      </c>
      <c r="F8" s="2">
        <f t="shared" si="0"/>
        <v>2644</v>
      </c>
      <c r="H8" t="s">
        <v>14</v>
      </c>
    </row>
    <row r="9" spans="1:8" x14ac:dyDescent="0.25">
      <c r="A9" s="1">
        <v>44542</v>
      </c>
      <c r="B9" t="s">
        <v>28</v>
      </c>
      <c r="C9" t="s">
        <v>12</v>
      </c>
      <c r="D9" s="2"/>
      <c r="E9" s="2">
        <v>50</v>
      </c>
      <c r="F9" s="2">
        <f t="shared" si="0"/>
        <v>2594</v>
      </c>
      <c r="H9" t="s">
        <v>15</v>
      </c>
    </row>
    <row r="10" spans="1:8" x14ac:dyDescent="0.25">
      <c r="A10" s="1">
        <v>44543</v>
      </c>
      <c r="B10" t="s">
        <v>29</v>
      </c>
      <c r="C10" t="s">
        <v>12</v>
      </c>
      <c r="D10" s="2"/>
      <c r="E10" s="2">
        <v>709</v>
      </c>
      <c r="F10" s="2">
        <f t="shared" si="0"/>
        <v>1885</v>
      </c>
      <c r="H10" t="s">
        <v>16</v>
      </c>
    </row>
    <row r="11" spans="1:8" x14ac:dyDescent="0.25">
      <c r="A11" s="1">
        <v>44544</v>
      </c>
      <c r="B11" t="s">
        <v>30</v>
      </c>
      <c r="C11" t="s">
        <v>19</v>
      </c>
      <c r="D11" s="2"/>
      <c r="E11" s="2">
        <v>348</v>
      </c>
      <c r="F11" s="2">
        <f t="shared" si="0"/>
        <v>1537</v>
      </c>
      <c r="H11" t="s">
        <v>17</v>
      </c>
    </row>
    <row r="12" spans="1:8" x14ac:dyDescent="0.25">
      <c r="A12" s="1">
        <v>44544</v>
      </c>
      <c r="B12" t="s">
        <v>26</v>
      </c>
      <c r="C12" t="s">
        <v>12</v>
      </c>
      <c r="D12" s="2"/>
      <c r="E12" s="2">
        <v>160</v>
      </c>
      <c r="F12" s="2">
        <f t="shared" si="0"/>
        <v>1377</v>
      </c>
      <c r="H12" t="s">
        <v>18</v>
      </c>
    </row>
    <row r="13" spans="1:8" x14ac:dyDescent="0.25">
      <c r="A13" s="1"/>
      <c r="D13" s="2"/>
      <c r="E13" s="2"/>
      <c r="F13" s="2"/>
      <c r="H13" t="s">
        <v>19</v>
      </c>
    </row>
  </sheetData>
  <dataValidations count="1">
    <dataValidation type="list" allowBlank="1" showInputMessage="1" showErrorMessage="1" sqref="C2:C13" xr:uid="{E9FF90AD-984E-4AFC-AC5A-EACA68E01738}">
      <formula1>$H$2:$H$13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A2ED-C941-4E77-B9CA-CEF4E09EB0CA}">
  <dimension ref="A1:G8"/>
  <sheetViews>
    <sheetView workbookViewId="0">
      <selection activeCell="B6" sqref="B6"/>
    </sheetView>
  </sheetViews>
  <sheetFormatPr baseColWidth="10" defaultRowHeight="15" x14ac:dyDescent="0.25"/>
  <cols>
    <col min="1" max="1" width="31.28515625" style="5" bestFit="1" customWidth="1"/>
    <col min="2" max="2" width="11.42578125" style="6"/>
    <col min="3" max="6" width="11.42578125" style="5"/>
    <col min="7" max="7" width="15" style="5" bestFit="1" customWidth="1"/>
    <col min="8" max="16384" width="11.42578125" style="5"/>
  </cols>
  <sheetData>
    <row r="1" spans="1:7" x14ac:dyDescent="0.25">
      <c r="A1" s="5" t="s">
        <v>0</v>
      </c>
      <c r="B1" s="6" t="s">
        <v>24</v>
      </c>
    </row>
    <row r="2" spans="1:7" x14ac:dyDescent="0.25">
      <c r="A2" s="7">
        <v>44492</v>
      </c>
      <c r="B2" s="6">
        <v>200</v>
      </c>
    </row>
    <row r="3" spans="1:7" x14ac:dyDescent="0.25">
      <c r="A3" s="7">
        <v>44507</v>
      </c>
      <c r="B3" s="6">
        <v>400</v>
      </c>
    </row>
    <row r="4" spans="1:7" x14ac:dyDescent="0.25">
      <c r="A4" s="7">
        <v>44532</v>
      </c>
      <c r="B4" s="6">
        <v>500</v>
      </c>
    </row>
    <row r="5" spans="1:7" x14ac:dyDescent="0.25">
      <c r="A5" s="7">
        <v>44536</v>
      </c>
      <c r="B5" s="6">
        <v>800</v>
      </c>
    </row>
    <row r="6" spans="1:7" x14ac:dyDescent="0.25">
      <c r="A6" s="7"/>
    </row>
    <row r="8" spans="1:7" ht="21" x14ac:dyDescent="0.35">
      <c r="F8" s="3" t="s">
        <v>25</v>
      </c>
      <c r="G8" s="4">
        <f>SUM(B2:B30)</f>
        <v>1900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Contabildad General</vt:lpstr>
      <vt:lpstr>Pagos Bici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toral</dc:creator>
  <cp:lastModifiedBy>salvador toral</cp:lastModifiedBy>
  <dcterms:created xsi:type="dcterms:W3CDTF">2021-12-09T02:08:21Z</dcterms:created>
  <dcterms:modified xsi:type="dcterms:W3CDTF">2021-12-15T04:52:07Z</dcterms:modified>
</cp:coreProperties>
</file>