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 STARS CBT\Downloads\IF,SUMIF,COUNTIF RAD5\"/>
    </mc:Choice>
  </mc:AlternateContent>
  <xr:revisionPtr revIDLastSave="0" documentId="13_ncr:1_{EDEE4117-457F-4744-8EBF-414D8EBB7685}" xr6:coauthVersionLast="47" xr6:coauthVersionMax="47" xr10:uidLastSave="{00000000-0000-0000-0000-000000000000}"/>
  <bookViews>
    <workbookView xWindow="-120" yWindow="-120" windowWidth="20730" windowHeight="11160" xr2:uid="{67FF68FC-7700-4ED6-8033-EF9F896611EF}"/>
  </bookViews>
  <sheets>
    <sheet name="Datas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3" l="1"/>
  <c r="K25" i="3"/>
  <c r="K24" i="3"/>
  <c r="K23" i="3"/>
  <c r="K22" i="3"/>
  <c r="K2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</calcChain>
</file>

<file path=xl/sharedStrings.xml><?xml version="1.0" encoding="utf-8"?>
<sst xmlns="http://schemas.openxmlformats.org/spreadsheetml/2006/main" count="164" uniqueCount="105">
  <si>
    <t>EEID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</si>
  <si>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</si>
  <si>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</si>
  <si>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</si>
  <si>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</si>
  <si>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</si>
  <si>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</si>
  <si>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</si>
  <si>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</si>
  <si>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</si>
  <si>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Exit Date</t>
  </si>
  <si>
    <t>E02387</t>
  </si>
  <si>
    <t>Sr. Manger</t>
  </si>
  <si>
    <t>IT</t>
  </si>
  <si>
    <t>Research &amp; Development</t>
  </si>
  <si>
    <t>Black</t>
  </si>
  <si>
    <t>E04105</t>
  </si>
  <si>
    <t>Technical Architect</t>
  </si>
  <si>
    <t>Manufacturing</t>
  </si>
  <si>
    <t>Asian</t>
  </si>
  <si>
    <t>E02572</t>
  </si>
  <si>
    <t>Director</t>
  </si>
  <si>
    <t>Finance</t>
  </si>
  <si>
    <t>Speciality Products</t>
  </si>
  <si>
    <t>Caucasian</t>
  </si>
  <si>
    <t>E02832</t>
  </si>
  <si>
    <t>Computer Systems Manager</t>
  </si>
  <si>
    <t>E01639</t>
  </si>
  <si>
    <t>Sr. Analyst</t>
  </si>
  <si>
    <t>E00644</t>
  </si>
  <si>
    <t>Account Representative</t>
  </si>
  <si>
    <t>Sales</t>
  </si>
  <si>
    <t>Corporate</t>
  </si>
  <si>
    <t>E01550</t>
  </si>
  <si>
    <t>Manager</t>
  </si>
  <si>
    <t>E04332</t>
  </si>
  <si>
    <t>Analyst</t>
  </si>
  <si>
    <t>E04533</t>
  </si>
  <si>
    <t>Accounting</t>
  </si>
  <si>
    <t>Austin</t>
  </si>
  <si>
    <t>E03838</t>
  </si>
  <si>
    <t>E00591</t>
  </si>
  <si>
    <t>Human Resources</t>
  </si>
  <si>
    <t>E03344</t>
  </si>
  <si>
    <t>Controls Engineer</t>
  </si>
  <si>
    <t>Engineering</t>
  </si>
  <si>
    <t>E00530</t>
  </si>
  <si>
    <t>E04239</t>
  </si>
  <si>
    <t>E03496</t>
  </si>
  <si>
    <t>E00549</t>
  </si>
  <si>
    <t>Vice President</t>
  </si>
  <si>
    <t>Marketing</t>
  </si>
  <si>
    <t>E00163</t>
  </si>
  <si>
    <t>E00884</t>
  </si>
  <si>
    <t>Latino</t>
  </si>
  <si>
    <t>Emily</t>
  </si>
  <si>
    <t>Davis</t>
  </si>
  <si>
    <t>Theodore</t>
  </si>
  <si>
    <t>Dinh</t>
  </si>
  <si>
    <t>Luna</t>
  </si>
  <si>
    <t>Sanders</t>
  </si>
  <si>
    <t>Penelope</t>
  </si>
  <si>
    <t>Jordan</t>
  </si>
  <si>
    <t>Vo</t>
  </si>
  <si>
    <t>Joshua</t>
  </si>
  <si>
    <t>Gupta</t>
  </si>
  <si>
    <t>Ruby</t>
  </si>
  <si>
    <t>Barnes</t>
  </si>
  <si>
    <t>Luke</t>
  </si>
  <si>
    <t>Martin</t>
  </si>
  <si>
    <t>Easton</t>
  </si>
  <si>
    <t>Bailey</t>
  </si>
  <si>
    <t>Madeline</t>
  </si>
  <si>
    <t>Walker</t>
  </si>
  <si>
    <t>Savannah</t>
  </si>
  <si>
    <t>Ali</t>
  </si>
  <si>
    <t>Camila</t>
  </si>
  <si>
    <t>Rogers</t>
  </si>
  <si>
    <t>Eli</t>
  </si>
  <si>
    <t>Jones</t>
  </si>
  <si>
    <t>Everleigh</t>
  </si>
  <si>
    <t>Ng</t>
  </si>
  <si>
    <t>Robert</t>
  </si>
  <si>
    <t>Yang</t>
  </si>
  <si>
    <t>Isabella</t>
  </si>
  <si>
    <t>Xi</t>
  </si>
  <si>
    <t>Bella</t>
  </si>
  <si>
    <t>Powell</t>
  </si>
  <si>
    <t>Silva</t>
  </si>
  <si>
    <t>First Name</t>
  </si>
  <si>
    <t>Last Name</t>
  </si>
  <si>
    <t>United States Seattle</t>
  </si>
  <si>
    <t>China Chongqing</t>
  </si>
  <si>
    <t>United States Chicago</t>
  </si>
  <si>
    <t>United States Phoenix</t>
  </si>
  <si>
    <t>United States Miami</t>
  </si>
  <si>
    <t>United States Austin</t>
  </si>
  <si>
    <t>China Shanghai</t>
  </si>
  <si>
    <t>Country City</t>
  </si>
  <si>
    <t>Sum all the salary paid to the IT Department</t>
  </si>
  <si>
    <t>Sum all  the salary paid to Sr. Managers</t>
  </si>
  <si>
    <t>Sum all the salary paid to employees older than 40yrs</t>
  </si>
  <si>
    <t>Total salaries paid to Sr. Managers that are black</t>
  </si>
  <si>
    <t>How many employees are older than 40</t>
  </si>
  <si>
    <t>How many employees from the Manufacturing Business unit are older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</si>
</sst>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73B13A76-A772-4A2F-B830-F46139A408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E657-290E-4A20-A3DA-6F69022279D2}">
  <dimension ref="A1:O26"/>
  <sheetViews>
    <sheetView tabSelected="1" topLeftCell="B3" zoomScale="77" zoomScaleNormal="77" workbookViewId="0">
      <selection activeCell="K27" sqref="K27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14.85546875" customWidth="1"/>
    <col min="4" max="4" width="25.140625" customWidth="1"/>
    <col min="5" max="5" width="24.140625" bestFit="1" customWidth="1"/>
    <col min="6" max="6" width="15.5703125" bestFit="1" customWidth="1"/>
    <col min="7" max="7" width="21.85546875" bestFit="1" customWidth="1"/>
    <col min="8" max="8" width="7.140625" bestFit="1" customWidth="1"/>
    <col min="9" max="9" width="9.140625" bestFit="1" customWidth="1"/>
    <col min="10" max="10" width="4.140625" bestFit="1" customWidth="1"/>
    <col min="11" max="11" width="15.28515625" bestFit="1" customWidth="1"/>
    <col min="12" max="12" width="12.5703125" bestFit="1" customWidth="1"/>
    <col min="13" max="13" width="8.140625" bestFit="1" customWidth="1"/>
    <col min="14" max="14" width="19.140625" bestFit="1" customWidth="1"/>
    <col min="15" max="15" width="11.140625" bestFit="1" customWidth="1"/>
    <col min="16" max="16" width="19.140625" bestFit="1" customWidth="1"/>
  </cols>
  <sheetData>
    <row r="1" spans="1:15" x14ac:dyDescent="0.25">
      <c r="A1" s="1" t="s">
        <v>0</v>
      </c>
      <c r="B1" s="1" t="s">
        <v>89</v>
      </c>
      <c r="C1" s="1" t="s">
        <v>90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98</v>
      </c>
      <c r="O1" s="1" t="s">
        <v>10</v>
      </c>
    </row>
    <row r="2" spans="1:15" x14ac:dyDescent="0.25">
      <c r="A2" t="s">
        <v>11</v>
      </c>
      <c r="B2" t="s">
        <v>55</v>
      </c>
      <c r="C2" t="s">
        <v>56</v>
      </c>
      <c r="D2" t="str">
        <f>_xlfn.TEXTJOIN(" ",TRUE,B2:C2)</f>
        <v>Emily Davis</v>
      </c>
      <c r="E2" t="s">
        <v>12</v>
      </c>
      <c r="F2" t="s">
        <v>13</v>
      </c>
      <c r="G2" t="s">
        <v>14</v>
      </c>
      <c r="I2" t="s">
        <v>15</v>
      </c>
      <c r="J2">
        <v>55</v>
      </c>
      <c r="K2" s="2">
        <v>42468</v>
      </c>
      <c r="L2" s="3">
        <v>141604</v>
      </c>
      <c r="M2" s="4">
        <v>0.15</v>
      </c>
      <c r="N2" t="s">
        <v>91</v>
      </c>
      <c r="O2" s="2">
        <v>44485</v>
      </c>
    </row>
    <row r="3" spans="1:15" x14ac:dyDescent="0.25">
      <c r="A3" t="s">
        <v>16</v>
      </c>
      <c r="B3" t="s">
        <v>57</v>
      </c>
      <c r="C3" t="s">
        <v>58</v>
      </c>
      <c r="D3" t="str">
        <f t="shared" ref="D3:D19" si="0">_xlfn.TEXTJOIN(" ",TRUE,B3:C3)</f>
        <v>Theodore Dinh</v>
      </c>
      <c r="E3" t="s">
        <v>17</v>
      </c>
      <c r="F3" t="s">
        <v>13</v>
      </c>
      <c r="G3" t="s">
        <v>18</v>
      </c>
      <c r="I3" t="s">
        <v>19</v>
      </c>
      <c r="J3">
        <v>59</v>
      </c>
      <c r="K3" s="2">
        <v>35763</v>
      </c>
      <c r="L3" s="3">
        <v>99975</v>
      </c>
      <c r="M3" s="4">
        <v>0</v>
      </c>
      <c r="N3" t="s">
        <v>92</v>
      </c>
    </row>
    <row r="4" spans="1:15" x14ac:dyDescent="0.25">
      <c r="A4" t="s">
        <v>20</v>
      </c>
      <c r="B4" t="s">
        <v>59</v>
      </c>
      <c r="C4" t="s">
        <v>60</v>
      </c>
      <c r="D4" t="str">
        <f t="shared" si="0"/>
        <v>Luna Sanders</v>
      </c>
      <c r="E4" t="s">
        <v>21</v>
      </c>
      <c r="F4" t="s">
        <v>22</v>
      </c>
      <c r="G4" t="s">
        <v>23</v>
      </c>
      <c r="I4" t="s">
        <v>24</v>
      </c>
      <c r="J4">
        <v>50</v>
      </c>
      <c r="K4" s="2">
        <v>39016</v>
      </c>
      <c r="L4" s="3">
        <v>163099</v>
      </c>
      <c r="M4" s="4">
        <v>0.2</v>
      </c>
      <c r="N4" t="s">
        <v>93</v>
      </c>
    </row>
    <row r="5" spans="1:15" x14ac:dyDescent="0.25">
      <c r="A5" t="s">
        <v>25</v>
      </c>
      <c r="B5" t="s">
        <v>61</v>
      </c>
      <c r="C5" t="s">
        <v>62</v>
      </c>
      <c r="D5" t="str">
        <f t="shared" si="0"/>
        <v>Penelope Jordan</v>
      </c>
      <c r="E5" t="s">
        <v>26</v>
      </c>
      <c r="F5" t="s">
        <v>13</v>
      </c>
      <c r="G5" t="s">
        <v>18</v>
      </c>
      <c r="I5" t="s">
        <v>24</v>
      </c>
      <c r="J5">
        <v>26</v>
      </c>
      <c r="K5" s="2">
        <v>43735</v>
      </c>
      <c r="L5" s="3">
        <v>84913</v>
      </c>
      <c r="M5" s="4">
        <v>7.0000000000000007E-2</v>
      </c>
      <c r="N5" t="s">
        <v>93</v>
      </c>
    </row>
    <row r="6" spans="1:15" x14ac:dyDescent="0.25">
      <c r="A6" t="s">
        <v>27</v>
      </c>
      <c r="B6" t="s">
        <v>39</v>
      </c>
      <c r="C6" t="s">
        <v>63</v>
      </c>
      <c r="D6" t="str">
        <f t="shared" si="0"/>
        <v>Austin Vo</v>
      </c>
      <c r="E6" t="s">
        <v>28</v>
      </c>
      <c r="F6" t="s">
        <v>22</v>
      </c>
      <c r="G6" t="s">
        <v>18</v>
      </c>
      <c r="I6" t="s">
        <v>19</v>
      </c>
      <c r="J6">
        <v>55</v>
      </c>
      <c r="K6" s="2">
        <v>35023</v>
      </c>
      <c r="L6" s="3">
        <v>95409</v>
      </c>
      <c r="M6" s="4">
        <v>0</v>
      </c>
      <c r="N6" t="s">
        <v>94</v>
      </c>
    </row>
    <row r="7" spans="1:15" x14ac:dyDescent="0.25">
      <c r="A7" t="s">
        <v>29</v>
      </c>
      <c r="B7" t="s">
        <v>64</v>
      </c>
      <c r="C7" t="s">
        <v>65</v>
      </c>
      <c r="D7" t="str">
        <f t="shared" si="0"/>
        <v>Joshua Gupta</v>
      </c>
      <c r="E7" t="s">
        <v>30</v>
      </c>
      <c r="F7" t="s">
        <v>31</v>
      </c>
      <c r="G7" t="s">
        <v>32</v>
      </c>
      <c r="I7" t="s">
        <v>19</v>
      </c>
      <c r="J7">
        <v>57</v>
      </c>
      <c r="K7" s="2">
        <v>42759</v>
      </c>
      <c r="L7" s="3">
        <v>50994</v>
      </c>
      <c r="M7" s="4">
        <v>0</v>
      </c>
      <c r="N7" t="s">
        <v>92</v>
      </c>
    </row>
    <row r="8" spans="1:15" x14ac:dyDescent="0.25">
      <c r="A8" t="s">
        <v>33</v>
      </c>
      <c r="B8" t="s">
        <v>66</v>
      </c>
      <c r="C8" t="s">
        <v>67</v>
      </c>
      <c r="D8" t="str">
        <f t="shared" si="0"/>
        <v>Ruby Barnes</v>
      </c>
      <c r="E8" t="s">
        <v>34</v>
      </c>
      <c r="F8" t="s">
        <v>13</v>
      </c>
      <c r="G8" t="s">
        <v>32</v>
      </c>
      <c r="I8" t="s">
        <v>24</v>
      </c>
      <c r="J8">
        <v>27</v>
      </c>
      <c r="K8" s="2">
        <v>44013</v>
      </c>
      <c r="L8" s="3">
        <v>119746</v>
      </c>
      <c r="M8" s="4">
        <v>0.1</v>
      </c>
      <c r="N8" t="s">
        <v>94</v>
      </c>
    </row>
    <row r="9" spans="1:15" x14ac:dyDescent="0.25">
      <c r="A9" t="s">
        <v>35</v>
      </c>
      <c r="B9" t="s">
        <v>68</v>
      </c>
      <c r="C9" t="s">
        <v>69</v>
      </c>
      <c r="D9" t="str">
        <f t="shared" si="0"/>
        <v>Luke Martin</v>
      </c>
      <c r="E9" t="s">
        <v>36</v>
      </c>
      <c r="F9" t="s">
        <v>22</v>
      </c>
      <c r="G9" t="s">
        <v>18</v>
      </c>
      <c r="I9" t="s">
        <v>15</v>
      </c>
      <c r="J9">
        <v>25</v>
      </c>
      <c r="K9" s="2">
        <v>43967</v>
      </c>
      <c r="L9" s="3">
        <v>41336</v>
      </c>
      <c r="M9" s="4">
        <v>0</v>
      </c>
      <c r="N9" t="s">
        <v>95</v>
      </c>
      <c r="O9" s="2">
        <v>44336</v>
      </c>
    </row>
    <row r="10" spans="1:15" x14ac:dyDescent="0.25">
      <c r="A10" t="s">
        <v>37</v>
      </c>
      <c r="B10" t="s">
        <v>70</v>
      </c>
      <c r="C10" t="s">
        <v>71</v>
      </c>
      <c r="D10" t="str">
        <f t="shared" si="0"/>
        <v>Easton Bailey</v>
      </c>
      <c r="E10" t="s">
        <v>34</v>
      </c>
      <c r="F10" t="s">
        <v>38</v>
      </c>
      <c r="G10" t="s">
        <v>18</v>
      </c>
      <c r="I10" t="s">
        <v>24</v>
      </c>
      <c r="J10">
        <v>29</v>
      </c>
      <c r="K10" s="2">
        <v>43490</v>
      </c>
      <c r="L10" s="3">
        <v>113527</v>
      </c>
      <c r="M10" s="4">
        <v>0.06</v>
      </c>
      <c r="N10" t="s">
        <v>96</v>
      </c>
    </row>
    <row r="11" spans="1:15" x14ac:dyDescent="0.25">
      <c r="A11" t="s">
        <v>40</v>
      </c>
      <c r="B11" t="s">
        <v>72</v>
      </c>
      <c r="C11" t="s">
        <v>73</v>
      </c>
      <c r="D11" t="str">
        <f t="shared" si="0"/>
        <v>Madeline Walker</v>
      </c>
      <c r="E11" t="s">
        <v>28</v>
      </c>
      <c r="F11" t="s">
        <v>22</v>
      </c>
      <c r="G11" t="s">
        <v>23</v>
      </c>
      <c r="I11" t="s">
        <v>24</v>
      </c>
      <c r="J11">
        <v>34</v>
      </c>
      <c r="K11" s="2">
        <v>43264</v>
      </c>
      <c r="L11" s="3">
        <v>77203</v>
      </c>
      <c r="M11" s="4">
        <v>0</v>
      </c>
      <c r="N11" t="s">
        <v>93</v>
      </c>
    </row>
    <row r="12" spans="1:15" x14ac:dyDescent="0.25">
      <c r="A12" t="s">
        <v>41</v>
      </c>
      <c r="B12" t="s">
        <v>74</v>
      </c>
      <c r="C12" t="s">
        <v>75</v>
      </c>
      <c r="D12" t="str">
        <f t="shared" si="0"/>
        <v>Savannah Ali</v>
      </c>
      <c r="E12" t="s">
        <v>12</v>
      </c>
      <c r="F12" t="s">
        <v>42</v>
      </c>
      <c r="G12" t="s">
        <v>18</v>
      </c>
      <c r="I12" t="s">
        <v>19</v>
      </c>
      <c r="J12">
        <v>36</v>
      </c>
      <c r="K12" s="2">
        <v>39855</v>
      </c>
      <c r="L12" s="3">
        <v>157333</v>
      </c>
      <c r="M12" s="4">
        <v>0.15</v>
      </c>
      <c r="N12" t="s">
        <v>95</v>
      </c>
    </row>
    <row r="13" spans="1:15" x14ac:dyDescent="0.25">
      <c r="A13" t="s">
        <v>43</v>
      </c>
      <c r="B13" t="s">
        <v>76</v>
      </c>
      <c r="C13" t="s">
        <v>77</v>
      </c>
      <c r="D13" t="str">
        <f t="shared" si="0"/>
        <v>Camila Rogers</v>
      </c>
      <c r="E13" t="s">
        <v>44</v>
      </c>
      <c r="F13" t="s">
        <v>45</v>
      </c>
      <c r="G13" t="s">
        <v>23</v>
      </c>
      <c r="I13" t="s">
        <v>24</v>
      </c>
      <c r="J13">
        <v>27</v>
      </c>
      <c r="K13" s="2">
        <v>44490</v>
      </c>
      <c r="L13" s="3">
        <v>109851</v>
      </c>
      <c r="M13" s="4">
        <v>0</v>
      </c>
      <c r="N13" t="s">
        <v>91</v>
      </c>
    </row>
    <row r="14" spans="1:15" x14ac:dyDescent="0.25">
      <c r="A14" t="s">
        <v>46</v>
      </c>
      <c r="B14" t="s">
        <v>78</v>
      </c>
      <c r="C14" t="s">
        <v>79</v>
      </c>
      <c r="D14" t="str">
        <f t="shared" si="0"/>
        <v>Eli Jones</v>
      </c>
      <c r="E14" t="s">
        <v>34</v>
      </c>
      <c r="F14" t="s">
        <v>42</v>
      </c>
      <c r="G14" t="s">
        <v>18</v>
      </c>
      <c r="I14" t="s">
        <v>24</v>
      </c>
      <c r="J14">
        <v>59</v>
      </c>
      <c r="K14" s="2">
        <v>36233</v>
      </c>
      <c r="L14" s="3">
        <v>105086</v>
      </c>
      <c r="M14" s="4">
        <v>0.09</v>
      </c>
      <c r="N14" t="s">
        <v>96</v>
      </c>
    </row>
    <row r="15" spans="1:15" x14ac:dyDescent="0.25">
      <c r="A15" t="s">
        <v>47</v>
      </c>
      <c r="B15" t="s">
        <v>80</v>
      </c>
      <c r="C15" t="s">
        <v>81</v>
      </c>
      <c r="D15" t="str">
        <f t="shared" si="0"/>
        <v>Everleigh Ng</v>
      </c>
      <c r="E15" t="s">
        <v>12</v>
      </c>
      <c r="F15" t="s">
        <v>22</v>
      </c>
      <c r="G15" t="s">
        <v>14</v>
      </c>
      <c r="I15" t="s">
        <v>19</v>
      </c>
      <c r="J15">
        <v>51</v>
      </c>
      <c r="K15" s="2">
        <v>44357</v>
      </c>
      <c r="L15" s="3">
        <v>146742</v>
      </c>
      <c r="M15" s="4">
        <v>0.1</v>
      </c>
      <c r="N15" t="s">
        <v>97</v>
      </c>
    </row>
    <row r="16" spans="1:15" x14ac:dyDescent="0.25">
      <c r="A16" t="s">
        <v>48</v>
      </c>
      <c r="B16" t="s">
        <v>82</v>
      </c>
      <c r="C16" t="s">
        <v>83</v>
      </c>
      <c r="D16" t="str">
        <f t="shared" si="0"/>
        <v>Robert Yang</v>
      </c>
      <c r="E16" t="s">
        <v>28</v>
      </c>
      <c r="F16" t="s">
        <v>38</v>
      </c>
      <c r="G16" t="s">
        <v>23</v>
      </c>
      <c r="I16" t="s">
        <v>19</v>
      </c>
      <c r="J16">
        <v>31</v>
      </c>
      <c r="K16" s="2">
        <v>43043</v>
      </c>
      <c r="L16" s="3">
        <v>97078</v>
      </c>
      <c r="M16" s="4">
        <v>0</v>
      </c>
      <c r="N16" t="s">
        <v>96</v>
      </c>
      <c r="O16" s="2">
        <v>43899</v>
      </c>
    </row>
    <row r="17" spans="1:14" x14ac:dyDescent="0.25">
      <c r="A17" t="s">
        <v>49</v>
      </c>
      <c r="B17" t="s">
        <v>84</v>
      </c>
      <c r="C17" t="s">
        <v>85</v>
      </c>
      <c r="D17" t="str">
        <f t="shared" si="0"/>
        <v>Isabella Xi</v>
      </c>
      <c r="E17" t="s">
        <v>50</v>
      </c>
      <c r="F17" t="s">
        <v>51</v>
      </c>
      <c r="G17" t="s">
        <v>14</v>
      </c>
      <c r="I17" t="s">
        <v>19</v>
      </c>
      <c r="J17">
        <v>41</v>
      </c>
      <c r="K17" s="2">
        <v>41346</v>
      </c>
      <c r="L17" s="3">
        <v>249270</v>
      </c>
      <c r="M17" s="4">
        <v>0.3</v>
      </c>
      <c r="N17" t="s">
        <v>91</v>
      </c>
    </row>
    <row r="18" spans="1:14" x14ac:dyDescent="0.25">
      <c r="A18" t="s">
        <v>52</v>
      </c>
      <c r="B18" t="s">
        <v>86</v>
      </c>
      <c r="C18" t="s">
        <v>87</v>
      </c>
      <c r="D18" t="str">
        <f t="shared" si="0"/>
        <v>Bella Powell</v>
      </c>
      <c r="E18" t="s">
        <v>21</v>
      </c>
      <c r="F18" t="s">
        <v>22</v>
      </c>
      <c r="G18" t="s">
        <v>14</v>
      </c>
      <c r="I18" t="s">
        <v>15</v>
      </c>
      <c r="J18">
        <v>65</v>
      </c>
      <c r="K18" s="2">
        <v>37319</v>
      </c>
      <c r="L18" s="3">
        <v>175837</v>
      </c>
      <c r="M18" s="4">
        <v>0.2</v>
      </c>
      <c r="N18" t="s">
        <v>94</v>
      </c>
    </row>
    <row r="19" spans="1:14" x14ac:dyDescent="0.25">
      <c r="A19" t="s">
        <v>53</v>
      </c>
      <c r="B19" t="s">
        <v>76</v>
      </c>
      <c r="C19" t="s">
        <v>88</v>
      </c>
      <c r="D19" t="str">
        <f t="shared" si="0"/>
        <v>Camila Silva</v>
      </c>
      <c r="E19" t="s">
        <v>12</v>
      </c>
      <c r="F19" t="s">
        <v>51</v>
      </c>
      <c r="G19" t="s">
        <v>23</v>
      </c>
      <c r="I19" t="s">
        <v>54</v>
      </c>
      <c r="J19">
        <v>64</v>
      </c>
      <c r="K19" s="2">
        <v>37956</v>
      </c>
      <c r="L19" s="3">
        <v>154828</v>
      </c>
      <c r="M19" s="4">
        <v>0.13</v>
      </c>
      <c r="N19" t="s">
        <v>91</v>
      </c>
    </row>
    <row r="21" spans="1:14" ht="18.75" x14ac:dyDescent="0.3">
      <c r="E21" s="5" t="s">
        <v>99</v>
      </c>
      <c r="F21" s="5"/>
      <c r="G21" s="5"/>
      <c r="K21" s="7">
        <f>SUMIF(F1:F19,F2,L1:L19)</f>
        <v>446238</v>
      </c>
    </row>
    <row r="22" spans="1:14" ht="18.75" x14ac:dyDescent="0.3">
      <c r="E22" s="5" t="s">
        <v>100</v>
      </c>
      <c r="F22" s="5"/>
      <c r="G22" s="5"/>
      <c r="K22" s="7">
        <f ca="1">SUMIF(E1:E19,E2,L2:L19)</f>
        <v>306904</v>
      </c>
    </row>
    <row r="23" spans="1:14" ht="18.75" x14ac:dyDescent="0.3">
      <c r="E23" s="5" t="s">
        <v>101</v>
      </c>
      <c r="F23" s="5"/>
      <c r="G23" s="5"/>
      <c r="K23" s="7">
        <f>SUMIF(J2:J19,"&gt; 40",L2:L19)</f>
        <v>1382844</v>
      </c>
    </row>
    <row r="24" spans="1:14" ht="18.75" x14ac:dyDescent="0.3">
      <c r="E24" s="5" t="s">
        <v>102</v>
      </c>
      <c r="F24" s="6"/>
      <c r="G24" s="6"/>
      <c r="K24" s="7">
        <f>SUMIFS(L2:L19,E2:E19,E2,I2:I19,I2)</f>
        <v>141604</v>
      </c>
    </row>
    <row r="25" spans="1:14" ht="18.75" x14ac:dyDescent="0.3">
      <c r="E25" s="5" t="s">
        <v>103</v>
      </c>
      <c r="F25" s="6"/>
      <c r="G25" s="6"/>
      <c r="K25">
        <f>COUNTIF(J2:J19,"&gt;40")</f>
        <v>10</v>
      </c>
    </row>
    <row r="26" spans="1:14" ht="18.75" x14ac:dyDescent="0.3">
      <c r="E26" s="5" t="s">
        <v>104</v>
      </c>
      <c r="F26" s="6"/>
      <c r="G26" s="6"/>
      <c r="K26">
        <f>COUNTIFS(G1:G19,G3,J1:J19,"&gt;40")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onyenkwere</dc:creator>
  <cp:lastModifiedBy>Rock Izuazu</cp:lastModifiedBy>
  <dcterms:created xsi:type="dcterms:W3CDTF">2024-02-03T06:40:37Z</dcterms:created>
  <dcterms:modified xsi:type="dcterms:W3CDTF">2024-12-03T18:38:42Z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2024-02-03T07:09:41Z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d2fc8244-aa89-4da4-b203-c1177c83385a</vt:lpwstr>
  </property>
  <property fmtid="{D5CDD505-2E9C-101B-9397-08002B2CF9AE}" pid="7" name="MSIP_Label_defa4170-0d19-0005-0004-bc88714345d2_ActionId">
    <vt:lpwstr>badf72bb-9ec0-4ae3-af8e-05844e7547fe</vt:lpwstr>
  </property>
  <property fmtid="{D5CDD505-2E9C-101B-9397-08002B2CF9AE}" pid="8" name="MSIP_Label_defa4170-0d19-0005-0004-bc88714345d2_ContentBits">
    <vt:lpwstr>0</vt:lpwstr>
  </property>
</Properties>
</file>