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dmin\Desktop\statement\"/>
    </mc:Choice>
  </mc:AlternateContent>
  <xr:revisionPtr revIDLastSave="0" documentId="13_ncr:1_{68158953-7DD3-4163-AC43-A9019E4676FB}" xr6:coauthVersionLast="47" xr6:coauthVersionMax="47" xr10:uidLastSave="{00000000-0000-0000-0000-000000000000}"/>
  <bookViews>
    <workbookView xWindow="-120" yWindow="-120" windowWidth="20730" windowHeight="11160" activeTab="1" xr2:uid="{00000000-000D-0000-FFFF-FFFF00000000}"/>
  </bookViews>
  <sheets>
    <sheet name="PIVOT TABLES" sheetId="3" r:id="rId1"/>
    <sheet name="DASHBORAD" sheetId="4" r:id="rId2"/>
    <sheet name="DATA SET" sheetId="2" r:id="rId3"/>
  </sheets>
  <definedNames>
    <definedName name="Slicer_Area">#N/A</definedName>
    <definedName name="Slicer_Product_Name">#N/A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0" i="3" l="1"/>
  <c r="W20" i="3"/>
  <c r="V5" i="3"/>
  <c r="W5" i="3"/>
  <c r="V6" i="3"/>
  <c r="W6" i="3"/>
  <c r="V7" i="3"/>
  <c r="W7" i="3"/>
  <c r="V8" i="3"/>
  <c r="W8" i="3"/>
  <c r="V9" i="3"/>
  <c r="W9" i="3"/>
  <c r="V10" i="3"/>
  <c r="W10" i="3"/>
  <c r="V11" i="3"/>
  <c r="W11" i="3"/>
  <c r="V12" i="3"/>
  <c r="W12" i="3"/>
  <c r="V13" i="3"/>
  <c r="W13" i="3"/>
  <c r="V14" i="3"/>
  <c r="W14" i="3"/>
  <c r="V15" i="3"/>
  <c r="W15" i="3"/>
  <c r="V16" i="3"/>
  <c r="W16" i="3"/>
  <c r="V17" i="3"/>
  <c r="W17" i="3"/>
  <c r="V18" i="3"/>
  <c r="W18" i="3"/>
  <c r="V19" i="3"/>
  <c r="W19" i="3"/>
  <c r="W4" i="3"/>
  <c r="V4" i="3"/>
</calcChain>
</file>

<file path=xl/sharedStrings.xml><?xml version="1.0" encoding="utf-8"?>
<sst xmlns="http://schemas.openxmlformats.org/spreadsheetml/2006/main" count="282" uniqueCount="83">
  <si>
    <t>Product Name</t>
  </si>
  <si>
    <t>Qty</t>
  </si>
  <si>
    <t>NetAmt</t>
  </si>
  <si>
    <t>DAPAHENZ 10 TAB</t>
  </si>
  <si>
    <t>IMEZEMIC 500 TAB</t>
  </si>
  <si>
    <t>DEEP MEDICAL</t>
  </si>
  <si>
    <t>KALHER</t>
  </si>
  <si>
    <t>BEMZIRE TAB</t>
  </si>
  <si>
    <t>IMEZEMIC 1000 TAB</t>
  </si>
  <si>
    <t>METRO CHEMIST &amp; DRUGGIST</t>
  </si>
  <si>
    <t>NEW SAI MEDICAL STORE</t>
  </si>
  <si>
    <t>REAL CHEMIST</t>
  </si>
  <si>
    <t>ARIHANT PHARMA</t>
  </si>
  <si>
    <t>Ledger Account</t>
  </si>
  <si>
    <t>InvDate</t>
  </si>
  <si>
    <t>InvNo</t>
  </si>
  <si>
    <t>GrsAmt</t>
  </si>
  <si>
    <t>Area</t>
  </si>
  <si>
    <t>MRP</t>
  </si>
  <si>
    <t>Supplier Name</t>
  </si>
  <si>
    <t>A ONE CHEMIST(DHOKALI)</t>
  </si>
  <si>
    <t>DHOKALI</t>
  </si>
  <si>
    <t>KRUTISHIL DISTRIBUTO</t>
  </si>
  <si>
    <t>AMBIKA MEDICAL &amp; GENERAL</t>
  </si>
  <si>
    <t>DAPAHENZ S 10/100</t>
  </si>
  <si>
    <t>LOKMANYA NAGAR</t>
  </si>
  <si>
    <t>CHESTNUT MEDICALS (ST2 /1</t>
  </si>
  <si>
    <t>POKHRAN-2</t>
  </si>
  <si>
    <t>DIVYA CHEMIST (DHOKALI)</t>
  </si>
  <si>
    <t>DAPAHENZ S 5/50</t>
  </si>
  <si>
    <t>GANESH MEDICAL &amp; GENERAL</t>
  </si>
  <si>
    <t>KASARWADAVLI</t>
  </si>
  <si>
    <t>JAGANNATH MEDICAL STORES</t>
  </si>
  <si>
    <t>DAPAHENZ 5 TAB</t>
  </si>
  <si>
    <t>MANPADA</t>
  </si>
  <si>
    <t>JAY ABURAJ MEDICAL &amp; GENE</t>
  </si>
  <si>
    <t>G.B.ROAD</t>
  </si>
  <si>
    <t>JEEVAN CHEMIST  (CHQ)</t>
  </si>
  <si>
    <t>DAPAHENZ M 10/500</t>
  </si>
  <si>
    <t>JEEVAN MEDICAL</t>
  </si>
  <si>
    <t>TIKUJINI WADI RD</t>
  </si>
  <si>
    <t>KRISHNA MED.&amp; GEN.STORES</t>
  </si>
  <si>
    <t>VASANT VIHAR</t>
  </si>
  <si>
    <t>MAHADEV MEDICAL (OWALA)</t>
  </si>
  <si>
    <t>MAHALAXMI CHEMIST AND GEN</t>
  </si>
  <si>
    <t>DAPAHENZ SM 500</t>
  </si>
  <si>
    <t>MAJIWADA</t>
  </si>
  <si>
    <t>MANSVI  MEDICAL STORES (N</t>
  </si>
  <si>
    <t>DAPAHENZ M 10/1000</t>
  </si>
  <si>
    <t>THU MOR MAN II</t>
  </si>
  <si>
    <t>MUKESH MEDICAL AND GENERA</t>
  </si>
  <si>
    <t>KISAN NAGAR</t>
  </si>
  <si>
    <t>NAVJEEVAN MEDICAL &amp; GENER</t>
  </si>
  <si>
    <t>NEELKANTH CHEMIST. (L4)</t>
  </si>
  <si>
    <t>NEW KAMAL MEDICAL AND GEN</t>
  </si>
  <si>
    <t>NEW OM MEDICAL STORES (CH</t>
  </si>
  <si>
    <t>OVALA</t>
  </si>
  <si>
    <t xml:space="preserve">NEW OM MEDICAL </t>
  </si>
  <si>
    <t>PRIME MEDICAL &amp; GENERAL S</t>
  </si>
  <si>
    <t>DAPAHENZ S 5/100</t>
  </si>
  <si>
    <t>BRAHMAND</t>
  </si>
  <si>
    <t>SANGAM MEDICAL &amp; LIFESTYL</t>
  </si>
  <si>
    <t>SANGAM MEDICO CORNER (KAS</t>
  </si>
  <si>
    <t>KASHELI</t>
  </si>
  <si>
    <t>SHIV MEDICAL &amp; GENERAL ST</t>
  </si>
  <si>
    <t>SHRI GANESH MEDICAL AND H</t>
  </si>
  <si>
    <t>UTHALSAR</t>
  </si>
  <si>
    <t>SWARAJYA MEDICAL &amp; GENERA</t>
  </si>
  <si>
    <t>APIXAGRESS 2.5</t>
  </si>
  <si>
    <t>THE ALL INDIA DRUGS KING</t>
  </si>
  <si>
    <t>NAUPADA</t>
  </si>
  <si>
    <t>VIGHNAHARTA CHEMIST ( G B</t>
  </si>
  <si>
    <t>SHREE VIJAY MEDICAL</t>
  </si>
  <si>
    <t>VINAYAK MEDICO &amp; GENERAL</t>
  </si>
  <si>
    <t>Row Labels</t>
  </si>
  <si>
    <t>Grand Total</t>
  </si>
  <si>
    <t>Sum of NetAmt</t>
  </si>
  <si>
    <t>(All)</t>
  </si>
  <si>
    <t>Sum of Qty</t>
  </si>
  <si>
    <t>Count of Area</t>
  </si>
  <si>
    <t>Sum of GrsAmt</t>
  </si>
  <si>
    <t>PRODUCT NAME</t>
  </si>
  <si>
    <t>AREAWISE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</si>
</sst>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name val="Calibri"/>
      <scheme val="minor"/>
    </font>
    <font>
      <b/>
      <sz val="12"/>
      <color rgb="FF0000FF"/>
      <name val="Verdana"/>
    </font>
    <font>
      <b/>
      <sz val="9"/>
      <color rgb="FF000000"/>
      <name val="Verdana"/>
    </font>
    <font>
      <b/>
      <sz val="11"/>
      <color theme="1"/>
      <name val="Calibri"/>
    </font>
    <font>
      <sz val="11"/>
      <color theme="1"/>
      <name val="Calibri"/>
    </font>
    <font>
      <b/>
      <sz val="9"/>
      <color theme="1"/>
      <name val="Verdana"/>
    </font>
    <font>
      <sz val="9"/>
      <color theme="1"/>
      <name val="Verdana"/>
    </font>
  </fonts>
  <fills count="3">
    <fill>
      <patternFill patternType="none"/>
    </fill>
    <fill>
      <patternFill patternType="gray125"/>
    </fill>
    <fill>
      <patternFill patternType="solid">
        <fgColor rgb="FFC0C0C0"/>
        <bgColor rgb="FFC0C0C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0" borderId="0" xfId="0" applyFont="1"/>
    <xf numFmtId="0" fontId="2" fillId="2" borderId="1" xfId="0" applyFont="1" applyFill="1" applyBorder="1" applyAlignment="1">
      <alignment wrapText="1"/>
    </xf>
    <xf numFmtId="49" fontId="3" fillId="0" borderId="0" xfId="0" applyNumberFormat="1" applyFont="1" applyAlignment="1">
      <alignment horizontal="left"/>
    </xf>
    <xf numFmtId="1" fontId="3" fillId="0" borderId="0" xfId="0" applyNumberFormat="1" applyFont="1" applyAlignment="1">
      <alignment horizontal="right"/>
    </xf>
    <xf numFmtId="1" fontId="4" fillId="0" borderId="0" xfId="0" applyNumberFormat="1" applyFont="1" applyAlignment="1">
      <alignment horizontal="right"/>
    </xf>
    <xf numFmtId="14" fontId="3" fillId="0" borderId="0" xfId="0" applyNumberFormat="1" applyFont="1" applyAlignment="1">
      <alignment horizontal="center"/>
    </xf>
    <xf numFmtId="2" fontId="3" fillId="0" borderId="0" xfId="0" applyNumberFormat="1" applyFont="1" applyAlignment="1">
      <alignment horizontal="right"/>
    </xf>
    <xf numFmtId="49" fontId="4" fillId="0" borderId="0" xfId="0" applyNumberFormat="1" applyFont="1" applyAlignment="1">
      <alignment horizontal="left"/>
    </xf>
    <xf numFmtId="2" fontId="4" fillId="0" borderId="0" xfId="0" applyNumberFormat="1" applyFont="1" applyAlignment="1">
      <alignment horizontal="right"/>
    </xf>
    <xf numFmtId="49" fontId="5" fillId="0" borderId="0" xfId="0" applyNumberFormat="1" applyFont="1" applyAlignment="1">
      <alignment horizontal="left"/>
    </xf>
    <xf numFmtId="1" fontId="5" fillId="0" borderId="0" xfId="0" applyNumberFormat="1" applyFont="1" applyAlignment="1">
      <alignment horizontal="right"/>
    </xf>
    <xf numFmtId="1" fontId="6" fillId="0" borderId="0" xfId="0" applyNumberFormat="1" applyFont="1" applyAlignment="1">
      <alignment horizontal="right"/>
    </xf>
    <xf numFmtId="14" fontId="5" fillId="0" borderId="0" xfId="0" applyNumberFormat="1" applyFont="1" applyAlignment="1">
      <alignment horizontal="center"/>
    </xf>
    <xf numFmtId="2" fontId="5" fillId="0" borderId="0" xfId="0" applyNumberFormat="1" applyFont="1" applyAlignment="1">
      <alignment horizontal="right"/>
    </xf>
    <xf numFmtId="49" fontId="6" fillId="0" borderId="0" xfId="0" applyNumberFormat="1" applyFont="1" applyAlignment="1">
      <alignment horizontal="left"/>
    </xf>
    <xf numFmtId="2" fontId="6" fillId="0" borderId="0" xfId="0" applyNumberFormat="1" applyFont="1"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patternType="darkHorizontal">
          <fgColor theme="4" tint="0.39994506668294322"/>
          <bgColor auto="1"/>
        </patternFill>
      </fill>
    </dxf>
    <dxf>
      <font>
        <b/>
        <i val="0"/>
      </font>
      <fill>
        <patternFill>
          <bgColor theme="8"/>
        </patternFill>
      </fill>
    </dxf>
  </dxfs>
  <tableStyles count="2" defaultTableStyle="TableStyleMedium2" defaultPivotStyle="PivotStyleLight16">
    <tableStyle name="Slicer Style 1" pivot="0" table="0" count="1" xr9:uid="{803631BF-42BE-4A2A-9436-3DE1AA0793AD}">
      <tableStyleElement type="wholeTable" dxfId="1"/>
    </tableStyle>
    <tableStyle name="Slicer Style 2" pivot="0" table="0" count="1" xr9:uid="{E6DD60BC-5CC8-48C6-842B-966745849B62}">
      <tableStyleElement type="wholeTable" dxfId="0"/>
    </tableStyle>
  </tableStyle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[ARIHANT DIST DASHBORAD.xlsx]PIVOT TABLES!PivotTable1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TABLES'!$B$4:$B$16</c:f>
              <c:numCache>
                <c:formatCode>General</c:formatCode>
                <c:ptCount val="12"/>
                <c:pt idx="0">
                  <c:v>92.16</c:v>
                </c:pt>
                <c:pt idx="1">
                  <c:v>288.77999999999997</c:v>
                </c:pt>
                <c:pt idx="2">
                  <c:v>3315.9599999999996</c:v>
                </c:pt>
                <c:pt idx="3">
                  <c:v>332.4</c:v>
                </c:pt>
                <c:pt idx="4">
                  <c:v>393.43</c:v>
                </c:pt>
                <c:pt idx="5">
                  <c:v>1703.5700000000002</c:v>
                </c:pt>
                <c:pt idx="6">
                  <c:v>4935.8099999999995</c:v>
                </c:pt>
                <c:pt idx="7">
                  <c:v>139.56</c:v>
                </c:pt>
                <c:pt idx="8">
                  <c:v>1712.02</c:v>
                </c:pt>
                <c:pt idx="9">
                  <c:v>1220.27</c:v>
                </c:pt>
                <c:pt idx="10">
                  <c:v>1455.79</c:v>
                </c:pt>
                <c:pt idx="11">
                  <c:v>2402.23</c:v>
                </c:pt>
              </c:numCache>
            </c:numRef>
          </c:val>
          <c:smooth val="0"/>
          <c:extLst>
            <c:ext xmlns:c16="http://schemas.microsoft.com/office/drawing/2014/chart" uri="{C3380CC4-5D6E-409C-BE32-E72D297353CC}">
              <c16:uniqueId val="{00000000-5C5B-44A5-AF43-5F9A4A75CA87}"/>
            </c:ext>
          </c:extLst>
        </c:ser>
        <c:dLbls>
          <c:showLegendKey val="0"/>
          <c:showVal val="0"/>
          <c:showCatName val="0"/>
          <c:showSerName val="0"/>
          <c:showPercent val="0"/>
          <c:showBubbleSize val="0"/>
        </c:dLbls>
        <c:marker val="1"/>
        <c:smooth val="0"/>
        <c:axId val="435058592"/>
        <c:axId val="435054992"/>
      </c:lineChart>
      <c:catAx>
        <c:axId val="43505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54992"/>
        <c:crosses val="autoZero"/>
        <c:auto val="1"/>
        <c:lblAlgn val="ctr"/>
        <c:lblOffset val="100"/>
        <c:noMultiLvlLbl val="0"/>
      </c:catAx>
      <c:valAx>
        <c:axId val="43505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5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[ARIHANT DIST DASHBORAD.xlsx]PIVOT TABLES!PivotTable2</c:name>
    <c:fmtId val="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TABLES'!$F$3</c:f>
              <c:strCache>
                <c:ptCount val="1"/>
                <c:pt idx="0">
                  <c:v>Sum of Qty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'PIVOT TABLES'!$E$4:$E$16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TABLES'!$F$4:$F$16</c:f>
              <c:numCache>
                <c:formatCode>General</c:formatCode>
                <c:ptCount val="12"/>
                <c:pt idx="0">
                  <c:v>1</c:v>
                </c:pt>
                <c:pt idx="1">
                  <c:v>2</c:v>
                </c:pt>
                <c:pt idx="2">
                  <c:v>16</c:v>
                </c:pt>
                <c:pt idx="3">
                  <c:v>2</c:v>
                </c:pt>
                <c:pt idx="4">
                  <c:v>3</c:v>
                </c:pt>
                <c:pt idx="5">
                  <c:v>13</c:v>
                </c:pt>
                <c:pt idx="6">
                  <c:v>32</c:v>
                </c:pt>
                <c:pt idx="7">
                  <c:v>1</c:v>
                </c:pt>
                <c:pt idx="8">
                  <c:v>15</c:v>
                </c:pt>
                <c:pt idx="9">
                  <c:v>7</c:v>
                </c:pt>
                <c:pt idx="10">
                  <c:v>7</c:v>
                </c:pt>
                <c:pt idx="11">
                  <c:v>21</c:v>
                </c:pt>
              </c:numCache>
            </c:numRef>
          </c:val>
          <c:extLst>
            <c:ext xmlns:c16="http://schemas.microsoft.com/office/drawing/2014/chart" uri="{C3380CC4-5D6E-409C-BE32-E72D297353CC}">
              <c16:uniqueId val="{00000000-30EF-439A-9E47-38BE5BEBA15E}"/>
            </c:ext>
          </c:extLst>
        </c:ser>
        <c:ser>
          <c:idx val="1"/>
          <c:order val="1"/>
          <c:tx>
            <c:strRef>
              <c:f>'PIVOT TABLES'!$G$3</c:f>
              <c:strCache>
                <c:ptCount val="1"/>
                <c:pt idx="0">
                  <c:v>Sum of NetAmt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'PIVOT TABLES'!$E$4:$E$16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TABLES'!$G$4:$G$16</c:f>
              <c:numCache>
                <c:formatCode>General</c:formatCode>
                <c:ptCount val="12"/>
                <c:pt idx="0">
                  <c:v>92.16</c:v>
                </c:pt>
                <c:pt idx="1">
                  <c:v>288.77999999999997</c:v>
                </c:pt>
                <c:pt idx="2">
                  <c:v>3315.9599999999996</c:v>
                </c:pt>
                <c:pt idx="3">
                  <c:v>332.4</c:v>
                </c:pt>
                <c:pt idx="4">
                  <c:v>393.43</c:v>
                </c:pt>
                <c:pt idx="5">
                  <c:v>1703.5700000000002</c:v>
                </c:pt>
                <c:pt idx="6">
                  <c:v>4935.8099999999995</c:v>
                </c:pt>
                <c:pt idx="7">
                  <c:v>139.56</c:v>
                </c:pt>
                <c:pt idx="8">
                  <c:v>1712.02</c:v>
                </c:pt>
                <c:pt idx="9">
                  <c:v>1220.27</c:v>
                </c:pt>
                <c:pt idx="10">
                  <c:v>1455.79</c:v>
                </c:pt>
                <c:pt idx="11">
                  <c:v>2402.23</c:v>
                </c:pt>
              </c:numCache>
            </c:numRef>
          </c:val>
          <c:extLst>
            <c:ext xmlns:c16="http://schemas.microsoft.com/office/drawing/2014/chart" uri="{C3380CC4-5D6E-409C-BE32-E72D297353CC}">
              <c16:uniqueId val="{00000001-30EF-439A-9E47-38BE5BEBA15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[ARIHANT DIST DASHBORAD.xlsx]PIVOT TABLES!PivotTable3</c:name>
    <c:fmtId val="3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TABLES'!$K$3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TABLES'!$K$4:$K$16</c:f>
              <c:numCache>
                <c:formatCode>General</c:formatCode>
                <c:ptCount val="12"/>
                <c:pt idx="0">
                  <c:v>1</c:v>
                </c:pt>
                <c:pt idx="1">
                  <c:v>1</c:v>
                </c:pt>
                <c:pt idx="2">
                  <c:v>4</c:v>
                </c:pt>
                <c:pt idx="3">
                  <c:v>2</c:v>
                </c:pt>
                <c:pt idx="4">
                  <c:v>1</c:v>
                </c:pt>
                <c:pt idx="5">
                  <c:v>6</c:v>
                </c:pt>
                <c:pt idx="6">
                  <c:v>16</c:v>
                </c:pt>
                <c:pt idx="7">
                  <c:v>1</c:v>
                </c:pt>
                <c:pt idx="8">
                  <c:v>8</c:v>
                </c:pt>
                <c:pt idx="9">
                  <c:v>4</c:v>
                </c:pt>
                <c:pt idx="10">
                  <c:v>3</c:v>
                </c:pt>
                <c:pt idx="11">
                  <c:v>4</c:v>
                </c:pt>
              </c:numCache>
            </c:numRef>
          </c:val>
          <c:extLst>
            <c:ext xmlns:c16="http://schemas.microsoft.com/office/drawing/2014/chart" uri="{C3380CC4-5D6E-409C-BE32-E72D297353CC}">
              <c16:uniqueId val="{00000000-AC65-47D5-B027-202FFCF475F4}"/>
            </c:ext>
          </c:extLst>
        </c:ser>
        <c:dLbls>
          <c:showLegendKey val="0"/>
          <c:showVal val="1"/>
          <c:showCatName val="0"/>
          <c:showSerName val="0"/>
          <c:showPercent val="0"/>
          <c:showBubbleSize val="0"/>
        </c:dLbls>
        <c:gapWidth val="150"/>
        <c:shape val="box"/>
        <c:axId val="490122512"/>
        <c:axId val="490116752"/>
        <c:axId val="0"/>
      </c:bar3DChart>
      <c:catAx>
        <c:axId val="49012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16752"/>
        <c:crosses val="autoZero"/>
        <c:auto val="1"/>
        <c:lblAlgn val="ctr"/>
        <c:lblOffset val="100"/>
        <c:noMultiLvlLbl val="0"/>
      </c:catAx>
      <c:valAx>
        <c:axId val="49011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2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[ARIHANT DIST DASHBORAD.xlsx]PIVOT TABLES!PivotTable4</c:name>
    <c:fmtId val="37"/>
  </c:pivotSource>
  <c:chart>
    <c:autoTitleDeleted val="0"/>
    <c:pivotFmts>
      <c:pivotFmt>
        <c:idx val="0"/>
        <c:spPr>
          <a:gradFill>
            <a:gsLst>
              <a:gs pos="0">
                <a:srgbClr val="FF0000"/>
              </a:gs>
              <a:gs pos="83000">
                <a:schemeClr val="accent1">
                  <a:tint val="50000"/>
                  <a:shade val="100000"/>
                  <a:satMod val="350000"/>
                </a:schemeClr>
              </a:gs>
            </a:gsLst>
            <a:lin ang="162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6000">
                <a:srgbClr val="00B050"/>
              </a:gs>
              <a:gs pos="83000">
                <a:schemeClr val="accent1">
                  <a:tint val="50000"/>
                  <a:shade val="100000"/>
                  <a:satMod val="350000"/>
                </a:schemeClr>
              </a:gs>
            </a:gsLst>
            <a:lin ang="16200000" scaled="0"/>
          </a:gra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TABLES'!$O$3</c:f>
              <c:strCache>
                <c:ptCount val="1"/>
                <c:pt idx="0">
                  <c:v>Sum of GrsAmt</c:v>
                </c:pt>
              </c:strCache>
            </c:strRef>
          </c:tx>
          <c:spPr>
            <a:gradFill>
              <a:gsLst>
                <a:gs pos="0">
                  <a:srgbClr val="FF0000"/>
                </a:gs>
                <a:gs pos="83000">
                  <a:schemeClr val="accent1">
                    <a:tint val="50000"/>
                    <a:shade val="100000"/>
                    <a:satMod val="350000"/>
                  </a:schemeClr>
                </a:gs>
              </a:gsLst>
              <a:lin ang="16200000" scaled="0"/>
            </a:gra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TABLES'!$O$4:$O$16</c:f>
              <c:numCache>
                <c:formatCode>General</c:formatCode>
                <c:ptCount val="12"/>
                <c:pt idx="0">
                  <c:v>85.71</c:v>
                </c:pt>
                <c:pt idx="1">
                  <c:v>268.58</c:v>
                </c:pt>
                <c:pt idx="2">
                  <c:v>2978.5199999999995</c:v>
                </c:pt>
                <c:pt idx="3">
                  <c:v>302.86</c:v>
                </c:pt>
                <c:pt idx="4">
                  <c:v>362.13</c:v>
                </c:pt>
                <c:pt idx="5">
                  <c:v>1569.3300000000002</c:v>
                </c:pt>
                <c:pt idx="6">
                  <c:v>4525.6900000000005</c:v>
                </c:pt>
                <c:pt idx="7">
                  <c:v>127.14</c:v>
                </c:pt>
                <c:pt idx="8">
                  <c:v>1585.65</c:v>
                </c:pt>
                <c:pt idx="9">
                  <c:v>1140.02</c:v>
                </c:pt>
                <c:pt idx="10">
                  <c:v>1340.01</c:v>
                </c:pt>
                <c:pt idx="11">
                  <c:v>2219.91</c:v>
                </c:pt>
              </c:numCache>
            </c:numRef>
          </c:val>
          <c:extLst>
            <c:ext xmlns:c16="http://schemas.microsoft.com/office/drawing/2014/chart" uri="{C3380CC4-5D6E-409C-BE32-E72D297353CC}">
              <c16:uniqueId val="{00000000-7645-4B93-B569-6B399ED1AA01}"/>
            </c:ext>
          </c:extLst>
        </c:ser>
        <c:ser>
          <c:idx val="1"/>
          <c:order val="1"/>
          <c:tx>
            <c:strRef>
              <c:f>'PIVOT TABLES'!$P$3</c:f>
              <c:strCache>
                <c:ptCount val="1"/>
                <c:pt idx="0">
                  <c:v>Sum of NetAmt</c:v>
                </c:pt>
              </c:strCache>
            </c:strRef>
          </c:tx>
          <c:spPr>
            <a:gradFill>
              <a:gsLst>
                <a:gs pos="16000">
                  <a:srgbClr val="00B050"/>
                </a:gs>
                <a:gs pos="83000">
                  <a:schemeClr val="accent1">
                    <a:tint val="50000"/>
                    <a:shade val="100000"/>
                    <a:satMod val="350000"/>
                  </a:schemeClr>
                </a:gs>
              </a:gsLst>
              <a:lin ang="16200000" scaled="0"/>
            </a:gra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TABLES'!$P$4:$P$16</c:f>
              <c:numCache>
                <c:formatCode>General</c:formatCode>
                <c:ptCount val="12"/>
                <c:pt idx="0">
                  <c:v>92.16</c:v>
                </c:pt>
                <c:pt idx="1">
                  <c:v>288.77999999999997</c:v>
                </c:pt>
                <c:pt idx="2">
                  <c:v>3315.9599999999996</c:v>
                </c:pt>
                <c:pt idx="3">
                  <c:v>332.4</c:v>
                </c:pt>
                <c:pt idx="4">
                  <c:v>393.43</c:v>
                </c:pt>
                <c:pt idx="5">
                  <c:v>1703.5700000000002</c:v>
                </c:pt>
                <c:pt idx="6">
                  <c:v>4935.8099999999995</c:v>
                </c:pt>
                <c:pt idx="7">
                  <c:v>139.56</c:v>
                </c:pt>
                <c:pt idx="8">
                  <c:v>1712.02</c:v>
                </c:pt>
                <c:pt idx="9">
                  <c:v>1220.27</c:v>
                </c:pt>
                <c:pt idx="10">
                  <c:v>1455.79</c:v>
                </c:pt>
                <c:pt idx="11">
                  <c:v>2402.23</c:v>
                </c:pt>
              </c:numCache>
            </c:numRef>
          </c:val>
          <c:extLst>
            <c:ext xmlns:c16="http://schemas.microsoft.com/office/drawing/2014/chart" uri="{C3380CC4-5D6E-409C-BE32-E72D297353CC}">
              <c16:uniqueId val="{00000001-7645-4B93-B569-6B399ED1AA01}"/>
            </c:ext>
          </c:extLst>
        </c:ser>
        <c:dLbls>
          <c:dLblPos val="outEnd"/>
          <c:showLegendKey val="0"/>
          <c:showVal val="1"/>
          <c:showCatName val="0"/>
          <c:showSerName val="0"/>
          <c:showPercent val="0"/>
          <c:showBubbleSize val="0"/>
        </c:dLbls>
        <c:gapWidth val="0"/>
        <c:overlap val="-27"/>
        <c:axId val="488801032"/>
        <c:axId val="488801752"/>
      </c:barChart>
      <c:catAx>
        <c:axId val="4888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88801752"/>
        <c:crosses val="autoZero"/>
        <c:auto val="1"/>
        <c:lblAlgn val="ctr"/>
        <c:lblOffset val="100"/>
        <c:noMultiLvlLbl val="0"/>
      </c:catAx>
      <c:valAx>
        <c:axId val="488801752"/>
        <c:scaling>
          <c:orientation val="minMax"/>
        </c:scaling>
        <c:delete val="1"/>
        <c:axPos val="l"/>
        <c:numFmt formatCode="General" sourceLinked="1"/>
        <c:majorTickMark val="none"/>
        <c:minorTickMark val="none"/>
        <c:tickLblPos val="nextTo"/>
        <c:crossAx val="488801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3531729983903071"/>
          <c:y val="0.894027155801770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cat>
            <c:strRef>
              <c:f>'PIVOT TABLES'!$V$4:$V$20</c:f>
              <c:strCache>
                <c:ptCount val="17"/>
                <c:pt idx="0">
                  <c:v>BRAHMAND</c:v>
                </c:pt>
                <c:pt idx="1">
                  <c:v>DHOKALI</c:v>
                </c:pt>
                <c:pt idx="2">
                  <c:v>G.B.ROAD</c:v>
                </c:pt>
                <c:pt idx="3">
                  <c:v>KALHER</c:v>
                </c:pt>
                <c:pt idx="4">
                  <c:v>KASARWADAVLI</c:v>
                </c:pt>
                <c:pt idx="5">
                  <c:v>KASHELI</c:v>
                </c:pt>
                <c:pt idx="6">
                  <c:v>KISAN NAGAR</c:v>
                </c:pt>
                <c:pt idx="7">
                  <c:v>LOKMANYA NAGAR</c:v>
                </c:pt>
                <c:pt idx="8">
                  <c:v>MAJIWADA</c:v>
                </c:pt>
                <c:pt idx="9">
                  <c:v>MANPADA</c:v>
                </c:pt>
                <c:pt idx="10">
                  <c:v>NAUPADA</c:v>
                </c:pt>
                <c:pt idx="11">
                  <c:v>OVALA</c:v>
                </c:pt>
                <c:pt idx="12">
                  <c:v>POKHRAN-2</c:v>
                </c:pt>
                <c:pt idx="13">
                  <c:v>THU MOR MAN II</c:v>
                </c:pt>
                <c:pt idx="14">
                  <c:v>TIKUJINI WADI RD</c:v>
                </c:pt>
                <c:pt idx="15">
                  <c:v>UTHALSAR</c:v>
                </c:pt>
                <c:pt idx="16">
                  <c:v>VASANT VIHAR</c:v>
                </c:pt>
              </c:strCache>
            </c:strRef>
          </c:cat>
          <c:val>
            <c:numRef>
              <c:f>'PIVOT TABLES'!$W$4:$W$20</c:f>
              <c:numCache>
                <c:formatCode>General</c:formatCode>
                <c:ptCount val="17"/>
                <c:pt idx="0">
                  <c:v>139.56</c:v>
                </c:pt>
                <c:pt idx="1">
                  <c:v>1923.26</c:v>
                </c:pt>
                <c:pt idx="2">
                  <c:v>835.6</c:v>
                </c:pt>
                <c:pt idx="3">
                  <c:v>155.24</c:v>
                </c:pt>
                <c:pt idx="4">
                  <c:v>3481.5</c:v>
                </c:pt>
                <c:pt idx="5">
                  <c:v>519.16999999999996</c:v>
                </c:pt>
                <c:pt idx="6">
                  <c:v>431.45</c:v>
                </c:pt>
                <c:pt idx="7">
                  <c:v>308.89</c:v>
                </c:pt>
                <c:pt idx="8">
                  <c:v>700.42</c:v>
                </c:pt>
                <c:pt idx="9">
                  <c:v>5300.12</c:v>
                </c:pt>
                <c:pt idx="10">
                  <c:v>519.85</c:v>
                </c:pt>
                <c:pt idx="11">
                  <c:v>207.97</c:v>
                </c:pt>
                <c:pt idx="12">
                  <c:v>456.2</c:v>
                </c:pt>
                <c:pt idx="13">
                  <c:v>393.43</c:v>
                </c:pt>
                <c:pt idx="14">
                  <c:v>227.32</c:v>
                </c:pt>
                <c:pt idx="15">
                  <c:v>2162.3199999999997</c:v>
                </c:pt>
                <c:pt idx="16">
                  <c:v>229.68</c:v>
                </c:pt>
              </c:numCache>
            </c:numRef>
          </c:val>
          <c:extLst>
            <c:ext xmlns:c16="http://schemas.microsoft.com/office/drawing/2014/chart" uri="{C3380CC4-5D6E-409C-BE32-E72D297353CC}">
              <c16:uniqueId val="{00000000-C6D1-4A77-B076-8750AA52E175}"/>
            </c:ext>
          </c:extLst>
        </c:ser>
        <c:dLbls>
          <c:showLegendKey val="0"/>
          <c:showVal val="0"/>
          <c:showCatName val="0"/>
          <c:showSerName val="0"/>
          <c:showPercent val="0"/>
          <c:showBubbleSize val="0"/>
        </c:dLbls>
        <c:gapWidth val="150"/>
        <c:shape val="box"/>
        <c:axId val="497005240"/>
        <c:axId val="497006680"/>
        <c:axId val="0"/>
      </c:bar3DChart>
      <c:catAx>
        <c:axId val="497005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06680"/>
        <c:crosses val="autoZero"/>
        <c:auto val="1"/>
        <c:lblAlgn val="ctr"/>
        <c:lblOffset val="100"/>
        <c:noMultiLvlLbl val="0"/>
      </c:catAx>
      <c:valAx>
        <c:axId val="497006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0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666398224440322"/>
          <c:y val="7.8144078144078144E-2"/>
          <c:w val="0.63187256377476719"/>
          <c:h val="0.83297549344793442"/>
        </c:manualLayout>
      </c:layout>
      <c:bar3DChart>
        <c:barDir val="bar"/>
        <c:grouping val="clustered"/>
        <c:varyColors val="0"/>
        <c:ser>
          <c:idx val="0"/>
          <c:order val="0"/>
          <c:spPr>
            <a:gradFill>
              <a:gsLst>
                <a:gs pos="0">
                  <a:schemeClr val="accent4">
                    <a:lumMod val="75000"/>
                  </a:schemeClr>
                </a:gs>
                <a:gs pos="17000">
                  <a:schemeClr val="accent4">
                    <a:lumMod val="50000"/>
                  </a:schemeClr>
                </a:gs>
              </a:gsLst>
              <a:lin ang="16200000" scaled="0"/>
            </a:gradFill>
            <a:ln>
              <a:noFill/>
            </a:ln>
            <a:effectLst/>
            <a:sp3d/>
          </c:spPr>
          <c:invertIfNegative val="0"/>
          <c:dPt>
            <c:idx val="9"/>
            <c:invertIfNegative val="0"/>
            <c:bubble3D val="0"/>
            <c:spPr>
              <a:gradFill>
                <a:gsLst>
                  <a:gs pos="0">
                    <a:schemeClr val="accent4">
                      <a:lumMod val="75000"/>
                    </a:schemeClr>
                  </a:gs>
                  <a:gs pos="17000">
                    <a:schemeClr val="accent4">
                      <a:lumMod val="50000"/>
                    </a:schemeClr>
                  </a:gs>
                </a:gsLst>
                <a:lin ang="16200000" scaled="0"/>
              </a:gradFill>
              <a:ln>
                <a:noFill/>
              </a:ln>
              <a:effectLst/>
              <a:sp3d/>
            </c:spPr>
            <c:extLst>
              <c:ext xmlns:c16="http://schemas.microsoft.com/office/drawing/2014/chart" uri="{C3380CC4-5D6E-409C-BE32-E72D297353CC}">
                <c16:uniqueId val="{00000001-28DE-46D3-B6BE-0B8F6F0E2819}"/>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TABLES'!$V$4:$V$20</c:f>
              <c:strCache>
                <c:ptCount val="17"/>
                <c:pt idx="0">
                  <c:v>BRAHMAND</c:v>
                </c:pt>
                <c:pt idx="1">
                  <c:v>DHOKALI</c:v>
                </c:pt>
                <c:pt idx="2">
                  <c:v>G.B.ROAD</c:v>
                </c:pt>
                <c:pt idx="3">
                  <c:v>KALHER</c:v>
                </c:pt>
                <c:pt idx="4">
                  <c:v>KASARWADAVLI</c:v>
                </c:pt>
                <c:pt idx="5">
                  <c:v>KASHELI</c:v>
                </c:pt>
                <c:pt idx="6">
                  <c:v>KISAN NAGAR</c:v>
                </c:pt>
                <c:pt idx="7">
                  <c:v>LOKMANYA NAGAR</c:v>
                </c:pt>
                <c:pt idx="8">
                  <c:v>MAJIWADA</c:v>
                </c:pt>
                <c:pt idx="9">
                  <c:v>MANPADA</c:v>
                </c:pt>
                <c:pt idx="10">
                  <c:v>NAUPADA</c:v>
                </c:pt>
                <c:pt idx="11">
                  <c:v>OVALA</c:v>
                </c:pt>
                <c:pt idx="12">
                  <c:v>POKHRAN-2</c:v>
                </c:pt>
                <c:pt idx="13">
                  <c:v>THU MOR MAN II</c:v>
                </c:pt>
                <c:pt idx="14">
                  <c:v>TIKUJINI WADI RD</c:v>
                </c:pt>
                <c:pt idx="15">
                  <c:v>UTHALSAR</c:v>
                </c:pt>
                <c:pt idx="16">
                  <c:v>VASANT VIHAR</c:v>
                </c:pt>
              </c:strCache>
            </c:strRef>
          </c:cat>
          <c:val>
            <c:numRef>
              <c:f>'PIVOT TABLES'!$W$4:$W$20</c:f>
              <c:numCache>
                <c:formatCode>General</c:formatCode>
                <c:ptCount val="17"/>
                <c:pt idx="0">
                  <c:v>139.56</c:v>
                </c:pt>
                <c:pt idx="1">
                  <c:v>1923.26</c:v>
                </c:pt>
                <c:pt idx="2">
                  <c:v>835.6</c:v>
                </c:pt>
                <c:pt idx="3">
                  <c:v>155.24</c:v>
                </c:pt>
                <c:pt idx="4">
                  <c:v>3481.5</c:v>
                </c:pt>
                <c:pt idx="5">
                  <c:v>519.16999999999996</c:v>
                </c:pt>
                <c:pt idx="6">
                  <c:v>431.45</c:v>
                </c:pt>
                <c:pt idx="7">
                  <c:v>308.89</c:v>
                </c:pt>
                <c:pt idx="8">
                  <c:v>700.42</c:v>
                </c:pt>
                <c:pt idx="9">
                  <c:v>5300.12</c:v>
                </c:pt>
                <c:pt idx="10">
                  <c:v>519.85</c:v>
                </c:pt>
                <c:pt idx="11">
                  <c:v>207.97</c:v>
                </c:pt>
                <c:pt idx="12">
                  <c:v>456.2</c:v>
                </c:pt>
                <c:pt idx="13">
                  <c:v>393.43</c:v>
                </c:pt>
                <c:pt idx="14">
                  <c:v>227.32</c:v>
                </c:pt>
                <c:pt idx="15">
                  <c:v>2162.3199999999997</c:v>
                </c:pt>
                <c:pt idx="16">
                  <c:v>229.68</c:v>
                </c:pt>
              </c:numCache>
            </c:numRef>
          </c:val>
          <c:shape val="pyramid"/>
          <c:extLst>
            <c:ext xmlns:c16="http://schemas.microsoft.com/office/drawing/2014/chart" uri="{C3380CC4-5D6E-409C-BE32-E72D297353CC}">
              <c16:uniqueId val="{00000000-28DE-46D3-B6BE-0B8F6F0E2819}"/>
            </c:ext>
          </c:extLst>
        </c:ser>
        <c:dLbls>
          <c:showLegendKey val="0"/>
          <c:showVal val="0"/>
          <c:showCatName val="0"/>
          <c:showSerName val="0"/>
          <c:showPercent val="0"/>
          <c:showBubbleSize val="0"/>
        </c:dLbls>
        <c:gapWidth val="42"/>
        <c:shape val="box"/>
        <c:axId val="497005240"/>
        <c:axId val="497006680"/>
        <c:axId val="0"/>
      </c:bar3DChart>
      <c:catAx>
        <c:axId val="497005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97006680"/>
        <c:crosses val="autoZero"/>
        <c:auto val="1"/>
        <c:lblAlgn val="ctr"/>
        <c:lblOffset val="100"/>
        <c:noMultiLvlLbl val="0"/>
      </c:catAx>
      <c:valAx>
        <c:axId val="497006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700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[ARIHANT DIST DASHBORAD.xlsx]PIVOT TABLES!PivotTable4</c:name>
    <c:fmtId val="40"/>
  </c:pivotSource>
  <c:chart>
    <c:autoTitleDeleted val="0"/>
    <c:pivotFmts>
      <c:pivotFmt>
        <c:idx val="0"/>
        <c:spPr>
          <a:gradFill>
            <a:gsLst>
              <a:gs pos="0">
                <a:srgbClr val="FF0000"/>
              </a:gs>
              <a:gs pos="83000">
                <a:schemeClr val="accent1">
                  <a:tint val="50000"/>
                  <a:shade val="100000"/>
                  <a:satMod val="350000"/>
                </a:schemeClr>
              </a:gs>
            </a:gsLst>
            <a:lin ang="16200000" scaled="0"/>
          </a:gradFill>
          <a:ln>
            <a:noFill/>
          </a:ln>
          <a:effectLst/>
        </c:spPr>
        <c:dLbl>
          <c:idx val="0"/>
          <c:spPr>
            <a:noFill/>
            <a:ln>
              <a:noFill/>
            </a:ln>
            <a:effectLst/>
          </c:spPr>
          <c:txPr>
            <a:bodyPr rot="-540000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a:gsLst>
              <a:gs pos="16000">
                <a:srgbClr val="00B050"/>
              </a:gs>
              <a:gs pos="83000">
                <a:schemeClr val="accent1">
                  <a:tint val="50000"/>
                  <a:shade val="100000"/>
                  <a:satMod val="350000"/>
                </a:schemeClr>
              </a:gs>
            </a:gsLst>
            <a:lin ang="16200000" scaled="0"/>
          </a:gradFill>
          <a:ln>
            <a:noFill/>
          </a:ln>
          <a:effectLst/>
        </c:spPr>
        <c:dLbl>
          <c:idx val="0"/>
          <c:spPr>
            <a:noFill/>
            <a:ln>
              <a:noFill/>
            </a:ln>
            <a:effectLst/>
          </c:spPr>
          <c:txPr>
            <a:bodyPr rot="-540000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a:gsLst>
              <a:gs pos="0">
                <a:srgbClr val="FF0000"/>
              </a:gs>
              <a:gs pos="83000">
                <a:schemeClr val="accent1">
                  <a:tint val="50000"/>
                  <a:shade val="100000"/>
                  <a:satMod val="350000"/>
                </a:schemeClr>
              </a:gs>
            </a:gsLst>
            <a:lin ang="16200000" scaled="0"/>
          </a:gra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
      </c:pivotFmt>
      <c:pivotFmt>
        <c:idx val="3"/>
        <c:spPr>
          <a:gradFill>
            <a:gsLst>
              <a:gs pos="16000">
                <a:srgbClr val="00B050"/>
              </a:gs>
              <a:gs pos="83000">
                <a:schemeClr val="accent1">
                  <a:tint val="50000"/>
                  <a:shade val="100000"/>
                  <a:satMod val="350000"/>
                </a:schemeClr>
              </a:gs>
            </a:gsLst>
            <a:lin ang="16200000" scaled="0"/>
          </a:gradFill>
          <a:ln>
            <a:noFill/>
          </a:ln>
          <a:effectLst/>
        </c:spPr>
        <c:dLbl>
          <c:idx val="0"/>
          <c:spPr>
            <a:noFill/>
            <a:ln>
              <a:noFill/>
            </a:ln>
            <a:effectLst/>
          </c:spPr>
          <c:txPr>
            <a:bodyPr rot="-5400000" spcFirstLastPara="1" vertOverflow="ellipsis"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
      </c:pivotFmt>
      <c:pivotFmt>
        <c:idx val="4"/>
        <c:spPr>
          <a:gradFill>
            <a:gsLst>
              <a:gs pos="0">
                <a:srgbClr val="FF0000"/>
              </a:gs>
              <a:gs pos="83000">
                <a:schemeClr val="accent1">
                  <a:tint val="50000"/>
                  <a:shade val="100000"/>
                  <a:satMod val="350000"/>
                </a:schemeClr>
              </a:gs>
            </a:gsLst>
            <a:lin ang="162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6000">
                <a:srgbClr val="00B050"/>
              </a:gs>
              <a:gs pos="83000">
                <a:schemeClr val="accent1">
                  <a:tint val="50000"/>
                  <a:shade val="100000"/>
                  <a:satMod val="350000"/>
                </a:schemeClr>
              </a:gs>
            </a:gsLst>
            <a:lin ang="16200000" scaled="0"/>
          </a:gra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76194836110606E-2"/>
          <c:y val="0.18068191143993834"/>
          <c:w val="0.88314423487761706"/>
          <c:h val="0.62102678005834966"/>
        </c:manualLayout>
      </c:layout>
      <c:barChart>
        <c:barDir val="col"/>
        <c:grouping val="clustered"/>
        <c:varyColors val="0"/>
        <c:ser>
          <c:idx val="0"/>
          <c:order val="0"/>
          <c:tx>
            <c:strRef>
              <c:f>'PIVOT TABLES'!$O$3</c:f>
              <c:strCache>
                <c:ptCount val="1"/>
                <c:pt idx="0">
                  <c:v>Sum of GrsAmt</c:v>
                </c:pt>
              </c:strCache>
            </c:strRef>
          </c:tx>
          <c:spPr>
            <a:gradFill>
              <a:gsLst>
                <a:gs pos="0">
                  <a:srgbClr val="FF0000"/>
                </a:gs>
                <a:gs pos="83000">
                  <a:schemeClr val="accent1">
                    <a:tint val="50000"/>
                    <a:shade val="100000"/>
                    <a:satMod val="350000"/>
                  </a:schemeClr>
                </a:gs>
              </a:gsLst>
              <a:lin ang="162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TABLES'!$O$4:$O$16</c:f>
              <c:numCache>
                <c:formatCode>General</c:formatCode>
                <c:ptCount val="12"/>
                <c:pt idx="0">
                  <c:v>85.71</c:v>
                </c:pt>
                <c:pt idx="1">
                  <c:v>268.58</c:v>
                </c:pt>
                <c:pt idx="2">
                  <c:v>2978.5199999999995</c:v>
                </c:pt>
                <c:pt idx="3">
                  <c:v>302.86</c:v>
                </c:pt>
                <c:pt idx="4">
                  <c:v>362.13</c:v>
                </c:pt>
                <c:pt idx="5">
                  <c:v>1569.3300000000002</c:v>
                </c:pt>
                <c:pt idx="6">
                  <c:v>4525.6900000000005</c:v>
                </c:pt>
                <c:pt idx="7">
                  <c:v>127.14</c:v>
                </c:pt>
                <c:pt idx="8">
                  <c:v>1585.65</c:v>
                </c:pt>
                <c:pt idx="9">
                  <c:v>1140.02</c:v>
                </c:pt>
                <c:pt idx="10">
                  <c:v>1340.01</c:v>
                </c:pt>
                <c:pt idx="11">
                  <c:v>2219.91</c:v>
                </c:pt>
              </c:numCache>
            </c:numRef>
          </c:val>
          <c:extLst>
            <c:ext xmlns:c16="http://schemas.microsoft.com/office/drawing/2014/chart" uri="{C3380CC4-5D6E-409C-BE32-E72D297353CC}">
              <c16:uniqueId val="{00000000-606F-4B30-A3FB-972A5656448B}"/>
            </c:ext>
          </c:extLst>
        </c:ser>
        <c:ser>
          <c:idx val="1"/>
          <c:order val="1"/>
          <c:tx>
            <c:strRef>
              <c:f>'PIVOT TABLES'!$P$3</c:f>
              <c:strCache>
                <c:ptCount val="1"/>
                <c:pt idx="0">
                  <c:v>Sum of NetAmt</c:v>
                </c:pt>
              </c:strCache>
            </c:strRef>
          </c:tx>
          <c:spPr>
            <a:gradFill>
              <a:gsLst>
                <a:gs pos="16000">
                  <a:srgbClr val="00B050"/>
                </a:gs>
                <a:gs pos="83000">
                  <a:schemeClr val="accent1">
                    <a:tint val="50000"/>
                    <a:shade val="100000"/>
                    <a:satMod val="350000"/>
                  </a:schemeClr>
                </a:gs>
              </a:gsLst>
              <a:lin ang="16200000" scaled="0"/>
            </a:gra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TABLES'!$N$4:$N$16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TABLES'!$P$4:$P$16</c:f>
              <c:numCache>
                <c:formatCode>General</c:formatCode>
                <c:ptCount val="12"/>
                <c:pt idx="0">
                  <c:v>92.16</c:v>
                </c:pt>
                <c:pt idx="1">
                  <c:v>288.77999999999997</c:v>
                </c:pt>
                <c:pt idx="2">
                  <c:v>3315.9599999999996</c:v>
                </c:pt>
                <c:pt idx="3">
                  <c:v>332.4</c:v>
                </c:pt>
                <c:pt idx="4">
                  <c:v>393.43</c:v>
                </c:pt>
                <c:pt idx="5">
                  <c:v>1703.5700000000002</c:v>
                </c:pt>
                <c:pt idx="6">
                  <c:v>4935.8099999999995</c:v>
                </c:pt>
                <c:pt idx="7">
                  <c:v>139.56</c:v>
                </c:pt>
                <c:pt idx="8">
                  <c:v>1712.02</c:v>
                </c:pt>
                <c:pt idx="9">
                  <c:v>1220.27</c:v>
                </c:pt>
                <c:pt idx="10">
                  <c:v>1455.79</c:v>
                </c:pt>
                <c:pt idx="11">
                  <c:v>2402.23</c:v>
                </c:pt>
              </c:numCache>
            </c:numRef>
          </c:val>
          <c:extLst>
            <c:ext xmlns:c16="http://schemas.microsoft.com/office/drawing/2014/chart" uri="{C3380CC4-5D6E-409C-BE32-E72D297353CC}">
              <c16:uniqueId val="{00000001-606F-4B30-A3FB-972A5656448B}"/>
            </c:ext>
          </c:extLst>
        </c:ser>
        <c:dLbls>
          <c:dLblPos val="outEnd"/>
          <c:showLegendKey val="0"/>
          <c:showVal val="1"/>
          <c:showCatName val="0"/>
          <c:showSerName val="0"/>
          <c:showPercent val="0"/>
          <c:showBubbleSize val="0"/>
        </c:dLbls>
        <c:gapWidth val="0"/>
        <c:overlap val="-27"/>
        <c:axId val="488801032"/>
        <c:axId val="488801752"/>
      </c:barChart>
      <c:catAx>
        <c:axId val="4888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488801752"/>
        <c:crosses val="autoZero"/>
        <c:auto val="1"/>
        <c:lblAlgn val="ctr"/>
        <c:lblOffset val="100"/>
        <c:noMultiLvlLbl val="0"/>
      </c:catAx>
      <c:valAx>
        <c:axId val="488801752"/>
        <c:scaling>
          <c:orientation val="minMax"/>
        </c:scaling>
        <c:delete val="1"/>
        <c:axPos val="l"/>
        <c:numFmt formatCode="General" sourceLinked="1"/>
        <c:majorTickMark val="none"/>
        <c:minorTickMark val="none"/>
        <c:tickLblPos val="nextTo"/>
        <c:crossAx val="48880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[ARIHANT DIST DASHBORAD.xlsx]PIVOT TABLES!PivotTable3</c:name>
    <c:fmtId val="3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FF0000"/>
              </a:gs>
              <a:gs pos="100000">
                <a:srgbClr val="FF0000"/>
              </a:gs>
            </a:gsLst>
            <a:lin ang="162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 TABLES'!$K$3</c:f>
              <c:strCache>
                <c:ptCount val="1"/>
                <c:pt idx="0">
                  <c:v>Total</c:v>
                </c:pt>
              </c:strCache>
            </c:strRef>
          </c:tx>
          <c:spPr>
            <a:gradFill>
              <a:gsLst>
                <a:gs pos="0">
                  <a:srgbClr val="FF0000"/>
                </a:gs>
                <a:gs pos="100000">
                  <a:srgbClr val="FF0000"/>
                </a:gs>
              </a:gsLst>
              <a:lin ang="162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TABLES'!$J$4:$J$16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TABLES'!$K$4:$K$16</c:f>
              <c:numCache>
                <c:formatCode>General</c:formatCode>
                <c:ptCount val="12"/>
                <c:pt idx="0">
                  <c:v>1</c:v>
                </c:pt>
                <c:pt idx="1">
                  <c:v>1</c:v>
                </c:pt>
                <c:pt idx="2">
                  <c:v>4</c:v>
                </c:pt>
                <c:pt idx="3">
                  <c:v>2</c:v>
                </c:pt>
                <c:pt idx="4">
                  <c:v>1</c:v>
                </c:pt>
                <c:pt idx="5">
                  <c:v>6</c:v>
                </c:pt>
                <c:pt idx="6">
                  <c:v>16</c:v>
                </c:pt>
                <c:pt idx="7">
                  <c:v>1</c:v>
                </c:pt>
                <c:pt idx="8">
                  <c:v>8</c:v>
                </c:pt>
                <c:pt idx="9">
                  <c:v>4</c:v>
                </c:pt>
                <c:pt idx="10">
                  <c:v>3</c:v>
                </c:pt>
                <c:pt idx="11">
                  <c:v>4</c:v>
                </c:pt>
              </c:numCache>
            </c:numRef>
          </c:val>
          <c:extLst>
            <c:ext xmlns:c16="http://schemas.microsoft.com/office/drawing/2014/chart" uri="{C3380CC4-5D6E-409C-BE32-E72D297353CC}">
              <c16:uniqueId val="{00000000-70F2-4D42-A514-174A2A2C923B}"/>
            </c:ext>
          </c:extLst>
        </c:ser>
        <c:dLbls>
          <c:showLegendKey val="0"/>
          <c:showVal val="1"/>
          <c:showCatName val="0"/>
          <c:showSerName val="0"/>
          <c:showPercent val="0"/>
          <c:showBubbleSize val="0"/>
        </c:dLbls>
        <c:gapWidth val="67"/>
        <c:gapDepth val="113"/>
        <c:shape val="box"/>
        <c:axId val="490122512"/>
        <c:axId val="490116752"/>
        <c:axId val="0"/>
      </c:bar3DChart>
      <c:catAx>
        <c:axId val="49012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90116752"/>
        <c:crosses val="autoZero"/>
        <c:auto val="1"/>
        <c:lblAlgn val="ctr"/>
        <c:lblOffset val="100"/>
        <c:noMultiLvlLbl val="0"/>
      </c:catAx>
      <c:valAx>
        <c:axId val="49011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2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[ARIHANT DIST DASHBORAD.xlsx]PIVOT TABLES!PivotTable2</c:name>
    <c:fmtId val="8"/>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gradFill>
            <a:gsLst>
              <a:gs pos="39000">
                <a:srgbClr val="7030A0"/>
              </a:gs>
              <a:gs pos="85000">
                <a:srgbClr val="00B050"/>
              </a:gs>
            </a:gsLst>
            <a:lin ang="162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39000">
                <a:srgbClr val="7030A0"/>
              </a:gs>
              <a:gs pos="85000">
                <a:srgbClr val="00B050"/>
              </a:gs>
            </a:gsLst>
            <a:lin ang="16200000" scaled="0"/>
          </a:gradFill>
          <a:ln w="19050">
            <a:solidFill>
              <a:schemeClr val="lt1"/>
            </a:solidFill>
          </a:ln>
          <a:effectLst/>
        </c:spPr>
      </c:pivotFmt>
      <c:pivotFmt>
        <c:idx val="30"/>
        <c:spPr>
          <a:gradFill>
            <a:gsLst>
              <a:gs pos="39000">
                <a:srgbClr val="7030A0"/>
              </a:gs>
              <a:gs pos="85000">
                <a:srgbClr val="00B050"/>
              </a:gs>
            </a:gsLst>
            <a:lin ang="16200000" scaled="0"/>
          </a:gradFill>
          <a:ln w="19050">
            <a:solidFill>
              <a:schemeClr val="lt1"/>
            </a:solidFill>
          </a:ln>
          <a:effectLst/>
        </c:spPr>
      </c:pivotFmt>
      <c:pivotFmt>
        <c:idx val="31"/>
        <c:spPr>
          <a:gradFill>
            <a:gsLst>
              <a:gs pos="39000">
                <a:srgbClr val="7030A0"/>
              </a:gs>
              <a:gs pos="85000">
                <a:srgbClr val="00B050"/>
              </a:gs>
            </a:gsLst>
            <a:lin ang="16200000" scaled="0"/>
          </a:gradFill>
          <a:ln w="19050">
            <a:solidFill>
              <a:schemeClr val="lt1"/>
            </a:solidFill>
          </a:ln>
          <a:effectLst/>
        </c:spPr>
      </c:pivotFmt>
      <c:pivotFmt>
        <c:idx val="32"/>
        <c:spPr>
          <a:gradFill>
            <a:gsLst>
              <a:gs pos="39000">
                <a:srgbClr val="7030A0"/>
              </a:gs>
              <a:gs pos="85000">
                <a:srgbClr val="00B050"/>
              </a:gs>
            </a:gsLst>
            <a:lin ang="16200000" scaled="0"/>
          </a:gradFill>
          <a:ln w="19050">
            <a:solidFill>
              <a:schemeClr val="lt1"/>
            </a:solidFill>
          </a:ln>
          <a:effectLst/>
        </c:spPr>
      </c:pivotFmt>
      <c:pivotFmt>
        <c:idx val="33"/>
        <c:spPr>
          <a:gradFill>
            <a:gsLst>
              <a:gs pos="39000">
                <a:srgbClr val="7030A0"/>
              </a:gs>
              <a:gs pos="85000">
                <a:srgbClr val="00B050"/>
              </a:gs>
            </a:gsLst>
            <a:lin ang="16200000" scaled="0"/>
          </a:gradFill>
          <a:ln w="19050">
            <a:solidFill>
              <a:schemeClr val="lt1"/>
            </a:solidFill>
          </a:ln>
          <a:effectLst/>
        </c:spPr>
      </c:pivotFmt>
      <c:pivotFmt>
        <c:idx val="34"/>
        <c:spPr>
          <a:gradFill>
            <a:gsLst>
              <a:gs pos="39000">
                <a:srgbClr val="7030A0"/>
              </a:gs>
              <a:gs pos="85000">
                <a:srgbClr val="00B050"/>
              </a:gs>
            </a:gsLst>
            <a:lin ang="16200000" scaled="0"/>
          </a:gradFill>
          <a:ln w="19050">
            <a:solidFill>
              <a:schemeClr val="lt1"/>
            </a:solidFill>
          </a:ln>
          <a:effectLst/>
        </c:spPr>
      </c:pivotFmt>
      <c:pivotFmt>
        <c:idx val="35"/>
        <c:spPr>
          <a:gradFill>
            <a:gsLst>
              <a:gs pos="39000">
                <a:srgbClr val="7030A0"/>
              </a:gs>
              <a:gs pos="85000">
                <a:srgbClr val="00B050"/>
              </a:gs>
            </a:gsLst>
            <a:lin ang="16200000" scaled="0"/>
          </a:gradFill>
          <a:ln w="19050">
            <a:solidFill>
              <a:schemeClr val="lt1"/>
            </a:solidFill>
          </a:ln>
          <a:effectLst/>
        </c:spPr>
      </c:pivotFmt>
      <c:pivotFmt>
        <c:idx val="36"/>
        <c:spPr>
          <a:gradFill>
            <a:gsLst>
              <a:gs pos="39000">
                <a:srgbClr val="7030A0"/>
              </a:gs>
              <a:gs pos="85000">
                <a:srgbClr val="00B050"/>
              </a:gs>
            </a:gsLst>
            <a:lin ang="16200000" scaled="0"/>
          </a:gradFill>
          <a:ln w="19050">
            <a:solidFill>
              <a:schemeClr val="lt1"/>
            </a:solidFill>
          </a:ln>
          <a:effectLst/>
        </c:spPr>
      </c:pivotFmt>
      <c:pivotFmt>
        <c:idx val="37"/>
        <c:spPr>
          <a:gradFill>
            <a:gsLst>
              <a:gs pos="39000">
                <a:srgbClr val="7030A0"/>
              </a:gs>
              <a:gs pos="85000">
                <a:srgbClr val="00B050"/>
              </a:gs>
            </a:gsLst>
            <a:lin ang="16200000" scaled="0"/>
          </a:gradFill>
          <a:ln w="19050">
            <a:solidFill>
              <a:schemeClr val="lt1"/>
            </a:solidFill>
          </a:ln>
          <a:effectLst/>
        </c:spPr>
      </c:pivotFmt>
      <c:pivotFmt>
        <c:idx val="38"/>
        <c:spPr>
          <a:gradFill>
            <a:gsLst>
              <a:gs pos="39000">
                <a:srgbClr val="7030A0"/>
              </a:gs>
              <a:gs pos="85000">
                <a:srgbClr val="00B050"/>
              </a:gs>
            </a:gsLst>
            <a:lin ang="16200000" scaled="0"/>
          </a:gradFill>
          <a:ln w="19050">
            <a:solidFill>
              <a:schemeClr val="lt1"/>
            </a:solidFill>
          </a:ln>
          <a:effectLst/>
        </c:spPr>
      </c:pivotFmt>
      <c:pivotFmt>
        <c:idx val="39"/>
        <c:spPr>
          <a:gradFill>
            <a:gsLst>
              <a:gs pos="39000">
                <a:srgbClr val="7030A0"/>
              </a:gs>
              <a:gs pos="85000">
                <a:srgbClr val="00B050"/>
              </a:gs>
            </a:gsLst>
            <a:lin ang="16200000" scaled="0"/>
          </a:gradFill>
          <a:ln w="19050">
            <a:solidFill>
              <a:schemeClr val="lt1"/>
            </a:solidFill>
          </a:ln>
          <a:effectLst/>
        </c:spPr>
      </c:pivotFmt>
      <c:pivotFmt>
        <c:idx val="40"/>
        <c:spPr>
          <a:gradFill>
            <a:gsLst>
              <a:gs pos="39000">
                <a:srgbClr val="7030A0"/>
              </a:gs>
              <a:gs pos="85000">
                <a:srgbClr val="00B050"/>
              </a:gs>
            </a:gsLst>
            <a:lin ang="16200000" scaled="0"/>
          </a:gradFill>
          <a:ln w="19050">
            <a:solidFill>
              <a:schemeClr val="lt1"/>
            </a:solidFill>
          </a:ln>
          <a:effectLst/>
        </c:spPr>
      </c:pivotFmt>
      <c:pivotFmt>
        <c:idx val="41"/>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43"/>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44"/>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45"/>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46"/>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47"/>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48"/>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49"/>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5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51"/>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52"/>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
        <c:idx val="53"/>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pivotFmt>
    </c:pivotFmts>
    <c:plotArea>
      <c:layout/>
      <c:doughnutChart>
        <c:varyColors val="1"/>
        <c:ser>
          <c:idx val="0"/>
          <c:order val="0"/>
          <c:tx>
            <c:strRef>
              <c:f>'PIVOT TABLES'!$F$3</c:f>
              <c:strCache>
                <c:ptCount val="1"/>
                <c:pt idx="0">
                  <c:v>Sum of Qty</c:v>
                </c:pt>
              </c:strCache>
            </c:strRef>
          </c:tx>
          <c:spPr>
            <a:gradFill>
              <a:gsLst>
                <a:gs pos="39000">
                  <a:srgbClr val="7030A0"/>
                </a:gs>
                <a:gs pos="85000">
                  <a:srgbClr val="00B050"/>
                </a:gs>
              </a:gsLst>
              <a:lin ang="16200000" scaled="0"/>
            </a:gradFill>
          </c:spPr>
          <c:dPt>
            <c:idx val="0"/>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01-6B4D-4BE9-A35C-EDA509166480}"/>
              </c:ext>
            </c:extLst>
          </c:dPt>
          <c:dPt>
            <c:idx val="1"/>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03-6B4D-4BE9-A35C-EDA509166480}"/>
              </c:ext>
            </c:extLst>
          </c:dPt>
          <c:dPt>
            <c:idx val="2"/>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05-6B4D-4BE9-A35C-EDA509166480}"/>
              </c:ext>
            </c:extLst>
          </c:dPt>
          <c:dPt>
            <c:idx val="3"/>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07-6B4D-4BE9-A35C-EDA509166480}"/>
              </c:ext>
            </c:extLst>
          </c:dPt>
          <c:dPt>
            <c:idx val="4"/>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09-6B4D-4BE9-A35C-EDA509166480}"/>
              </c:ext>
            </c:extLst>
          </c:dPt>
          <c:dPt>
            <c:idx val="5"/>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0B-6B4D-4BE9-A35C-EDA509166480}"/>
              </c:ext>
            </c:extLst>
          </c:dPt>
          <c:dPt>
            <c:idx val="6"/>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0D-6B4D-4BE9-A35C-EDA509166480}"/>
              </c:ext>
            </c:extLst>
          </c:dPt>
          <c:dPt>
            <c:idx val="7"/>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0F-6B4D-4BE9-A35C-EDA509166480}"/>
              </c:ext>
            </c:extLst>
          </c:dPt>
          <c:dPt>
            <c:idx val="8"/>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11-6B4D-4BE9-A35C-EDA509166480}"/>
              </c:ext>
            </c:extLst>
          </c:dPt>
          <c:dPt>
            <c:idx val="9"/>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13-6B4D-4BE9-A35C-EDA509166480}"/>
              </c:ext>
            </c:extLst>
          </c:dPt>
          <c:dPt>
            <c:idx val="10"/>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15-6B4D-4BE9-A35C-EDA509166480}"/>
              </c:ext>
            </c:extLst>
          </c:dPt>
          <c:dPt>
            <c:idx val="11"/>
            <c:bubble3D val="0"/>
            <c:spPr>
              <a:gradFill>
                <a:gsLst>
                  <a:gs pos="39000">
                    <a:srgbClr val="7030A0"/>
                  </a:gs>
                  <a:gs pos="85000">
                    <a:srgbClr val="00B050"/>
                  </a:gs>
                </a:gsLst>
                <a:lin ang="16200000" scaled="0"/>
              </a:gradFill>
              <a:ln w="19050">
                <a:solidFill>
                  <a:schemeClr val="lt1"/>
                </a:solidFill>
              </a:ln>
              <a:effectLst/>
            </c:spPr>
            <c:extLst>
              <c:ext xmlns:c16="http://schemas.microsoft.com/office/drawing/2014/chart" uri="{C3380CC4-5D6E-409C-BE32-E72D297353CC}">
                <c16:uniqueId val="{00000017-6B4D-4BE9-A35C-EDA5091664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TABLES'!$E$4:$E$16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TABLES'!$F$4:$F$16</c:f>
              <c:numCache>
                <c:formatCode>General</c:formatCode>
                <c:ptCount val="12"/>
                <c:pt idx="0">
                  <c:v>1</c:v>
                </c:pt>
                <c:pt idx="1">
                  <c:v>2</c:v>
                </c:pt>
                <c:pt idx="2">
                  <c:v>16</c:v>
                </c:pt>
                <c:pt idx="3">
                  <c:v>2</c:v>
                </c:pt>
                <c:pt idx="4">
                  <c:v>3</c:v>
                </c:pt>
                <c:pt idx="5">
                  <c:v>13</c:v>
                </c:pt>
                <c:pt idx="6">
                  <c:v>32</c:v>
                </c:pt>
                <c:pt idx="7">
                  <c:v>1</c:v>
                </c:pt>
                <c:pt idx="8">
                  <c:v>15</c:v>
                </c:pt>
                <c:pt idx="9">
                  <c:v>7</c:v>
                </c:pt>
                <c:pt idx="10">
                  <c:v>7</c:v>
                </c:pt>
                <c:pt idx="11">
                  <c:v>21</c:v>
                </c:pt>
              </c:numCache>
            </c:numRef>
          </c:val>
          <c:extLst>
            <c:ext xmlns:c16="http://schemas.microsoft.com/office/drawing/2014/chart" uri="{C3380CC4-5D6E-409C-BE32-E72D297353CC}">
              <c16:uniqueId val="{00000018-6B4D-4BE9-A35C-EDA509166480}"/>
            </c:ext>
          </c:extLst>
        </c:ser>
        <c:ser>
          <c:idx val="1"/>
          <c:order val="1"/>
          <c:tx>
            <c:strRef>
              <c:f>'PIVOT TABLES'!$G$3</c:f>
              <c:strCache>
                <c:ptCount val="1"/>
                <c:pt idx="0">
                  <c:v>Sum of NetAmt</c:v>
                </c:pt>
              </c:strCache>
            </c:strRef>
          </c:tx>
          <c:spPr>
            <a:gradFill>
              <a:gsLst>
                <a:gs pos="0">
                  <a:srgbClr val="FF0000">
                    <a:lumMod val="0"/>
                  </a:srgbClr>
                </a:gs>
                <a:gs pos="89000">
                  <a:schemeClr val="accent1">
                    <a:tint val="50000"/>
                    <a:shade val="100000"/>
                    <a:satMod val="350000"/>
                  </a:schemeClr>
                </a:gs>
              </a:gsLst>
              <a:lin ang="16200000" scaled="0"/>
            </a:gradFill>
          </c:spPr>
          <c:explosion val="15"/>
          <c:dPt>
            <c:idx val="0"/>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1A-6B4D-4BE9-A35C-EDA509166480}"/>
              </c:ext>
            </c:extLst>
          </c:dPt>
          <c:dPt>
            <c:idx val="1"/>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1C-6B4D-4BE9-A35C-EDA509166480}"/>
              </c:ext>
            </c:extLst>
          </c:dPt>
          <c:dPt>
            <c:idx val="2"/>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1E-6B4D-4BE9-A35C-EDA509166480}"/>
              </c:ext>
            </c:extLst>
          </c:dPt>
          <c:dPt>
            <c:idx val="3"/>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20-6B4D-4BE9-A35C-EDA509166480}"/>
              </c:ext>
            </c:extLst>
          </c:dPt>
          <c:dPt>
            <c:idx val="4"/>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22-6B4D-4BE9-A35C-EDA509166480}"/>
              </c:ext>
            </c:extLst>
          </c:dPt>
          <c:dPt>
            <c:idx val="5"/>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24-6B4D-4BE9-A35C-EDA509166480}"/>
              </c:ext>
            </c:extLst>
          </c:dPt>
          <c:dPt>
            <c:idx val="6"/>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26-6B4D-4BE9-A35C-EDA509166480}"/>
              </c:ext>
            </c:extLst>
          </c:dPt>
          <c:dPt>
            <c:idx val="7"/>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28-6B4D-4BE9-A35C-EDA509166480}"/>
              </c:ext>
            </c:extLst>
          </c:dPt>
          <c:dPt>
            <c:idx val="8"/>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2A-6B4D-4BE9-A35C-EDA509166480}"/>
              </c:ext>
            </c:extLst>
          </c:dPt>
          <c:dPt>
            <c:idx val="9"/>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2C-6B4D-4BE9-A35C-EDA509166480}"/>
              </c:ext>
            </c:extLst>
          </c:dPt>
          <c:dPt>
            <c:idx val="10"/>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2E-6B4D-4BE9-A35C-EDA509166480}"/>
              </c:ext>
            </c:extLst>
          </c:dPt>
          <c:dPt>
            <c:idx val="11"/>
            <c:bubble3D val="0"/>
            <c:spPr>
              <a:gradFill>
                <a:gsLst>
                  <a:gs pos="0">
                    <a:srgbClr val="FF0000">
                      <a:lumMod val="0"/>
                    </a:srgbClr>
                  </a:gs>
                  <a:gs pos="89000">
                    <a:schemeClr val="accent1">
                      <a:tint val="50000"/>
                      <a:shade val="100000"/>
                      <a:satMod val="350000"/>
                    </a:schemeClr>
                  </a:gs>
                </a:gsLst>
                <a:lin ang="16200000" scaled="0"/>
              </a:gradFill>
              <a:ln w="19050">
                <a:solidFill>
                  <a:schemeClr val="lt1"/>
                </a:solidFill>
              </a:ln>
              <a:effectLst/>
            </c:spPr>
            <c:extLst>
              <c:ext xmlns:c16="http://schemas.microsoft.com/office/drawing/2014/chart" uri="{C3380CC4-5D6E-409C-BE32-E72D297353CC}">
                <c16:uniqueId val="{00000030-6B4D-4BE9-A35C-EDA509166480}"/>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TABLES'!$E$4:$E$16</c:f>
              <c:strCache>
                <c:ptCount val="12"/>
                <c:pt idx="0">
                  <c:v>APIXAGRESS 2.5</c:v>
                </c:pt>
                <c:pt idx="1">
                  <c:v>BEMZIRE TAB</c:v>
                </c:pt>
                <c:pt idx="2">
                  <c:v>DAPAHENZ 10 TAB</c:v>
                </c:pt>
                <c:pt idx="3">
                  <c:v>DAPAHENZ 5 TAB</c:v>
                </c:pt>
                <c:pt idx="4">
                  <c:v>DAPAHENZ M 10/1000</c:v>
                </c:pt>
                <c:pt idx="5">
                  <c:v>DAPAHENZ M 10/500</c:v>
                </c:pt>
                <c:pt idx="6">
                  <c:v>DAPAHENZ S 10/100</c:v>
                </c:pt>
                <c:pt idx="7">
                  <c:v>DAPAHENZ S 5/100</c:v>
                </c:pt>
                <c:pt idx="8">
                  <c:v>DAPAHENZ S 5/50</c:v>
                </c:pt>
                <c:pt idx="9">
                  <c:v>DAPAHENZ SM 500</c:v>
                </c:pt>
                <c:pt idx="10">
                  <c:v>IMEZEMIC 1000 TAB</c:v>
                </c:pt>
                <c:pt idx="11">
                  <c:v>IMEZEMIC 500 TAB</c:v>
                </c:pt>
              </c:strCache>
            </c:strRef>
          </c:cat>
          <c:val>
            <c:numRef>
              <c:f>'PIVOT TABLES'!$G$4:$G$16</c:f>
              <c:numCache>
                <c:formatCode>General</c:formatCode>
                <c:ptCount val="12"/>
                <c:pt idx="0">
                  <c:v>92.16</c:v>
                </c:pt>
                <c:pt idx="1">
                  <c:v>288.77999999999997</c:v>
                </c:pt>
                <c:pt idx="2">
                  <c:v>3315.9599999999996</c:v>
                </c:pt>
                <c:pt idx="3">
                  <c:v>332.4</c:v>
                </c:pt>
                <c:pt idx="4">
                  <c:v>393.43</c:v>
                </c:pt>
                <c:pt idx="5">
                  <c:v>1703.5700000000002</c:v>
                </c:pt>
                <c:pt idx="6">
                  <c:v>4935.8099999999995</c:v>
                </c:pt>
                <c:pt idx="7">
                  <c:v>139.56</c:v>
                </c:pt>
                <c:pt idx="8">
                  <c:v>1712.02</c:v>
                </c:pt>
                <c:pt idx="9">
                  <c:v>1220.27</c:v>
                </c:pt>
                <c:pt idx="10">
                  <c:v>1455.79</c:v>
                </c:pt>
                <c:pt idx="11">
                  <c:v>2402.23</c:v>
                </c:pt>
              </c:numCache>
            </c:numRef>
          </c:val>
          <c:extLst>
            <c:ext xmlns:c16="http://schemas.microsoft.com/office/drawing/2014/chart" uri="{C3380CC4-5D6E-409C-BE32-E72D297353CC}">
              <c16:uniqueId val="{00000031-6B4D-4BE9-A35C-EDA509166480}"/>
            </c:ext>
          </c:extLst>
        </c:ser>
        <c:dLbls>
          <c:showLegendKey val="0"/>
          <c:showVal val="1"/>
          <c:showCatName val="0"/>
          <c:showSerName val="0"/>
          <c:showPercent val="0"/>
          <c:showBubbleSize val="0"/>
          <c:showLeaderLines val="1"/>
        </c:dLbls>
        <c:firstSliceAng val="0"/>
        <c:holeSize val="4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85725</xdr:rowOff>
    </xdr:from>
    <xdr:to>
      <xdr:col>3</xdr:col>
      <xdr:colOff>352425</xdr:colOff>
      <xdr:row>31</xdr:row>
      <xdr:rowOff>180975</xdr:rowOff>
    </xdr:to>
    <xdr:graphicFrame macro="">
      <xdr:nvGraphicFramePr>
        <xdr:cNvPr id="2" name="Chart 1">
          <a:extLst>
            <a:ext uri="{FF2B5EF4-FFF2-40B4-BE49-F238E27FC236}">
              <a16:creationId xmlns:a16="http://schemas.microsoft.com/office/drawing/2014/main" id="{9E6C3CF5-8F0B-0A7C-A4F1-B59ADC3C4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17</xdr:row>
      <xdr:rowOff>161925</xdr:rowOff>
    </xdr:from>
    <xdr:to>
      <xdr:col>7</xdr:col>
      <xdr:colOff>161925</xdr:colOff>
      <xdr:row>32</xdr:row>
      <xdr:rowOff>14286</xdr:rowOff>
    </xdr:to>
    <xdr:graphicFrame macro="">
      <xdr:nvGraphicFramePr>
        <xdr:cNvPr id="3" name="Chart 2">
          <a:extLst>
            <a:ext uri="{FF2B5EF4-FFF2-40B4-BE49-F238E27FC236}">
              <a16:creationId xmlns:a16="http://schemas.microsoft.com/office/drawing/2014/main" id="{2250DCFA-D49E-C9F5-D0B6-288519028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85725</xdr:colOff>
      <xdr:row>18</xdr:row>
      <xdr:rowOff>52387</xdr:rowOff>
    </xdr:from>
    <xdr:to>
      <xdr:col>12</xdr:col>
      <xdr:colOff>390525</xdr:colOff>
      <xdr:row>31</xdr:row>
      <xdr:rowOff>161925</xdr:rowOff>
    </xdr:to>
    <xdr:graphicFrame macro="">
      <xdr:nvGraphicFramePr>
        <xdr:cNvPr id="9" name="Chart 8">
          <a:extLst>
            <a:ext uri="{FF2B5EF4-FFF2-40B4-BE49-F238E27FC236}">
              <a16:creationId xmlns:a16="http://schemas.microsoft.com/office/drawing/2014/main" id="{ED0D870B-E366-8B58-0EE9-70E19B1A3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142875</xdr:colOff>
      <xdr:row>17</xdr:row>
      <xdr:rowOff>176212</xdr:rowOff>
    </xdr:from>
    <xdr:to>
      <xdr:col>17</xdr:col>
      <xdr:colOff>95250</xdr:colOff>
      <xdr:row>32</xdr:row>
      <xdr:rowOff>61912</xdr:rowOff>
    </xdr:to>
    <xdr:graphicFrame macro="">
      <xdr:nvGraphicFramePr>
        <xdr:cNvPr id="10" name="Chart 9">
          <a:extLst>
            <a:ext uri="{FF2B5EF4-FFF2-40B4-BE49-F238E27FC236}">
              <a16:creationId xmlns:a16="http://schemas.microsoft.com/office/drawing/2014/main" id="{4F559313-A4AC-AEF6-05C8-29AD83CCC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381000</xdr:colOff>
      <xdr:row>23</xdr:row>
      <xdr:rowOff>9525</xdr:rowOff>
    </xdr:from>
    <xdr:to>
      <xdr:col>23</xdr:col>
      <xdr:colOff>638175</xdr:colOff>
      <xdr:row>31</xdr:row>
      <xdr:rowOff>61911</xdr:rowOff>
    </xdr:to>
    <xdr:graphicFrame macro="">
      <xdr:nvGraphicFramePr>
        <xdr:cNvPr id="13" name="Chart 12">
          <a:extLst>
            <a:ext uri="{FF2B5EF4-FFF2-40B4-BE49-F238E27FC236}">
              <a16:creationId xmlns:a16="http://schemas.microsoft.com/office/drawing/2014/main" id="{9EED05B5-D1DE-F39A-5553-691B20450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657225</xdr:colOff>
      <xdr:row>16</xdr:row>
      <xdr:rowOff>57150</xdr:rowOff>
    </xdr:from>
    <xdr:to>
      <xdr:col>26</xdr:col>
      <xdr:colOff>628650</xdr:colOff>
      <xdr:row>29</xdr:row>
      <xdr:rowOff>104775</xdr:rowOff>
    </xdr:to>
    <mc:AlternateContent xmlns:mc="http://schemas.openxmlformats.org/markup-compatibility/2006">
      <mc:Choice xmlns:a14="http://schemas.microsoft.com/office/drawing/2010/main" Requires="a14">
        <xdr:graphicFrame macro="">
          <xdr:nvGraphicFramePr>
            <xdr:cNvPr id="14" name="Product Name">
              <a:extLst>
                <a:ext uri="{FF2B5EF4-FFF2-40B4-BE49-F238E27FC236}">
                  <a16:creationId xmlns:a16="http://schemas.microsoft.com/office/drawing/2014/main" id="{6D9077A7-949C-00C7-5635-8E0DBD79718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21155025" y="3105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2</xdr:row>
      <xdr:rowOff>133350</xdr:rowOff>
    </xdr:from>
    <xdr:to>
      <xdr:col>26</xdr:col>
      <xdr:colOff>676275</xdr:colOff>
      <xdr:row>15</xdr:row>
      <xdr:rowOff>180975</xdr:rowOff>
    </xdr:to>
    <mc:AlternateContent xmlns:mc="http://schemas.openxmlformats.org/markup-compatibility/2006">
      <mc:Choice xmlns:a14="http://schemas.microsoft.com/office/drawing/2010/main" Requires="a14">
        <xdr:graphicFrame macro="">
          <xdr:nvGraphicFramePr>
            <xdr:cNvPr id="15" name="Area">
              <a:extLst>
                <a:ext uri="{FF2B5EF4-FFF2-40B4-BE49-F238E27FC236}">
                  <a16:creationId xmlns:a16="http://schemas.microsoft.com/office/drawing/2014/main" id="{A4D487AA-E4EB-B47F-02B8-5E62AD8FA158}"/>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21202650" y="514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158750</xdr:colOff>
      <xdr:row>39</xdr:row>
      <xdr:rowOff>142875</xdr:rowOff>
    </xdr:to>
    <xdr:sp macro="" textlink="">
      <xdr:nvSpPr>
        <xdr:cNvPr id="3" name="Rectangle 2">
          <a:extLst>
            <a:ext uri="{FF2B5EF4-FFF2-40B4-BE49-F238E27FC236}">
              <a16:creationId xmlns:a16="http://schemas.microsoft.com/office/drawing/2014/main" id="{E4EA07F9-EFFD-3D32-5074-1F82B41C7794}"/>
            </a:ext>
          </a:extLst>
        </xdr:cNvPr>
        <xdr:cNvSpPr/>
      </xdr:nvSpPr>
      <xdr:spPr>
        <a:xfrm>
          <a:off x="0" y="0"/>
          <a:ext cx="9810750" cy="7572375"/>
        </a:xfrm>
        <a:prstGeom prst="rect">
          <a:avLst/>
        </a:prstGeom>
        <a:gradFill>
          <a:gsLst>
            <a:gs pos="0">
              <a:srgbClr val="FFFF00"/>
            </a:gs>
            <a:gs pos="100000">
              <a:schemeClr val="accent1">
                <a:tint val="50000"/>
                <a:shade val="100000"/>
                <a:satMod val="350000"/>
              </a:schemeClr>
            </a:gs>
          </a:gsLst>
          <a:lin ang="16200000" scaled="0"/>
        </a:gradFill>
      </xdr:spPr>
      <xdr:style>
        <a:lnRef idx="3">
          <a:schemeClr val="lt1"/>
        </a:lnRef>
        <a:fillRef idx="1">
          <a:schemeClr val="accent1"/>
        </a:fillRef>
        <a:effectRef idx="1">
          <a:schemeClr val="accent1"/>
        </a:effectRef>
        <a:fontRef idx="minor">
          <a:schemeClr val="lt1"/>
        </a:fontRef>
      </xdr:style>
      <xdr:txBody>
        <a:bodyPr rtlCol="0" anchor="ctr"/>
        <a:lstStyle/>
        <a:p>
          <a:pPr algn="l"/>
          <a:endParaRPr lang="en-US" sz="1100"/>
        </a:p>
      </xdr:txBody>
    </xdr:sp>
    <xdr:clientData/>
  </xdr:twoCellAnchor>
  <xdr:twoCellAnchor>
    <xdr:from>
      <xdr:col>0</xdr:col>
      <xdr:colOff>57152</xdr:colOff>
      <xdr:row>0</xdr:row>
      <xdr:rowOff>95251</xdr:rowOff>
    </xdr:from>
    <xdr:to>
      <xdr:col>2</xdr:col>
      <xdr:colOff>9525</xdr:colOff>
      <xdr:row>9</xdr:row>
      <xdr:rowOff>28575</xdr:rowOff>
    </xdr:to>
    <xdr:sp macro="" textlink="">
      <xdr:nvSpPr>
        <xdr:cNvPr id="4" name="Rectangle 3">
          <a:extLst>
            <a:ext uri="{FF2B5EF4-FFF2-40B4-BE49-F238E27FC236}">
              <a16:creationId xmlns:a16="http://schemas.microsoft.com/office/drawing/2014/main" id="{5DD0AB04-B325-F1A5-B61E-455C69282E6A}"/>
            </a:ext>
          </a:extLst>
        </xdr:cNvPr>
        <xdr:cNvSpPr/>
      </xdr:nvSpPr>
      <xdr:spPr>
        <a:xfrm>
          <a:off x="57152" y="95251"/>
          <a:ext cx="1171573" cy="1647824"/>
        </a:xfrm>
        <a:prstGeom prst="rect">
          <a:avLst/>
        </a:prstGeom>
        <a:gradFill>
          <a:gsLst>
            <a:gs pos="0">
              <a:schemeClr val="tx1">
                <a:lumMod val="95000"/>
                <a:lumOff val="5000"/>
              </a:schemeClr>
            </a:gs>
            <a:gs pos="38000">
              <a:schemeClr val="bg1">
                <a:lumMod val="95000"/>
              </a:schemeClr>
            </a:gs>
          </a:gsLst>
        </a:gradFill>
      </xdr:spPr>
      <xdr:style>
        <a:lnRef idx="0">
          <a:schemeClr val="accent1"/>
        </a:lnRef>
        <a:fillRef idx="3">
          <a:schemeClr val="accent1"/>
        </a:fillRef>
        <a:effectRef idx="3">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0</xdr:col>
      <xdr:colOff>152400</xdr:colOff>
      <xdr:row>1</xdr:row>
      <xdr:rowOff>9525</xdr:rowOff>
    </xdr:from>
    <xdr:to>
      <xdr:col>1</xdr:col>
      <xdr:colOff>514350</xdr:colOff>
      <xdr:row>8</xdr:row>
      <xdr:rowOff>142875</xdr:rowOff>
    </xdr:to>
    <xdr:sp macro="" textlink="">
      <xdr:nvSpPr>
        <xdr:cNvPr id="5" name="TextBox 4">
          <a:extLst>
            <a:ext uri="{FF2B5EF4-FFF2-40B4-BE49-F238E27FC236}">
              <a16:creationId xmlns:a16="http://schemas.microsoft.com/office/drawing/2014/main" id="{17EF3478-9520-3F46-FF17-6A82C63C1677}"/>
            </a:ext>
          </a:extLst>
        </xdr:cNvPr>
        <xdr:cNvSpPr txBox="1"/>
      </xdr:nvSpPr>
      <xdr:spPr>
        <a:xfrm>
          <a:off x="152400" y="200025"/>
          <a:ext cx="971550" cy="146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solidFill>
                <a:schemeClr val="bg1">
                  <a:lumMod val="75000"/>
                </a:schemeClr>
              </a:solidFill>
            </a:rPr>
            <a:t>SWAPNIL PATIL</a:t>
          </a:r>
        </a:p>
        <a:p>
          <a:endParaRPr lang="en-US" sz="800" b="1">
            <a:solidFill>
              <a:schemeClr val="bg1">
                <a:lumMod val="75000"/>
              </a:schemeClr>
            </a:solidFill>
          </a:endParaRPr>
        </a:p>
        <a:p>
          <a:pPr algn="ctr"/>
          <a:r>
            <a:rPr lang="en-US" sz="1200" b="1">
              <a:solidFill>
                <a:schemeClr val="tx1"/>
              </a:solidFill>
            </a:rPr>
            <a:t>AREA WISE SALE METRIC </a:t>
          </a:r>
        </a:p>
        <a:p>
          <a:pPr algn="ctr"/>
          <a:r>
            <a:rPr lang="en-US" sz="1200" b="1">
              <a:solidFill>
                <a:schemeClr val="tx1"/>
              </a:solidFill>
            </a:rPr>
            <a:t>2022-2023</a:t>
          </a:r>
        </a:p>
      </xdr:txBody>
    </xdr:sp>
    <xdr:clientData/>
  </xdr:twoCellAnchor>
  <xdr:twoCellAnchor>
    <xdr:from>
      <xdr:col>2</xdr:col>
      <xdr:colOff>95252</xdr:colOff>
      <xdr:row>0</xdr:row>
      <xdr:rowOff>104776</xdr:rowOff>
    </xdr:from>
    <xdr:to>
      <xdr:col>8</xdr:col>
      <xdr:colOff>561975</xdr:colOff>
      <xdr:row>9</xdr:row>
      <xdr:rowOff>38100</xdr:rowOff>
    </xdr:to>
    <xdr:sp macro="" textlink="">
      <xdr:nvSpPr>
        <xdr:cNvPr id="6" name="Rectangle 5">
          <a:extLst>
            <a:ext uri="{FF2B5EF4-FFF2-40B4-BE49-F238E27FC236}">
              <a16:creationId xmlns:a16="http://schemas.microsoft.com/office/drawing/2014/main" id="{BEC4F6F5-6673-4B69-B11D-ED315B9253AC}"/>
            </a:ext>
          </a:extLst>
        </xdr:cNvPr>
        <xdr:cNvSpPr/>
      </xdr:nvSpPr>
      <xdr:spPr>
        <a:xfrm>
          <a:off x="1314452" y="104776"/>
          <a:ext cx="4124323" cy="1647824"/>
        </a:xfrm>
        <a:prstGeom prst="rect">
          <a:avLst/>
        </a:prstGeom>
        <a:gradFill>
          <a:gsLst>
            <a:gs pos="0">
              <a:schemeClr val="tx1">
                <a:lumMod val="95000"/>
                <a:lumOff val="5000"/>
              </a:schemeClr>
            </a:gs>
            <a:gs pos="38000">
              <a:schemeClr val="bg1">
                <a:lumMod val="95000"/>
              </a:schemeClr>
            </a:gs>
          </a:gsLst>
        </a:gradFill>
      </xdr:spPr>
      <xdr:style>
        <a:lnRef idx="0">
          <a:schemeClr val="accent1"/>
        </a:lnRef>
        <a:fillRef idx="3">
          <a:schemeClr val="accent1"/>
        </a:fillRef>
        <a:effectRef idx="3">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editAs="oneCell">
    <xdr:from>
      <xdr:col>2</xdr:col>
      <xdr:colOff>95252</xdr:colOff>
      <xdr:row>1</xdr:row>
      <xdr:rowOff>0</xdr:rowOff>
    </xdr:from>
    <xdr:to>
      <xdr:col>8</xdr:col>
      <xdr:colOff>504826</xdr:colOff>
      <xdr:row>8</xdr:row>
      <xdr:rowOff>104775</xdr:rowOff>
    </xdr:to>
    <mc:AlternateContent xmlns:mc="http://schemas.openxmlformats.org/markup-compatibility/2006">
      <mc:Choice xmlns:a14="http://schemas.microsoft.com/office/drawing/2010/main" Requires="a14">
        <xdr:graphicFrame macro="">
          <xdr:nvGraphicFramePr>
            <xdr:cNvPr id="7" name="Product Name 1">
              <a:extLst>
                <a:ext uri="{FF2B5EF4-FFF2-40B4-BE49-F238E27FC236}">
                  <a16:creationId xmlns:a16="http://schemas.microsoft.com/office/drawing/2014/main" id="{A58FC680-3D8A-40D0-9630-B9C7E2418CEE}"/>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1314452" y="190500"/>
              <a:ext cx="4067174"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66675</xdr:colOff>
      <xdr:row>0</xdr:row>
      <xdr:rowOff>114300</xdr:rowOff>
    </xdr:from>
    <xdr:to>
      <xdr:col>15</xdr:col>
      <xdr:colOff>504825</xdr:colOff>
      <xdr:row>9</xdr:row>
      <xdr:rowOff>28575</xdr:rowOff>
    </xdr:to>
    <xdr:sp macro="" textlink="">
      <xdr:nvSpPr>
        <xdr:cNvPr id="8" name="Rectangle 7">
          <a:extLst>
            <a:ext uri="{FF2B5EF4-FFF2-40B4-BE49-F238E27FC236}">
              <a16:creationId xmlns:a16="http://schemas.microsoft.com/office/drawing/2014/main" id="{FB1DB518-DE7A-4A09-A948-C684230E9900}"/>
            </a:ext>
          </a:extLst>
        </xdr:cNvPr>
        <xdr:cNvSpPr/>
      </xdr:nvSpPr>
      <xdr:spPr>
        <a:xfrm>
          <a:off x="5553075" y="114300"/>
          <a:ext cx="4095750" cy="1628775"/>
        </a:xfrm>
        <a:prstGeom prst="rect">
          <a:avLst/>
        </a:prstGeom>
        <a:gradFill>
          <a:gsLst>
            <a:gs pos="0">
              <a:schemeClr val="tx1">
                <a:lumMod val="95000"/>
                <a:lumOff val="5000"/>
              </a:schemeClr>
            </a:gs>
            <a:gs pos="38000">
              <a:schemeClr val="bg1">
                <a:lumMod val="95000"/>
              </a:schemeClr>
            </a:gs>
          </a:gsLst>
        </a:gradFill>
      </xdr:spPr>
      <xdr:style>
        <a:lnRef idx="0">
          <a:schemeClr val="accent1"/>
        </a:lnRef>
        <a:fillRef idx="3">
          <a:schemeClr val="accent1"/>
        </a:fillRef>
        <a:effectRef idx="3">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editAs="oneCell">
    <xdr:from>
      <xdr:col>9</xdr:col>
      <xdr:colOff>76200</xdr:colOff>
      <xdr:row>1</xdr:row>
      <xdr:rowOff>9524</xdr:rowOff>
    </xdr:from>
    <xdr:to>
      <xdr:col>15</xdr:col>
      <xdr:colOff>400050</xdr:colOff>
      <xdr:row>8</xdr:row>
      <xdr:rowOff>133349</xdr:rowOff>
    </xdr:to>
    <mc:AlternateContent xmlns:mc="http://schemas.openxmlformats.org/markup-compatibility/2006">
      <mc:Choice xmlns:a14="http://schemas.microsoft.com/office/drawing/2010/main" Requires="a14">
        <xdr:graphicFrame macro="">
          <xdr:nvGraphicFramePr>
            <xdr:cNvPr id="9" name="Area 1">
              <a:extLst>
                <a:ext uri="{FF2B5EF4-FFF2-40B4-BE49-F238E27FC236}">
                  <a16:creationId xmlns:a16="http://schemas.microsoft.com/office/drawing/2014/main" id="{BB9767D5-CB7F-40A1-B2B6-82222146322C}"/>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dr:sp macro="" textlink="">
          <xdr:nvSpPr>
            <xdr:cNvPr id="0" name=""/>
            <xdr:cNvSpPr>
              <a:spLocks noTextEdit="1"/>
            </xdr:cNvSpPr>
          </xdr:nvSpPr>
          <xdr:spPr>
            <a:xfrm>
              <a:off x="5562600" y="200024"/>
              <a:ext cx="398145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9527</xdr:colOff>
      <xdr:row>9</xdr:row>
      <xdr:rowOff>152399</xdr:rowOff>
    </xdr:from>
    <xdr:to>
      <xdr:col>4</xdr:col>
      <xdr:colOff>349251</xdr:colOff>
      <xdr:row>38</xdr:row>
      <xdr:rowOff>9524</xdr:rowOff>
    </xdr:to>
    <xdr:sp macro="" textlink="">
      <xdr:nvSpPr>
        <xdr:cNvPr id="12" name="Rectangle 11">
          <a:extLst>
            <a:ext uri="{FF2B5EF4-FFF2-40B4-BE49-F238E27FC236}">
              <a16:creationId xmlns:a16="http://schemas.microsoft.com/office/drawing/2014/main" id="{3F79D4FC-739F-480D-B75F-05CDF54DBB6D}"/>
            </a:ext>
          </a:extLst>
        </xdr:cNvPr>
        <xdr:cNvSpPr/>
      </xdr:nvSpPr>
      <xdr:spPr>
        <a:xfrm>
          <a:off x="9527" y="1866899"/>
          <a:ext cx="2752724" cy="5381625"/>
        </a:xfrm>
        <a:prstGeom prst="rect">
          <a:avLst/>
        </a:prstGeom>
        <a:gradFill>
          <a:gsLst>
            <a:gs pos="0">
              <a:schemeClr val="tx1">
                <a:lumMod val="95000"/>
                <a:lumOff val="5000"/>
              </a:schemeClr>
            </a:gs>
            <a:gs pos="38000">
              <a:schemeClr val="bg1">
                <a:lumMod val="95000"/>
              </a:schemeClr>
            </a:gs>
          </a:gsLst>
        </a:gradFill>
      </xdr:spPr>
      <xdr:style>
        <a:lnRef idx="0">
          <a:schemeClr val="accent1"/>
        </a:lnRef>
        <a:fillRef idx="3">
          <a:schemeClr val="accent1"/>
        </a:fillRef>
        <a:effectRef idx="3">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0</xdr:col>
      <xdr:colOff>47629</xdr:colOff>
      <xdr:row>11</xdr:row>
      <xdr:rowOff>85724</xdr:rowOff>
    </xdr:from>
    <xdr:to>
      <xdr:col>4</xdr:col>
      <xdr:colOff>180975</xdr:colOff>
      <xdr:row>36</xdr:row>
      <xdr:rowOff>133350</xdr:rowOff>
    </xdr:to>
    <xdr:graphicFrame macro="">
      <xdr:nvGraphicFramePr>
        <xdr:cNvPr id="13" name="Chart 12">
          <a:extLst>
            <a:ext uri="{FF2B5EF4-FFF2-40B4-BE49-F238E27FC236}">
              <a16:creationId xmlns:a16="http://schemas.microsoft.com/office/drawing/2014/main" id="{2EE49B08-E871-4E50-BCDD-DA3FFD8D0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495301</xdr:colOff>
      <xdr:row>9</xdr:row>
      <xdr:rowOff>161924</xdr:rowOff>
    </xdr:from>
    <xdr:to>
      <xdr:col>15</xdr:col>
      <xdr:colOff>514351</xdr:colOff>
      <xdr:row>23</xdr:row>
      <xdr:rowOff>76199</xdr:rowOff>
    </xdr:to>
    <xdr:sp macro="" textlink="">
      <xdr:nvSpPr>
        <xdr:cNvPr id="14" name="Rectangle 13">
          <a:extLst>
            <a:ext uri="{FF2B5EF4-FFF2-40B4-BE49-F238E27FC236}">
              <a16:creationId xmlns:a16="http://schemas.microsoft.com/office/drawing/2014/main" id="{15D2EAAD-9085-4A60-80FE-6B30456073D8}"/>
            </a:ext>
          </a:extLst>
        </xdr:cNvPr>
        <xdr:cNvSpPr/>
      </xdr:nvSpPr>
      <xdr:spPr>
        <a:xfrm>
          <a:off x="2933701" y="1876424"/>
          <a:ext cx="6724650" cy="2581275"/>
        </a:xfrm>
        <a:prstGeom prst="rect">
          <a:avLst/>
        </a:prstGeom>
        <a:gradFill>
          <a:gsLst>
            <a:gs pos="0">
              <a:schemeClr val="tx1">
                <a:lumMod val="95000"/>
                <a:lumOff val="5000"/>
              </a:schemeClr>
            </a:gs>
            <a:gs pos="38000">
              <a:schemeClr val="bg1">
                <a:lumMod val="95000"/>
              </a:schemeClr>
            </a:gs>
          </a:gsLst>
        </a:gradFill>
      </xdr:spPr>
      <xdr:style>
        <a:lnRef idx="0">
          <a:schemeClr val="accent1"/>
        </a:lnRef>
        <a:fillRef idx="3">
          <a:schemeClr val="accent1"/>
        </a:fillRef>
        <a:effectRef idx="3">
          <a:schemeClr val="accent1"/>
        </a:effectRef>
        <a:fontRef idx="minor">
          <a:schemeClr val="lt1"/>
        </a:fontRef>
      </xdr:style>
      <xdr:txBody>
        <a:bodyPr rtlCol="0" anchor="ctr"/>
        <a:lstStyle/>
        <a:p>
          <a:pPr algn="l"/>
          <a:endParaRPr lang="en-US" sz="1100"/>
        </a:p>
      </xdr:txBody>
    </xdr:sp>
    <xdr:clientData/>
  </xdr:twoCellAnchor>
  <xdr:twoCellAnchor>
    <xdr:from>
      <xdr:col>5</xdr:col>
      <xdr:colOff>171450</xdr:colOff>
      <xdr:row>9</xdr:row>
      <xdr:rowOff>171449</xdr:rowOff>
    </xdr:from>
    <xdr:to>
      <xdr:col>15</xdr:col>
      <xdr:colOff>219075</xdr:colOff>
      <xdr:row>23</xdr:row>
      <xdr:rowOff>123825</xdr:rowOff>
    </xdr:to>
    <xdr:graphicFrame macro="">
      <xdr:nvGraphicFramePr>
        <xdr:cNvPr id="15" name="Chart 14">
          <a:extLst>
            <a:ext uri="{FF2B5EF4-FFF2-40B4-BE49-F238E27FC236}">
              <a16:creationId xmlns:a16="http://schemas.microsoft.com/office/drawing/2014/main" id="{A26AD9FA-1784-425F-ABE4-D54D155D8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361949</xdr:colOff>
      <xdr:row>23</xdr:row>
      <xdr:rowOff>171451</xdr:rowOff>
    </xdr:from>
    <xdr:to>
      <xdr:col>15</xdr:col>
      <xdr:colOff>495300</xdr:colOff>
      <xdr:row>38</xdr:row>
      <xdr:rowOff>19051</xdr:rowOff>
    </xdr:to>
    <xdr:sp macro="" textlink="">
      <xdr:nvSpPr>
        <xdr:cNvPr id="16" name="Rectangle 15">
          <a:extLst>
            <a:ext uri="{FF2B5EF4-FFF2-40B4-BE49-F238E27FC236}">
              <a16:creationId xmlns:a16="http://schemas.microsoft.com/office/drawing/2014/main" id="{B79D7EB4-8188-4EDA-8BFF-36A3F0FB5535}"/>
            </a:ext>
          </a:extLst>
        </xdr:cNvPr>
        <xdr:cNvSpPr/>
      </xdr:nvSpPr>
      <xdr:spPr>
        <a:xfrm>
          <a:off x="5848349" y="4552951"/>
          <a:ext cx="3790951" cy="2705100"/>
        </a:xfrm>
        <a:prstGeom prst="rect">
          <a:avLst/>
        </a:prstGeom>
        <a:gradFill>
          <a:gsLst>
            <a:gs pos="0">
              <a:schemeClr val="tx1">
                <a:lumMod val="95000"/>
                <a:lumOff val="5000"/>
              </a:schemeClr>
            </a:gs>
            <a:gs pos="38000">
              <a:schemeClr val="bg1">
                <a:lumMod val="95000"/>
              </a:schemeClr>
            </a:gs>
          </a:gsLst>
        </a:gradFill>
      </xdr:spPr>
      <xdr:style>
        <a:lnRef idx="0">
          <a:schemeClr val="accent1"/>
        </a:lnRef>
        <a:fillRef idx="3">
          <a:schemeClr val="accent1"/>
        </a:fillRef>
        <a:effectRef idx="3">
          <a:schemeClr val="accent1"/>
        </a:effectRef>
        <a:fontRef idx="minor">
          <a:schemeClr val="lt1"/>
        </a:fontRef>
      </xdr:style>
      <xdr:txBody>
        <a:bodyPr rtlCol="0" anchor="ctr"/>
        <a:lstStyle/>
        <a:p>
          <a:pPr algn="l"/>
          <a:endParaRPr lang="en-US" sz="1100"/>
        </a:p>
      </xdr:txBody>
    </xdr:sp>
    <xdr:clientData/>
  </xdr:twoCellAnchor>
  <xdr:twoCellAnchor>
    <xdr:from>
      <xdr:col>9</xdr:col>
      <xdr:colOff>247650</xdr:colOff>
      <xdr:row>24</xdr:row>
      <xdr:rowOff>180975</xdr:rowOff>
    </xdr:from>
    <xdr:to>
      <xdr:col>15</xdr:col>
      <xdr:colOff>190499</xdr:colOff>
      <xdr:row>37</xdr:row>
      <xdr:rowOff>142875</xdr:rowOff>
    </xdr:to>
    <xdr:graphicFrame macro="">
      <xdr:nvGraphicFramePr>
        <xdr:cNvPr id="17" name="Chart 16">
          <a:extLst>
            <a:ext uri="{FF2B5EF4-FFF2-40B4-BE49-F238E27FC236}">
              <a16:creationId xmlns:a16="http://schemas.microsoft.com/office/drawing/2014/main" id="{E9683211-E0A5-4FD5-91A2-CDD1E18A7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209550</xdr:colOff>
      <xdr:row>24</xdr:row>
      <xdr:rowOff>95251</xdr:rowOff>
    </xdr:from>
    <xdr:to>
      <xdr:col>14</xdr:col>
      <xdr:colOff>104775</xdr:colOff>
      <xdr:row>25</xdr:row>
      <xdr:rowOff>152401</xdr:rowOff>
    </xdr:to>
    <xdr:sp macro="" textlink="">
      <xdr:nvSpPr>
        <xdr:cNvPr id="18" name="TextBox 17">
          <a:extLst>
            <a:ext uri="{FF2B5EF4-FFF2-40B4-BE49-F238E27FC236}">
              <a16:creationId xmlns:a16="http://schemas.microsoft.com/office/drawing/2014/main" id="{3DA562D8-138F-9DBE-D14C-1F5D678386DF}"/>
            </a:ext>
          </a:extLst>
        </xdr:cNvPr>
        <xdr:cNvSpPr txBox="1"/>
      </xdr:nvSpPr>
      <xdr:spPr>
        <a:xfrm>
          <a:off x="6305550" y="4667251"/>
          <a:ext cx="23336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PRODUCT AVAVIBLE IN NO.AREA</a:t>
          </a:r>
        </a:p>
      </xdr:txBody>
    </xdr:sp>
    <xdr:clientData/>
  </xdr:twoCellAnchor>
  <xdr:twoCellAnchor>
    <xdr:from>
      <xdr:col>7</xdr:col>
      <xdr:colOff>266700</xdr:colOff>
      <xdr:row>10</xdr:row>
      <xdr:rowOff>28575</xdr:rowOff>
    </xdr:from>
    <xdr:to>
      <xdr:col>12</xdr:col>
      <xdr:colOff>333376</xdr:colOff>
      <xdr:row>11</xdr:row>
      <xdr:rowOff>85725</xdr:rowOff>
    </xdr:to>
    <xdr:sp macro="" textlink="">
      <xdr:nvSpPr>
        <xdr:cNvPr id="19" name="TextBox 18">
          <a:extLst>
            <a:ext uri="{FF2B5EF4-FFF2-40B4-BE49-F238E27FC236}">
              <a16:creationId xmlns:a16="http://schemas.microsoft.com/office/drawing/2014/main" id="{75528FA0-2E94-4E67-96A7-20FB810819F9}"/>
            </a:ext>
          </a:extLst>
        </xdr:cNvPr>
        <xdr:cNvSpPr txBox="1"/>
      </xdr:nvSpPr>
      <xdr:spPr>
        <a:xfrm>
          <a:off x="4533900" y="1933575"/>
          <a:ext cx="3114676"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PRODUCT</a:t>
          </a:r>
          <a:r>
            <a:rPr lang="en-US" sz="1200" b="1" baseline="0"/>
            <a:t> GROSS AND NET SALE</a:t>
          </a:r>
          <a:endParaRPr lang="en-US" sz="1200" b="1"/>
        </a:p>
      </xdr:txBody>
    </xdr:sp>
    <xdr:clientData/>
  </xdr:twoCellAnchor>
  <xdr:twoCellAnchor>
    <xdr:from>
      <xdr:col>0</xdr:col>
      <xdr:colOff>276225</xdr:colOff>
      <xdr:row>10</xdr:row>
      <xdr:rowOff>28574</xdr:rowOff>
    </xdr:from>
    <xdr:to>
      <xdr:col>4</xdr:col>
      <xdr:colOff>161929</xdr:colOff>
      <xdr:row>11</xdr:row>
      <xdr:rowOff>95249</xdr:rowOff>
    </xdr:to>
    <xdr:sp macro="" textlink="">
      <xdr:nvSpPr>
        <xdr:cNvPr id="20" name="TextBox 19">
          <a:extLst>
            <a:ext uri="{FF2B5EF4-FFF2-40B4-BE49-F238E27FC236}">
              <a16:creationId xmlns:a16="http://schemas.microsoft.com/office/drawing/2014/main" id="{1B3518F2-5D83-4783-AE5F-2A1AC728668E}"/>
            </a:ext>
          </a:extLst>
        </xdr:cNvPr>
        <xdr:cNvSpPr txBox="1"/>
      </xdr:nvSpPr>
      <xdr:spPr>
        <a:xfrm>
          <a:off x="276225" y="1933574"/>
          <a:ext cx="232410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t>AREAWISE SALE</a:t>
          </a:r>
          <a:endParaRPr lang="en-US" sz="1200" b="1"/>
        </a:p>
      </xdr:txBody>
    </xdr:sp>
    <xdr:clientData/>
  </xdr:twoCellAnchor>
  <xdr:twoCellAnchor>
    <xdr:from>
      <xdr:col>4</xdr:col>
      <xdr:colOff>476251</xdr:colOff>
      <xdr:row>23</xdr:row>
      <xdr:rowOff>171450</xdr:rowOff>
    </xdr:from>
    <xdr:to>
      <xdr:col>9</xdr:col>
      <xdr:colOff>285751</xdr:colOff>
      <xdr:row>38</xdr:row>
      <xdr:rowOff>19050</xdr:rowOff>
    </xdr:to>
    <xdr:sp macro="" textlink="">
      <xdr:nvSpPr>
        <xdr:cNvPr id="21" name="Rectangle 20">
          <a:extLst>
            <a:ext uri="{FF2B5EF4-FFF2-40B4-BE49-F238E27FC236}">
              <a16:creationId xmlns:a16="http://schemas.microsoft.com/office/drawing/2014/main" id="{118F51A0-5FDC-4367-9E68-C20C30CA57E4}"/>
            </a:ext>
          </a:extLst>
        </xdr:cNvPr>
        <xdr:cNvSpPr/>
      </xdr:nvSpPr>
      <xdr:spPr>
        <a:xfrm>
          <a:off x="2914651" y="4552950"/>
          <a:ext cx="2857500" cy="2705100"/>
        </a:xfrm>
        <a:prstGeom prst="rect">
          <a:avLst/>
        </a:prstGeom>
        <a:gradFill>
          <a:gsLst>
            <a:gs pos="0">
              <a:schemeClr val="tx1">
                <a:lumMod val="95000"/>
                <a:lumOff val="5000"/>
              </a:schemeClr>
            </a:gs>
            <a:gs pos="38000">
              <a:schemeClr val="bg1">
                <a:lumMod val="95000"/>
              </a:schemeClr>
            </a:gs>
          </a:gsLst>
        </a:gradFill>
      </xdr:spPr>
      <xdr:style>
        <a:lnRef idx="0">
          <a:schemeClr val="accent1"/>
        </a:lnRef>
        <a:fillRef idx="3">
          <a:schemeClr val="accent1"/>
        </a:fillRef>
        <a:effectRef idx="3">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5</xdr:col>
      <xdr:colOff>15875</xdr:colOff>
      <xdr:row>24</xdr:row>
      <xdr:rowOff>47624</xdr:rowOff>
    </xdr:from>
    <xdr:to>
      <xdr:col>9</xdr:col>
      <xdr:colOff>190500</xdr:colOff>
      <xdr:row>37</xdr:row>
      <xdr:rowOff>79375</xdr:rowOff>
    </xdr:to>
    <xdr:graphicFrame macro="">
      <xdr:nvGraphicFramePr>
        <xdr:cNvPr id="22" name="Chart 21">
          <a:extLst>
            <a:ext uri="{FF2B5EF4-FFF2-40B4-BE49-F238E27FC236}">
              <a16:creationId xmlns:a16="http://schemas.microsoft.com/office/drawing/2014/main" id="{0793B0D8-9BC1-4351-92B3-7CB4B17A3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0.04207</cdr:x>
      <cdr:y>0.01709</cdr:y>
    </cdr:from>
    <cdr:to>
      <cdr:x>0.97519</cdr:x>
      <cdr:y>0.09936</cdr:y>
    </cdr:to>
    <cdr:sp macro="" textlink="">
      <cdr:nvSpPr>
        <cdr:cNvPr id="2" name="TextBox 17">
          <a:extLst xmlns:a="http://schemas.openxmlformats.org/drawingml/2006/main">
            <a:ext uri="{FF2B5EF4-FFF2-40B4-BE49-F238E27FC236}">
              <a16:creationId xmlns:a16="http://schemas.microsoft.com/office/drawing/2014/main" id="{3DA562D8-138F-9DBE-D14C-1F5D678386DF}"/>
            </a:ext>
          </a:extLst>
        </cdr:cNvPr>
        <cdr:cNvSpPr txBox="1"/>
      </cdr:nvSpPr>
      <cdr:spPr>
        <a:xfrm xmlns:a="http://schemas.openxmlformats.org/drawingml/2006/main">
          <a:off x="123824" y="50800"/>
          <a:ext cx="2746376" cy="24447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t>PRODUCT QTY</a:t>
          </a:r>
          <a:r>
            <a:rPr lang="en-US" sz="1200" b="1" baseline="0"/>
            <a:t> AND % IN SALES</a:t>
          </a:r>
          <a:endParaRPr lang="en-US" sz="12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20.852516666666" createdVersion="8" refreshedVersion="8" minRefreshableVersion="3" recordCount="51" xr:uid="{D2FF20CC-26B9-4EFC-B6D0-1D6BEAFB268B}">
  <cacheSource type="worksheet">
    <worksheetSource ref="A2:J53" sheet="DATA SET"/>
  </cacheSource>
  <cacheFields count="10">
    <cacheField name="Ledger Account" numFmtId="49">
      <sharedItems containsBlank="1"/>
    </cacheField>
    <cacheField name="Product Name" numFmtId="49">
      <sharedItems count="12">
        <s v="IMEZEMIC 500 TAB"/>
        <s v="DAPAHENZ S 10/100"/>
        <s v="DAPAHENZ S 5/50"/>
        <s v="DAPAHENZ 5 TAB"/>
        <s v="IMEZEMIC 1000 TAB"/>
        <s v="DAPAHENZ M 10/500"/>
        <s v="DAPAHENZ SM 500"/>
        <s v="DAPAHENZ M 10/1000"/>
        <s v="DAPAHENZ 10 TAB"/>
        <s v="BEMZIRE TAB"/>
        <s v="DAPAHENZ S 5/100"/>
        <s v="APIXAGRESS 2.5"/>
      </sharedItems>
    </cacheField>
    <cacheField name="Qty" numFmtId="1">
      <sharedItems containsSemiMixedTypes="0" containsString="0" containsNumber="1" containsInteger="1" minValue="1" maxValue="10" count="8">
        <n v="2"/>
        <n v="1"/>
        <n v="3"/>
        <n v="6"/>
        <n v="9"/>
        <n v="4"/>
        <n v="10"/>
        <n v="5"/>
      </sharedItems>
    </cacheField>
    <cacheField name="InvDate" numFmtId="14">
      <sharedItems containsSemiMixedTypes="0" containsNonDate="0" containsDate="1" containsString="0" minDate="2023-03-01T00:00:00" maxDate="2023-04-01T00:00:00"/>
    </cacheField>
    <cacheField name="InvNo" numFmtId="1">
      <sharedItems containsSemiMixedTypes="0" containsString="0" containsNumber="1" containsInteger="1" minValue="40419" maxValue="44155"/>
    </cacheField>
    <cacheField name="GrsAmt" numFmtId="2">
      <sharedItems containsSemiMixedTypes="0" containsString="0" containsNumber="1" minValue="85.71" maxValue="1787.1" count="26">
        <n v="211.42"/>
        <n v="141.43"/>
        <n v="424.29"/>
        <n v="317.13"/>
        <n v="282.86"/>
        <n v="151.43"/>
        <n v="105.71"/>
        <n v="574.29"/>
        <n v="634.26"/>
        <n v="120.71"/>
        <n v="120.72"/>
        <n v="325.72000000000003"/>
        <n v="362.13"/>
        <n v="397.14"/>
        <n v="951.39"/>
        <n v="422.84"/>
        <n v="268.58"/>
        <n v="362.16"/>
        <n v="191.43"/>
        <n v="1787.1"/>
        <n v="127.14"/>
        <n v="1272.8"/>
        <n v="724.32"/>
        <n v="707.15"/>
        <n v="85.71"/>
        <n v="162.86000000000001"/>
      </sharedItems>
    </cacheField>
    <cacheField name="Area" numFmtId="49">
      <sharedItems count="17">
        <s v="DHOKALI"/>
        <s v="LOKMANYA NAGAR"/>
        <s v="POKHRAN-2"/>
        <s v="KALHER"/>
        <s v="KASARWADAVLI"/>
        <s v="MANPADA"/>
        <s v="G.B.ROAD"/>
        <s v="TIKUJINI WADI RD"/>
        <s v="VASANT VIHAR"/>
        <s v="MAJIWADA"/>
        <s v="THU MOR MAN II"/>
        <s v="KISAN NAGAR"/>
        <s v="OVALA"/>
        <s v="BRAHMAND"/>
        <s v="KASHELI"/>
        <s v="UTHALSAR"/>
        <s v="NAUPADA"/>
      </sharedItems>
    </cacheField>
    <cacheField name="NetAmt" numFmtId="2">
      <sharedItems containsSemiMixedTypes="0" containsString="0" containsNumber="1" minValue="92.16" maxValue="2021.6" count="37">
        <n v="227.32"/>
        <n v="153.65"/>
        <n v="456.2"/>
        <n v="155.24"/>
        <n v="348.09"/>
        <n v="307.29000000000002"/>
        <n v="166.2"/>
        <n v="116.04"/>
        <n v="630.34"/>
        <n v="681.95"/>
        <n v="128.43"/>
        <n v="128.44"/>
        <n v="224.95"/>
        <n v="112.48"/>
        <n v="229.68"/>
        <n v="350.21"/>
        <n v="393.43"/>
        <n v="152.07"/>
        <n v="431.45"/>
        <n v="1033.5899999999999"/>
        <n v="459.37"/>
        <n v="288.77999999999997"/>
        <n v="389.39"/>
        <n v="207.97"/>
        <n v="2021.6"/>
        <n v="139.56"/>
        <n v="1397.09"/>
        <n v="340.98"/>
        <n v="427.01"/>
        <n v="617.48"/>
        <n v="435.9"/>
        <n v="795.01"/>
        <n v="776.17"/>
        <n v="92.16"/>
        <n v="346.57"/>
        <n v="173.28"/>
        <n v="131.15"/>
      </sharedItems>
    </cacheField>
    <cacheField name="MRP" numFmtId="2">
      <sharedItems containsSemiMixedTypes="0" containsString="0" containsNumber="1" containsInteger="1" minValue="120" maxValue="278"/>
    </cacheField>
    <cacheField name="Supplier Name" numFmtId="49">
      <sharedItems count="2">
        <s v="KRUTISHIL DISTRIBUTO"/>
        <s v="SHREE VIJAY MEDICAL"/>
      </sharedItems>
    </cacheField>
  </cacheFields>
  <extLst>
    <ext xmlns:x14="http://schemas.microsoft.com/office/spreadsheetml/2009/9/main" uri="{725AE2AE-9491-48be-B2B4-4EB974FC3084}">
      <x14:pivotCacheDefinition pivotCacheId="1147335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s v="A ONE CHEMIST(DHOKALI)"/>
    <x v="0"/>
    <x v="0"/>
    <d v="2023-03-27T00:00:00"/>
    <n v="43651"/>
    <x v="0"/>
    <x v="0"/>
    <x v="0"/>
    <n v="148"/>
    <x v="0"/>
  </r>
  <r>
    <s v="AMBIKA MEDICAL &amp; GENERAL"/>
    <x v="1"/>
    <x v="1"/>
    <d v="2023-03-17T00:00:00"/>
    <n v="42363"/>
    <x v="1"/>
    <x v="1"/>
    <x v="1"/>
    <n v="198"/>
    <x v="0"/>
  </r>
  <r>
    <s v="CHESTNUT MEDICALS (ST2 /1"/>
    <x v="1"/>
    <x v="2"/>
    <d v="2023-03-13T00:00:00"/>
    <n v="41749"/>
    <x v="2"/>
    <x v="2"/>
    <x v="2"/>
    <n v="198"/>
    <x v="0"/>
  </r>
  <r>
    <s v="DEEP MEDICAL"/>
    <x v="1"/>
    <x v="1"/>
    <d v="2023-03-27T00:00:00"/>
    <n v="43634"/>
    <x v="1"/>
    <x v="3"/>
    <x v="3"/>
    <n v="198"/>
    <x v="0"/>
  </r>
  <r>
    <s v="DIVYA CHEMIST (DHOKALI)"/>
    <x v="2"/>
    <x v="2"/>
    <d v="2023-03-18T00:00:00"/>
    <n v="42446"/>
    <x v="3"/>
    <x v="0"/>
    <x v="4"/>
    <n v="148"/>
    <x v="0"/>
  </r>
  <r>
    <s v="GANESH MEDICAL &amp; GENERAL"/>
    <x v="1"/>
    <x v="0"/>
    <d v="2023-03-18T00:00:00"/>
    <n v="42506"/>
    <x v="4"/>
    <x v="4"/>
    <x v="5"/>
    <n v="198"/>
    <x v="0"/>
  </r>
  <r>
    <m/>
    <x v="1"/>
    <x v="1"/>
    <d v="2023-03-21T00:00:00"/>
    <n v="42864"/>
    <x v="1"/>
    <x v="4"/>
    <x v="1"/>
    <n v="198"/>
    <x v="0"/>
  </r>
  <r>
    <s v="JAGANNATH MEDICAL STORES"/>
    <x v="3"/>
    <x v="1"/>
    <d v="2023-03-20T00:00:00"/>
    <n v="42660"/>
    <x v="5"/>
    <x v="5"/>
    <x v="6"/>
    <n v="212"/>
    <x v="0"/>
  </r>
  <r>
    <m/>
    <x v="3"/>
    <x v="1"/>
    <d v="2023-03-03T00:00:00"/>
    <n v="40709"/>
    <x v="5"/>
    <x v="5"/>
    <x v="6"/>
    <n v="212"/>
    <x v="0"/>
  </r>
  <r>
    <m/>
    <x v="2"/>
    <x v="1"/>
    <d v="2023-03-30T00:00:00"/>
    <n v="44035"/>
    <x v="6"/>
    <x v="5"/>
    <x v="7"/>
    <n v="148"/>
    <x v="0"/>
  </r>
  <r>
    <m/>
    <x v="4"/>
    <x v="2"/>
    <d v="2023-03-10T00:00:00"/>
    <n v="41479"/>
    <x v="7"/>
    <x v="5"/>
    <x v="8"/>
    <n v="268"/>
    <x v="0"/>
  </r>
  <r>
    <s v="JAY ABURAJ MEDICAL &amp; GENE"/>
    <x v="0"/>
    <x v="3"/>
    <d v="2023-03-06T00:00:00"/>
    <n v="41026"/>
    <x v="8"/>
    <x v="6"/>
    <x v="9"/>
    <n v="148"/>
    <x v="0"/>
  </r>
  <r>
    <s v="JEEVAN CHEMIST  (CHQ)"/>
    <x v="5"/>
    <x v="1"/>
    <d v="2023-03-08T00:00:00"/>
    <n v="41113"/>
    <x v="9"/>
    <x v="5"/>
    <x v="10"/>
    <n v="169"/>
    <x v="0"/>
  </r>
  <r>
    <m/>
    <x v="5"/>
    <x v="1"/>
    <d v="2023-03-28T00:00:00"/>
    <n v="43679"/>
    <x v="10"/>
    <x v="5"/>
    <x v="11"/>
    <n v="169"/>
    <x v="0"/>
  </r>
  <r>
    <m/>
    <x v="2"/>
    <x v="0"/>
    <d v="2023-03-13T00:00:00"/>
    <n v="41750"/>
    <x v="0"/>
    <x v="5"/>
    <x v="12"/>
    <n v="148"/>
    <x v="0"/>
  </r>
  <r>
    <m/>
    <x v="2"/>
    <x v="1"/>
    <d v="2023-03-31T00:00:00"/>
    <n v="44077"/>
    <x v="6"/>
    <x v="5"/>
    <x v="13"/>
    <n v="148"/>
    <x v="0"/>
  </r>
  <r>
    <m/>
    <x v="2"/>
    <x v="1"/>
    <d v="2023-03-31T00:00:00"/>
    <n v="44077"/>
    <x v="6"/>
    <x v="5"/>
    <x v="13"/>
    <n v="148"/>
    <x v="0"/>
  </r>
  <r>
    <s v="JEEVAN MEDICAL"/>
    <x v="2"/>
    <x v="0"/>
    <d v="2023-03-31T00:00:00"/>
    <n v="44136"/>
    <x v="0"/>
    <x v="7"/>
    <x v="0"/>
    <n v="148"/>
    <x v="0"/>
  </r>
  <r>
    <s v="KRISHNA MED.&amp; GEN.STORES"/>
    <x v="2"/>
    <x v="0"/>
    <d v="2023-03-06T00:00:00"/>
    <n v="41032"/>
    <x v="0"/>
    <x v="8"/>
    <x v="14"/>
    <n v="148"/>
    <x v="0"/>
  </r>
  <r>
    <s v="MAHADEV MEDICAL (OWALA)"/>
    <x v="1"/>
    <x v="0"/>
    <d v="2023-03-21T00:00:00"/>
    <n v="42784"/>
    <x v="4"/>
    <x v="4"/>
    <x v="5"/>
    <n v="198"/>
    <x v="0"/>
  </r>
  <r>
    <m/>
    <x v="1"/>
    <x v="1"/>
    <d v="2023-03-25T00:00:00"/>
    <n v="43408"/>
    <x v="1"/>
    <x v="4"/>
    <x v="1"/>
    <n v="198"/>
    <x v="0"/>
  </r>
  <r>
    <s v="MAHALAXMI CHEMIST AND GEN"/>
    <x v="6"/>
    <x v="0"/>
    <d v="2023-03-20T00:00:00"/>
    <n v="42605"/>
    <x v="11"/>
    <x v="9"/>
    <x v="15"/>
    <n v="228"/>
    <x v="0"/>
  </r>
  <r>
    <m/>
    <x v="6"/>
    <x v="0"/>
    <d v="2023-03-30T00:00:00"/>
    <n v="43996"/>
    <x v="11"/>
    <x v="9"/>
    <x v="15"/>
    <n v="228"/>
    <x v="0"/>
  </r>
  <r>
    <s v="MANSVI  MEDICAL STORES (N"/>
    <x v="7"/>
    <x v="2"/>
    <d v="2023-03-11T00:00:00"/>
    <n v="41593"/>
    <x v="12"/>
    <x v="10"/>
    <x v="16"/>
    <n v="169"/>
    <x v="0"/>
  </r>
  <r>
    <s v="METRO CHEMIST &amp; DRUGGIST"/>
    <x v="1"/>
    <x v="1"/>
    <d v="2023-03-18T00:00:00"/>
    <n v="42425"/>
    <x v="1"/>
    <x v="4"/>
    <x v="17"/>
    <n v="198"/>
    <x v="0"/>
  </r>
  <r>
    <s v="MUKESH MEDICAL AND GENERA"/>
    <x v="8"/>
    <x v="0"/>
    <d v="2023-03-23T00:00:00"/>
    <n v="43048"/>
    <x v="13"/>
    <x v="11"/>
    <x v="18"/>
    <n v="278"/>
    <x v="0"/>
  </r>
  <r>
    <s v="NAVJEEVAN MEDICAL &amp; GENER"/>
    <x v="1"/>
    <x v="1"/>
    <d v="2023-03-27T00:00:00"/>
    <n v="43650"/>
    <x v="1"/>
    <x v="6"/>
    <x v="1"/>
    <n v="198"/>
    <x v="0"/>
  </r>
  <r>
    <s v="NEELKANTH CHEMIST. (L4)"/>
    <x v="0"/>
    <x v="4"/>
    <d v="2023-03-09T00:00:00"/>
    <n v="41281"/>
    <x v="14"/>
    <x v="5"/>
    <x v="19"/>
    <n v="148"/>
    <x v="0"/>
  </r>
  <r>
    <m/>
    <x v="0"/>
    <x v="5"/>
    <d v="2023-03-09T00:00:00"/>
    <n v="41281"/>
    <x v="15"/>
    <x v="5"/>
    <x v="20"/>
    <n v="148"/>
    <x v="0"/>
  </r>
  <r>
    <s v="NEW KAMAL MEDICAL AND GEN"/>
    <x v="9"/>
    <x v="0"/>
    <d v="2023-03-24T00:00:00"/>
    <n v="43260"/>
    <x v="16"/>
    <x v="4"/>
    <x v="21"/>
    <n v="188"/>
    <x v="0"/>
  </r>
  <r>
    <m/>
    <x v="1"/>
    <x v="1"/>
    <d v="2023-03-11T00:00:00"/>
    <n v="41604"/>
    <x v="1"/>
    <x v="4"/>
    <x v="17"/>
    <n v="198"/>
    <x v="0"/>
  </r>
  <r>
    <m/>
    <x v="1"/>
    <x v="1"/>
    <d v="2023-03-03T00:00:00"/>
    <n v="40736"/>
    <x v="1"/>
    <x v="4"/>
    <x v="17"/>
    <n v="198"/>
    <x v="0"/>
  </r>
  <r>
    <s v="NEW OM MEDICAL STORES (CH"/>
    <x v="5"/>
    <x v="2"/>
    <d v="2023-03-20T00:00:00"/>
    <n v="42617"/>
    <x v="17"/>
    <x v="0"/>
    <x v="22"/>
    <n v="169"/>
    <x v="0"/>
  </r>
  <r>
    <s v="NEW SAI MEDICAL STORE"/>
    <x v="4"/>
    <x v="1"/>
    <d v="2023-03-20T00:00:00"/>
    <n v="42613"/>
    <x v="18"/>
    <x v="12"/>
    <x v="23"/>
    <n v="268"/>
    <x v="0"/>
  </r>
  <r>
    <s v="NEW OM MEDICAL "/>
    <x v="8"/>
    <x v="6"/>
    <d v="2023-03-13T00:00:00"/>
    <n v="41842"/>
    <x v="19"/>
    <x v="5"/>
    <x v="24"/>
    <n v="278"/>
    <x v="0"/>
  </r>
  <r>
    <s v="PRIME MEDICAL &amp; GENERAL S"/>
    <x v="10"/>
    <x v="1"/>
    <d v="2023-03-10T00:00:00"/>
    <n v="41417"/>
    <x v="20"/>
    <x v="13"/>
    <x v="25"/>
    <n v="178"/>
    <x v="0"/>
  </r>
  <r>
    <s v="REAL CHEMIST"/>
    <x v="1"/>
    <x v="4"/>
    <d v="2023-03-01T00:00:00"/>
    <n v="40537"/>
    <x v="21"/>
    <x v="4"/>
    <x v="26"/>
    <n v="198"/>
    <x v="0"/>
  </r>
  <r>
    <m/>
    <x v="1"/>
    <x v="1"/>
    <d v="2023-03-16T00:00:00"/>
    <n v="42169"/>
    <x v="1"/>
    <x v="4"/>
    <x v="3"/>
    <n v="198"/>
    <x v="0"/>
  </r>
  <r>
    <s v="SANGAM MEDICAL &amp; LIFESTYL"/>
    <x v="2"/>
    <x v="2"/>
    <d v="2023-03-15T00:00:00"/>
    <n v="42081"/>
    <x v="3"/>
    <x v="0"/>
    <x v="27"/>
    <n v="148"/>
    <x v="0"/>
  </r>
  <r>
    <s v="SANGAM MEDICO CORNER (KAS"/>
    <x v="8"/>
    <x v="0"/>
    <d v="2023-03-09T00:00:00"/>
    <n v="41280"/>
    <x v="13"/>
    <x v="14"/>
    <x v="28"/>
    <n v="278"/>
    <x v="0"/>
  </r>
  <r>
    <s v="SHIV MEDICAL &amp; GENERAL ST"/>
    <x v="4"/>
    <x v="2"/>
    <d v="2023-03-24T00:00:00"/>
    <n v="43267"/>
    <x v="7"/>
    <x v="0"/>
    <x v="29"/>
    <n v="268"/>
    <x v="0"/>
  </r>
  <r>
    <s v="SHRI GANESH MEDICAL AND H"/>
    <x v="8"/>
    <x v="0"/>
    <d v="2023-03-06T00:00:00"/>
    <n v="40944"/>
    <x v="13"/>
    <x v="15"/>
    <x v="30"/>
    <n v="278"/>
    <x v="0"/>
  </r>
  <r>
    <m/>
    <x v="5"/>
    <x v="3"/>
    <d v="2023-03-16T00:00:00"/>
    <n v="42189"/>
    <x v="22"/>
    <x v="15"/>
    <x v="31"/>
    <n v="169"/>
    <x v="0"/>
  </r>
  <r>
    <m/>
    <x v="1"/>
    <x v="7"/>
    <d v="2023-03-16T00:00:00"/>
    <n v="42189"/>
    <x v="23"/>
    <x v="15"/>
    <x v="32"/>
    <n v="198"/>
    <x v="0"/>
  </r>
  <r>
    <m/>
    <x v="1"/>
    <x v="1"/>
    <d v="2023-03-16T00:00:00"/>
    <n v="42189"/>
    <x v="1"/>
    <x v="15"/>
    <x v="3"/>
    <n v="198"/>
    <x v="0"/>
  </r>
  <r>
    <s v="SWARAJYA MEDICAL &amp; GENERA"/>
    <x v="11"/>
    <x v="1"/>
    <d v="2023-03-27T00:00:00"/>
    <n v="43569"/>
    <x v="24"/>
    <x v="14"/>
    <x v="33"/>
    <n v="120"/>
    <x v="0"/>
  </r>
  <r>
    <s v="THE ALL INDIA DRUGS KING"/>
    <x v="6"/>
    <x v="0"/>
    <d v="2023-03-15T00:00:00"/>
    <n v="42033"/>
    <x v="11"/>
    <x v="16"/>
    <x v="34"/>
    <n v="228"/>
    <x v="0"/>
  </r>
  <r>
    <m/>
    <x v="6"/>
    <x v="1"/>
    <d v="2023-03-01T00:00:00"/>
    <n v="40419"/>
    <x v="25"/>
    <x v="16"/>
    <x v="35"/>
    <n v="228"/>
    <x v="0"/>
  </r>
  <r>
    <s v="VIGHNAHARTA CHEMIST ( G B"/>
    <x v="5"/>
    <x v="1"/>
    <d v="2023-03-25T00:00:00"/>
    <n v="43448"/>
    <x v="9"/>
    <x v="4"/>
    <x v="36"/>
    <n v="169"/>
    <x v="1"/>
  </r>
  <r>
    <m/>
    <x v="5"/>
    <x v="1"/>
    <d v="2023-03-27T00:00:00"/>
    <n v="43508"/>
    <x v="9"/>
    <x v="4"/>
    <x v="36"/>
    <n v="169"/>
    <x v="1"/>
  </r>
  <r>
    <s v="VINAYAK MEDICO &amp; GENERAL"/>
    <x v="1"/>
    <x v="1"/>
    <d v="2023-03-31T00:00:00"/>
    <n v="44155"/>
    <x v="1"/>
    <x v="1"/>
    <x v="3"/>
    <n v="19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6D35B7-042F-4DD2-8F79-C897A9009FD6}"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AREAWISE">
  <location ref="S3:T21" firstHeaderRow="1" firstDataRow="1" firstDataCol="1"/>
  <pivotFields count="10">
    <pivotField showAll="0"/>
    <pivotField showAll="0">
      <items count="13">
        <item x="11"/>
        <item x="9"/>
        <item x="8"/>
        <item x="3"/>
        <item x="7"/>
        <item x="5"/>
        <item x="1"/>
        <item x="10"/>
        <item x="2"/>
        <item x="6"/>
        <item x="4"/>
        <item x="0"/>
        <item t="default"/>
      </items>
    </pivotField>
    <pivotField numFmtId="1" showAll="0">
      <items count="9">
        <item x="1"/>
        <item x="0"/>
        <item x="2"/>
        <item x="5"/>
        <item x="7"/>
        <item x="3"/>
        <item x="4"/>
        <item x="6"/>
        <item t="default"/>
      </items>
    </pivotField>
    <pivotField numFmtId="14" showAll="0"/>
    <pivotField numFmtId="1" showAll="0"/>
    <pivotField numFmtId="2" showAll="0">
      <items count="27">
        <item x="24"/>
        <item x="6"/>
        <item x="9"/>
        <item x="10"/>
        <item x="20"/>
        <item x="1"/>
        <item x="5"/>
        <item x="25"/>
        <item x="18"/>
        <item x="0"/>
        <item x="16"/>
        <item x="4"/>
        <item x="3"/>
        <item x="11"/>
        <item x="12"/>
        <item x="17"/>
        <item x="13"/>
        <item x="15"/>
        <item x="2"/>
        <item x="7"/>
        <item x="8"/>
        <item x="23"/>
        <item x="22"/>
        <item x="14"/>
        <item x="21"/>
        <item x="19"/>
        <item t="default"/>
      </items>
    </pivotField>
    <pivotField axis="axisRow" showAll="0">
      <items count="18">
        <item x="13"/>
        <item x="0"/>
        <item x="6"/>
        <item x="3"/>
        <item x="4"/>
        <item x="14"/>
        <item x="11"/>
        <item x="1"/>
        <item x="9"/>
        <item x="5"/>
        <item x="16"/>
        <item x="12"/>
        <item x="2"/>
        <item x="10"/>
        <item x="7"/>
        <item x="15"/>
        <item x="8"/>
        <item t="default"/>
      </items>
    </pivotField>
    <pivotField dataField="1" numFmtId="2" showAll="0">
      <items count="38">
        <item x="33"/>
        <item x="13"/>
        <item x="7"/>
        <item x="10"/>
        <item x="11"/>
        <item x="36"/>
        <item x="25"/>
        <item x="17"/>
        <item x="1"/>
        <item x="3"/>
        <item x="6"/>
        <item x="35"/>
        <item x="23"/>
        <item x="12"/>
        <item x="0"/>
        <item x="14"/>
        <item x="21"/>
        <item x="5"/>
        <item x="27"/>
        <item x="34"/>
        <item x="4"/>
        <item x="15"/>
        <item x="22"/>
        <item x="16"/>
        <item x="28"/>
        <item x="18"/>
        <item x="30"/>
        <item x="2"/>
        <item x="20"/>
        <item x="29"/>
        <item x="8"/>
        <item x="9"/>
        <item x="32"/>
        <item x="31"/>
        <item x="19"/>
        <item x="26"/>
        <item x="24"/>
        <item t="default"/>
      </items>
    </pivotField>
    <pivotField numFmtId="2" showAll="0"/>
    <pivotField showAll="0">
      <items count="3">
        <item x="0"/>
        <item x="1"/>
        <item t="default"/>
      </items>
    </pivotField>
  </pivotFields>
  <rowFields count="1">
    <field x="6"/>
  </rowFields>
  <rowItems count="18">
    <i>
      <x/>
    </i>
    <i>
      <x v="1"/>
    </i>
    <i>
      <x v="2"/>
    </i>
    <i>
      <x v="3"/>
    </i>
    <i>
      <x v="4"/>
    </i>
    <i>
      <x v="5"/>
    </i>
    <i>
      <x v="6"/>
    </i>
    <i>
      <x v="7"/>
    </i>
    <i>
      <x v="8"/>
    </i>
    <i>
      <x v="9"/>
    </i>
    <i>
      <x v="10"/>
    </i>
    <i>
      <x v="11"/>
    </i>
    <i>
      <x v="12"/>
    </i>
    <i>
      <x v="13"/>
    </i>
    <i>
      <x v="14"/>
    </i>
    <i>
      <x v="15"/>
    </i>
    <i>
      <x v="16"/>
    </i>
    <i t="grand">
      <x/>
    </i>
  </rowItems>
  <colItems count="1">
    <i/>
  </colItems>
  <dataFields count="1">
    <dataField name="Sum of NetAmt" fld="7" baseField="0" baseItem="0"/>
  </dataFields>
  <chartFormats count="1">
    <chartFormat chart="3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77F74B-3E68-4B61-8819-F1AD074A14B2}"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PRODUCT NAME">
  <location ref="N3:P16" firstHeaderRow="0" firstDataRow="1" firstDataCol="1" rowPageCount="1" colPageCount="1"/>
  <pivotFields count="10">
    <pivotField showAll="0"/>
    <pivotField axis="axisRow" showAll="0">
      <items count="13">
        <item x="11"/>
        <item x="9"/>
        <item x="8"/>
        <item x="3"/>
        <item x="7"/>
        <item x="5"/>
        <item x="1"/>
        <item x="10"/>
        <item x="2"/>
        <item x="6"/>
        <item x="4"/>
        <item x="0"/>
        <item t="default"/>
      </items>
    </pivotField>
    <pivotField numFmtId="1" showAll="0">
      <items count="9">
        <item x="1"/>
        <item x="0"/>
        <item x="2"/>
        <item x="5"/>
        <item x="7"/>
        <item x="3"/>
        <item x="4"/>
        <item x="6"/>
        <item t="default"/>
      </items>
    </pivotField>
    <pivotField numFmtId="14" showAll="0"/>
    <pivotField numFmtId="1" showAll="0"/>
    <pivotField dataField="1" numFmtId="2" showAll="0">
      <items count="27">
        <item x="24"/>
        <item x="6"/>
        <item x="9"/>
        <item x="10"/>
        <item x="20"/>
        <item x="1"/>
        <item x="5"/>
        <item x="25"/>
        <item x="18"/>
        <item x="0"/>
        <item x="16"/>
        <item x="4"/>
        <item x="3"/>
        <item x="11"/>
        <item x="12"/>
        <item x="17"/>
        <item x="13"/>
        <item x="15"/>
        <item x="2"/>
        <item x="7"/>
        <item x="8"/>
        <item x="23"/>
        <item x="22"/>
        <item x="14"/>
        <item x="21"/>
        <item x="19"/>
        <item t="default"/>
      </items>
    </pivotField>
    <pivotField axis="axisPage" showAll="0">
      <items count="18">
        <item x="13"/>
        <item x="0"/>
        <item x="6"/>
        <item x="3"/>
        <item x="4"/>
        <item x="14"/>
        <item x="11"/>
        <item x="1"/>
        <item x="9"/>
        <item x="5"/>
        <item x="16"/>
        <item x="12"/>
        <item x="2"/>
        <item x="10"/>
        <item x="7"/>
        <item x="15"/>
        <item x="8"/>
        <item t="default"/>
      </items>
    </pivotField>
    <pivotField dataField="1" numFmtId="2" showAll="0">
      <items count="38">
        <item x="33"/>
        <item x="13"/>
        <item x="7"/>
        <item x="10"/>
        <item x="11"/>
        <item x="36"/>
        <item x="25"/>
        <item x="17"/>
        <item x="1"/>
        <item x="3"/>
        <item x="6"/>
        <item x="35"/>
        <item x="23"/>
        <item x="12"/>
        <item x="0"/>
        <item x="14"/>
        <item x="21"/>
        <item x="5"/>
        <item x="27"/>
        <item x="34"/>
        <item x="4"/>
        <item x="15"/>
        <item x="22"/>
        <item x="16"/>
        <item x="28"/>
        <item x="18"/>
        <item x="30"/>
        <item x="2"/>
        <item x="20"/>
        <item x="29"/>
        <item x="8"/>
        <item x="9"/>
        <item x="32"/>
        <item x="31"/>
        <item x="19"/>
        <item x="26"/>
        <item x="24"/>
        <item t="default"/>
      </items>
    </pivotField>
    <pivotField numFmtId="2" showAll="0"/>
    <pivotField showAll="0">
      <items count="3">
        <item x="0"/>
        <item x="1"/>
        <item t="default"/>
      </items>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6" hier="-1"/>
  </pageFields>
  <dataFields count="2">
    <dataField name="Sum of GrsAmt" fld="5" baseField="1" baseItem="0"/>
    <dataField name="Sum of NetAmt" fld="7" baseField="0" baseItem="0"/>
  </dataField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40"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778A0D-8BEE-4A68-B170-3422C25320F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J3:K16" firstHeaderRow="1" firstDataRow="1" firstDataCol="1"/>
  <pivotFields count="10">
    <pivotField showAll="0"/>
    <pivotField axis="axisRow" showAll="0">
      <items count="13">
        <item x="11"/>
        <item x="9"/>
        <item x="8"/>
        <item x="3"/>
        <item x="7"/>
        <item x="5"/>
        <item x="1"/>
        <item x="10"/>
        <item x="2"/>
        <item x="6"/>
        <item x="4"/>
        <item x="0"/>
        <item t="default"/>
      </items>
    </pivotField>
    <pivotField numFmtId="1" showAll="0">
      <items count="9">
        <item x="1"/>
        <item x="0"/>
        <item x="2"/>
        <item x="5"/>
        <item x="7"/>
        <item x="3"/>
        <item x="4"/>
        <item x="6"/>
        <item t="default"/>
      </items>
    </pivotField>
    <pivotField numFmtId="14" showAll="0"/>
    <pivotField numFmtId="1" showAll="0"/>
    <pivotField numFmtId="2" showAll="0">
      <items count="27">
        <item x="24"/>
        <item x="6"/>
        <item x="9"/>
        <item x="10"/>
        <item x="20"/>
        <item x="1"/>
        <item x="5"/>
        <item x="25"/>
        <item x="18"/>
        <item x="0"/>
        <item x="16"/>
        <item x="4"/>
        <item x="3"/>
        <item x="11"/>
        <item x="12"/>
        <item x="17"/>
        <item x="13"/>
        <item x="15"/>
        <item x="2"/>
        <item x="7"/>
        <item x="8"/>
        <item x="23"/>
        <item x="22"/>
        <item x="14"/>
        <item x="21"/>
        <item x="19"/>
        <item t="default"/>
      </items>
    </pivotField>
    <pivotField dataField="1" showAll="0">
      <items count="18">
        <item x="13"/>
        <item x="0"/>
        <item x="6"/>
        <item x="3"/>
        <item x="4"/>
        <item x="14"/>
        <item x="11"/>
        <item x="1"/>
        <item x="9"/>
        <item x="5"/>
        <item x="16"/>
        <item x="12"/>
        <item x="2"/>
        <item x="10"/>
        <item x="7"/>
        <item x="15"/>
        <item x="8"/>
        <item t="default"/>
      </items>
    </pivotField>
    <pivotField numFmtId="2" showAll="0">
      <items count="38">
        <item x="33"/>
        <item x="13"/>
        <item x="7"/>
        <item x="10"/>
        <item x="11"/>
        <item x="36"/>
        <item x="25"/>
        <item x="17"/>
        <item x="1"/>
        <item x="3"/>
        <item x="6"/>
        <item x="35"/>
        <item x="23"/>
        <item x="12"/>
        <item x="0"/>
        <item x="14"/>
        <item x="21"/>
        <item x="5"/>
        <item x="27"/>
        <item x="34"/>
        <item x="4"/>
        <item x="15"/>
        <item x="22"/>
        <item x="16"/>
        <item x="28"/>
        <item x="18"/>
        <item x="30"/>
        <item x="2"/>
        <item x="20"/>
        <item x="29"/>
        <item x="8"/>
        <item x="9"/>
        <item x="32"/>
        <item x="31"/>
        <item x="19"/>
        <item x="26"/>
        <item x="24"/>
        <item t="default"/>
      </items>
    </pivotField>
    <pivotField numFmtId="2" showAll="0"/>
    <pivotField showAll="0">
      <items count="3">
        <item x="0"/>
        <item x="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Count of Area" fld="6" subtotal="count" baseField="0" baseItem="0"/>
  </dataFields>
  <chartFormats count="2">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DA0295-09D1-46BF-A475-F0D8813FBFE3}"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3:G16" firstHeaderRow="0" firstDataRow="1" firstDataCol="1"/>
  <pivotFields count="10">
    <pivotField showAll="0"/>
    <pivotField axis="axisRow" showAll="0">
      <items count="13">
        <item x="11"/>
        <item x="9"/>
        <item x="8"/>
        <item x="3"/>
        <item x="7"/>
        <item x="5"/>
        <item x="1"/>
        <item x="10"/>
        <item x="2"/>
        <item x="6"/>
        <item x="4"/>
        <item x="0"/>
        <item t="default"/>
      </items>
    </pivotField>
    <pivotField dataField="1" numFmtId="1" showAll="0">
      <items count="9">
        <item x="1"/>
        <item x="0"/>
        <item x="2"/>
        <item x="5"/>
        <item x="7"/>
        <item x="3"/>
        <item x="4"/>
        <item x="6"/>
        <item t="default"/>
      </items>
    </pivotField>
    <pivotField numFmtId="14" showAll="0"/>
    <pivotField numFmtId="1" showAll="0"/>
    <pivotField numFmtId="2" showAll="0">
      <items count="27">
        <item x="24"/>
        <item x="6"/>
        <item x="9"/>
        <item x="10"/>
        <item x="20"/>
        <item x="1"/>
        <item x="5"/>
        <item x="25"/>
        <item x="18"/>
        <item x="0"/>
        <item x="16"/>
        <item x="4"/>
        <item x="3"/>
        <item x="11"/>
        <item x="12"/>
        <item x="17"/>
        <item x="13"/>
        <item x="15"/>
        <item x="2"/>
        <item x="7"/>
        <item x="8"/>
        <item x="23"/>
        <item x="22"/>
        <item x="14"/>
        <item x="21"/>
        <item x="19"/>
        <item t="default"/>
      </items>
    </pivotField>
    <pivotField showAll="0">
      <items count="18">
        <item x="13"/>
        <item x="0"/>
        <item x="6"/>
        <item x="3"/>
        <item x="4"/>
        <item x="14"/>
        <item x="11"/>
        <item x="1"/>
        <item x="9"/>
        <item x="5"/>
        <item x="16"/>
        <item x="12"/>
        <item x="2"/>
        <item x="10"/>
        <item x="7"/>
        <item x="15"/>
        <item x="8"/>
        <item t="default"/>
      </items>
    </pivotField>
    <pivotField dataField="1" numFmtId="2" showAll="0">
      <items count="38">
        <item x="33"/>
        <item x="13"/>
        <item x="7"/>
        <item x="10"/>
        <item x="11"/>
        <item x="36"/>
        <item x="25"/>
        <item x="17"/>
        <item x="1"/>
        <item x="3"/>
        <item x="6"/>
        <item x="35"/>
        <item x="23"/>
        <item x="12"/>
        <item x="0"/>
        <item x="14"/>
        <item x="21"/>
        <item x="5"/>
        <item x="27"/>
        <item x="34"/>
        <item x="4"/>
        <item x="15"/>
        <item x="22"/>
        <item x="16"/>
        <item x="28"/>
        <item x="18"/>
        <item x="30"/>
        <item x="2"/>
        <item x="20"/>
        <item x="29"/>
        <item x="8"/>
        <item x="9"/>
        <item x="32"/>
        <item x="31"/>
        <item x="19"/>
        <item x="26"/>
        <item x="24"/>
        <item t="default"/>
      </items>
    </pivotField>
    <pivotField numFmtId="2"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Qty" fld="2" baseField="0" baseItem="0"/>
    <dataField name="Sum of NetAmt" fld="7" baseField="0" baseItem="0"/>
  </dataFields>
  <chartFormats count="2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28" series="1">
      <pivotArea type="data" outline="0" fieldPosition="0">
        <references count="1">
          <reference field="4294967294" count="1" selected="0">
            <x v="0"/>
          </reference>
        </references>
      </pivotArea>
    </chartFormat>
    <chartFormat chart="8" format="29">
      <pivotArea type="data" outline="0" fieldPosition="0">
        <references count="2">
          <reference field="4294967294" count="1" selected="0">
            <x v="0"/>
          </reference>
          <reference field="1" count="1" selected="0">
            <x v="0"/>
          </reference>
        </references>
      </pivotArea>
    </chartFormat>
    <chartFormat chart="8" format="30">
      <pivotArea type="data" outline="0" fieldPosition="0">
        <references count="2">
          <reference field="4294967294" count="1" selected="0">
            <x v="0"/>
          </reference>
          <reference field="1" count="1" selected="0">
            <x v="1"/>
          </reference>
        </references>
      </pivotArea>
    </chartFormat>
    <chartFormat chart="8" format="31">
      <pivotArea type="data" outline="0" fieldPosition="0">
        <references count="2">
          <reference field="4294967294" count="1" selected="0">
            <x v="0"/>
          </reference>
          <reference field="1" count="1" selected="0">
            <x v="2"/>
          </reference>
        </references>
      </pivotArea>
    </chartFormat>
    <chartFormat chart="8" format="32">
      <pivotArea type="data" outline="0" fieldPosition="0">
        <references count="2">
          <reference field="4294967294" count="1" selected="0">
            <x v="0"/>
          </reference>
          <reference field="1" count="1" selected="0">
            <x v="3"/>
          </reference>
        </references>
      </pivotArea>
    </chartFormat>
    <chartFormat chart="8" format="33">
      <pivotArea type="data" outline="0" fieldPosition="0">
        <references count="2">
          <reference field="4294967294" count="1" selected="0">
            <x v="0"/>
          </reference>
          <reference field="1" count="1" selected="0">
            <x v="4"/>
          </reference>
        </references>
      </pivotArea>
    </chartFormat>
    <chartFormat chart="8" format="34">
      <pivotArea type="data" outline="0" fieldPosition="0">
        <references count="2">
          <reference field="4294967294" count="1" selected="0">
            <x v="0"/>
          </reference>
          <reference field="1" count="1" selected="0">
            <x v="5"/>
          </reference>
        </references>
      </pivotArea>
    </chartFormat>
    <chartFormat chart="8" format="35">
      <pivotArea type="data" outline="0" fieldPosition="0">
        <references count="2">
          <reference field="4294967294" count="1" selected="0">
            <x v="0"/>
          </reference>
          <reference field="1" count="1" selected="0">
            <x v="6"/>
          </reference>
        </references>
      </pivotArea>
    </chartFormat>
    <chartFormat chart="8" format="36">
      <pivotArea type="data" outline="0" fieldPosition="0">
        <references count="2">
          <reference field="4294967294" count="1" selected="0">
            <x v="0"/>
          </reference>
          <reference field="1" count="1" selected="0">
            <x v="7"/>
          </reference>
        </references>
      </pivotArea>
    </chartFormat>
    <chartFormat chart="8" format="37">
      <pivotArea type="data" outline="0" fieldPosition="0">
        <references count="2">
          <reference field="4294967294" count="1" selected="0">
            <x v="0"/>
          </reference>
          <reference field="1" count="1" selected="0">
            <x v="8"/>
          </reference>
        </references>
      </pivotArea>
    </chartFormat>
    <chartFormat chart="8" format="38">
      <pivotArea type="data" outline="0" fieldPosition="0">
        <references count="2">
          <reference field="4294967294" count="1" selected="0">
            <x v="0"/>
          </reference>
          <reference field="1" count="1" selected="0">
            <x v="9"/>
          </reference>
        </references>
      </pivotArea>
    </chartFormat>
    <chartFormat chart="8" format="39">
      <pivotArea type="data" outline="0" fieldPosition="0">
        <references count="2">
          <reference field="4294967294" count="1" selected="0">
            <x v="0"/>
          </reference>
          <reference field="1" count="1" selected="0">
            <x v="10"/>
          </reference>
        </references>
      </pivotArea>
    </chartFormat>
    <chartFormat chart="8" format="40">
      <pivotArea type="data" outline="0" fieldPosition="0">
        <references count="2">
          <reference field="4294967294" count="1" selected="0">
            <x v="0"/>
          </reference>
          <reference field="1" count="1" selected="0">
            <x v="11"/>
          </reference>
        </references>
      </pivotArea>
    </chartFormat>
    <chartFormat chart="8" format="41" series="1">
      <pivotArea type="data" outline="0" fieldPosition="0">
        <references count="1">
          <reference field="4294967294" count="1" selected="0">
            <x v="1"/>
          </reference>
        </references>
      </pivotArea>
    </chartFormat>
    <chartFormat chart="8" format="42">
      <pivotArea type="data" outline="0" fieldPosition="0">
        <references count="2">
          <reference field="4294967294" count="1" selected="0">
            <x v="1"/>
          </reference>
          <reference field="1" count="1" selected="0">
            <x v="0"/>
          </reference>
        </references>
      </pivotArea>
    </chartFormat>
    <chartFormat chart="8" format="43">
      <pivotArea type="data" outline="0" fieldPosition="0">
        <references count="2">
          <reference field="4294967294" count="1" selected="0">
            <x v="1"/>
          </reference>
          <reference field="1" count="1" selected="0">
            <x v="1"/>
          </reference>
        </references>
      </pivotArea>
    </chartFormat>
    <chartFormat chart="8" format="44">
      <pivotArea type="data" outline="0" fieldPosition="0">
        <references count="2">
          <reference field="4294967294" count="1" selected="0">
            <x v="1"/>
          </reference>
          <reference field="1" count="1" selected="0">
            <x v="2"/>
          </reference>
        </references>
      </pivotArea>
    </chartFormat>
    <chartFormat chart="8" format="45">
      <pivotArea type="data" outline="0" fieldPosition="0">
        <references count="2">
          <reference field="4294967294" count="1" selected="0">
            <x v="1"/>
          </reference>
          <reference field="1" count="1" selected="0">
            <x v="3"/>
          </reference>
        </references>
      </pivotArea>
    </chartFormat>
    <chartFormat chart="8" format="46">
      <pivotArea type="data" outline="0" fieldPosition="0">
        <references count="2">
          <reference field="4294967294" count="1" selected="0">
            <x v="1"/>
          </reference>
          <reference field="1" count="1" selected="0">
            <x v="4"/>
          </reference>
        </references>
      </pivotArea>
    </chartFormat>
    <chartFormat chart="8" format="47">
      <pivotArea type="data" outline="0" fieldPosition="0">
        <references count="2">
          <reference field="4294967294" count="1" selected="0">
            <x v="1"/>
          </reference>
          <reference field="1" count="1" selected="0">
            <x v="5"/>
          </reference>
        </references>
      </pivotArea>
    </chartFormat>
    <chartFormat chart="8" format="48">
      <pivotArea type="data" outline="0" fieldPosition="0">
        <references count="2">
          <reference field="4294967294" count="1" selected="0">
            <x v="1"/>
          </reference>
          <reference field="1" count="1" selected="0">
            <x v="6"/>
          </reference>
        </references>
      </pivotArea>
    </chartFormat>
    <chartFormat chart="8" format="49">
      <pivotArea type="data" outline="0" fieldPosition="0">
        <references count="2">
          <reference field="4294967294" count="1" selected="0">
            <x v="1"/>
          </reference>
          <reference field="1" count="1" selected="0">
            <x v="7"/>
          </reference>
        </references>
      </pivotArea>
    </chartFormat>
    <chartFormat chart="8" format="50">
      <pivotArea type="data" outline="0" fieldPosition="0">
        <references count="2">
          <reference field="4294967294" count="1" selected="0">
            <x v="1"/>
          </reference>
          <reference field="1" count="1" selected="0">
            <x v="8"/>
          </reference>
        </references>
      </pivotArea>
    </chartFormat>
    <chartFormat chart="8" format="51">
      <pivotArea type="data" outline="0" fieldPosition="0">
        <references count="2">
          <reference field="4294967294" count="1" selected="0">
            <x v="1"/>
          </reference>
          <reference field="1" count="1" selected="0">
            <x v="9"/>
          </reference>
        </references>
      </pivotArea>
    </chartFormat>
    <chartFormat chart="8" format="52">
      <pivotArea type="data" outline="0" fieldPosition="0">
        <references count="2">
          <reference field="4294967294" count="1" selected="0">
            <x v="1"/>
          </reference>
          <reference field="1" count="1" selected="0">
            <x v="10"/>
          </reference>
        </references>
      </pivotArea>
    </chartFormat>
    <chartFormat chart="8" format="53">
      <pivotArea type="data" outline="0" fieldPosition="0">
        <references count="2">
          <reference field="4294967294" count="1" selected="0">
            <x v="1"/>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AAC20-7F78-4D86-A1E4-8699031645F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rowPageCount="1" colPageCount="1"/>
  <pivotFields count="10">
    <pivotField showAll="0"/>
    <pivotField axis="axisRow" showAll="0">
      <items count="13">
        <item x="11"/>
        <item x="9"/>
        <item x="8"/>
        <item x="3"/>
        <item x="7"/>
        <item x="5"/>
        <item x="1"/>
        <item x="10"/>
        <item x="2"/>
        <item x="6"/>
        <item x="4"/>
        <item x="0"/>
        <item t="default"/>
      </items>
    </pivotField>
    <pivotField axis="axisPage" numFmtId="1" showAll="0">
      <items count="9">
        <item x="1"/>
        <item x="0"/>
        <item x="2"/>
        <item x="5"/>
        <item x="7"/>
        <item x="3"/>
        <item x="4"/>
        <item x="6"/>
        <item t="default"/>
      </items>
    </pivotField>
    <pivotField numFmtId="14" showAll="0"/>
    <pivotField numFmtId="1" showAll="0"/>
    <pivotField numFmtId="2" showAll="0"/>
    <pivotField showAll="0"/>
    <pivotField dataField="1" numFmtId="2" showAll="0">
      <items count="38">
        <item x="33"/>
        <item x="13"/>
        <item x="7"/>
        <item x="10"/>
        <item x="11"/>
        <item x="36"/>
        <item x="25"/>
        <item x="17"/>
        <item x="1"/>
        <item x="3"/>
        <item x="6"/>
        <item x="35"/>
        <item x="23"/>
        <item x="12"/>
        <item x="0"/>
        <item x="14"/>
        <item x="21"/>
        <item x="5"/>
        <item x="27"/>
        <item x="34"/>
        <item x="4"/>
        <item x="15"/>
        <item x="22"/>
        <item x="16"/>
        <item x="28"/>
        <item x="18"/>
        <item x="30"/>
        <item x="2"/>
        <item x="20"/>
        <item x="29"/>
        <item x="8"/>
        <item x="9"/>
        <item x="32"/>
        <item x="31"/>
        <item x="19"/>
        <item x="26"/>
        <item x="24"/>
        <item t="default"/>
      </items>
    </pivotField>
    <pivotField numFmtId="2" showAll="0"/>
    <pivotField showAll="0"/>
  </pivotFields>
  <rowFields count="1">
    <field x="1"/>
  </rowFields>
  <rowItems count="13">
    <i>
      <x/>
    </i>
    <i>
      <x v="1"/>
    </i>
    <i>
      <x v="2"/>
    </i>
    <i>
      <x v="3"/>
    </i>
    <i>
      <x v="4"/>
    </i>
    <i>
      <x v="5"/>
    </i>
    <i>
      <x v="6"/>
    </i>
    <i>
      <x v="7"/>
    </i>
    <i>
      <x v="8"/>
    </i>
    <i>
      <x v="9"/>
    </i>
    <i>
      <x v="10"/>
    </i>
    <i>
      <x v="11"/>
    </i>
    <i t="grand">
      <x/>
    </i>
  </rowItems>
  <colItems count="1">
    <i/>
  </colItems>
  <pageFields count="1">
    <pageField fld="2" hier="-1"/>
  </pageFields>
  <dataFields count="1">
    <dataField name="Sum of NetAmt"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7B2F802-584B-4071-B4D9-995C907F8F29}" sourceName="Product Name">
  <pivotTables>
    <pivotTable tabId="3" name="PivotTable5"/>
  </pivotTables>
  <data>
    <tabular pivotCacheId="1147335200">
      <items count="12">
        <i x="11" s="1"/>
        <i x="9" s="1"/>
        <i x="8" s="1"/>
        <i x="3" s="1"/>
        <i x="7" s="1"/>
        <i x="5" s="1"/>
        <i x="1" s="1"/>
        <i x="10" s="1"/>
        <i x="2" s="1"/>
        <i x="6" s="1"/>
        <i x="4"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B687C888-EA00-48C1-8633-69B34F5924B2}" sourceName="Area">
  <pivotTables>
    <pivotTable tabId="3" name="PivotTable5"/>
  </pivotTables>
  <data>
    <tabular pivotCacheId="1147335200">
      <items count="17">
        <i x="13" s="1"/>
        <i x="0" s="1"/>
        <i x="6" s="1"/>
        <i x="3" s="1"/>
        <i x="4" s="1"/>
        <i x="14" s="1"/>
        <i x="11" s="1"/>
        <i x="1" s="1"/>
        <i x="9" s="1"/>
        <i x="5" s="1"/>
        <i x="16" s="1"/>
        <i x="12" s="1"/>
        <i x="2" s="1"/>
        <i x="10" s="1"/>
        <i x="7" s="1"/>
        <i x="15"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F1ECFB7D-CCA6-4849-A4E6-65706B6B5440}" cache="Slicer_Product_Name" caption="Product Name" style="SlicerStyleLight1" rowHeight="241300"/>
  <slicer name="Area" xr10:uid="{2A59E1F6-9A02-4B51-9066-02142BBC6555}" cache="Slicer_Area" caption="Area"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5122DB3B-8E97-4B89-8AF1-75804D403252}" cache="Slicer_Product_Name" caption="Product Name  SILCER" columnCount="3" style="SlicerStyleDark1" rowHeight="241300"/>
  <slicer name="Area 1" xr10:uid="{27658E66-18D7-4DC5-B1A6-1AFA249918AF}" cache="Slicer_Area" caption="Area" columnCount="4" style="SlicerStyleLight5"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6627D-005B-487D-AA96-903A345ACF45}">
  <dimension ref="A1:W21"/>
  <sheetViews>
    <sheetView topLeftCell="A9" workbookViewId="0">
      <selection activeCell="S4" sqref="S4"/>
    </sheetView>
  </sheetViews>
  <sheetFormatPr defaultRowHeight="15"/>
  <cols>
    <col min="1" max="1" width="20.42578125" bestFit="1" customWidth="1"/>
    <col min="2" max="2" width="14.7109375" bestFit="1" customWidth="1"/>
    <col min="3" max="4" width="8" bestFit="1" customWidth="1"/>
    <col min="5" max="5" width="20.42578125" bestFit="1" customWidth="1"/>
    <col min="6" max="6" width="10.7109375" bestFit="1" customWidth="1"/>
    <col min="7" max="7" width="14.7109375" bestFit="1" customWidth="1"/>
    <col min="8" max="9" width="6.5703125" bestFit="1" customWidth="1"/>
    <col min="10" max="10" width="20.42578125" bestFit="1" customWidth="1"/>
    <col min="11" max="11" width="13.28515625" bestFit="1" customWidth="1"/>
    <col min="12" max="12" width="8.85546875" bestFit="1" customWidth="1"/>
    <col min="13" max="13" width="9.85546875" bestFit="1" customWidth="1"/>
    <col min="14" max="14" width="20.42578125" bestFit="1" customWidth="1"/>
    <col min="15" max="15" width="14.42578125" bestFit="1" customWidth="1"/>
    <col min="16" max="16" width="14.7109375" bestFit="1" customWidth="1"/>
    <col min="17" max="17" width="9.85546875" bestFit="1" customWidth="1"/>
    <col min="18" max="18" width="7.7109375" bestFit="1" customWidth="1"/>
    <col min="19" max="19" width="18.28515625" bestFit="1" customWidth="1"/>
    <col min="20" max="21" width="14.7109375" bestFit="1" customWidth="1"/>
    <col min="22" max="22" width="18.7109375" bestFit="1" customWidth="1"/>
    <col min="23" max="23" width="11.28515625" bestFit="1" customWidth="1"/>
    <col min="24" max="24" width="10.5703125" bestFit="1" customWidth="1"/>
    <col min="25" max="25" width="10.140625" bestFit="1" customWidth="1"/>
    <col min="26" max="26" width="7.140625" bestFit="1" customWidth="1"/>
    <col min="27" max="27" width="11.5703125" bestFit="1" customWidth="1"/>
    <col min="28" max="28" width="16.28515625" bestFit="1" customWidth="1"/>
    <col min="29" max="29" width="17" bestFit="1" customWidth="1"/>
    <col min="30" max="30" width="10.28515625" bestFit="1" customWidth="1"/>
    <col min="31" max="31" width="14.42578125" bestFit="1" customWidth="1"/>
    <col min="32" max="32" width="11.28515625" bestFit="1" customWidth="1"/>
    <col min="33" max="39" width="6.5703125" bestFit="1" customWidth="1"/>
    <col min="40" max="42" width="7.5703125" bestFit="1" customWidth="1"/>
    <col min="43" max="43" width="11.28515625" bestFit="1" customWidth="1"/>
  </cols>
  <sheetData>
    <row r="1" spans="1:23">
      <c r="A1" s="17" t="s">
        <v>1</v>
      </c>
      <c r="B1" t="s">
        <v>77</v>
      </c>
      <c r="N1" s="17" t="s">
        <v>17</v>
      </c>
      <c r="O1" t="s">
        <v>77</v>
      </c>
    </row>
    <row r="3" spans="1:23">
      <c r="A3" s="17" t="s">
        <v>74</v>
      </c>
      <c r="B3" t="s">
        <v>76</v>
      </c>
      <c r="E3" s="17" t="s">
        <v>74</v>
      </c>
      <c r="F3" t="s">
        <v>78</v>
      </c>
      <c r="G3" t="s">
        <v>76</v>
      </c>
      <c r="J3" s="17" t="s">
        <v>74</v>
      </c>
      <c r="K3" t="s">
        <v>79</v>
      </c>
      <c r="N3" s="17" t="s">
        <v>81</v>
      </c>
      <c r="O3" t="s">
        <v>80</v>
      </c>
      <c r="P3" t="s">
        <v>76</v>
      </c>
      <c r="S3" s="17" t="s">
        <v>82</v>
      </c>
      <c r="T3" t="s">
        <v>76</v>
      </c>
    </row>
    <row r="4" spans="1:23">
      <c r="A4" s="18" t="s">
        <v>68</v>
      </c>
      <c r="B4" s="19">
        <v>92.16</v>
      </c>
      <c r="E4" s="18" t="s">
        <v>68</v>
      </c>
      <c r="F4" s="19">
        <v>1</v>
      </c>
      <c r="G4" s="19">
        <v>92.16</v>
      </c>
      <c r="J4" s="18" t="s">
        <v>68</v>
      </c>
      <c r="K4" s="19">
        <v>1</v>
      </c>
      <c r="N4" s="18" t="s">
        <v>68</v>
      </c>
      <c r="O4" s="19">
        <v>85.71</v>
      </c>
      <c r="P4" s="19">
        <v>92.16</v>
      </c>
      <c r="S4" s="18" t="s">
        <v>60</v>
      </c>
      <c r="T4" s="19">
        <v>139.56</v>
      </c>
      <c r="V4" t="str">
        <f>S4</f>
        <v>BRAHMAND</v>
      </c>
      <c r="W4">
        <f>T4</f>
        <v>139.56</v>
      </c>
    </row>
    <row r="5" spans="1:23">
      <c r="A5" s="18" t="s">
        <v>7</v>
      </c>
      <c r="B5" s="19">
        <v>288.77999999999997</v>
      </c>
      <c r="E5" s="18" t="s">
        <v>7</v>
      </c>
      <c r="F5" s="19">
        <v>2</v>
      </c>
      <c r="G5" s="19">
        <v>288.77999999999997</v>
      </c>
      <c r="J5" s="18" t="s">
        <v>7</v>
      </c>
      <c r="K5" s="19">
        <v>1</v>
      </c>
      <c r="N5" s="18" t="s">
        <v>7</v>
      </c>
      <c r="O5" s="19">
        <v>268.58</v>
      </c>
      <c r="P5" s="19">
        <v>288.77999999999997</v>
      </c>
      <c r="S5" s="18" t="s">
        <v>21</v>
      </c>
      <c r="T5" s="19">
        <v>1923.26</v>
      </c>
      <c r="V5" t="str">
        <f t="shared" ref="V5:V19" si="0">S5</f>
        <v>DHOKALI</v>
      </c>
      <c r="W5">
        <f t="shared" ref="W5:W19" si="1">T5</f>
        <v>1923.26</v>
      </c>
    </row>
    <row r="6" spans="1:23">
      <c r="A6" s="18" t="s">
        <v>3</v>
      </c>
      <c r="B6" s="19">
        <v>3315.9599999999996</v>
      </c>
      <c r="E6" s="18" t="s">
        <v>3</v>
      </c>
      <c r="F6" s="19">
        <v>16</v>
      </c>
      <c r="G6" s="19">
        <v>3315.9599999999996</v>
      </c>
      <c r="J6" s="18" t="s">
        <v>3</v>
      </c>
      <c r="K6" s="19">
        <v>4</v>
      </c>
      <c r="N6" s="18" t="s">
        <v>3</v>
      </c>
      <c r="O6" s="19">
        <v>2978.5199999999995</v>
      </c>
      <c r="P6" s="19">
        <v>3315.9599999999996</v>
      </c>
      <c r="S6" s="18" t="s">
        <v>36</v>
      </c>
      <c r="T6" s="19">
        <v>835.6</v>
      </c>
      <c r="V6" t="str">
        <f t="shared" si="0"/>
        <v>G.B.ROAD</v>
      </c>
      <c r="W6">
        <f t="shared" si="1"/>
        <v>835.6</v>
      </c>
    </row>
    <row r="7" spans="1:23">
      <c r="A7" s="18" t="s">
        <v>33</v>
      </c>
      <c r="B7" s="19">
        <v>332.4</v>
      </c>
      <c r="E7" s="18" t="s">
        <v>33</v>
      </c>
      <c r="F7" s="19">
        <v>2</v>
      </c>
      <c r="G7" s="19">
        <v>332.4</v>
      </c>
      <c r="J7" s="18" t="s">
        <v>33</v>
      </c>
      <c r="K7" s="19">
        <v>2</v>
      </c>
      <c r="N7" s="18" t="s">
        <v>33</v>
      </c>
      <c r="O7" s="19">
        <v>302.86</v>
      </c>
      <c r="P7" s="19">
        <v>332.4</v>
      </c>
      <c r="S7" s="18" t="s">
        <v>6</v>
      </c>
      <c r="T7" s="19">
        <v>155.24</v>
      </c>
      <c r="V7" t="str">
        <f t="shared" si="0"/>
        <v>KALHER</v>
      </c>
      <c r="W7">
        <f t="shared" si="1"/>
        <v>155.24</v>
      </c>
    </row>
    <row r="8" spans="1:23">
      <c r="A8" s="18" t="s">
        <v>48</v>
      </c>
      <c r="B8" s="19">
        <v>393.43</v>
      </c>
      <c r="E8" s="18" t="s">
        <v>48</v>
      </c>
      <c r="F8" s="19">
        <v>3</v>
      </c>
      <c r="G8" s="19">
        <v>393.43</v>
      </c>
      <c r="J8" s="18" t="s">
        <v>48</v>
      </c>
      <c r="K8" s="19">
        <v>1</v>
      </c>
      <c r="N8" s="18" t="s">
        <v>48</v>
      </c>
      <c r="O8" s="19">
        <v>362.13</v>
      </c>
      <c r="P8" s="19">
        <v>393.43</v>
      </c>
      <c r="S8" s="18" t="s">
        <v>31</v>
      </c>
      <c r="T8" s="19">
        <v>3481.5</v>
      </c>
      <c r="V8" t="str">
        <f t="shared" si="0"/>
        <v>KASARWADAVLI</v>
      </c>
      <c r="W8">
        <f t="shared" si="1"/>
        <v>3481.5</v>
      </c>
    </row>
    <row r="9" spans="1:23">
      <c r="A9" s="18" t="s">
        <v>38</v>
      </c>
      <c r="B9" s="19">
        <v>1703.5700000000002</v>
      </c>
      <c r="E9" s="18" t="s">
        <v>38</v>
      </c>
      <c r="F9" s="19">
        <v>13</v>
      </c>
      <c r="G9" s="19">
        <v>1703.5700000000002</v>
      </c>
      <c r="J9" s="18" t="s">
        <v>38</v>
      </c>
      <c r="K9" s="19">
        <v>6</v>
      </c>
      <c r="N9" s="18" t="s">
        <v>38</v>
      </c>
      <c r="O9" s="19">
        <v>1569.3300000000002</v>
      </c>
      <c r="P9" s="19">
        <v>1703.5700000000002</v>
      </c>
      <c r="S9" s="18" t="s">
        <v>63</v>
      </c>
      <c r="T9" s="19">
        <v>519.16999999999996</v>
      </c>
      <c r="V9" t="str">
        <f t="shared" si="0"/>
        <v>KASHELI</v>
      </c>
      <c r="W9">
        <f t="shared" si="1"/>
        <v>519.16999999999996</v>
      </c>
    </row>
    <row r="10" spans="1:23">
      <c r="A10" s="18" t="s">
        <v>24</v>
      </c>
      <c r="B10" s="19">
        <v>4935.8099999999995</v>
      </c>
      <c r="E10" s="18" t="s">
        <v>24</v>
      </c>
      <c r="F10" s="19">
        <v>32</v>
      </c>
      <c r="G10" s="19">
        <v>4935.8099999999995</v>
      </c>
      <c r="J10" s="18" t="s">
        <v>24</v>
      </c>
      <c r="K10" s="19">
        <v>16</v>
      </c>
      <c r="N10" s="18" t="s">
        <v>24</v>
      </c>
      <c r="O10" s="19">
        <v>4525.6900000000005</v>
      </c>
      <c r="P10" s="19">
        <v>4935.8099999999995</v>
      </c>
      <c r="S10" s="18" t="s">
        <v>51</v>
      </c>
      <c r="T10" s="19">
        <v>431.45</v>
      </c>
      <c r="V10" t="str">
        <f t="shared" si="0"/>
        <v>KISAN NAGAR</v>
      </c>
      <c r="W10">
        <f t="shared" si="1"/>
        <v>431.45</v>
      </c>
    </row>
    <row r="11" spans="1:23">
      <c r="A11" s="18" t="s">
        <v>59</v>
      </c>
      <c r="B11" s="19">
        <v>139.56</v>
      </c>
      <c r="E11" s="18" t="s">
        <v>59</v>
      </c>
      <c r="F11" s="19">
        <v>1</v>
      </c>
      <c r="G11" s="19">
        <v>139.56</v>
      </c>
      <c r="J11" s="18" t="s">
        <v>59</v>
      </c>
      <c r="K11" s="19">
        <v>1</v>
      </c>
      <c r="N11" s="18" t="s">
        <v>59</v>
      </c>
      <c r="O11" s="19">
        <v>127.14</v>
      </c>
      <c r="P11" s="19">
        <v>139.56</v>
      </c>
      <c r="S11" s="18" t="s">
        <v>25</v>
      </c>
      <c r="T11" s="19">
        <v>308.89</v>
      </c>
      <c r="V11" t="str">
        <f t="shared" si="0"/>
        <v>LOKMANYA NAGAR</v>
      </c>
      <c r="W11">
        <f t="shared" si="1"/>
        <v>308.89</v>
      </c>
    </row>
    <row r="12" spans="1:23">
      <c r="A12" s="18" t="s">
        <v>29</v>
      </c>
      <c r="B12" s="19">
        <v>1712.02</v>
      </c>
      <c r="E12" s="18" t="s">
        <v>29</v>
      </c>
      <c r="F12" s="19">
        <v>15</v>
      </c>
      <c r="G12" s="19">
        <v>1712.02</v>
      </c>
      <c r="J12" s="18" t="s">
        <v>29</v>
      </c>
      <c r="K12" s="19">
        <v>8</v>
      </c>
      <c r="N12" s="18" t="s">
        <v>29</v>
      </c>
      <c r="O12" s="19">
        <v>1585.65</v>
      </c>
      <c r="P12" s="19">
        <v>1712.02</v>
      </c>
      <c r="S12" s="18" t="s">
        <v>46</v>
      </c>
      <c r="T12" s="19">
        <v>700.42</v>
      </c>
      <c r="V12" t="str">
        <f t="shared" si="0"/>
        <v>MAJIWADA</v>
      </c>
      <c r="W12">
        <f t="shared" si="1"/>
        <v>700.42</v>
      </c>
    </row>
    <row r="13" spans="1:23">
      <c r="A13" s="18" t="s">
        <v>45</v>
      </c>
      <c r="B13" s="19">
        <v>1220.27</v>
      </c>
      <c r="E13" s="18" t="s">
        <v>45</v>
      </c>
      <c r="F13" s="19">
        <v>7</v>
      </c>
      <c r="G13" s="19">
        <v>1220.27</v>
      </c>
      <c r="J13" s="18" t="s">
        <v>45</v>
      </c>
      <c r="K13" s="19">
        <v>4</v>
      </c>
      <c r="N13" s="18" t="s">
        <v>45</v>
      </c>
      <c r="O13" s="19">
        <v>1140.02</v>
      </c>
      <c r="P13" s="19">
        <v>1220.27</v>
      </c>
      <c r="S13" s="18" t="s">
        <v>34</v>
      </c>
      <c r="T13" s="19">
        <v>5300.12</v>
      </c>
      <c r="V13" t="str">
        <f t="shared" si="0"/>
        <v>MANPADA</v>
      </c>
      <c r="W13">
        <f t="shared" si="1"/>
        <v>5300.12</v>
      </c>
    </row>
    <row r="14" spans="1:23">
      <c r="A14" s="18" t="s">
        <v>8</v>
      </c>
      <c r="B14" s="19">
        <v>1455.79</v>
      </c>
      <c r="E14" s="18" t="s">
        <v>8</v>
      </c>
      <c r="F14" s="19">
        <v>7</v>
      </c>
      <c r="G14" s="19">
        <v>1455.79</v>
      </c>
      <c r="J14" s="18" t="s">
        <v>8</v>
      </c>
      <c r="K14" s="19">
        <v>3</v>
      </c>
      <c r="N14" s="18" t="s">
        <v>8</v>
      </c>
      <c r="O14" s="19">
        <v>1340.01</v>
      </c>
      <c r="P14" s="19">
        <v>1455.79</v>
      </c>
      <c r="S14" s="18" t="s">
        <v>70</v>
      </c>
      <c r="T14" s="19">
        <v>519.85</v>
      </c>
      <c r="V14" t="str">
        <f t="shared" si="0"/>
        <v>NAUPADA</v>
      </c>
      <c r="W14">
        <f t="shared" si="1"/>
        <v>519.85</v>
      </c>
    </row>
    <row r="15" spans="1:23">
      <c r="A15" s="18" t="s">
        <v>4</v>
      </c>
      <c r="B15" s="19">
        <v>2402.23</v>
      </c>
      <c r="E15" s="18" t="s">
        <v>4</v>
      </c>
      <c r="F15" s="19">
        <v>21</v>
      </c>
      <c r="G15" s="19">
        <v>2402.23</v>
      </c>
      <c r="J15" s="18" t="s">
        <v>4</v>
      </c>
      <c r="K15" s="19">
        <v>4</v>
      </c>
      <c r="N15" s="18" t="s">
        <v>4</v>
      </c>
      <c r="O15" s="19">
        <v>2219.91</v>
      </c>
      <c r="P15" s="19">
        <v>2402.23</v>
      </c>
      <c r="S15" s="18" t="s">
        <v>56</v>
      </c>
      <c r="T15" s="19">
        <v>207.97</v>
      </c>
      <c r="V15" t="str">
        <f t="shared" si="0"/>
        <v>OVALA</v>
      </c>
      <c r="W15">
        <f t="shared" si="1"/>
        <v>207.97</v>
      </c>
    </row>
    <row r="16" spans="1:23">
      <c r="A16" s="18" t="s">
        <v>75</v>
      </c>
      <c r="B16" s="19">
        <v>17991.98</v>
      </c>
      <c r="E16" s="18" t="s">
        <v>75</v>
      </c>
      <c r="F16" s="19">
        <v>120</v>
      </c>
      <c r="G16" s="19">
        <v>17991.98</v>
      </c>
      <c r="J16" s="18" t="s">
        <v>75</v>
      </c>
      <c r="K16" s="19">
        <v>51</v>
      </c>
      <c r="N16" s="18" t="s">
        <v>75</v>
      </c>
      <c r="O16" s="19">
        <v>16505.55</v>
      </c>
      <c r="P16" s="19">
        <v>17991.98</v>
      </c>
      <c r="S16" s="18" t="s">
        <v>27</v>
      </c>
      <c r="T16" s="19">
        <v>456.2</v>
      </c>
      <c r="V16" t="str">
        <f t="shared" si="0"/>
        <v>POKHRAN-2</v>
      </c>
      <c r="W16">
        <f t="shared" si="1"/>
        <v>456.2</v>
      </c>
    </row>
    <row r="17" spans="19:23">
      <c r="S17" s="18" t="s">
        <v>49</v>
      </c>
      <c r="T17" s="19">
        <v>393.43</v>
      </c>
      <c r="V17" t="str">
        <f t="shared" si="0"/>
        <v>THU MOR MAN II</v>
      </c>
      <c r="W17">
        <f t="shared" si="1"/>
        <v>393.43</v>
      </c>
    </row>
    <row r="18" spans="19:23">
      <c r="S18" s="18" t="s">
        <v>40</v>
      </c>
      <c r="T18" s="19">
        <v>227.32</v>
      </c>
      <c r="V18" t="str">
        <f t="shared" si="0"/>
        <v>TIKUJINI WADI RD</v>
      </c>
      <c r="W18">
        <f t="shared" si="1"/>
        <v>227.32</v>
      </c>
    </row>
    <row r="19" spans="19:23">
      <c r="S19" s="18" t="s">
        <v>66</v>
      </c>
      <c r="T19" s="19">
        <v>2162.3199999999997</v>
      </c>
      <c r="V19" t="str">
        <f t="shared" si="0"/>
        <v>UTHALSAR</v>
      </c>
      <c r="W19">
        <f t="shared" si="1"/>
        <v>2162.3199999999997</v>
      </c>
    </row>
    <row r="20" spans="19:23">
      <c r="S20" s="18" t="s">
        <v>42</v>
      </c>
      <c r="T20" s="19">
        <v>229.68</v>
      </c>
      <c r="V20" t="str">
        <f>S20</f>
        <v>VASANT VIHAR</v>
      </c>
      <c r="W20">
        <f>T20</f>
        <v>229.68</v>
      </c>
    </row>
    <row r="21" spans="19:23">
      <c r="S21" s="18" t="s">
        <v>75</v>
      </c>
      <c r="T21" s="19">
        <v>17991.98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A5727-1CC2-4D06-A66A-0D0D9D8680EA}">
  <dimension ref="A1"/>
  <sheetViews>
    <sheetView showGridLines="0" showRowColHeaders="0" tabSelected="1" topLeftCell="A15" zoomScaleNormal="100" workbookViewId="0">
      <selection activeCell="R25" sqref="R25"/>
    </sheetView>
  </sheetViews>
  <sheetFormatPr defaultRowHeight="1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87858-D006-4477-AEA5-016D34E8482D}">
  <dimension ref="A1:J53"/>
  <sheetViews>
    <sheetView topLeftCell="A2" workbookViewId="0">
      <selection activeCell="A2" sqref="A2:J53"/>
    </sheetView>
  </sheetViews>
  <sheetFormatPr defaultRowHeight="15"/>
  <cols>
    <col min="4" max="4" width="23.42578125" customWidth="1"/>
  </cols>
  <sheetData>
    <row r="1" spans="1:10" ht="15.75">
      <c r="A1" s="1" t="s">
        <v>12</v>
      </c>
    </row>
    <row r="2" spans="1:10" ht="24">
      <c r="A2" s="2" t="s">
        <v>13</v>
      </c>
      <c r="B2" s="2" t="s">
        <v>0</v>
      </c>
      <c r="C2" s="2" t="s">
        <v>1</v>
      </c>
      <c r="D2" s="2" t="s">
        <v>14</v>
      </c>
      <c r="E2" s="2" t="s">
        <v>15</v>
      </c>
      <c r="F2" s="2" t="s">
        <v>16</v>
      </c>
      <c r="G2" s="2" t="s">
        <v>17</v>
      </c>
      <c r="H2" s="2" t="s">
        <v>2</v>
      </c>
      <c r="I2" s="2" t="s">
        <v>18</v>
      </c>
      <c r="J2" s="2" t="s">
        <v>19</v>
      </c>
    </row>
    <row r="3" spans="1:10">
      <c r="A3" s="3" t="s">
        <v>20</v>
      </c>
      <c r="B3" s="3" t="s">
        <v>4</v>
      </c>
      <c r="C3" s="4">
        <v>2</v>
      </c>
      <c r="D3" s="6">
        <v>45012</v>
      </c>
      <c r="E3" s="5">
        <v>43651</v>
      </c>
      <c r="F3" s="7">
        <v>211.42</v>
      </c>
      <c r="G3" s="8" t="s">
        <v>21</v>
      </c>
      <c r="H3" s="9">
        <v>227.32</v>
      </c>
      <c r="I3" s="9">
        <v>148</v>
      </c>
      <c r="J3" s="8" t="s">
        <v>22</v>
      </c>
    </row>
    <row r="4" spans="1:10">
      <c r="A4" s="3" t="s">
        <v>23</v>
      </c>
      <c r="B4" s="3" t="s">
        <v>24</v>
      </c>
      <c r="C4" s="4">
        <v>1</v>
      </c>
      <c r="D4" s="6">
        <v>45002</v>
      </c>
      <c r="E4" s="5">
        <v>42363</v>
      </c>
      <c r="F4" s="7">
        <v>141.43</v>
      </c>
      <c r="G4" s="8" t="s">
        <v>25</v>
      </c>
      <c r="H4" s="9">
        <v>153.65</v>
      </c>
      <c r="I4" s="9">
        <v>198</v>
      </c>
      <c r="J4" s="8" t="s">
        <v>22</v>
      </c>
    </row>
    <row r="5" spans="1:10">
      <c r="A5" s="3" t="s">
        <v>26</v>
      </c>
      <c r="B5" s="3" t="s">
        <v>24</v>
      </c>
      <c r="C5" s="4">
        <v>3</v>
      </c>
      <c r="D5" s="6">
        <v>44998</v>
      </c>
      <c r="E5" s="5">
        <v>41749</v>
      </c>
      <c r="F5" s="7">
        <v>424.29</v>
      </c>
      <c r="G5" s="8" t="s">
        <v>27</v>
      </c>
      <c r="H5" s="9">
        <v>456.2</v>
      </c>
      <c r="I5" s="9">
        <v>198</v>
      </c>
      <c r="J5" s="8" t="s">
        <v>22</v>
      </c>
    </row>
    <row r="6" spans="1:10">
      <c r="A6" s="3" t="s">
        <v>5</v>
      </c>
      <c r="B6" s="3" t="s">
        <v>24</v>
      </c>
      <c r="C6" s="4">
        <v>1</v>
      </c>
      <c r="D6" s="6">
        <v>45012</v>
      </c>
      <c r="E6" s="5">
        <v>43634</v>
      </c>
      <c r="F6" s="7">
        <v>141.43</v>
      </c>
      <c r="G6" s="8" t="s">
        <v>6</v>
      </c>
      <c r="H6" s="9">
        <v>155.24</v>
      </c>
      <c r="I6" s="9">
        <v>198</v>
      </c>
      <c r="J6" s="8" t="s">
        <v>22</v>
      </c>
    </row>
    <row r="7" spans="1:10">
      <c r="A7" s="3" t="s">
        <v>28</v>
      </c>
      <c r="B7" s="3" t="s">
        <v>29</v>
      </c>
      <c r="C7" s="4">
        <v>3</v>
      </c>
      <c r="D7" s="6">
        <v>45003</v>
      </c>
      <c r="E7" s="5">
        <v>42446</v>
      </c>
      <c r="F7" s="7">
        <v>317.13</v>
      </c>
      <c r="G7" s="8" t="s">
        <v>21</v>
      </c>
      <c r="H7" s="9">
        <v>348.09</v>
      </c>
      <c r="I7" s="9">
        <v>148</v>
      </c>
      <c r="J7" s="8" t="s">
        <v>22</v>
      </c>
    </row>
    <row r="8" spans="1:10">
      <c r="A8" s="3" t="s">
        <v>30</v>
      </c>
      <c r="B8" s="3" t="s">
        <v>24</v>
      </c>
      <c r="C8" s="4">
        <v>2</v>
      </c>
      <c r="D8" s="6">
        <v>45003</v>
      </c>
      <c r="E8" s="5">
        <v>42506</v>
      </c>
      <c r="F8" s="7">
        <v>282.86</v>
      </c>
      <c r="G8" s="8" t="s">
        <v>31</v>
      </c>
      <c r="H8" s="9">
        <v>307.29000000000002</v>
      </c>
      <c r="I8" s="9">
        <v>198</v>
      </c>
      <c r="J8" s="8" t="s">
        <v>22</v>
      </c>
    </row>
    <row r="9" spans="1:10">
      <c r="A9" s="8"/>
      <c r="B9" s="3" t="s">
        <v>24</v>
      </c>
      <c r="C9" s="4">
        <v>1</v>
      </c>
      <c r="D9" s="6">
        <v>45006</v>
      </c>
      <c r="E9" s="5">
        <v>42864</v>
      </c>
      <c r="F9" s="7">
        <v>141.43</v>
      </c>
      <c r="G9" s="8" t="s">
        <v>31</v>
      </c>
      <c r="H9" s="9">
        <v>153.65</v>
      </c>
      <c r="I9" s="9">
        <v>198</v>
      </c>
      <c r="J9" s="8" t="s">
        <v>22</v>
      </c>
    </row>
    <row r="10" spans="1:10">
      <c r="A10" s="3" t="s">
        <v>32</v>
      </c>
      <c r="B10" s="3" t="s">
        <v>33</v>
      </c>
      <c r="C10" s="4">
        <v>1</v>
      </c>
      <c r="D10" s="6">
        <v>45005</v>
      </c>
      <c r="E10" s="5">
        <v>42660</v>
      </c>
      <c r="F10" s="7">
        <v>151.43</v>
      </c>
      <c r="G10" s="8" t="s">
        <v>34</v>
      </c>
      <c r="H10" s="9">
        <v>166.2</v>
      </c>
      <c r="I10" s="9">
        <v>212</v>
      </c>
      <c r="J10" s="8" t="s">
        <v>22</v>
      </c>
    </row>
    <row r="11" spans="1:10">
      <c r="A11" s="8"/>
      <c r="B11" s="3" t="s">
        <v>33</v>
      </c>
      <c r="C11" s="4">
        <v>1</v>
      </c>
      <c r="D11" s="6">
        <v>44988</v>
      </c>
      <c r="E11" s="5">
        <v>40709</v>
      </c>
      <c r="F11" s="7">
        <v>151.43</v>
      </c>
      <c r="G11" s="8" t="s">
        <v>34</v>
      </c>
      <c r="H11" s="9">
        <v>166.2</v>
      </c>
      <c r="I11" s="9">
        <v>212</v>
      </c>
      <c r="J11" s="8" t="s">
        <v>22</v>
      </c>
    </row>
    <row r="12" spans="1:10">
      <c r="A12" s="8"/>
      <c r="B12" s="3" t="s">
        <v>29</v>
      </c>
      <c r="C12" s="4">
        <v>1</v>
      </c>
      <c r="D12" s="6">
        <v>45015</v>
      </c>
      <c r="E12" s="5">
        <v>44035</v>
      </c>
      <c r="F12" s="7">
        <v>105.71</v>
      </c>
      <c r="G12" s="8" t="s">
        <v>34</v>
      </c>
      <c r="H12" s="9">
        <v>116.04</v>
      </c>
      <c r="I12" s="9">
        <v>148</v>
      </c>
      <c r="J12" s="8" t="s">
        <v>22</v>
      </c>
    </row>
    <row r="13" spans="1:10">
      <c r="A13" s="8"/>
      <c r="B13" s="3" t="s">
        <v>8</v>
      </c>
      <c r="C13" s="4">
        <v>3</v>
      </c>
      <c r="D13" s="6">
        <v>44995</v>
      </c>
      <c r="E13" s="5">
        <v>41479</v>
      </c>
      <c r="F13" s="7">
        <v>574.29</v>
      </c>
      <c r="G13" s="8" t="s">
        <v>34</v>
      </c>
      <c r="H13" s="9">
        <v>630.34</v>
      </c>
      <c r="I13" s="9">
        <v>268</v>
      </c>
      <c r="J13" s="8" t="s">
        <v>22</v>
      </c>
    </row>
    <row r="14" spans="1:10">
      <c r="A14" s="3" t="s">
        <v>35</v>
      </c>
      <c r="B14" s="3" t="s">
        <v>4</v>
      </c>
      <c r="C14" s="4">
        <v>6</v>
      </c>
      <c r="D14" s="6">
        <v>44991</v>
      </c>
      <c r="E14" s="5">
        <v>41026</v>
      </c>
      <c r="F14" s="7">
        <v>634.26</v>
      </c>
      <c r="G14" s="8" t="s">
        <v>36</v>
      </c>
      <c r="H14" s="9">
        <v>681.95</v>
      </c>
      <c r="I14" s="9">
        <v>148</v>
      </c>
      <c r="J14" s="8" t="s">
        <v>22</v>
      </c>
    </row>
    <row r="15" spans="1:10">
      <c r="A15" s="3" t="s">
        <v>37</v>
      </c>
      <c r="B15" s="3" t="s">
        <v>38</v>
      </c>
      <c r="C15" s="4">
        <v>1</v>
      </c>
      <c r="D15" s="6">
        <v>44993</v>
      </c>
      <c r="E15" s="5">
        <v>41113</v>
      </c>
      <c r="F15" s="7">
        <v>120.71</v>
      </c>
      <c r="G15" s="8" t="s">
        <v>34</v>
      </c>
      <c r="H15" s="9">
        <v>128.43</v>
      </c>
      <c r="I15" s="9">
        <v>169</v>
      </c>
      <c r="J15" s="8" t="s">
        <v>22</v>
      </c>
    </row>
    <row r="16" spans="1:10">
      <c r="A16" s="8"/>
      <c r="B16" s="3" t="s">
        <v>38</v>
      </c>
      <c r="C16" s="4">
        <v>1</v>
      </c>
      <c r="D16" s="6">
        <v>45013</v>
      </c>
      <c r="E16" s="5">
        <v>43679</v>
      </c>
      <c r="F16" s="7">
        <v>120.72</v>
      </c>
      <c r="G16" s="8" t="s">
        <v>34</v>
      </c>
      <c r="H16" s="9">
        <v>128.44</v>
      </c>
      <c r="I16" s="9">
        <v>169</v>
      </c>
      <c r="J16" s="8" t="s">
        <v>22</v>
      </c>
    </row>
    <row r="17" spans="1:10">
      <c r="A17" s="8"/>
      <c r="B17" s="3" t="s">
        <v>29</v>
      </c>
      <c r="C17" s="4">
        <v>2</v>
      </c>
      <c r="D17" s="6">
        <v>44998</v>
      </c>
      <c r="E17" s="5">
        <v>41750</v>
      </c>
      <c r="F17" s="7">
        <v>211.42</v>
      </c>
      <c r="G17" s="8" t="s">
        <v>34</v>
      </c>
      <c r="H17" s="9">
        <v>224.95</v>
      </c>
      <c r="I17" s="9">
        <v>148</v>
      </c>
      <c r="J17" s="8" t="s">
        <v>22</v>
      </c>
    </row>
    <row r="18" spans="1:10">
      <c r="A18" s="8"/>
      <c r="B18" s="3" t="s">
        <v>29</v>
      </c>
      <c r="C18" s="4">
        <v>1</v>
      </c>
      <c r="D18" s="6">
        <v>45016</v>
      </c>
      <c r="E18" s="5">
        <v>44077</v>
      </c>
      <c r="F18" s="7">
        <v>105.71</v>
      </c>
      <c r="G18" s="8" t="s">
        <v>34</v>
      </c>
      <c r="H18" s="9">
        <v>112.48</v>
      </c>
      <c r="I18" s="9">
        <v>148</v>
      </c>
      <c r="J18" s="8" t="s">
        <v>22</v>
      </c>
    </row>
    <row r="19" spans="1:10">
      <c r="A19" s="8"/>
      <c r="B19" s="3" t="s">
        <v>29</v>
      </c>
      <c r="C19" s="4">
        <v>1</v>
      </c>
      <c r="D19" s="6">
        <v>45016</v>
      </c>
      <c r="E19" s="5">
        <v>44077</v>
      </c>
      <c r="F19" s="7">
        <v>105.71</v>
      </c>
      <c r="G19" s="8" t="s">
        <v>34</v>
      </c>
      <c r="H19" s="9">
        <v>112.48</v>
      </c>
      <c r="I19" s="9">
        <v>148</v>
      </c>
      <c r="J19" s="8" t="s">
        <v>22</v>
      </c>
    </row>
    <row r="20" spans="1:10">
      <c r="A20" s="3" t="s">
        <v>39</v>
      </c>
      <c r="B20" s="3" t="s">
        <v>29</v>
      </c>
      <c r="C20" s="4">
        <v>2</v>
      </c>
      <c r="D20" s="6">
        <v>45016</v>
      </c>
      <c r="E20" s="5">
        <v>44136</v>
      </c>
      <c r="F20" s="7">
        <v>211.42</v>
      </c>
      <c r="G20" s="8" t="s">
        <v>40</v>
      </c>
      <c r="H20" s="9">
        <v>227.32</v>
      </c>
      <c r="I20" s="9">
        <v>148</v>
      </c>
      <c r="J20" s="8" t="s">
        <v>22</v>
      </c>
    </row>
    <row r="21" spans="1:10">
      <c r="A21" s="3" t="s">
        <v>41</v>
      </c>
      <c r="B21" s="3" t="s">
        <v>29</v>
      </c>
      <c r="C21" s="4">
        <v>2</v>
      </c>
      <c r="D21" s="6">
        <v>44991</v>
      </c>
      <c r="E21" s="5">
        <v>41032</v>
      </c>
      <c r="F21" s="7">
        <v>211.42</v>
      </c>
      <c r="G21" s="8" t="s">
        <v>42</v>
      </c>
      <c r="H21" s="9">
        <v>229.68</v>
      </c>
      <c r="I21" s="9">
        <v>148</v>
      </c>
      <c r="J21" s="8" t="s">
        <v>22</v>
      </c>
    </row>
    <row r="22" spans="1:10">
      <c r="A22" s="3" t="s">
        <v>43</v>
      </c>
      <c r="B22" s="3" t="s">
        <v>24</v>
      </c>
      <c r="C22" s="4">
        <v>2</v>
      </c>
      <c r="D22" s="6">
        <v>45006</v>
      </c>
      <c r="E22" s="5">
        <v>42784</v>
      </c>
      <c r="F22" s="7">
        <v>282.86</v>
      </c>
      <c r="G22" s="8" t="s">
        <v>31</v>
      </c>
      <c r="H22" s="9">
        <v>307.29000000000002</v>
      </c>
      <c r="I22" s="9">
        <v>198</v>
      </c>
      <c r="J22" s="8" t="s">
        <v>22</v>
      </c>
    </row>
    <row r="23" spans="1:10">
      <c r="A23" s="8"/>
      <c r="B23" s="3" t="s">
        <v>24</v>
      </c>
      <c r="C23" s="4">
        <v>1</v>
      </c>
      <c r="D23" s="6">
        <v>45010</v>
      </c>
      <c r="E23" s="5">
        <v>43408</v>
      </c>
      <c r="F23" s="7">
        <v>141.43</v>
      </c>
      <c r="G23" s="8" t="s">
        <v>31</v>
      </c>
      <c r="H23" s="9">
        <v>153.65</v>
      </c>
      <c r="I23" s="9">
        <v>198</v>
      </c>
      <c r="J23" s="8" t="s">
        <v>22</v>
      </c>
    </row>
    <row r="24" spans="1:10">
      <c r="A24" s="3" t="s">
        <v>44</v>
      </c>
      <c r="B24" s="3" t="s">
        <v>45</v>
      </c>
      <c r="C24" s="4">
        <v>2</v>
      </c>
      <c r="D24" s="6">
        <v>45005</v>
      </c>
      <c r="E24" s="5">
        <v>42605</v>
      </c>
      <c r="F24" s="7">
        <v>325.72000000000003</v>
      </c>
      <c r="G24" s="8" t="s">
        <v>46</v>
      </c>
      <c r="H24" s="9">
        <v>350.21</v>
      </c>
      <c r="I24" s="9">
        <v>228</v>
      </c>
      <c r="J24" s="8" t="s">
        <v>22</v>
      </c>
    </row>
    <row r="25" spans="1:10">
      <c r="A25" s="8"/>
      <c r="B25" s="3" t="s">
        <v>45</v>
      </c>
      <c r="C25" s="4">
        <v>2</v>
      </c>
      <c r="D25" s="6">
        <v>45015</v>
      </c>
      <c r="E25" s="5">
        <v>43996</v>
      </c>
      <c r="F25" s="7">
        <v>325.72000000000003</v>
      </c>
      <c r="G25" s="8" t="s">
        <v>46</v>
      </c>
      <c r="H25" s="9">
        <v>350.21</v>
      </c>
      <c r="I25" s="9">
        <v>228</v>
      </c>
      <c r="J25" s="8" t="s">
        <v>22</v>
      </c>
    </row>
    <row r="26" spans="1:10">
      <c r="A26" s="3" t="s">
        <v>47</v>
      </c>
      <c r="B26" s="3" t="s">
        <v>48</v>
      </c>
      <c r="C26" s="4">
        <v>3</v>
      </c>
      <c r="D26" s="6">
        <v>44996</v>
      </c>
      <c r="E26" s="5">
        <v>41593</v>
      </c>
      <c r="F26" s="7">
        <v>362.13</v>
      </c>
      <c r="G26" s="8" t="s">
        <v>49</v>
      </c>
      <c r="H26" s="9">
        <v>393.43</v>
      </c>
      <c r="I26" s="9">
        <v>169</v>
      </c>
      <c r="J26" s="8" t="s">
        <v>22</v>
      </c>
    </row>
    <row r="27" spans="1:10">
      <c r="A27" s="3" t="s">
        <v>9</v>
      </c>
      <c r="B27" s="3" t="s">
        <v>24</v>
      </c>
      <c r="C27" s="4">
        <v>1</v>
      </c>
      <c r="D27" s="6">
        <v>45003</v>
      </c>
      <c r="E27" s="5">
        <v>42425</v>
      </c>
      <c r="F27" s="7">
        <v>141.43</v>
      </c>
      <c r="G27" s="8" t="s">
        <v>31</v>
      </c>
      <c r="H27" s="9">
        <v>152.07</v>
      </c>
      <c r="I27" s="9">
        <v>198</v>
      </c>
      <c r="J27" s="8" t="s">
        <v>22</v>
      </c>
    </row>
    <row r="28" spans="1:10">
      <c r="A28" s="3" t="s">
        <v>50</v>
      </c>
      <c r="B28" s="3" t="s">
        <v>3</v>
      </c>
      <c r="C28" s="4">
        <v>2</v>
      </c>
      <c r="D28" s="6">
        <v>45008</v>
      </c>
      <c r="E28" s="5">
        <v>43048</v>
      </c>
      <c r="F28" s="7">
        <v>397.14</v>
      </c>
      <c r="G28" s="8" t="s">
        <v>51</v>
      </c>
      <c r="H28" s="9">
        <v>431.45</v>
      </c>
      <c r="I28" s="9">
        <v>278</v>
      </c>
      <c r="J28" s="8" t="s">
        <v>22</v>
      </c>
    </row>
    <row r="29" spans="1:10">
      <c r="A29" s="3" t="s">
        <v>52</v>
      </c>
      <c r="B29" s="3" t="s">
        <v>24</v>
      </c>
      <c r="C29" s="4">
        <v>1</v>
      </c>
      <c r="D29" s="6">
        <v>45012</v>
      </c>
      <c r="E29" s="5">
        <v>43650</v>
      </c>
      <c r="F29" s="7">
        <v>141.43</v>
      </c>
      <c r="G29" s="8" t="s">
        <v>36</v>
      </c>
      <c r="H29" s="9">
        <v>153.65</v>
      </c>
      <c r="I29" s="9">
        <v>198</v>
      </c>
      <c r="J29" s="8" t="s">
        <v>22</v>
      </c>
    </row>
    <row r="30" spans="1:10">
      <c r="A30" s="3" t="s">
        <v>53</v>
      </c>
      <c r="B30" s="3" t="s">
        <v>4</v>
      </c>
      <c r="C30" s="4">
        <v>9</v>
      </c>
      <c r="D30" s="6">
        <v>44994</v>
      </c>
      <c r="E30" s="5">
        <v>41281</v>
      </c>
      <c r="F30" s="7">
        <v>951.39</v>
      </c>
      <c r="G30" s="8" t="s">
        <v>34</v>
      </c>
      <c r="H30" s="9">
        <v>1033.5899999999999</v>
      </c>
      <c r="I30" s="9">
        <v>148</v>
      </c>
      <c r="J30" s="8" t="s">
        <v>22</v>
      </c>
    </row>
    <row r="31" spans="1:10">
      <c r="A31" s="8"/>
      <c r="B31" s="3" t="s">
        <v>4</v>
      </c>
      <c r="C31" s="4">
        <v>4</v>
      </c>
      <c r="D31" s="6">
        <v>44994</v>
      </c>
      <c r="E31" s="5">
        <v>41281</v>
      </c>
      <c r="F31" s="7">
        <v>422.84</v>
      </c>
      <c r="G31" s="8" t="s">
        <v>34</v>
      </c>
      <c r="H31" s="9">
        <v>459.37</v>
      </c>
      <c r="I31" s="9">
        <v>148</v>
      </c>
      <c r="J31" s="8" t="s">
        <v>22</v>
      </c>
    </row>
    <row r="32" spans="1:10">
      <c r="A32" s="3" t="s">
        <v>54</v>
      </c>
      <c r="B32" s="3" t="s">
        <v>7</v>
      </c>
      <c r="C32" s="4">
        <v>2</v>
      </c>
      <c r="D32" s="6">
        <v>45009</v>
      </c>
      <c r="E32" s="5">
        <v>43260</v>
      </c>
      <c r="F32" s="7">
        <v>268.58</v>
      </c>
      <c r="G32" s="8" t="s">
        <v>31</v>
      </c>
      <c r="H32" s="9">
        <v>288.77999999999997</v>
      </c>
      <c r="I32" s="9">
        <v>188</v>
      </c>
      <c r="J32" s="8" t="s">
        <v>22</v>
      </c>
    </row>
    <row r="33" spans="1:10">
      <c r="A33" s="8"/>
      <c r="B33" s="3" t="s">
        <v>24</v>
      </c>
      <c r="C33" s="4">
        <v>1</v>
      </c>
      <c r="D33" s="6">
        <v>44996</v>
      </c>
      <c r="E33" s="5">
        <v>41604</v>
      </c>
      <c r="F33" s="7">
        <v>141.43</v>
      </c>
      <c r="G33" s="8" t="s">
        <v>31</v>
      </c>
      <c r="H33" s="9">
        <v>152.07</v>
      </c>
      <c r="I33" s="9">
        <v>198</v>
      </c>
      <c r="J33" s="8" t="s">
        <v>22</v>
      </c>
    </row>
    <row r="34" spans="1:10">
      <c r="A34" s="8"/>
      <c r="B34" s="3" t="s">
        <v>24</v>
      </c>
      <c r="C34" s="4">
        <v>1</v>
      </c>
      <c r="D34" s="6">
        <v>44988</v>
      </c>
      <c r="E34" s="5">
        <v>40736</v>
      </c>
      <c r="F34" s="7">
        <v>141.43</v>
      </c>
      <c r="G34" s="8" t="s">
        <v>31</v>
      </c>
      <c r="H34" s="9">
        <v>152.07</v>
      </c>
      <c r="I34" s="9">
        <v>198</v>
      </c>
      <c r="J34" s="8" t="s">
        <v>22</v>
      </c>
    </row>
    <row r="35" spans="1:10">
      <c r="A35" s="3" t="s">
        <v>55</v>
      </c>
      <c r="B35" s="3" t="s">
        <v>38</v>
      </c>
      <c r="C35" s="4">
        <v>3</v>
      </c>
      <c r="D35" s="6">
        <v>45005</v>
      </c>
      <c r="E35" s="5">
        <v>42617</v>
      </c>
      <c r="F35" s="7">
        <v>362.16</v>
      </c>
      <c r="G35" s="8" t="s">
        <v>21</v>
      </c>
      <c r="H35" s="9">
        <v>389.39</v>
      </c>
      <c r="I35" s="9">
        <v>169</v>
      </c>
      <c r="J35" s="8" t="s">
        <v>22</v>
      </c>
    </row>
    <row r="36" spans="1:10">
      <c r="A36" s="3" t="s">
        <v>10</v>
      </c>
      <c r="B36" s="3" t="s">
        <v>8</v>
      </c>
      <c r="C36" s="4">
        <v>1</v>
      </c>
      <c r="D36" s="6">
        <v>45005</v>
      </c>
      <c r="E36" s="5">
        <v>42613</v>
      </c>
      <c r="F36" s="7">
        <v>191.43</v>
      </c>
      <c r="G36" s="8" t="s">
        <v>56</v>
      </c>
      <c r="H36" s="9">
        <v>207.97</v>
      </c>
      <c r="I36" s="9">
        <v>268</v>
      </c>
      <c r="J36" s="8" t="s">
        <v>22</v>
      </c>
    </row>
    <row r="37" spans="1:10">
      <c r="A37" s="3" t="s">
        <v>57</v>
      </c>
      <c r="B37" s="3" t="s">
        <v>3</v>
      </c>
      <c r="C37" s="4">
        <v>10</v>
      </c>
      <c r="D37" s="6">
        <v>44998</v>
      </c>
      <c r="E37" s="5">
        <v>41842</v>
      </c>
      <c r="F37" s="7">
        <v>1787.1</v>
      </c>
      <c r="G37" s="8" t="s">
        <v>34</v>
      </c>
      <c r="H37" s="9">
        <v>2021.6</v>
      </c>
      <c r="I37" s="9">
        <v>278</v>
      </c>
      <c r="J37" s="8" t="s">
        <v>22</v>
      </c>
    </row>
    <row r="38" spans="1:10">
      <c r="A38" s="3" t="s">
        <v>58</v>
      </c>
      <c r="B38" s="3" t="s">
        <v>59</v>
      </c>
      <c r="C38" s="4">
        <v>1</v>
      </c>
      <c r="D38" s="6">
        <v>44995</v>
      </c>
      <c r="E38" s="5">
        <v>41417</v>
      </c>
      <c r="F38" s="7">
        <v>127.14</v>
      </c>
      <c r="G38" s="8" t="s">
        <v>60</v>
      </c>
      <c r="H38" s="9">
        <v>139.56</v>
      </c>
      <c r="I38" s="9">
        <v>178</v>
      </c>
      <c r="J38" s="8" t="s">
        <v>22</v>
      </c>
    </row>
    <row r="39" spans="1:10">
      <c r="A39" s="3" t="s">
        <v>11</v>
      </c>
      <c r="B39" s="3" t="s">
        <v>24</v>
      </c>
      <c r="C39" s="4">
        <v>9</v>
      </c>
      <c r="D39" s="6">
        <v>44986</v>
      </c>
      <c r="E39" s="5">
        <v>40537</v>
      </c>
      <c r="F39" s="7">
        <v>1272.8</v>
      </c>
      <c r="G39" s="8" t="s">
        <v>31</v>
      </c>
      <c r="H39" s="9">
        <v>1397.09</v>
      </c>
      <c r="I39" s="9">
        <v>198</v>
      </c>
      <c r="J39" s="8" t="s">
        <v>22</v>
      </c>
    </row>
    <row r="40" spans="1:10">
      <c r="A40" s="8"/>
      <c r="B40" s="3" t="s">
        <v>24</v>
      </c>
      <c r="C40" s="4">
        <v>1</v>
      </c>
      <c r="D40" s="6">
        <v>45001</v>
      </c>
      <c r="E40" s="5">
        <v>42169</v>
      </c>
      <c r="F40" s="7">
        <v>141.43</v>
      </c>
      <c r="G40" s="8" t="s">
        <v>31</v>
      </c>
      <c r="H40" s="9">
        <v>155.24</v>
      </c>
      <c r="I40" s="9">
        <v>198</v>
      </c>
      <c r="J40" s="8" t="s">
        <v>22</v>
      </c>
    </row>
    <row r="41" spans="1:10">
      <c r="A41" s="3" t="s">
        <v>61</v>
      </c>
      <c r="B41" s="3" t="s">
        <v>29</v>
      </c>
      <c r="C41" s="4">
        <v>3</v>
      </c>
      <c r="D41" s="6">
        <v>45000</v>
      </c>
      <c r="E41" s="5">
        <v>42081</v>
      </c>
      <c r="F41" s="7">
        <v>317.13</v>
      </c>
      <c r="G41" s="8" t="s">
        <v>21</v>
      </c>
      <c r="H41" s="9">
        <v>340.98</v>
      </c>
      <c r="I41" s="9">
        <v>148</v>
      </c>
      <c r="J41" s="8" t="s">
        <v>22</v>
      </c>
    </row>
    <row r="42" spans="1:10">
      <c r="A42" s="3" t="s">
        <v>62</v>
      </c>
      <c r="B42" s="3" t="s">
        <v>3</v>
      </c>
      <c r="C42" s="4">
        <v>2</v>
      </c>
      <c r="D42" s="6">
        <v>44994</v>
      </c>
      <c r="E42" s="5">
        <v>41280</v>
      </c>
      <c r="F42" s="7">
        <v>397.14</v>
      </c>
      <c r="G42" s="8" t="s">
        <v>63</v>
      </c>
      <c r="H42" s="9">
        <v>427.01</v>
      </c>
      <c r="I42" s="9">
        <v>278</v>
      </c>
      <c r="J42" s="8" t="s">
        <v>22</v>
      </c>
    </row>
    <row r="43" spans="1:10">
      <c r="A43" s="3" t="s">
        <v>64</v>
      </c>
      <c r="B43" s="3" t="s">
        <v>8</v>
      </c>
      <c r="C43" s="4">
        <v>3</v>
      </c>
      <c r="D43" s="6">
        <v>45009</v>
      </c>
      <c r="E43" s="5">
        <v>43267</v>
      </c>
      <c r="F43" s="7">
        <v>574.29</v>
      </c>
      <c r="G43" s="8" t="s">
        <v>21</v>
      </c>
      <c r="H43" s="9">
        <v>617.48</v>
      </c>
      <c r="I43" s="9">
        <v>268</v>
      </c>
      <c r="J43" s="8" t="s">
        <v>22</v>
      </c>
    </row>
    <row r="44" spans="1:10">
      <c r="A44" s="3" t="s">
        <v>65</v>
      </c>
      <c r="B44" s="3" t="s">
        <v>3</v>
      </c>
      <c r="C44" s="4">
        <v>2</v>
      </c>
      <c r="D44" s="6">
        <v>44991</v>
      </c>
      <c r="E44" s="5">
        <v>40944</v>
      </c>
      <c r="F44" s="7">
        <v>397.14</v>
      </c>
      <c r="G44" s="8" t="s">
        <v>66</v>
      </c>
      <c r="H44" s="9">
        <v>435.9</v>
      </c>
      <c r="I44" s="9">
        <v>278</v>
      </c>
      <c r="J44" s="8" t="s">
        <v>22</v>
      </c>
    </row>
    <row r="45" spans="1:10">
      <c r="A45" s="8"/>
      <c r="B45" s="3" t="s">
        <v>38</v>
      </c>
      <c r="C45" s="4">
        <v>6</v>
      </c>
      <c r="D45" s="6">
        <v>45001</v>
      </c>
      <c r="E45" s="5">
        <v>42189</v>
      </c>
      <c r="F45" s="7">
        <v>724.32</v>
      </c>
      <c r="G45" s="8" t="s">
        <v>66</v>
      </c>
      <c r="H45" s="9">
        <v>795.01</v>
      </c>
      <c r="I45" s="9">
        <v>169</v>
      </c>
      <c r="J45" s="8" t="s">
        <v>22</v>
      </c>
    </row>
    <row r="46" spans="1:10">
      <c r="A46" s="8"/>
      <c r="B46" s="3" t="s">
        <v>24</v>
      </c>
      <c r="C46" s="4">
        <v>5</v>
      </c>
      <c r="D46" s="6">
        <v>45001</v>
      </c>
      <c r="E46" s="5">
        <v>42189</v>
      </c>
      <c r="F46" s="7">
        <v>707.15</v>
      </c>
      <c r="G46" s="8" t="s">
        <v>66</v>
      </c>
      <c r="H46" s="9">
        <v>776.17</v>
      </c>
      <c r="I46" s="9">
        <v>198</v>
      </c>
      <c r="J46" s="8" t="s">
        <v>22</v>
      </c>
    </row>
    <row r="47" spans="1:10">
      <c r="A47" s="8"/>
      <c r="B47" s="3" t="s">
        <v>24</v>
      </c>
      <c r="C47" s="4">
        <v>1</v>
      </c>
      <c r="D47" s="6">
        <v>45001</v>
      </c>
      <c r="E47" s="5">
        <v>42189</v>
      </c>
      <c r="F47" s="7">
        <v>141.43</v>
      </c>
      <c r="G47" s="8" t="s">
        <v>66</v>
      </c>
      <c r="H47" s="9">
        <v>155.24</v>
      </c>
      <c r="I47" s="9">
        <v>198</v>
      </c>
      <c r="J47" s="8" t="s">
        <v>22</v>
      </c>
    </row>
    <row r="48" spans="1:10">
      <c r="A48" s="3" t="s">
        <v>67</v>
      </c>
      <c r="B48" s="3" t="s">
        <v>68</v>
      </c>
      <c r="C48" s="4">
        <v>1</v>
      </c>
      <c r="D48" s="6">
        <v>45012</v>
      </c>
      <c r="E48" s="5">
        <v>43569</v>
      </c>
      <c r="F48" s="7">
        <v>85.71</v>
      </c>
      <c r="G48" s="8" t="s">
        <v>63</v>
      </c>
      <c r="H48" s="9">
        <v>92.16</v>
      </c>
      <c r="I48" s="9">
        <v>120</v>
      </c>
      <c r="J48" s="8" t="s">
        <v>22</v>
      </c>
    </row>
    <row r="49" spans="1:10">
      <c r="A49" s="3" t="s">
        <v>69</v>
      </c>
      <c r="B49" s="3" t="s">
        <v>45</v>
      </c>
      <c r="C49" s="4">
        <v>2</v>
      </c>
      <c r="D49" s="6">
        <v>45000</v>
      </c>
      <c r="E49" s="5">
        <v>42033</v>
      </c>
      <c r="F49" s="7">
        <v>325.72000000000003</v>
      </c>
      <c r="G49" s="8" t="s">
        <v>70</v>
      </c>
      <c r="H49" s="9">
        <v>346.57</v>
      </c>
      <c r="I49" s="9">
        <v>228</v>
      </c>
      <c r="J49" s="8" t="s">
        <v>22</v>
      </c>
    </row>
    <row r="50" spans="1:10">
      <c r="A50" s="8"/>
      <c r="B50" s="3" t="s">
        <v>45</v>
      </c>
      <c r="C50" s="4">
        <v>1</v>
      </c>
      <c r="D50" s="6">
        <v>44986</v>
      </c>
      <c r="E50" s="5">
        <v>40419</v>
      </c>
      <c r="F50" s="7">
        <v>162.86000000000001</v>
      </c>
      <c r="G50" s="8" t="s">
        <v>70</v>
      </c>
      <c r="H50" s="9">
        <v>173.28</v>
      </c>
      <c r="I50" s="9">
        <v>228</v>
      </c>
      <c r="J50" s="8" t="s">
        <v>22</v>
      </c>
    </row>
    <row r="51" spans="1:10">
      <c r="A51" s="3" t="s">
        <v>71</v>
      </c>
      <c r="B51" s="3" t="s">
        <v>38</v>
      </c>
      <c r="C51" s="4">
        <v>1</v>
      </c>
      <c r="D51" s="6">
        <v>45010</v>
      </c>
      <c r="E51" s="5">
        <v>43448</v>
      </c>
      <c r="F51" s="7">
        <v>120.71</v>
      </c>
      <c r="G51" s="8" t="s">
        <v>31</v>
      </c>
      <c r="H51" s="9">
        <v>131.15</v>
      </c>
      <c r="I51" s="9">
        <v>169</v>
      </c>
      <c r="J51" s="8" t="s">
        <v>72</v>
      </c>
    </row>
    <row r="52" spans="1:10">
      <c r="A52" s="8"/>
      <c r="B52" s="3" t="s">
        <v>38</v>
      </c>
      <c r="C52" s="4">
        <v>1</v>
      </c>
      <c r="D52" s="6">
        <v>45012</v>
      </c>
      <c r="E52" s="5">
        <v>43508</v>
      </c>
      <c r="F52" s="7">
        <v>120.71</v>
      </c>
      <c r="G52" s="8" t="s">
        <v>31</v>
      </c>
      <c r="H52" s="9">
        <v>131.15</v>
      </c>
      <c r="I52" s="9">
        <v>169</v>
      </c>
      <c r="J52" s="8" t="s">
        <v>72</v>
      </c>
    </row>
    <row r="53" spans="1:10">
      <c r="A53" s="10" t="s">
        <v>73</v>
      </c>
      <c r="B53" s="10" t="s">
        <v>24</v>
      </c>
      <c r="C53" s="11">
        <v>1</v>
      </c>
      <c r="D53" s="13">
        <v>45016</v>
      </c>
      <c r="E53" s="12">
        <v>44155</v>
      </c>
      <c r="F53" s="14">
        <v>141.43</v>
      </c>
      <c r="G53" s="15" t="s">
        <v>25</v>
      </c>
      <c r="H53" s="16">
        <v>155.24</v>
      </c>
      <c r="I53" s="16">
        <v>198</v>
      </c>
      <c r="J53" s="15"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DASHBORAD</vt:lpstr>
      <vt:lpstr>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2023-04-03T09:35:33Z</dcterms:created>
  <dcterms:modified xsi:type="dcterms:W3CDTF">2023-07-13T19:08:11Z</dcterms:modified>
</cp:coreProperties>
</file>