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eidenuniv1-my.sharepoint.com/personal/boerlijstsp_vuw_leidenuniv_nl/Documents/Amphibian predator competence/Data/"/>
    </mc:Choice>
  </mc:AlternateContent>
  <xr:revisionPtr revIDLastSave="1" documentId="13_ncr:1_{1F07FF89-1E2C-AE43-87A1-91326E2BD8B9}" xr6:coauthVersionLast="47" xr6:coauthVersionMax="47" xr10:uidLastSave="{6840EA83-01A4-4F22-8F6C-6AC252B13AC5}"/>
  <bookViews>
    <workbookView xWindow="26790" yWindow="2715" windowWidth="20175" windowHeight="15885" activeTab="3" xr2:uid="{723FC40E-86A4-5B4E-AD21-B9274BCB9D50}"/>
  </bookViews>
  <sheets>
    <sheet name="Blad1" sheetId="1" r:id="rId1"/>
    <sheet name="Excel" sheetId="2" r:id="rId2"/>
    <sheet name="Rstudio" sheetId="3" r:id="rId3"/>
    <sheet name="Scatter" sheetId="4" r:id="rId4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5" i="2" l="1"/>
  <c r="E25" i="2"/>
  <c r="D25" i="2"/>
  <c r="C25" i="2"/>
  <c r="F18" i="2"/>
  <c r="E18" i="2"/>
  <c r="D18" i="2"/>
  <c r="C18" i="2"/>
  <c r="F12" i="2"/>
  <c r="E12" i="2"/>
  <c r="D12" i="2"/>
  <c r="C12" i="2"/>
  <c r="D6" i="2"/>
  <c r="E6" i="2"/>
  <c r="F6" i="2"/>
  <c r="C6" i="2"/>
  <c r="F5" i="2"/>
  <c r="E5" i="2"/>
  <c r="D5" i="2"/>
  <c r="F11" i="2"/>
  <c r="E11" i="2"/>
  <c r="D11" i="2"/>
  <c r="E17" i="2"/>
  <c r="F17" i="2"/>
  <c r="D17" i="2"/>
  <c r="E24" i="2"/>
  <c r="F24" i="2"/>
  <c r="D24" i="2"/>
  <c r="G3" i="1"/>
  <c r="G4" i="1"/>
  <c r="G5" i="1"/>
  <c r="G6" i="1"/>
  <c r="G7" i="1"/>
  <c r="G8" i="1"/>
  <c r="G9" i="1"/>
  <c r="G10" i="1"/>
  <c r="G11" i="1"/>
  <c r="G12" i="1"/>
  <c r="G13" i="1"/>
  <c r="G2" i="1"/>
</calcChain>
</file>

<file path=xl/sharedStrings.xml><?xml version="1.0" encoding="utf-8"?>
<sst xmlns="http://schemas.openxmlformats.org/spreadsheetml/2006/main" count="109" uniqueCount="19">
  <si>
    <t>Predator</t>
  </si>
  <si>
    <t>Container</t>
  </si>
  <si>
    <t>Agabus bipustulatus</t>
  </si>
  <si>
    <t>Cobitis taenia</t>
  </si>
  <si>
    <t>Lissotriton vulgaris</t>
  </si>
  <si>
    <t>Notonecta glauca</t>
  </si>
  <si>
    <t>Zero</t>
  </si>
  <si>
    <t>One</t>
  </si>
  <si>
    <t>Two</t>
  </si>
  <si>
    <t>Three</t>
  </si>
  <si>
    <t>Mortality</t>
  </si>
  <si>
    <t>average</t>
  </si>
  <si>
    <t>st</t>
  </si>
  <si>
    <t>Average</t>
  </si>
  <si>
    <t>Time</t>
  </si>
  <si>
    <t>Stdev</t>
  </si>
  <si>
    <t>Survival</t>
  </si>
  <si>
    <t>Control</t>
  </si>
  <si>
    <t>Survival!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</si>
</sst>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b="1" i="1"/>
              <a:t>Cx. pipiens</a:t>
            </a:r>
            <a:r>
              <a:rPr lang="nl-NL" b="1" i="0"/>
              <a:t> survival rate (%) by different predators</a:t>
            </a:r>
            <a:endParaRPr lang="nl-NL" b="1" i="1"/>
          </a:p>
        </c:rich>
      </c:tx>
      <c:layout>
        <c:manualLayout>
          <c:xMode val="edge"/>
          <c:yMode val="edge"/>
          <c:x val="0.23890282101571925"/>
          <c:y val="3.45285524568393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450546637785673E-2"/>
          <c:y val="0.10879798391734899"/>
          <c:w val="0.58383436731115645"/>
          <c:h val="0.77261703840804752"/>
        </c:manualLayout>
      </c:layout>
      <c:scatterChart>
        <c:scatterStyle val="lineMarker"/>
        <c:varyColors val="0"/>
        <c:ser>
          <c:idx val="0"/>
          <c:order val="0"/>
          <c:tx>
            <c:strRef>
              <c:f>Excel!$A$2</c:f>
              <c:strCache>
                <c:ptCount val="1"/>
                <c:pt idx="0">
                  <c:v>Agabus bipustulatus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name>Exponential (Agabus bipustulatus)</c:nam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intercept val="100"/>
            <c:dispRSqr val="1"/>
            <c:dispEq val="1"/>
            <c:trendlineLbl>
              <c:layout>
                <c:manualLayout>
                  <c:x val="0.11581682115009903"/>
                  <c:y val="3.8033692003638501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Excel!$C$28:$F$28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xVal>
          <c:yVal>
            <c:numRef>
              <c:f>Excel!$C$5:$F$5</c:f>
              <c:numCache>
                <c:formatCode>General</c:formatCode>
                <c:ptCount val="4"/>
                <c:pt idx="0">
                  <c:v>100</c:v>
                </c:pt>
                <c:pt idx="1">
                  <c:v>85.333333333333329</c:v>
                </c:pt>
                <c:pt idx="2">
                  <c:v>79.333333333333329</c:v>
                </c:pt>
                <c:pt idx="3">
                  <c:v>72.666666666666671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BA-4614-AD35-4C9B06EABDAD}"/>
            </c:ext>
          </c:extLst>
        </c:ser>
        <c:ser>
          <c:idx val="1"/>
          <c:order val="1"/>
          <c:tx>
            <c:strRef>
              <c:f>Excel!$A$8</c:f>
              <c:strCache>
                <c:ptCount val="1"/>
                <c:pt idx="0">
                  <c:v>Cobitis taenia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name>Exponential (Cobitis taenia)</c:nam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intercept val="100"/>
            <c:dispRSqr val="1"/>
            <c:dispEq val="1"/>
            <c:trendlineLbl>
              <c:layout>
                <c:manualLayout>
                  <c:x val="0.115751806928238"/>
                  <c:y val="1.268960901799625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Excel!$C$28:$F$28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xVal>
          <c:yVal>
            <c:numRef>
              <c:f>Excel!$C$11:$F$11</c:f>
              <c:numCache>
                <c:formatCode>General</c:formatCode>
                <c:ptCount val="4"/>
                <c:pt idx="0">
                  <c:v>100</c:v>
                </c:pt>
                <c:pt idx="1">
                  <c:v>71.333333333333329</c:v>
                </c:pt>
                <c:pt idx="2">
                  <c:v>68.666666666666671</c:v>
                </c:pt>
                <c:pt idx="3">
                  <c:v>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5BA-4614-AD35-4C9B06EABDAD}"/>
            </c:ext>
          </c:extLst>
        </c:ser>
        <c:ser>
          <c:idx val="2"/>
          <c:order val="2"/>
          <c:tx>
            <c:strRef>
              <c:f>Excel!$A$14</c:f>
              <c:strCache>
                <c:ptCount val="1"/>
                <c:pt idx="0">
                  <c:v>Lissotriton vulgaris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name>Exponential (Lissotriton vulgaris)</c:nam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intercept val="100"/>
            <c:dispRSqr val="1"/>
            <c:dispEq val="1"/>
            <c:trendlineLbl>
              <c:layout>
                <c:manualLayout>
                  <c:x val="0.12231824333620224"/>
                  <c:y val="9.8001694011356144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Excel!$C$28:$F$28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xVal>
          <c:yVal>
            <c:numRef>
              <c:f>Excel!$C$17:$F$17</c:f>
              <c:numCache>
                <c:formatCode>General</c:formatCode>
                <c:ptCount val="4"/>
                <c:pt idx="0">
                  <c:v>100</c:v>
                </c:pt>
                <c:pt idx="1">
                  <c:v>38</c:v>
                </c:pt>
                <c:pt idx="2">
                  <c:v>37.333333333333336</c:v>
                </c:pt>
                <c:pt idx="3">
                  <c:v>22.666666666666668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5BA-4614-AD35-4C9B06EABDAD}"/>
            </c:ext>
          </c:extLst>
        </c:ser>
        <c:ser>
          <c:idx val="3"/>
          <c:order val="3"/>
          <c:tx>
            <c:strRef>
              <c:f>Excel!$A$21</c:f>
              <c:strCache>
                <c:ptCount val="1"/>
                <c:pt idx="0">
                  <c:v>Notonecta glauca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name>Exponential (Notonecta glauca)</c:nam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exp"/>
            <c:intercept val="100"/>
            <c:dispRSqr val="1"/>
            <c:dispEq val="1"/>
            <c:trendlineLbl>
              <c:layout>
                <c:manualLayout>
                  <c:x val="0.11094075451052161"/>
                  <c:y val="-1.765180746828957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Excel!$C$28:$F$28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xVal>
          <c:yVal>
            <c:numRef>
              <c:f>Excel!$C$24:$F$24</c:f>
              <c:numCache>
                <c:formatCode>General</c:formatCode>
                <c:ptCount val="4"/>
                <c:pt idx="0">
                  <c:v>100</c:v>
                </c:pt>
                <c:pt idx="1">
                  <c:v>94</c:v>
                </c:pt>
                <c:pt idx="2">
                  <c:v>87.333333333333329</c:v>
                </c:pt>
                <c:pt idx="3">
                  <c:v>82.666666666666671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5BA-4614-AD35-4C9B06EABD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930944"/>
        <c:axId val="507935864"/>
      </c:scatterChart>
      <c:valAx>
        <c:axId val="507930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935864"/>
        <c:crosses val="autoZero"/>
        <c:crossBetween val="midCat"/>
      </c:valAx>
      <c:valAx>
        <c:axId val="507935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Mosquito</a:t>
                </a:r>
                <a:r>
                  <a:rPr lang="en-US" baseline="0"/>
                  <a:t> s</a:t>
                </a:r>
                <a:r>
                  <a:rPr lang="en-US"/>
                  <a:t>urvival rate</a:t>
                </a:r>
                <a:r>
                  <a:rPr lang="en-US" baseline="0"/>
                  <a:t> %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930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152399</xdr:colOff>
      <xdr:row>2</xdr:row>
      <xdr:rowOff>25400</xdr:rowOff>
    </xdr:from>
    <xdr:to>
      <xdr:col>19</xdr:col>
      <xdr:colOff>561974</xdr:colOff>
      <xdr:row>25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6D6136A-141B-4354-A036-0AFF6B7CD8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9F890-349C-CB44-93C6-6D886A891934}">
  <dimension ref="A1:G13"/>
  <sheetViews>
    <sheetView workbookViewId="0">
      <selection activeCell="A11" sqref="A11"/>
    </sheetView>
  </sheetViews>
  <sheetFormatPr defaultColWidth="11" defaultRowHeight="15.75" x14ac:dyDescent="0.25"/>
  <sheetData>
    <row r="1" spans="1:7" x14ac:dyDescent="0.25">
      <c r="A1" s="1" t="s">
        <v>0</v>
      </c>
      <c r="B1" s="1" t="s">
        <v>1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</row>
    <row r="2" spans="1:7" x14ac:dyDescent="0.25">
      <c r="A2" s="2" t="s">
        <v>2</v>
      </c>
      <c r="B2">
        <v>1</v>
      </c>
      <c r="C2">
        <v>100</v>
      </c>
      <c r="D2">
        <v>88</v>
      </c>
      <c r="E2">
        <v>72</v>
      </c>
      <c r="F2">
        <v>72</v>
      </c>
      <c r="G2">
        <f>100-F2</f>
        <v>28</v>
      </c>
    </row>
    <row r="3" spans="1:7" x14ac:dyDescent="0.25">
      <c r="A3" s="2" t="s">
        <v>2</v>
      </c>
      <c r="B3">
        <v>5</v>
      </c>
      <c r="C3">
        <v>100</v>
      </c>
      <c r="D3">
        <v>82</v>
      </c>
      <c r="E3">
        <v>82</v>
      </c>
      <c r="F3">
        <v>82</v>
      </c>
      <c r="G3">
        <f t="shared" ref="G3:G13" si="0">100-F3</f>
        <v>18</v>
      </c>
    </row>
    <row r="4" spans="1:7" x14ac:dyDescent="0.25">
      <c r="A4" s="2" t="s">
        <v>2</v>
      </c>
      <c r="B4">
        <v>9</v>
      </c>
      <c r="C4">
        <v>100</v>
      </c>
      <c r="D4">
        <v>86</v>
      </c>
      <c r="E4">
        <v>84</v>
      </c>
      <c r="F4">
        <v>64</v>
      </c>
      <c r="G4">
        <f t="shared" si="0"/>
        <v>36</v>
      </c>
    </row>
    <row r="5" spans="1:7" x14ac:dyDescent="0.25">
      <c r="A5" t="s">
        <v>3</v>
      </c>
      <c r="B5">
        <v>10</v>
      </c>
      <c r="C5">
        <v>100</v>
      </c>
      <c r="D5">
        <v>78</v>
      </c>
      <c r="E5">
        <v>74</v>
      </c>
      <c r="F5">
        <v>62</v>
      </c>
      <c r="G5">
        <f t="shared" si="0"/>
        <v>38</v>
      </c>
    </row>
    <row r="6" spans="1:7" x14ac:dyDescent="0.25">
      <c r="A6" t="s">
        <v>3</v>
      </c>
      <c r="B6">
        <v>11</v>
      </c>
      <c r="C6">
        <v>100</v>
      </c>
      <c r="D6">
        <v>62</v>
      </c>
      <c r="E6">
        <v>62</v>
      </c>
      <c r="F6">
        <v>62</v>
      </c>
      <c r="G6">
        <f t="shared" si="0"/>
        <v>38</v>
      </c>
    </row>
    <row r="7" spans="1:7" x14ac:dyDescent="0.25">
      <c r="A7" t="s">
        <v>3</v>
      </c>
      <c r="B7">
        <v>12</v>
      </c>
      <c r="C7">
        <v>100</v>
      </c>
      <c r="D7">
        <v>74</v>
      </c>
      <c r="E7">
        <v>70</v>
      </c>
      <c r="F7">
        <v>62</v>
      </c>
      <c r="G7">
        <f t="shared" si="0"/>
        <v>38</v>
      </c>
    </row>
    <row r="8" spans="1:7" x14ac:dyDescent="0.25">
      <c r="A8" t="s">
        <v>4</v>
      </c>
      <c r="B8">
        <v>2</v>
      </c>
      <c r="C8">
        <v>100</v>
      </c>
      <c r="D8">
        <v>22</v>
      </c>
      <c r="E8">
        <v>22</v>
      </c>
      <c r="F8">
        <v>20</v>
      </c>
      <c r="G8">
        <f t="shared" si="0"/>
        <v>80</v>
      </c>
    </row>
    <row r="9" spans="1:7" x14ac:dyDescent="0.25">
      <c r="A9" t="s">
        <v>4</v>
      </c>
      <c r="B9">
        <v>6</v>
      </c>
      <c r="C9">
        <v>100</v>
      </c>
      <c r="D9">
        <v>68</v>
      </c>
      <c r="E9">
        <v>66</v>
      </c>
      <c r="F9">
        <v>34</v>
      </c>
      <c r="G9">
        <f t="shared" si="0"/>
        <v>66</v>
      </c>
    </row>
    <row r="10" spans="1:7" x14ac:dyDescent="0.25">
      <c r="A10" t="s">
        <v>4</v>
      </c>
      <c r="B10">
        <v>7</v>
      </c>
      <c r="C10">
        <v>100</v>
      </c>
      <c r="D10">
        <v>24</v>
      </c>
      <c r="E10">
        <v>24</v>
      </c>
      <c r="F10">
        <v>14</v>
      </c>
      <c r="G10">
        <f t="shared" si="0"/>
        <v>86</v>
      </c>
    </row>
    <row r="11" spans="1:7" x14ac:dyDescent="0.25">
      <c r="A11" t="s">
        <v>5</v>
      </c>
      <c r="B11">
        <v>3</v>
      </c>
      <c r="C11">
        <v>100</v>
      </c>
      <c r="D11">
        <v>94</v>
      </c>
      <c r="E11">
        <v>88</v>
      </c>
      <c r="F11">
        <v>88</v>
      </c>
      <c r="G11">
        <f t="shared" si="0"/>
        <v>12</v>
      </c>
    </row>
    <row r="12" spans="1:7" x14ac:dyDescent="0.25">
      <c r="A12" t="s">
        <v>5</v>
      </c>
      <c r="B12">
        <v>4</v>
      </c>
      <c r="C12">
        <v>100</v>
      </c>
      <c r="D12">
        <v>96</v>
      </c>
      <c r="E12">
        <v>96</v>
      </c>
      <c r="F12">
        <v>96</v>
      </c>
      <c r="G12">
        <f t="shared" si="0"/>
        <v>4</v>
      </c>
    </row>
    <row r="13" spans="1:7" x14ac:dyDescent="0.25">
      <c r="A13" t="s">
        <v>5</v>
      </c>
      <c r="B13">
        <v>8</v>
      </c>
      <c r="C13">
        <v>100</v>
      </c>
      <c r="D13">
        <v>92</v>
      </c>
      <c r="E13">
        <v>78</v>
      </c>
      <c r="F13">
        <v>64</v>
      </c>
      <c r="G13">
        <f t="shared" si="0"/>
        <v>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F1138-D442-4F94-A753-9A7814B81F23}">
  <dimension ref="A1:G32"/>
  <sheetViews>
    <sheetView zoomScaleNormal="100" workbookViewId="0">
      <selection activeCell="A32" sqref="A32"/>
    </sheetView>
  </sheetViews>
  <sheetFormatPr defaultColWidth="8.875" defaultRowHeight="15.75" x14ac:dyDescent="0.25"/>
  <sheetData>
    <row r="1" spans="1:7" x14ac:dyDescent="0.25">
      <c r="A1" s="1" t="s">
        <v>0</v>
      </c>
      <c r="B1" s="1" t="s">
        <v>1</v>
      </c>
      <c r="C1" s="1" t="s">
        <v>6</v>
      </c>
      <c r="D1" s="1" t="s">
        <v>7</v>
      </c>
      <c r="E1" s="1" t="s">
        <v>8</v>
      </c>
      <c r="F1" s="1" t="s">
        <v>9</v>
      </c>
      <c r="G1" s="1"/>
    </row>
    <row r="2" spans="1:7" x14ac:dyDescent="0.25">
      <c r="A2" s="2" t="s">
        <v>2</v>
      </c>
      <c r="B2">
        <v>1</v>
      </c>
      <c r="C2">
        <v>100</v>
      </c>
      <c r="D2">
        <v>88</v>
      </c>
      <c r="E2">
        <v>72</v>
      </c>
      <c r="F2">
        <v>72</v>
      </c>
    </row>
    <row r="3" spans="1:7" x14ac:dyDescent="0.25">
      <c r="A3" s="2" t="s">
        <v>2</v>
      </c>
      <c r="B3">
        <v>5</v>
      </c>
      <c r="C3">
        <v>100</v>
      </c>
      <c r="D3">
        <v>82</v>
      </c>
      <c r="E3">
        <v>82</v>
      </c>
      <c r="F3">
        <v>82</v>
      </c>
    </row>
    <row r="4" spans="1:7" x14ac:dyDescent="0.25">
      <c r="A4" s="2" t="s">
        <v>2</v>
      </c>
      <c r="B4">
        <v>9</v>
      </c>
      <c r="C4">
        <v>100</v>
      </c>
      <c r="D4">
        <v>86</v>
      </c>
      <c r="E4">
        <v>84</v>
      </c>
      <c r="F4">
        <v>64</v>
      </c>
    </row>
    <row r="5" spans="1:7" x14ac:dyDescent="0.25">
      <c r="A5" t="s">
        <v>11</v>
      </c>
      <c r="C5">
        <v>100</v>
      </c>
      <c r="D5">
        <f>AVERAGE(D2:D4)</f>
        <v>85.333333333333329</v>
      </c>
      <c r="E5">
        <f t="shared" ref="E5" si="0">AVERAGE(E2:E4)</f>
        <v>79.333333333333329</v>
      </c>
      <c r="F5">
        <f t="shared" ref="F5" si="1">AVERAGE(F2:F4)</f>
        <v>72.666666666666671</v>
      </c>
    </row>
    <row r="6" spans="1:7" x14ac:dyDescent="0.25">
      <c r="A6" s="2" t="s">
        <v>12</v>
      </c>
      <c r="C6">
        <f>_xlfn.STDEV.S(C2:C4)</f>
        <v>0</v>
      </c>
      <c r="D6">
        <f t="shared" ref="D6:F6" si="2">_xlfn.STDEV.S(D2:D4)</f>
        <v>3.0550504633038931</v>
      </c>
      <c r="E6">
        <f t="shared" si="2"/>
        <v>6.429100507328636</v>
      </c>
      <c r="F6">
        <f t="shared" si="2"/>
        <v>9.0184995056457726</v>
      </c>
    </row>
    <row r="8" spans="1:7" x14ac:dyDescent="0.25">
      <c r="A8" t="s">
        <v>3</v>
      </c>
      <c r="B8">
        <v>10</v>
      </c>
      <c r="C8">
        <v>100</v>
      </c>
      <c r="D8">
        <v>78</v>
      </c>
      <c r="E8">
        <v>74</v>
      </c>
      <c r="F8">
        <v>62</v>
      </c>
    </row>
    <row r="9" spans="1:7" x14ac:dyDescent="0.25">
      <c r="A9" t="s">
        <v>3</v>
      </c>
      <c r="B9">
        <v>11</v>
      </c>
      <c r="C9">
        <v>100</v>
      </c>
      <c r="D9">
        <v>62</v>
      </c>
      <c r="E9">
        <v>62</v>
      </c>
      <c r="F9">
        <v>62</v>
      </c>
    </row>
    <row r="10" spans="1:7" x14ac:dyDescent="0.25">
      <c r="A10" t="s">
        <v>3</v>
      </c>
      <c r="B10">
        <v>12</v>
      </c>
      <c r="C10">
        <v>100</v>
      </c>
      <c r="D10">
        <v>74</v>
      </c>
      <c r="E10">
        <v>70</v>
      </c>
      <c r="F10">
        <v>62</v>
      </c>
    </row>
    <row r="11" spans="1:7" x14ac:dyDescent="0.25">
      <c r="A11" t="s">
        <v>11</v>
      </c>
      <c r="C11">
        <v>100</v>
      </c>
      <c r="D11">
        <f>AVERAGE(D8:D10)</f>
        <v>71.333333333333329</v>
      </c>
      <c r="E11">
        <f t="shared" ref="E11" si="3">AVERAGE(E8:E10)</f>
        <v>68.666666666666671</v>
      </c>
      <c r="F11">
        <f t="shared" ref="F11" si="4">AVERAGE(F8:F10)</f>
        <v>62</v>
      </c>
    </row>
    <row r="12" spans="1:7" x14ac:dyDescent="0.25">
      <c r="A12" t="s">
        <v>12</v>
      </c>
      <c r="C12">
        <f>_xlfn.STDEV.S(C8:C10)</f>
        <v>0</v>
      </c>
      <c r="D12">
        <f t="shared" ref="D12:F12" si="5">_xlfn.STDEV.S(D8:D10)</f>
        <v>8.3266639978645323</v>
      </c>
      <c r="E12">
        <f t="shared" si="5"/>
        <v>6.110100926607787</v>
      </c>
      <c r="F12">
        <f t="shared" si="5"/>
        <v>0</v>
      </c>
    </row>
    <row r="14" spans="1:7" x14ac:dyDescent="0.25">
      <c r="A14" t="s">
        <v>4</v>
      </c>
      <c r="B14">
        <v>2</v>
      </c>
      <c r="C14">
        <v>100</v>
      </c>
      <c r="D14">
        <v>22</v>
      </c>
      <c r="E14">
        <v>22</v>
      </c>
      <c r="F14">
        <v>20</v>
      </c>
    </row>
    <row r="15" spans="1:7" x14ac:dyDescent="0.25">
      <c r="A15" t="s">
        <v>4</v>
      </c>
      <c r="B15">
        <v>6</v>
      </c>
      <c r="C15">
        <v>100</v>
      </c>
      <c r="D15">
        <v>68</v>
      </c>
      <c r="E15">
        <v>66</v>
      </c>
      <c r="F15">
        <v>34</v>
      </c>
    </row>
    <row r="16" spans="1:7" x14ac:dyDescent="0.25">
      <c r="A16" t="s">
        <v>4</v>
      </c>
      <c r="B16">
        <v>7</v>
      </c>
      <c r="C16">
        <v>100</v>
      </c>
      <c r="D16">
        <v>24</v>
      </c>
      <c r="E16">
        <v>24</v>
      </c>
      <c r="F16">
        <v>14</v>
      </c>
    </row>
    <row r="17" spans="1:6" x14ac:dyDescent="0.25">
      <c r="A17" t="s">
        <v>11</v>
      </c>
      <c r="C17">
        <v>100</v>
      </c>
      <c r="D17">
        <f>AVERAGE(D14:D16)</f>
        <v>38</v>
      </c>
      <c r="E17">
        <f t="shared" ref="E17:F17" si="6">AVERAGE(E14:E16)</f>
        <v>37.333333333333336</v>
      </c>
      <c r="F17">
        <f t="shared" si="6"/>
        <v>22.666666666666668</v>
      </c>
    </row>
    <row r="18" spans="1:6" x14ac:dyDescent="0.25">
      <c r="A18" t="s">
        <v>12</v>
      </c>
      <c r="C18">
        <f>_xlfn.STDEV.S(C14:C16)</f>
        <v>0</v>
      </c>
      <c r="D18">
        <f t="shared" ref="D18:F18" si="7">_xlfn.STDEV.S(D14:D16)</f>
        <v>26</v>
      </c>
      <c r="E18">
        <f t="shared" si="7"/>
        <v>24.846193538112303</v>
      </c>
      <c r="F18">
        <f t="shared" si="7"/>
        <v>10.26320287889377</v>
      </c>
    </row>
    <row r="21" spans="1:6" x14ac:dyDescent="0.25">
      <c r="A21" t="s">
        <v>5</v>
      </c>
      <c r="B21">
        <v>3</v>
      </c>
      <c r="C21">
        <v>100</v>
      </c>
      <c r="D21">
        <v>94</v>
      </c>
      <c r="E21">
        <v>88</v>
      </c>
      <c r="F21">
        <v>88</v>
      </c>
    </row>
    <row r="22" spans="1:6" x14ac:dyDescent="0.25">
      <c r="A22" t="s">
        <v>5</v>
      </c>
      <c r="B22">
        <v>4</v>
      </c>
      <c r="C22">
        <v>100</v>
      </c>
      <c r="D22">
        <v>96</v>
      </c>
      <c r="E22">
        <v>96</v>
      </c>
      <c r="F22">
        <v>96</v>
      </c>
    </row>
    <row r="23" spans="1:6" x14ac:dyDescent="0.25">
      <c r="A23" t="s">
        <v>5</v>
      </c>
      <c r="B23">
        <v>8</v>
      </c>
      <c r="C23">
        <v>100</v>
      </c>
      <c r="D23">
        <v>92</v>
      </c>
      <c r="E23">
        <v>78</v>
      </c>
      <c r="F23">
        <v>64</v>
      </c>
    </row>
    <row r="24" spans="1:6" x14ac:dyDescent="0.25">
      <c r="A24" t="s">
        <v>11</v>
      </c>
      <c r="C24">
        <v>100</v>
      </c>
      <c r="D24">
        <f>AVERAGE(D21:D23)</f>
        <v>94</v>
      </c>
      <c r="E24">
        <f t="shared" ref="E24:F24" si="8">AVERAGE(E21:E23)</f>
        <v>87.333333333333329</v>
      </c>
      <c r="F24">
        <f t="shared" si="8"/>
        <v>82.666666666666671</v>
      </c>
    </row>
    <row r="25" spans="1:6" x14ac:dyDescent="0.25">
      <c r="A25" t="s">
        <v>12</v>
      </c>
      <c r="C25">
        <f>_xlfn.STDEV.S(C21:C23)</f>
        <v>0</v>
      </c>
      <c r="D25">
        <f t="shared" ref="D25:F25" si="9">_xlfn.STDEV.S(D21:D23)</f>
        <v>2</v>
      </c>
      <c r="E25">
        <f t="shared" si="9"/>
        <v>9.0184995056457886</v>
      </c>
      <c r="F25">
        <f t="shared" si="9"/>
        <v>16.653327995729079</v>
      </c>
    </row>
    <row r="28" spans="1:6" x14ac:dyDescent="0.25">
      <c r="C28">
        <v>0</v>
      </c>
      <c r="D28">
        <v>1</v>
      </c>
      <c r="E28">
        <v>2</v>
      </c>
      <c r="F28">
        <v>3</v>
      </c>
    </row>
    <row r="32" spans="1:6" x14ac:dyDescent="0.25">
      <c r="A32" s="1" t="s">
        <v>18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F852A-A32A-4458-957C-1953CD381A24}">
  <dimension ref="A1:M21"/>
  <sheetViews>
    <sheetView workbookViewId="0">
      <selection activeCell="A21" sqref="A21"/>
    </sheetView>
  </sheetViews>
  <sheetFormatPr defaultColWidth="8.875" defaultRowHeight="15.75" x14ac:dyDescent="0.25"/>
  <cols>
    <col min="9" max="9" width="17.625" customWidth="1"/>
  </cols>
  <sheetData>
    <row r="1" spans="1:13" x14ac:dyDescent="0.25">
      <c r="A1" t="s">
        <v>0</v>
      </c>
      <c r="B1" t="s">
        <v>13</v>
      </c>
      <c r="C1" t="s">
        <v>15</v>
      </c>
      <c r="D1" t="s">
        <v>14</v>
      </c>
      <c r="E1" s="1"/>
      <c r="F1" s="1"/>
      <c r="H1" s="1"/>
      <c r="I1" s="2"/>
      <c r="J1" s="2"/>
      <c r="K1" s="2"/>
      <c r="M1" s="2"/>
    </row>
    <row r="2" spans="1:13" x14ac:dyDescent="0.25">
      <c r="A2" s="2" t="s">
        <v>2</v>
      </c>
      <c r="B2">
        <v>100</v>
      </c>
      <c r="C2">
        <v>0</v>
      </c>
      <c r="D2">
        <v>0</v>
      </c>
      <c r="H2" s="1"/>
    </row>
    <row r="3" spans="1:13" x14ac:dyDescent="0.25">
      <c r="A3" s="2" t="s">
        <v>2</v>
      </c>
      <c r="B3">
        <v>85.333333333333329</v>
      </c>
      <c r="C3">
        <v>3.0550504633038931</v>
      </c>
      <c r="D3">
        <v>1</v>
      </c>
      <c r="H3" s="1"/>
    </row>
    <row r="4" spans="1:13" x14ac:dyDescent="0.25">
      <c r="A4" s="2" t="s">
        <v>2</v>
      </c>
      <c r="B4">
        <v>79.333333333333329</v>
      </c>
      <c r="C4">
        <v>6.429100507328636</v>
      </c>
      <c r="D4">
        <v>2</v>
      </c>
      <c r="H4" s="1"/>
    </row>
    <row r="5" spans="1:13" x14ac:dyDescent="0.25">
      <c r="A5" s="2" t="s">
        <v>2</v>
      </c>
      <c r="B5">
        <v>72.666666666666671</v>
      </c>
      <c r="C5">
        <v>9.0184995056457726</v>
      </c>
      <c r="D5">
        <v>3</v>
      </c>
      <c r="H5" s="1"/>
    </row>
    <row r="6" spans="1:13" x14ac:dyDescent="0.25">
      <c r="A6" t="s">
        <v>3</v>
      </c>
      <c r="B6">
        <v>100</v>
      </c>
      <c r="C6">
        <v>0</v>
      </c>
      <c r="D6">
        <v>0</v>
      </c>
      <c r="H6" s="1"/>
    </row>
    <row r="7" spans="1:13" x14ac:dyDescent="0.25">
      <c r="A7" t="s">
        <v>3</v>
      </c>
      <c r="B7">
        <v>71.333333333333329</v>
      </c>
      <c r="C7">
        <v>8.3266639978645323</v>
      </c>
      <c r="D7">
        <v>1</v>
      </c>
    </row>
    <row r="8" spans="1:13" x14ac:dyDescent="0.25">
      <c r="A8" t="s">
        <v>3</v>
      </c>
      <c r="B8">
        <v>68.666666666666671</v>
      </c>
      <c r="C8">
        <v>6.110100926607787</v>
      </c>
      <c r="D8">
        <v>2</v>
      </c>
    </row>
    <row r="9" spans="1:13" x14ac:dyDescent="0.25">
      <c r="A9" t="s">
        <v>3</v>
      </c>
      <c r="B9">
        <v>62</v>
      </c>
      <c r="C9">
        <v>0</v>
      </c>
      <c r="D9">
        <v>3</v>
      </c>
    </row>
    <row r="10" spans="1:13" x14ac:dyDescent="0.25">
      <c r="A10" t="s">
        <v>4</v>
      </c>
      <c r="B10">
        <v>100</v>
      </c>
      <c r="C10">
        <v>0</v>
      </c>
      <c r="D10">
        <v>0</v>
      </c>
    </row>
    <row r="11" spans="1:13" x14ac:dyDescent="0.25">
      <c r="A11" t="s">
        <v>4</v>
      </c>
      <c r="B11">
        <v>38</v>
      </c>
      <c r="C11">
        <v>26</v>
      </c>
      <c r="D11">
        <v>1</v>
      </c>
    </row>
    <row r="12" spans="1:13" x14ac:dyDescent="0.25">
      <c r="A12" t="s">
        <v>4</v>
      </c>
      <c r="B12">
        <v>37.333333333333336</v>
      </c>
      <c r="C12">
        <v>24.846193538112303</v>
      </c>
      <c r="D12">
        <v>2</v>
      </c>
    </row>
    <row r="13" spans="1:13" x14ac:dyDescent="0.25">
      <c r="A13" t="s">
        <v>4</v>
      </c>
      <c r="B13">
        <v>22.666666666666668</v>
      </c>
      <c r="C13">
        <v>10.26320287889377</v>
      </c>
      <c r="D13">
        <v>3</v>
      </c>
    </row>
    <row r="14" spans="1:13" x14ac:dyDescent="0.25">
      <c r="A14" t="s">
        <v>5</v>
      </c>
      <c r="B14">
        <v>100</v>
      </c>
      <c r="C14">
        <v>0</v>
      </c>
      <c r="D14">
        <v>0</v>
      </c>
    </row>
    <row r="15" spans="1:13" x14ac:dyDescent="0.25">
      <c r="A15" t="s">
        <v>5</v>
      </c>
      <c r="B15">
        <v>94</v>
      </c>
      <c r="C15">
        <v>2</v>
      </c>
      <c r="D15">
        <v>1</v>
      </c>
    </row>
    <row r="16" spans="1:13" x14ac:dyDescent="0.25">
      <c r="A16" t="s">
        <v>5</v>
      </c>
      <c r="B16">
        <v>87.333333333333329</v>
      </c>
      <c r="C16">
        <v>9.0184995056457886</v>
      </c>
      <c r="D16">
        <v>2</v>
      </c>
    </row>
    <row r="17" spans="1:4" x14ac:dyDescent="0.25">
      <c r="A17" t="s">
        <v>5</v>
      </c>
      <c r="B17">
        <v>82.666666666666671</v>
      </c>
      <c r="C17">
        <v>16.653327995729079</v>
      </c>
      <c r="D17">
        <v>3</v>
      </c>
    </row>
    <row r="18" spans="1:4" x14ac:dyDescent="0.25">
      <c r="A18" t="s">
        <v>17</v>
      </c>
      <c r="B18">
        <v>100</v>
      </c>
      <c r="C18">
        <v>0</v>
      </c>
      <c r="D18">
        <v>0</v>
      </c>
    </row>
    <row r="19" spans="1:4" x14ac:dyDescent="0.25">
      <c r="A19" t="s">
        <v>17</v>
      </c>
      <c r="B19">
        <v>100</v>
      </c>
      <c r="C19">
        <v>0</v>
      </c>
      <c r="D19">
        <v>1</v>
      </c>
    </row>
    <row r="20" spans="1:4" x14ac:dyDescent="0.25">
      <c r="A20" t="s">
        <v>17</v>
      </c>
      <c r="B20">
        <v>100</v>
      </c>
      <c r="C20">
        <v>0</v>
      </c>
      <c r="D20">
        <v>2</v>
      </c>
    </row>
    <row r="21" spans="1:4" x14ac:dyDescent="0.25">
      <c r="A21" t="s">
        <v>17</v>
      </c>
      <c r="B21">
        <v>100</v>
      </c>
      <c r="C21">
        <v>0</v>
      </c>
      <c r="D21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6FD2B-C253-4F4E-959C-898363B8EE1F}">
  <dimension ref="A1:C37"/>
  <sheetViews>
    <sheetView tabSelected="1" workbookViewId="0">
      <selection activeCell="G26" sqref="G26"/>
    </sheetView>
  </sheetViews>
  <sheetFormatPr defaultColWidth="8.875" defaultRowHeight="15.75" x14ac:dyDescent="0.25"/>
  <sheetData>
    <row r="1" spans="1:3" x14ac:dyDescent="0.25">
      <c r="A1" t="s">
        <v>0</v>
      </c>
      <c r="B1" t="s">
        <v>16</v>
      </c>
      <c r="C1" t="s">
        <v>14</v>
      </c>
    </row>
    <row r="2" spans="1:3" x14ac:dyDescent="0.25">
      <c r="A2" s="2" t="s">
        <v>2</v>
      </c>
      <c r="B2">
        <v>100</v>
      </c>
      <c r="C2">
        <v>0</v>
      </c>
    </row>
    <row r="3" spans="1:3" x14ac:dyDescent="0.25">
      <c r="A3" s="2" t="s">
        <v>2</v>
      </c>
      <c r="B3">
        <v>88</v>
      </c>
      <c r="C3">
        <v>1</v>
      </c>
    </row>
    <row r="4" spans="1:3" x14ac:dyDescent="0.25">
      <c r="A4" s="2" t="s">
        <v>2</v>
      </c>
      <c r="B4">
        <v>72</v>
      </c>
      <c r="C4">
        <v>2</v>
      </c>
    </row>
    <row r="5" spans="1:3" x14ac:dyDescent="0.25">
      <c r="A5" s="2" t="s">
        <v>2</v>
      </c>
      <c r="B5">
        <v>72</v>
      </c>
      <c r="C5">
        <v>3</v>
      </c>
    </row>
    <row r="6" spans="1:3" x14ac:dyDescent="0.25">
      <c r="A6" s="2" t="s">
        <v>2</v>
      </c>
      <c r="B6">
        <v>100</v>
      </c>
      <c r="C6">
        <v>0</v>
      </c>
    </row>
    <row r="7" spans="1:3" x14ac:dyDescent="0.25">
      <c r="A7" s="2" t="s">
        <v>2</v>
      </c>
      <c r="B7">
        <v>82</v>
      </c>
      <c r="C7">
        <v>1</v>
      </c>
    </row>
    <row r="8" spans="1:3" x14ac:dyDescent="0.25">
      <c r="A8" s="2" t="s">
        <v>2</v>
      </c>
      <c r="B8">
        <v>82</v>
      </c>
      <c r="C8">
        <v>2</v>
      </c>
    </row>
    <row r="9" spans="1:3" x14ac:dyDescent="0.25">
      <c r="A9" s="2" t="s">
        <v>2</v>
      </c>
      <c r="B9">
        <v>82</v>
      </c>
      <c r="C9">
        <v>3</v>
      </c>
    </row>
    <row r="10" spans="1:3" x14ac:dyDescent="0.25">
      <c r="A10" s="2" t="s">
        <v>2</v>
      </c>
      <c r="B10">
        <v>100</v>
      </c>
      <c r="C10">
        <v>0</v>
      </c>
    </row>
    <row r="11" spans="1:3" x14ac:dyDescent="0.25">
      <c r="A11" s="2" t="s">
        <v>2</v>
      </c>
      <c r="B11">
        <v>86</v>
      </c>
      <c r="C11">
        <v>1</v>
      </c>
    </row>
    <row r="12" spans="1:3" x14ac:dyDescent="0.25">
      <c r="A12" s="2" t="s">
        <v>2</v>
      </c>
      <c r="B12">
        <v>84</v>
      </c>
      <c r="C12">
        <v>2</v>
      </c>
    </row>
    <row r="13" spans="1:3" x14ac:dyDescent="0.25">
      <c r="A13" s="2" t="s">
        <v>2</v>
      </c>
      <c r="B13">
        <v>64</v>
      </c>
      <c r="C13">
        <v>3</v>
      </c>
    </row>
    <row r="14" spans="1:3" x14ac:dyDescent="0.25">
      <c r="A14" t="s">
        <v>4</v>
      </c>
      <c r="B14">
        <v>100</v>
      </c>
      <c r="C14">
        <v>0</v>
      </c>
    </row>
    <row r="15" spans="1:3" x14ac:dyDescent="0.25">
      <c r="A15" t="s">
        <v>4</v>
      </c>
      <c r="B15">
        <v>22</v>
      </c>
      <c r="C15">
        <v>1</v>
      </c>
    </row>
    <row r="16" spans="1:3" x14ac:dyDescent="0.25">
      <c r="A16" t="s">
        <v>4</v>
      </c>
      <c r="B16">
        <v>22</v>
      </c>
      <c r="C16">
        <v>2</v>
      </c>
    </row>
    <row r="17" spans="1:3" x14ac:dyDescent="0.25">
      <c r="A17" t="s">
        <v>4</v>
      </c>
      <c r="B17">
        <v>20</v>
      </c>
      <c r="C17">
        <v>3</v>
      </c>
    </row>
    <row r="18" spans="1:3" x14ac:dyDescent="0.25">
      <c r="A18" t="s">
        <v>4</v>
      </c>
      <c r="B18">
        <v>100</v>
      </c>
      <c r="C18">
        <v>0</v>
      </c>
    </row>
    <row r="19" spans="1:3" x14ac:dyDescent="0.25">
      <c r="A19" t="s">
        <v>4</v>
      </c>
      <c r="B19">
        <v>68</v>
      </c>
      <c r="C19">
        <v>1</v>
      </c>
    </row>
    <row r="20" spans="1:3" x14ac:dyDescent="0.25">
      <c r="A20" t="s">
        <v>4</v>
      </c>
      <c r="B20">
        <v>66</v>
      </c>
      <c r="C20">
        <v>2</v>
      </c>
    </row>
    <row r="21" spans="1:3" x14ac:dyDescent="0.25">
      <c r="A21" t="s">
        <v>4</v>
      </c>
      <c r="B21">
        <v>34</v>
      </c>
      <c r="C21">
        <v>3</v>
      </c>
    </row>
    <row r="22" spans="1:3" x14ac:dyDescent="0.25">
      <c r="A22" t="s">
        <v>4</v>
      </c>
      <c r="B22">
        <v>100</v>
      </c>
      <c r="C22">
        <v>0</v>
      </c>
    </row>
    <row r="23" spans="1:3" x14ac:dyDescent="0.25">
      <c r="A23" t="s">
        <v>4</v>
      </c>
      <c r="B23">
        <v>24</v>
      </c>
      <c r="C23">
        <v>1</v>
      </c>
    </row>
    <row r="24" spans="1:3" x14ac:dyDescent="0.25">
      <c r="A24" t="s">
        <v>4</v>
      </c>
      <c r="B24">
        <v>24</v>
      </c>
      <c r="C24">
        <v>2</v>
      </c>
    </row>
    <row r="25" spans="1:3" x14ac:dyDescent="0.25">
      <c r="A25" t="s">
        <v>4</v>
      </c>
      <c r="B25">
        <v>14</v>
      </c>
      <c r="C25">
        <v>3</v>
      </c>
    </row>
    <row r="26" spans="1:3" x14ac:dyDescent="0.25">
      <c r="A26" t="s">
        <v>5</v>
      </c>
      <c r="B26">
        <v>100</v>
      </c>
      <c r="C26">
        <v>0</v>
      </c>
    </row>
    <row r="27" spans="1:3" x14ac:dyDescent="0.25">
      <c r="A27" t="s">
        <v>5</v>
      </c>
      <c r="B27">
        <v>94</v>
      </c>
      <c r="C27">
        <v>1</v>
      </c>
    </row>
    <row r="28" spans="1:3" x14ac:dyDescent="0.25">
      <c r="A28" t="s">
        <v>5</v>
      </c>
      <c r="B28">
        <v>88</v>
      </c>
      <c r="C28">
        <v>2</v>
      </c>
    </row>
    <row r="29" spans="1:3" x14ac:dyDescent="0.25">
      <c r="A29" t="s">
        <v>5</v>
      </c>
      <c r="B29">
        <v>88</v>
      </c>
      <c r="C29">
        <v>3</v>
      </c>
    </row>
    <row r="30" spans="1:3" x14ac:dyDescent="0.25">
      <c r="A30" t="s">
        <v>5</v>
      </c>
      <c r="B30">
        <v>100</v>
      </c>
      <c r="C30">
        <v>0</v>
      </c>
    </row>
    <row r="31" spans="1:3" x14ac:dyDescent="0.25">
      <c r="A31" t="s">
        <v>5</v>
      </c>
      <c r="B31">
        <v>96</v>
      </c>
      <c r="C31">
        <v>1</v>
      </c>
    </row>
    <row r="32" spans="1:3" x14ac:dyDescent="0.25">
      <c r="A32" t="s">
        <v>5</v>
      </c>
      <c r="B32">
        <v>96</v>
      </c>
      <c r="C32">
        <v>2</v>
      </c>
    </row>
    <row r="33" spans="1:3" x14ac:dyDescent="0.25">
      <c r="A33" t="s">
        <v>5</v>
      </c>
      <c r="B33">
        <v>96</v>
      </c>
      <c r="C33">
        <v>3</v>
      </c>
    </row>
    <row r="34" spans="1:3" x14ac:dyDescent="0.25">
      <c r="A34" t="s">
        <v>5</v>
      </c>
      <c r="B34">
        <v>100</v>
      </c>
      <c r="C34">
        <v>0</v>
      </c>
    </row>
    <row r="35" spans="1:3" x14ac:dyDescent="0.25">
      <c r="A35" t="s">
        <v>5</v>
      </c>
      <c r="B35">
        <v>92</v>
      </c>
      <c r="C35">
        <v>1</v>
      </c>
    </row>
    <row r="36" spans="1:3" x14ac:dyDescent="0.25">
      <c r="A36" t="s">
        <v>5</v>
      </c>
      <c r="B36">
        <v>78</v>
      </c>
      <c r="C36">
        <v>2</v>
      </c>
    </row>
    <row r="37" spans="1:3" x14ac:dyDescent="0.25">
      <c r="A37" t="s">
        <v>5</v>
      </c>
      <c r="B37">
        <v>64</v>
      </c>
      <c r="C37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Blad1</vt:lpstr>
      <vt:lpstr>Excel</vt:lpstr>
      <vt:lpstr>Rstudio</vt:lpstr>
      <vt:lpstr>Scatter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Boerlijst, S.P. (Sam)</cp:lastModifiedBy>
  <dcterms:created xsi:type="dcterms:W3CDTF">2020-05-25T08:49:51Z</dcterms:created>
  <dcterms:modified xsi:type="dcterms:W3CDTF">2024-05-07T17:16:09Z</dcterms:modified>
</cp:coreProperties>
</file>