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eidenuniv1-my.sharepoint.com/personal/boerlijstsp_vuw_leidenuniv_nl/Documents/"/>
    </mc:Choice>
  </mc:AlternateContent>
  <xr:revisionPtr revIDLastSave="11" documentId="8_{C37C2D48-D135-4A2F-96B5-9F5FE4AF8F97}" xr6:coauthVersionLast="47" xr6:coauthVersionMax="47" xr10:uidLastSave="{B5ECF334-9A29-410B-A83F-5E29261BAE74}"/>
  <bookViews>
    <workbookView xWindow="-108" yWindow="-108" windowWidth="23256" windowHeight="13176" xr2:uid="{00000000-000D-0000-FFFF-FFFF00000000}"/>
  </bookViews>
  <sheets>
    <sheet name="per 15m" sheetId="3" r:id="rId1"/>
    <sheet name="per 2m" sheetId="5" r:id="rId2"/>
    <sheet name="surface calculation" sheetId="4" r:id="rId3"/>
    <sheet name="array" sheetId="6" r:id="rId4"/>
    <sheet name="Arduino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31" i="4" l="1"/>
  <c r="K731" i="4"/>
  <c r="L731" i="4"/>
  <c r="I731" i="4"/>
  <c r="E3" i="6"/>
  <c r="E2" i="6"/>
  <c r="A721" i="6"/>
  <c r="A720" i="6" s="1"/>
  <c r="A719" i="6" s="1"/>
  <c r="A718" i="6" s="1"/>
  <c r="A717" i="6" s="1"/>
  <c r="A716" i="6" s="1"/>
  <c r="A715" i="6" s="1"/>
  <c r="A714" i="6" s="1"/>
  <c r="A713" i="6" s="1"/>
  <c r="A712" i="6" s="1"/>
  <c r="A711" i="6" s="1"/>
  <c r="A710" i="6" s="1"/>
  <c r="A709" i="6" s="1"/>
  <c r="A708" i="6" s="1"/>
  <c r="A707" i="6" s="1"/>
  <c r="A706" i="6" s="1"/>
  <c r="A705" i="6" s="1"/>
  <c r="A704" i="6" s="1"/>
  <c r="A703" i="6" s="1"/>
  <c r="A702" i="6" s="1"/>
  <c r="A701" i="6" s="1"/>
  <c r="A700" i="6" s="1"/>
  <c r="A699" i="6" s="1"/>
  <c r="A698" i="6" s="1"/>
  <c r="A697" i="6" s="1"/>
  <c r="A696" i="6" s="1"/>
  <c r="A695" i="6" s="1"/>
  <c r="A694" i="6" s="1"/>
  <c r="A693" i="6" s="1"/>
  <c r="A692" i="6" s="1"/>
  <c r="A691" i="6" s="1"/>
  <c r="A690" i="6" s="1"/>
  <c r="A689" i="6" s="1"/>
  <c r="A688" i="6" s="1"/>
  <c r="A687" i="6" s="1"/>
  <c r="A686" i="6" s="1"/>
  <c r="A685" i="6" s="1"/>
  <c r="A684" i="6" s="1"/>
  <c r="A683" i="6" s="1"/>
  <c r="A682" i="6" s="1"/>
  <c r="A681" i="6" s="1"/>
  <c r="A680" i="6" s="1"/>
  <c r="A679" i="6" s="1"/>
  <c r="A678" i="6" s="1"/>
  <c r="A677" i="6" s="1"/>
  <c r="A676" i="6" s="1"/>
  <c r="A675" i="6" s="1"/>
  <c r="A674" i="6" s="1"/>
  <c r="A673" i="6" s="1"/>
  <c r="A672" i="6" s="1"/>
  <c r="A671" i="6" s="1"/>
  <c r="A670" i="6" s="1"/>
  <c r="A669" i="6" s="1"/>
  <c r="A668" i="6" s="1"/>
  <c r="A667" i="6" s="1"/>
  <c r="A666" i="6" s="1"/>
  <c r="A665" i="6" s="1"/>
  <c r="A664" i="6" s="1"/>
  <c r="A663" i="6" s="1"/>
  <c r="A662" i="6" s="1"/>
  <c r="A661" i="6" s="1"/>
  <c r="A660" i="6" s="1"/>
  <c r="A659" i="6" s="1"/>
  <c r="A658" i="6" s="1"/>
  <c r="A657" i="6" s="1"/>
  <c r="A656" i="6" s="1"/>
  <c r="A655" i="6" s="1"/>
  <c r="A654" i="6" s="1"/>
  <c r="A653" i="6" s="1"/>
  <c r="A652" i="6" s="1"/>
  <c r="A651" i="6" s="1"/>
  <c r="A650" i="6" s="1"/>
  <c r="A649" i="6" s="1"/>
  <c r="A648" i="6" s="1"/>
  <c r="A647" i="6" s="1"/>
  <c r="A646" i="6" s="1"/>
  <c r="A645" i="6" s="1"/>
  <c r="A644" i="6" s="1"/>
  <c r="A643" i="6" s="1"/>
  <c r="A642" i="6" s="1"/>
  <c r="A641" i="6" s="1"/>
  <c r="A640" i="6" s="1"/>
  <c r="A639" i="6" s="1"/>
  <c r="A638" i="6" s="1"/>
  <c r="A637" i="6" s="1"/>
  <c r="A636" i="6" s="1"/>
  <c r="A635" i="6" s="1"/>
  <c r="A634" i="6" s="1"/>
  <c r="A633" i="6" s="1"/>
  <c r="A632" i="6" s="1"/>
  <c r="A631" i="6" s="1"/>
  <c r="A630" i="6" s="1"/>
  <c r="A629" i="6" s="1"/>
  <c r="A628" i="6" s="1"/>
  <c r="A627" i="6" s="1"/>
  <c r="A626" i="6" s="1"/>
  <c r="A625" i="6" s="1"/>
  <c r="A624" i="6" s="1"/>
  <c r="A623" i="6" s="1"/>
  <c r="A622" i="6" s="1"/>
  <c r="A621" i="6" s="1"/>
  <c r="A620" i="6" s="1"/>
  <c r="A619" i="6" s="1"/>
  <c r="A618" i="6" s="1"/>
  <c r="A617" i="6" s="1"/>
  <c r="A616" i="6" s="1"/>
  <c r="A615" i="6" s="1"/>
  <c r="A614" i="6" s="1"/>
  <c r="A613" i="6" s="1"/>
  <c r="A612" i="6" s="1"/>
  <c r="A611" i="6" s="1"/>
  <c r="A610" i="6" s="1"/>
  <c r="A609" i="6" s="1"/>
  <c r="A608" i="6" s="1"/>
  <c r="A607" i="6" s="1"/>
  <c r="A606" i="6" s="1"/>
  <c r="A605" i="6" s="1"/>
  <c r="A604" i="6" s="1"/>
  <c r="A603" i="6" s="1"/>
  <c r="A602" i="6" s="1"/>
  <c r="A601" i="6" s="1"/>
  <c r="A600" i="6" s="1"/>
  <c r="A599" i="6" s="1"/>
  <c r="A598" i="6" s="1"/>
  <c r="A597" i="6" s="1"/>
  <c r="A596" i="6" s="1"/>
  <c r="A595" i="6" s="1"/>
  <c r="A594" i="6" s="1"/>
  <c r="A593" i="6" s="1"/>
  <c r="A592" i="6" s="1"/>
  <c r="A591" i="6" s="1"/>
  <c r="A590" i="6" s="1"/>
  <c r="A589" i="6" s="1"/>
  <c r="A588" i="6" s="1"/>
  <c r="A587" i="6" s="1"/>
  <c r="A586" i="6" s="1"/>
  <c r="A585" i="6" s="1"/>
  <c r="A584" i="6" s="1"/>
  <c r="A583" i="6" s="1"/>
  <c r="A582" i="6" s="1"/>
  <c r="A581" i="6" s="1"/>
  <c r="A580" i="6" s="1"/>
  <c r="A579" i="6" s="1"/>
  <c r="A578" i="6" s="1"/>
  <c r="A577" i="6" s="1"/>
  <c r="A576" i="6" s="1"/>
  <c r="A575" i="6" s="1"/>
  <c r="A574" i="6" s="1"/>
  <c r="A573" i="6" s="1"/>
  <c r="A572" i="6" s="1"/>
  <c r="A571" i="6" s="1"/>
  <c r="A570" i="6" s="1"/>
  <c r="A569" i="6" s="1"/>
  <c r="A568" i="6" s="1"/>
  <c r="A567" i="6" s="1"/>
  <c r="A566" i="6" s="1"/>
  <c r="A565" i="6" s="1"/>
  <c r="A564" i="6" s="1"/>
  <c r="A563" i="6" s="1"/>
  <c r="A562" i="6" s="1"/>
  <c r="A561" i="6" s="1"/>
  <c r="A560" i="6" s="1"/>
  <c r="A559" i="6" s="1"/>
  <c r="A558" i="6" s="1"/>
  <c r="A557" i="6" s="1"/>
  <c r="A556" i="6" s="1"/>
  <c r="A555" i="6" s="1"/>
  <c r="A554" i="6" s="1"/>
  <c r="A553" i="6" s="1"/>
  <c r="A552" i="6" s="1"/>
  <c r="A551" i="6" s="1"/>
  <c r="A550" i="6" s="1"/>
  <c r="A549" i="6" s="1"/>
  <c r="A548" i="6" s="1"/>
  <c r="A547" i="6" s="1"/>
  <c r="A546" i="6" s="1"/>
  <c r="A545" i="6" s="1"/>
  <c r="A544" i="6" s="1"/>
  <c r="A543" i="6" s="1"/>
  <c r="A542" i="6" s="1"/>
  <c r="A541" i="6" s="1"/>
  <c r="A540" i="6" s="1"/>
  <c r="A539" i="6" s="1"/>
  <c r="A538" i="6" s="1"/>
  <c r="A537" i="6" s="1"/>
  <c r="A536" i="6" s="1"/>
  <c r="A535" i="6" s="1"/>
  <c r="A534" i="6" s="1"/>
  <c r="A533" i="6" s="1"/>
  <c r="A532" i="6" s="1"/>
  <c r="A531" i="6" s="1"/>
  <c r="A530" i="6" s="1"/>
  <c r="A529" i="6" s="1"/>
  <c r="A528" i="6" s="1"/>
  <c r="A527" i="6" s="1"/>
  <c r="A526" i="6" s="1"/>
  <c r="A525" i="6" s="1"/>
  <c r="A524" i="6" s="1"/>
  <c r="A523" i="6" s="1"/>
  <c r="A522" i="6" s="1"/>
  <c r="A521" i="6" s="1"/>
  <c r="A520" i="6" s="1"/>
  <c r="A519" i="6" s="1"/>
  <c r="A518" i="6" s="1"/>
  <c r="A517" i="6" s="1"/>
  <c r="A516" i="6" s="1"/>
  <c r="A515" i="6" s="1"/>
  <c r="A514" i="6" s="1"/>
  <c r="A513" i="6" s="1"/>
  <c r="A512" i="6" s="1"/>
  <c r="A511" i="6" s="1"/>
  <c r="A510" i="6" s="1"/>
  <c r="A509" i="6" s="1"/>
  <c r="A508" i="6" s="1"/>
  <c r="A507" i="6" s="1"/>
  <c r="A506" i="6" s="1"/>
  <c r="A505" i="6" s="1"/>
  <c r="A504" i="6" s="1"/>
  <c r="A503" i="6" s="1"/>
  <c r="A502" i="6" s="1"/>
  <c r="A501" i="6" s="1"/>
  <c r="A500" i="6" s="1"/>
  <c r="A499" i="6" s="1"/>
  <c r="A498" i="6" s="1"/>
  <c r="A497" i="6" s="1"/>
  <c r="A496" i="6" s="1"/>
  <c r="A495" i="6" s="1"/>
  <c r="A494" i="6" s="1"/>
  <c r="A493" i="6" s="1"/>
  <c r="A492" i="6" s="1"/>
  <c r="A491" i="6" s="1"/>
  <c r="A490" i="6" s="1"/>
  <c r="A489" i="6" s="1"/>
  <c r="A488" i="6" s="1"/>
  <c r="A487" i="6" s="1"/>
  <c r="A486" i="6" s="1"/>
  <c r="A485" i="6" s="1"/>
  <c r="A484" i="6" s="1"/>
  <c r="A483" i="6" s="1"/>
  <c r="A482" i="6" s="1"/>
  <c r="A481" i="6" s="1"/>
  <c r="A480" i="6" s="1"/>
  <c r="A479" i="6" s="1"/>
  <c r="A478" i="6" s="1"/>
  <c r="A477" i="6" s="1"/>
  <c r="A476" i="6" s="1"/>
  <c r="A475" i="6" s="1"/>
  <c r="A474" i="6" s="1"/>
  <c r="A473" i="6" s="1"/>
  <c r="A472" i="6" s="1"/>
  <c r="A471" i="6" s="1"/>
  <c r="A470" i="6" s="1"/>
  <c r="A469" i="6" s="1"/>
  <c r="A468" i="6" s="1"/>
  <c r="A467" i="6" s="1"/>
  <c r="A466" i="6" s="1"/>
  <c r="A465" i="6" s="1"/>
  <c r="A464" i="6" s="1"/>
  <c r="A463" i="6" s="1"/>
  <c r="A462" i="6" s="1"/>
  <c r="A461" i="6" s="1"/>
  <c r="A460" i="6" s="1"/>
  <c r="A459" i="6" s="1"/>
  <c r="A458" i="6" s="1"/>
  <c r="A457" i="6" s="1"/>
  <c r="A456" i="6" s="1"/>
  <c r="A455" i="6" s="1"/>
  <c r="A454" i="6" s="1"/>
  <c r="A453" i="6" s="1"/>
  <c r="A452" i="6" s="1"/>
  <c r="A451" i="6" s="1"/>
  <c r="A450" i="6" s="1"/>
  <c r="A449" i="6" s="1"/>
  <c r="A448" i="6" s="1"/>
  <c r="A447" i="6" s="1"/>
  <c r="A446" i="6" s="1"/>
  <c r="A445" i="6" s="1"/>
  <c r="A444" i="6" s="1"/>
  <c r="A443" i="6" s="1"/>
  <c r="A442" i="6" s="1"/>
  <c r="A441" i="6" s="1"/>
  <c r="A440" i="6" s="1"/>
  <c r="A439" i="6" s="1"/>
  <c r="A438" i="6" s="1"/>
  <c r="A437" i="6" s="1"/>
  <c r="A436" i="6" s="1"/>
  <c r="A435" i="6" s="1"/>
  <c r="A434" i="6" s="1"/>
  <c r="A433" i="6" s="1"/>
  <c r="A432" i="6" s="1"/>
  <c r="A431" i="6" s="1"/>
  <c r="A430" i="6" s="1"/>
  <c r="A429" i="6" s="1"/>
  <c r="A428" i="6" s="1"/>
  <c r="A427" i="6" s="1"/>
  <c r="A426" i="6" s="1"/>
  <c r="A425" i="6" s="1"/>
  <c r="A424" i="6" s="1"/>
  <c r="A423" i="6" s="1"/>
  <c r="A422" i="6" s="1"/>
  <c r="A421" i="6" s="1"/>
  <c r="A420" i="6" s="1"/>
  <c r="A419" i="6" s="1"/>
  <c r="A418" i="6" s="1"/>
  <c r="A417" i="6" s="1"/>
  <c r="A416" i="6" s="1"/>
  <c r="A415" i="6" s="1"/>
  <c r="A414" i="6" s="1"/>
  <c r="A413" i="6" s="1"/>
  <c r="A412" i="6" s="1"/>
  <c r="A411" i="6" s="1"/>
  <c r="A410" i="6" s="1"/>
  <c r="A409" i="6" s="1"/>
  <c r="A408" i="6" s="1"/>
  <c r="A407" i="6" s="1"/>
  <c r="A406" i="6" s="1"/>
  <c r="A405" i="6" s="1"/>
  <c r="A404" i="6" s="1"/>
  <c r="A403" i="6" s="1"/>
  <c r="A402" i="6" s="1"/>
  <c r="A401" i="6" s="1"/>
  <c r="A400" i="6" s="1"/>
  <c r="A399" i="6" s="1"/>
  <c r="A398" i="6" s="1"/>
  <c r="A397" i="6" s="1"/>
  <c r="A396" i="6" s="1"/>
  <c r="A395" i="6" s="1"/>
  <c r="A394" i="6" s="1"/>
  <c r="A393" i="6" s="1"/>
  <c r="A392" i="6" s="1"/>
  <c r="A391" i="6" s="1"/>
  <c r="A390" i="6" s="1"/>
  <c r="A389" i="6" s="1"/>
  <c r="A388" i="6" s="1"/>
  <c r="A387" i="6" s="1"/>
  <c r="A386" i="6" s="1"/>
  <c r="A385" i="6" s="1"/>
  <c r="A384" i="6" s="1"/>
  <c r="A383" i="6" s="1"/>
  <c r="A382" i="6" s="1"/>
  <c r="A381" i="6" s="1"/>
  <c r="A380" i="6" s="1"/>
  <c r="A379" i="6" s="1"/>
  <c r="A378" i="6" s="1"/>
  <c r="A377" i="6" s="1"/>
  <c r="A376" i="6" s="1"/>
  <c r="A375" i="6" s="1"/>
  <c r="A374" i="6" s="1"/>
  <c r="A373" i="6" s="1"/>
  <c r="A372" i="6" s="1"/>
  <c r="A371" i="6" s="1"/>
  <c r="A370" i="6" s="1"/>
  <c r="A369" i="6" s="1"/>
  <c r="A368" i="6" s="1"/>
  <c r="A367" i="6" s="1"/>
  <c r="A366" i="6" s="1"/>
  <c r="A365" i="6" s="1"/>
  <c r="A364" i="6" s="1"/>
  <c r="A363" i="6" s="1"/>
  <c r="A362" i="6" s="1"/>
  <c r="A361" i="6" s="1"/>
  <c r="A360" i="6" s="1"/>
  <c r="A359" i="6" s="1"/>
  <c r="A358" i="6" s="1"/>
  <c r="A357" i="6" s="1"/>
  <c r="A356" i="6" s="1"/>
  <c r="A355" i="6" s="1"/>
  <c r="A354" i="6" s="1"/>
  <c r="A353" i="6" s="1"/>
  <c r="A352" i="6" s="1"/>
  <c r="A351" i="6" s="1"/>
  <c r="A350" i="6" s="1"/>
  <c r="A349" i="6" s="1"/>
  <c r="A348" i="6" s="1"/>
  <c r="A347" i="6" s="1"/>
  <c r="A346" i="6" s="1"/>
  <c r="A345" i="6" s="1"/>
  <c r="A344" i="6" s="1"/>
  <c r="A343" i="6" s="1"/>
  <c r="A342" i="6" s="1"/>
  <c r="A341" i="6" s="1"/>
  <c r="A340" i="6" s="1"/>
  <c r="A339" i="6" s="1"/>
  <c r="A338" i="6" s="1"/>
  <c r="A337" i="6" s="1"/>
  <c r="A336" i="6" s="1"/>
  <c r="A335" i="6" s="1"/>
  <c r="A334" i="6" s="1"/>
  <c r="A333" i="6" s="1"/>
  <c r="A332" i="6" s="1"/>
  <c r="A331" i="6" s="1"/>
  <c r="A330" i="6" s="1"/>
  <c r="A329" i="6" s="1"/>
  <c r="A328" i="6" s="1"/>
  <c r="A327" i="6" s="1"/>
  <c r="A326" i="6" s="1"/>
  <c r="A325" i="6" s="1"/>
  <c r="A324" i="6" s="1"/>
  <c r="A323" i="6" s="1"/>
  <c r="A322" i="6" s="1"/>
  <c r="A321" i="6" s="1"/>
  <c r="A320" i="6" s="1"/>
  <c r="A319" i="6" s="1"/>
  <c r="A318" i="6" s="1"/>
  <c r="A317" i="6" s="1"/>
  <c r="A316" i="6" s="1"/>
  <c r="A315" i="6" s="1"/>
  <c r="A314" i="6" s="1"/>
  <c r="A313" i="6" s="1"/>
  <c r="A312" i="6" s="1"/>
  <c r="A311" i="6" s="1"/>
  <c r="A310" i="6" s="1"/>
  <c r="A309" i="6" s="1"/>
  <c r="A308" i="6" s="1"/>
  <c r="A307" i="6" s="1"/>
  <c r="A306" i="6" s="1"/>
  <c r="A305" i="6" s="1"/>
  <c r="A304" i="6" s="1"/>
  <c r="A303" i="6" s="1"/>
  <c r="A302" i="6" s="1"/>
  <c r="A301" i="6" s="1"/>
  <c r="A300" i="6" s="1"/>
  <c r="A299" i="6" s="1"/>
  <c r="A298" i="6" s="1"/>
  <c r="A297" i="6" s="1"/>
  <c r="A296" i="6" s="1"/>
  <c r="A295" i="6" s="1"/>
  <c r="A294" i="6" s="1"/>
  <c r="A293" i="6" s="1"/>
  <c r="A292" i="6" s="1"/>
  <c r="A291" i="6" s="1"/>
  <c r="A290" i="6" s="1"/>
  <c r="A289" i="6" s="1"/>
  <c r="A288" i="6" s="1"/>
  <c r="A287" i="6" s="1"/>
  <c r="A286" i="6" s="1"/>
  <c r="A285" i="6" s="1"/>
  <c r="A284" i="6" s="1"/>
  <c r="A283" i="6" s="1"/>
  <c r="A282" i="6" s="1"/>
  <c r="A281" i="6" s="1"/>
  <c r="A280" i="6" s="1"/>
  <c r="A279" i="6" s="1"/>
  <c r="A278" i="6" s="1"/>
  <c r="A277" i="6" s="1"/>
  <c r="A276" i="6" s="1"/>
  <c r="A275" i="6" s="1"/>
  <c r="A274" i="6" s="1"/>
  <c r="A273" i="6" s="1"/>
  <c r="A272" i="6" s="1"/>
  <c r="A271" i="6" s="1"/>
  <c r="A270" i="6" s="1"/>
  <c r="A269" i="6" s="1"/>
  <c r="A268" i="6" s="1"/>
  <c r="A267" i="6" s="1"/>
  <c r="A266" i="6" s="1"/>
  <c r="A265" i="6" s="1"/>
  <c r="A264" i="6" s="1"/>
  <c r="A263" i="6" s="1"/>
  <c r="A262" i="6" s="1"/>
  <c r="A261" i="6" s="1"/>
  <c r="A260" i="6" s="1"/>
  <c r="A259" i="6" s="1"/>
  <c r="A258" i="6" s="1"/>
  <c r="A257" i="6" s="1"/>
  <c r="A256" i="6" s="1"/>
  <c r="A255" i="6" s="1"/>
  <c r="A254" i="6" s="1"/>
  <c r="A253" i="6" s="1"/>
  <c r="A252" i="6" s="1"/>
  <c r="A251" i="6" s="1"/>
  <c r="A250" i="6" s="1"/>
  <c r="A249" i="6" s="1"/>
  <c r="A248" i="6" s="1"/>
  <c r="A247" i="6" s="1"/>
  <c r="A246" i="6" s="1"/>
  <c r="A245" i="6" s="1"/>
  <c r="A244" i="6" s="1"/>
  <c r="A243" i="6" s="1"/>
  <c r="A242" i="6" s="1"/>
  <c r="A241" i="6" s="1"/>
  <c r="A240" i="6" s="1"/>
  <c r="A239" i="6" s="1"/>
  <c r="A238" i="6" s="1"/>
  <c r="A237" i="6" s="1"/>
  <c r="A236" i="6" s="1"/>
  <c r="A235" i="6" s="1"/>
  <c r="A234" i="6" s="1"/>
  <c r="A233" i="6" s="1"/>
  <c r="A232" i="6" s="1"/>
  <c r="A231" i="6" s="1"/>
  <c r="A230" i="6" s="1"/>
  <c r="A229" i="6" s="1"/>
  <c r="A228" i="6" s="1"/>
  <c r="A227" i="6" s="1"/>
  <c r="A226" i="6" s="1"/>
  <c r="A225" i="6" s="1"/>
  <c r="A224" i="6" s="1"/>
  <c r="A223" i="6" s="1"/>
  <c r="A222" i="6" s="1"/>
  <c r="A221" i="6" s="1"/>
  <c r="A220" i="6" s="1"/>
  <c r="A219" i="6" s="1"/>
  <c r="A218" i="6" s="1"/>
  <c r="A217" i="6" s="1"/>
  <c r="A216" i="6" s="1"/>
  <c r="A215" i="6" s="1"/>
  <c r="A214" i="6" s="1"/>
  <c r="A213" i="6" s="1"/>
  <c r="A212" i="6" s="1"/>
  <c r="A211" i="6" s="1"/>
  <c r="A210" i="6" s="1"/>
  <c r="A209" i="6" s="1"/>
  <c r="A208" i="6" s="1"/>
  <c r="A207" i="6" s="1"/>
  <c r="A206" i="6" s="1"/>
  <c r="A205" i="6" s="1"/>
  <c r="A204" i="6" s="1"/>
  <c r="A203" i="6" s="1"/>
  <c r="A202" i="6" s="1"/>
  <c r="A201" i="6" s="1"/>
  <c r="A200" i="6" s="1"/>
  <c r="A199" i="6" s="1"/>
  <c r="A198" i="6" s="1"/>
  <c r="A197" i="6" s="1"/>
  <c r="A196" i="6" s="1"/>
  <c r="A195" i="6" s="1"/>
  <c r="A194" i="6" s="1"/>
  <c r="A193" i="6" s="1"/>
  <c r="A192" i="6" s="1"/>
  <c r="A191" i="6" s="1"/>
  <c r="A190" i="6" s="1"/>
  <c r="A189" i="6" s="1"/>
  <c r="A188" i="6" s="1"/>
  <c r="A187" i="6" s="1"/>
  <c r="A186" i="6" s="1"/>
  <c r="A185" i="6" s="1"/>
  <c r="A184" i="6" s="1"/>
  <c r="A183" i="6" s="1"/>
  <c r="A182" i="6" s="1"/>
  <c r="A181" i="6" s="1"/>
  <c r="A180" i="6" s="1"/>
  <c r="A179" i="6" s="1"/>
  <c r="A178" i="6" s="1"/>
  <c r="A177" i="6" s="1"/>
  <c r="A176" i="6" s="1"/>
  <c r="A175" i="6" s="1"/>
  <c r="A174" i="6" s="1"/>
  <c r="A173" i="6" s="1"/>
  <c r="A172" i="6" s="1"/>
  <c r="A171" i="6" s="1"/>
  <c r="A170" i="6" s="1"/>
  <c r="A169" i="6" s="1"/>
  <c r="A168" i="6" s="1"/>
  <c r="A167" i="6" s="1"/>
  <c r="A166" i="6" s="1"/>
  <c r="A165" i="6" s="1"/>
  <c r="A164" i="6" s="1"/>
  <c r="A163" i="6" s="1"/>
  <c r="A162" i="6" s="1"/>
  <c r="A161" i="6" s="1"/>
  <c r="A160" i="6" s="1"/>
  <c r="A159" i="6" s="1"/>
  <c r="A158" i="6" s="1"/>
  <c r="A157" i="6" s="1"/>
  <c r="A156" i="6" s="1"/>
  <c r="A155" i="6" s="1"/>
  <c r="A154" i="6" s="1"/>
  <c r="A153" i="6" s="1"/>
  <c r="A152" i="6" s="1"/>
  <c r="A151" i="6" s="1"/>
  <c r="A150" i="6" s="1"/>
  <c r="A149" i="6" s="1"/>
  <c r="A148" i="6" s="1"/>
  <c r="A147" i="6" s="1"/>
  <c r="A146" i="6" s="1"/>
  <c r="A145" i="6" s="1"/>
  <c r="A144" i="6" s="1"/>
  <c r="A143" i="6" s="1"/>
  <c r="A142" i="6" s="1"/>
  <c r="A141" i="6" s="1"/>
  <c r="A140" i="6" s="1"/>
  <c r="A139" i="6" s="1"/>
  <c r="A138" i="6" s="1"/>
  <c r="A137" i="6" s="1"/>
  <c r="A136" i="6" s="1"/>
  <c r="A135" i="6" s="1"/>
  <c r="A134" i="6" s="1"/>
  <c r="A133" i="6" s="1"/>
  <c r="A132" i="6" s="1"/>
  <c r="A131" i="6" s="1"/>
  <c r="A130" i="6" s="1"/>
  <c r="A129" i="6" s="1"/>
  <c r="A128" i="6" s="1"/>
  <c r="A127" i="6" s="1"/>
  <c r="A126" i="6" s="1"/>
  <c r="A125" i="6" s="1"/>
  <c r="A124" i="6" s="1"/>
  <c r="A123" i="6" s="1"/>
  <c r="A122" i="6" s="1"/>
  <c r="A121" i="6" s="1"/>
  <c r="A120" i="6" s="1"/>
  <c r="A119" i="6" s="1"/>
  <c r="A118" i="6" s="1"/>
  <c r="A117" i="6" s="1"/>
  <c r="A116" i="6" s="1"/>
  <c r="A115" i="6" s="1"/>
  <c r="A114" i="6" s="1"/>
  <c r="A113" i="6" s="1"/>
  <c r="A112" i="6" s="1"/>
  <c r="A111" i="6" s="1"/>
  <c r="A110" i="6" s="1"/>
  <c r="A109" i="6" s="1"/>
  <c r="A108" i="6" s="1"/>
  <c r="A107" i="6" s="1"/>
  <c r="A106" i="6" s="1"/>
  <c r="A105" i="6" s="1"/>
  <c r="A104" i="6" s="1"/>
  <c r="A103" i="6" s="1"/>
  <c r="A102" i="6" s="1"/>
  <c r="A101" i="6" s="1"/>
  <c r="A100" i="6" s="1"/>
  <c r="A99" i="6" s="1"/>
  <c r="A98" i="6" s="1"/>
  <c r="A97" i="6" s="1"/>
  <c r="A96" i="6" s="1"/>
  <c r="A95" i="6" s="1"/>
  <c r="A94" i="6" s="1"/>
  <c r="A93" i="6" s="1"/>
  <c r="A92" i="6" s="1"/>
  <c r="A91" i="6" s="1"/>
  <c r="A90" i="6" s="1"/>
  <c r="A89" i="6" s="1"/>
  <c r="A88" i="6" s="1"/>
  <c r="A87" i="6" s="1"/>
  <c r="A86" i="6" s="1"/>
  <c r="A85" i="6" s="1"/>
  <c r="A84" i="6" s="1"/>
  <c r="A83" i="6" s="1"/>
  <c r="A82" i="6" s="1"/>
  <c r="A81" i="6" s="1"/>
  <c r="A80" i="6" s="1"/>
  <c r="A79" i="6" s="1"/>
  <c r="A78" i="6" s="1"/>
  <c r="A77" i="6" s="1"/>
  <c r="A76" i="6" s="1"/>
  <c r="A75" i="6" s="1"/>
  <c r="A74" i="6" s="1"/>
  <c r="A73" i="6" s="1"/>
  <c r="A72" i="6" s="1"/>
  <c r="A71" i="6" s="1"/>
  <c r="A70" i="6" s="1"/>
  <c r="A69" i="6" s="1"/>
  <c r="A68" i="6" s="1"/>
  <c r="A67" i="6" s="1"/>
  <c r="A66" i="6" s="1"/>
  <c r="A65" i="6" s="1"/>
  <c r="A64" i="6" s="1"/>
  <c r="A63" i="6" s="1"/>
  <c r="A62" i="6" s="1"/>
  <c r="A61" i="6" s="1"/>
  <c r="A60" i="6" s="1"/>
  <c r="A59" i="6" s="1"/>
  <c r="A58" i="6" s="1"/>
  <c r="A57" i="6" s="1"/>
  <c r="A56" i="6" s="1"/>
  <c r="A55" i="6" s="1"/>
  <c r="A54" i="6" s="1"/>
  <c r="A53" i="6" s="1"/>
  <c r="A52" i="6" s="1"/>
  <c r="A51" i="6" s="1"/>
  <c r="A50" i="6" s="1"/>
  <c r="A49" i="6" s="1"/>
  <c r="A48" i="6" s="1"/>
  <c r="A47" i="6" s="1"/>
  <c r="A46" i="6" s="1"/>
  <c r="A45" i="6" s="1"/>
  <c r="A44" i="6" s="1"/>
  <c r="A43" i="6" s="1"/>
  <c r="A42" i="6" s="1"/>
  <c r="A41" i="6" s="1"/>
  <c r="A40" i="6" s="1"/>
  <c r="A39" i="6" s="1"/>
  <c r="A38" i="6" s="1"/>
  <c r="A37" i="6" s="1"/>
  <c r="A36" i="6" s="1"/>
  <c r="A35" i="6" s="1"/>
  <c r="A34" i="6" s="1"/>
  <c r="A33" i="6" s="1"/>
  <c r="A32" i="6" s="1"/>
  <c r="A31" i="6" s="1"/>
  <c r="A30" i="6" s="1"/>
  <c r="A29" i="6" s="1"/>
  <c r="A28" i="6" s="1"/>
  <c r="A27" i="6" s="1"/>
  <c r="A26" i="6" s="1"/>
  <c r="A25" i="6" s="1"/>
  <c r="A24" i="6" s="1"/>
  <c r="A23" i="6" s="1"/>
  <c r="A22" i="6" s="1"/>
  <c r="A21" i="6" s="1"/>
  <c r="A20" i="6" s="1"/>
  <c r="A19" i="6" s="1"/>
  <c r="A18" i="6" s="1"/>
  <c r="A17" i="6" s="1"/>
  <c r="A16" i="6" s="1"/>
  <c r="A15" i="6" s="1"/>
  <c r="A14" i="6" s="1"/>
  <c r="A13" i="6" s="1"/>
  <c r="A12" i="6" s="1"/>
  <c r="A11" i="6" s="1"/>
  <c r="A10" i="6" s="1"/>
  <c r="A9" i="6" s="1"/>
  <c r="A8" i="6" s="1"/>
  <c r="A7" i="6" s="1"/>
  <c r="A6" i="6" s="1"/>
  <c r="A5" i="6" s="1"/>
  <c r="A4" i="6" s="1"/>
  <c r="A3" i="6" s="1"/>
  <c r="A2" i="6" s="1"/>
  <c r="B721" i="6"/>
  <c r="B720" i="6" s="1"/>
  <c r="B719" i="6" s="1"/>
  <c r="B718" i="6" s="1"/>
  <c r="B717" i="6" s="1"/>
  <c r="B716" i="6" s="1"/>
  <c r="B715" i="6" s="1"/>
  <c r="B714" i="6" s="1"/>
  <c r="B713" i="6" s="1"/>
  <c r="B712" i="6" s="1"/>
  <c r="B711" i="6" s="1"/>
  <c r="B710" i="6" s="1"/>
  <c r="B709" i="6" s="1"/>
  <c r="B708" i="6" s="1"/>
  <c r="B707" i="6" s="1"/>
  <c r="B706" i="6" s="1"/>
  <c r="B705" i="6" s="1"/>
  <c r="B704" i="6" s="1"/>
  <c r="B703" i="6" s="1"/>
  <c r="B702" i="6" s="1"/>
  <c r="B701" i="6" s="1"/>
  <c r="B700" i="6" s="1"/>
  <c r="B699" i="6" s="1"/>
  <c r="B698" i="6" s="1"/>
  <c r="B697" i="6" s="1"/>
  <c r="B696" i="6" s="1"/>
  <c r="B695" i="6" s="1"/>
  <c r="B694" i="6" s="1"/>
  <c r="B693" i="6" s="1"/>
  <c r="B692" i="6" s="1"/>
  <c r="B691" i="6" s="1"/>
  <c r="B690" i="6" s="1"/>
  <c r="B689" i="6" s="1"/>
  <c r="B688" i="6" s="1"/>
  <c r="B687" i="6" s="1"/>
  <c r="B686" i="6" s="1"/>
  <c r="B685" i="6" s="1"/>
  <c r="B684" i="6" s="1"/>
  <c r="B683" i="6" s="1"/>
  <c r="B682" i="6" s="1"/>
  <c r="B681" i="6" s="1"/>
  <c r="B680" i="6" s="1"/>
  <c r="B679" i="6" s="1"/>
  <c r="B678" i="6" s="1"/>
  <c r="B677" i="6" s="1"/>
  <c r="B676" i="6" s="1"/>
  <c r="B675" i="6" s="1"/>
  <c r="B674" i="6" s="1"/>
  <c r="B673" i="6" s="1"/>
  <c r="B672" i="6" s="1"/>
  <c r="B671" i="6" s="1"/>
  <c r="B670" i="6" s="1"/>
  <c r="B669" i="6" s="1"/>
  <c r="B668" i="6" s="1"/>
  <c r="B667" i="6" s="1"/>
  <c r="B666" i="6" s="1"/>
  <c r="B665" i="6" s="1"/>
  <c r="B664" i="6" s="1"/>
  <c r="B663" i="6" s="1"/>
  <c r="B662" i="6" s="1"/>
  <c r="B661" i="6" s="1"/>
  <c r="B660" i="6" s="1"/>
  <c r="B659" i="6" s="1"/>
  <c r="B658" i="6" s="1"/>
  <c r="B657" i="6" s="1"/>
  <c r="B656" i="6" s="1"/>
  <c r="B655" i="6" s="1"/>
  <c r="B654" i="6" s="1"/>
  <c r="B653" i="6" s="1"/>
  <c r="B652" i="6" s="1"/>
  <c r="B651" i="6" s="1"/>
  <c r="B650" i="6" s="1"/>
  <c r="B649" i="6" s="1"/>
  <c r="B648" i="6" s="1"/>
  <c r="B647" i="6" s="1"/>
  <c r="B646" i="6" s="1"/>
  <c r="B645" i="6" s="1"/>
  <c r="B644" i="6" s="1"/>
  <c r="B643" i="6" s="1"/>
  <c r="B642" i="6" s="1"/>
  <c r="B641" i="6" s="1"/>
  <c r="B640" i="6" s="1"/>
  <c r="B639" i="6" s="1"/>
  <c r="B638" i="6" s="1"/>
  <c r="B637" i="6" s="1"/>
  <c r="B636" i="6" s="1"/>
  <c r="B635" i="6" s="1"/>
  <c r="B634" i="6" s="1"/>
  <c r="B633" i="6" s="1"/>
  <c r="B632" i="6" s="1"/>
  <c r="B631" i="6" s="1"/>
  <c r="B630" i="6" s="1"/>
  <c r="B629" i="6" s="1"/>
  <c r="B628" i="6" s="1"/>
  <c r="B627" i="6" s="1"/>
  <c r="B626" i="6" s="1"/>
  <c r="B625" i="6" s="1"/>
  <c r="B624" i="6" s="1"/>
  <c r="B623" i="6" s="1"/>
  <c r="B622" i="6" s="1"/>
  <c r="B621" i="6" s="1"/>
  <c r="B620" i="6" s="1"/>
  <c r="B619" i="6" s="1"/>
  <c r="B618" i="6" s="1"/>
  <c r="B617" i="6" s="1"/>
  <c r="B616" i="6" s="1"/>
  <c r="B615" i="6" s="1"/>
  <c r="B614" i="6" s="1"/>
  <c r="B613" i="6" s="1"/>
  <c r="B612" i="6" s="1"/>
  <c r="B611" i="6" s="1"/>
  <c r="B610" i="6" s="1"/>
  <c r="B609" i="6" s="1"/>
  <c r="B608" i="6" s="1"/>
  <c r="B607" i="6" s="1"/>
  <c r="B606" i="6" s="1"/>
  <c r="B605" i="6" s="1"/>
  <c r="B604" i="6" s="1"/>
  <c r="B603" i="6" s="1"/>
  <c r="B602" i="6" s="1"/>
  <c r="B601" i="6" s="1"/>
  <c r="B600" i="6" s="1"/>
  <c r="B599" i="6" s="1"/>
  <c r="B598" i="6" s="1"/>
  <c r="B597" i="6" s="1"/>
  <c r="B596" i="6" s="1"/>
  <c r="B595" i="6" s="1"/>
  <c r="B594" i="6" s="1"/>
  <c r="B593" i="6" s="1"/>
  <c r="B592" i="6" s="1"/>
  <c r="B591" i="6" s="1"/>
  <c r="B590" i="6" s="1"/>
  <c r="B589" i="6" s="1"/>
  <c r="B588" i="6" s="1"/>
  <c r="B587" i="6" s="1"/>
  <c r="B586" i="6" s="1"/>
  <c r="B585" i="6" s="1"/>
  <c r="B584" i="6" s="1"/>
  <c r="B583" i="6" s="1"/>
  <c r="B582" i="6" s="1"/>
  <c r="B581" i="6" s="1"/>
  <c r="B580" i="6" s="1"/>
  <c r="B579" i="6" s="1"/>
  <c r="B578" i="6" s="1"/>
  <c r="B577" i="6" s="1"/>
  <c r="B576" i="6" s="1"/>
  <c r="B575" i="6" s="1"/>
  <c r="B574" i="6" s="1"/>
  <c r="B573" i="6" s="1"/>
  <c r="B572" i="6" s="1"/>
  <c r="B571" i="6" s="1"/>
  <c r="B570" i="6" s="1"/>
  <c r="B569" i="6" s="1"/>
  <c r="B568" i="6" s="1"/>
  <c r="B567" i="6" s="1"/>
  <c r="B566" i="6" s="1"/>
  <c r="B565" i="6" s="1"/>
  <c r="B564" i="6" s="1"/>
  <c r="B563" i="6" s="1"/>
  <c r="B562" i="6" s="1"/>
  <c r="B561" i="6" s="1"/>
  <c r="B560" i="6" s="1"/>
  <c r="B559" i="6" s="1"/>
  <c r="B558" i="6" s="1"/>
  <c r="B557" i="6" s="1"/>
  <c r="B556" i="6" s="1"/>
  <c r="B555" i="6" s="1"/>
  <c r="B554" i="6" s="1"/>
  <c r="B553" i="6" s="1"/>
  <c r="B552" i="6" s="1"/>
  <c r="B551" i="6" s="1"/>
  <c r="B550" i="6" s="1"/>
  <c r="B549" i="6" s="1"/>
  <c r="B548" i="6" s="1"/>
  <c r="B547" i="6" s="1"/>
  <c r="B546" i="6" s="1"/>
  <c r="B545" i="6" s="1"/>
  <c r="B544" i="6" s="1"/>
  <c r="B543" i="6" s="1"/>
  <c r="B542" i="6" s="1"/>
  <c r="B541" i="6" s="1"/>
  <c r="B540" i="6" s="1"/>
  <c r="B539" i="6" s="1"/>
  <c r="B538" i="6" s="1"/>
  <c r="B537" i="6" s="1"/>
  <c r="B536" i="6" s="1"/>
  <c r="B535" i="6" s="1"/>
  <c r="B534" i="6" s="1"/>
  <c r="B533" i="6" s="1"/>
  <c r="B532" i="6" s="1"/>
  <c r="B531" i="6" s="1"/>
  <c r="B530" i="6" s="1"/>
  <c r="B529" i="6" s="1"/>
  <c r="B528" i="6" s="1"/>
  <c r="B527" i="6" s="1"/>
  <c r="B526" i="6" s="1"/>
  <c r="B525" i="6" s="1"/>
  <c r="B524" i="6" s="1"/>
  <c r="B523" i="6" s="1"/>
  <c r="B522" i="6" s="1"/>
  <c r="B521" i="6" s="1"/>
  <c r="B520" i="6" s="1"/>
  <c r="B519" i="6" s="1"/>
  <c r="B518" i="6" s="1"/>
  <c r="B517" i="6" s="1"/>
  <c r="B516" i="6" s="1"/>
  <c r="B515" i="6" s="1"/>
  <c r="B514" i="6" s="1"/>
  <c r="B513" i="6" s="1"/>
  <c r="B512" i="6" s="1"/>
  <c r="B511" i="6" s="1"/>
  <c r="B510" i="6" s="1"/>
  <c r="B509" i="6" s="1"/>
  <c r="B508" i="6" s="1"/>
  <c r="B507" i="6" s="1"/>
  <c r="B506" i="6" s="1"/>
  <c r="B505" i="6" s="1"/>
  <c r="B504" i="6" s="1"/>
  <c r="B503" i="6" s="1"/>
  <c r="B502" i="6" s="1"/>
  <c r="B501" i="6" s="1"/>
  <c r="B500" i="6" s="1"/>
  <c r="B499" i="6" s="1"/>
  <c r="B498" i="6" s="1"/>
  <c r="B497" i="6" s="1"/>
  <c r="B496" i="6" s="1"/>
  <c r="B495" i="6" s="1"/>
  <c r="B494" i="6" s="1"/>
  <c r="B493" i="6" s="1"/>
  <c r="B492" i="6" s="1"/>
  <c r="B491" i="6" s="1"/>
  <c r="B490" i="6" s="1"/>
  <c r="B489" i="6" s="1"/>
  <c r="B488" i="6" s="1"/>
  <c r="B487" i="6" s="1"/>
  <c r="B486" i="6" s="1"/>
  <c r="B485" i="6" s="1"/>
  <c r="B484" i="6" s="1"/>
  <c r="B483" i="6" s="1"/>
  <c r="B482" i="6" s="1"/>
  <c r="B481" i="6" s="1"/>
  <c r="B480" i="6" s="1"/>
  <c r="B479" i="6" s="1"/>
  <c r="B478" i="6" s="1"/>
  <c r="B477" i="6" s="1"/>
  <c r="B476" i="6" s="1"/>
  <c r="B475" i="6" s="1"/>
  <c r="B474" i="6" s="1"/>
  <c r="B473" i="6" s="1"/>
  <c r="B472" i="6" s="1"/>
  <c r="B471" i="6" s="1"/>
  <c r="B470" i="6" s="1"/>
  <c r="B469" i="6" s="1"/>
  <c r="B468" i="6" s="1"/>
  <c r="B467" i="6" s="1"/>
  <c r="B466" i="6" s="1"/>
  <c r="B465" i="6" s="1"/>
  <c r="B464" i="6" s="1"/>
  <c r="B463" i="6" s="1"/>
  <c r="B462" i="6" s="1"/>
  <c r="B461" i="6" s="1"/>
  <c r="B460" i="6" s="1"/>
  <c r="B459" i="6" s="1"/>
  <c r="B458" i="6" s="1"/>
  <c r="B457" i="6" s="1"/>
  <c r="B456" i="6" s="1"/>
  <c r="B455" i="6" s="1"/>
  <c r="B454" i="6" s="1"/>
  <c r="B453" i="6" s="1"/>
  <c r="B452" i="6" s="1"/>
  <c r="B451" i="6" s="1"/>
  <c r="B450" i="6" s="1"/>
  <c r="B449" i="6" s="1"/>
  <c r="B448" i="6" s="1"/>
  <c r="B447" i="6" s="1"/>
  <c r="B446" i="6" s="1"/>
  <c r="B445" i="6" s="1"/>
  <c r="B444" i="6" s="1"/>
  <c r="B443" i="6" s="1"/>
  <c r="B442" i="6" s="1"/>
  <c r="B441" i="6" s="1"/>
  <c r="B440" i="6" s="1"/>
  <c r="B439" i="6" s="1"/>
  <c r="B438" i="6" s="1"/>
  <c r="B437" i="6" s="1"/>
  <c r="B436" i="6" s="1"/>
  <c r="B435" i="6" s="1"/>
  <c r="B434" i="6" s="1"/>
  <c r="B433" i="6" s="1"/>
  <c r="B432" i="6" s="1"/>
  <c r="B431" i="6" s="1"/>
  <c r="B430" i="6" s="1"/>
  <c r="B429" i="6" s="1"/>
  <c r="B428" i="6" s="1"/>
  <c r="B427" i="6" s="1"/>
  <c r="B426" i="6" s="1"/>
  <c r="B425" i="6" s="1"/>
  <c r="B424" i="6" s="1"/>
  <c r="B423" i="6" s="1"/>
  <c r="B422" i="6" s="1"/>
  <c r="B421" i="6" s="1"/>
  <c r="B420" i="6" s="1"/>
  <c r="B419" i="6" s="1"/>
  <c r="B418" i="6" s="1"/>
  <c r="B417" i="6" s="1"/>
  <c r="B416" i="6" s="1"/>
  <c r="B415" i="6" s="1"/>
  <c r="B414" i="6" s="1"/>
  <c r="B413" i="6" s="1"/>
  <c r="B412" i="6" s="1"/>
  <c r="B411" i="6" s="1"/>
  <c r="B410" i="6" s="1"/>
  <c r="B409" i="6" s="1"/>
  <c r="B408" i="6" s="1"/>
  <c r="B407" i="6" s="1"/>
  <c r="B406" i="6" s="1"/>
  <c r="B405" i="6" s="1"/>
  <c r="B404" i="6" s="1"/>
  <c r="B403" i="6" s="1"/>
  <c r="B402" i="6" s="1"/>
  <c r="B401" i="6" s="1"/>
  <c r="B400" i="6" s="1"/>
  <c r="B399" i="6" s="1"/>
  <c r="B398" i="6" s="1"/>
  <c r="B397" i="6" s="1"/>
  <c r="B396" i="6" s="1"/>
  <c r="B395" i="6" s="1"/>
  <c r="B394" i="6" s="1"/>
  <c r="B393" i="6" s="1"/>
  <c r="B392" i="6" s="1"/>
  <c r="B391" i="6" s="1"/>
  <c r="B390" i="6" s="1"/>
  <c r="B389" i="6" s="1"/>
  <c r="B388" i="6" s="1"/>
  <c r="B387" i="6" s="1"/>
  <c r="B386" i="6" s="1"/>
  <c r="B385" i="6" s="1"/>
  <c r="B384" i="6" s="1"/>
  <c r="B383" i="6" s="1"/>
  <c r="B382" i="6" s="1"/>
  <c r="B381" i="6" s="1"/>
  <c r="B380" i="6" s="1"/>
  <c r="B379" i="6" s="1"/>
  <c r="B378" i="6" s="1"/>
  <c r="B377" i="6" s="1"/>
  <c r="B376" i="6" s="1"/>
  <c r="B375" i="6" s="1"/>
  <c r="B374" i="6" s="1"/>
  <c r="B373" i="6" s="1"/>
  <c r="B372" i="6" s="1"/>
  <c r="B371" i="6" s="1"/>
  <c r="B370" i="6" s="1"/>
  <c r="B369" i="6" s="1"/>
  <c r="B368" i="6" s="1"/>
  <c r="B367" i="6" s="1"/>
  <c r="B366" i="6" s="1"/>
  <c r="B365" i="6" s="1"/>
  <c r="B364" i="6" s="1"/>
  <c r="B363" i="6" s="1"/>
  <c r="B362" i="6" s="1"/>
  <c r="B361" i="6" s="1"/>
  <c r="B360" i="6" s="1"/>
  <c r="B359" i="6" s="1"/>
  <c r="B358" i="6" s="1"/>
  <c r="B357" i="6" s="1"/>
  <c r="B356" i="6" s="1"/>
  <c r="B355" i="6" s="1"/>
  <c r="B354" i="6" s="1"/>
  <c r="B353" i="6" s="1"/>
  <c r="B352" i="6" s="1"/>
  <c r="B351" i="6" s="1"/>
  <c r="B350" i="6" s="1"/>
  <c r="B349" i="6" s="1"/>
  <c r="B348" i="6" s="1"/>
  <c r="B347" i="6" s="1"/>
  <c r="B346" i="6" s="1"/>
  <c r="B345" i="6" s="1"/>
  <c r="B344" i="6" s="1"/>
  <c r="B343" i="6" s="1"/>
  <c r="B342" i="6" s="1"/>
  <c r="B341" i="6" s="1"/>
  <c r="B340" i="6" s="1"/>
  <c r="B339" i="6" s="1"/>
  <c r="B338" i="6" s="1"/>
  <c r="B337" i="6" s="1"/>
  <c r="B336" i="6" s="1"/>
  <c r="B335" i="6" s="1"/>
  <c r="B334" i="6" s="1"/>
  <c r="B333" i="6" s="1"/>
  <c r="B332" i="6" s="1"/>
  <c r="B331" i="6" s="1"/>
  <c r="B330" i="6" s="1"/>
  <c r="B329" i="6" s="1"/>
  <c r="B328" i="6" s="1"/>
  <c r="B327" i="6" s="1"/>
  <c r="B326" i="6" s="1"/>
  <c r="B325" i="6" s="1"/>
  <c r="B324" i="6" s="1"/>
  <c r="B323" i="6" s="1"/>
  <c r="B322" i="6" s="1"/>
  <c r="B321" i="6" s="1"/>
  <c r="B320" i="6" s="1"/>
  <c r="B319" i="6" s="1"/>
  <c r="B318" i="6" s="1"/>
  <c r="B317" i="6" s="1"/>
  <c r="B316" i="6" s="1"/>
  <c r="B315" i="6" s="1"/>
  <c r="B314" i="6" s="1"/>
  <c r="B313" i="6" s="1"/>
  <c r="B312" i="6" s="1"/>
  <c r="B311" i="6" s="1"/>
  <c r="B310" i="6" s="1"/>
  <c r="B309" i="6" s="1"/>
  <c r="B308" i="6" s="1"/>
  <c r="B307" i="6" s="1"/>
  <c r="B306" i="6" s="1"/>
  <c r="B305" i="6" s="1"/>
  <c r="B304" i="6" s="1"/>
  <c r="B303" i="6" s="1"/>
  <c r="B302" i="6" s="1"/>
  <c r="B301" i="6" s="1"/>
  <c r="B300" i="6" s="1"/>
  <c r="B299" i="6" s="1"/>
  <c r="B298" i="6" s="1"/>
  <c r="B297" i="6" s="1"/>
  <c r="B296" i="6" s="1"/>
  <c r="B295" i="6" s="1"/>
  <c r="B294" i="6" s="1"/>
  <c r="B293" i="6" s="1"/>
  <c r="B292" i="6" s="1"/>
  <c r="B291" i="6" s="1"/>
  <c r="B290" i="6" s="1"/>
  <c r="B289" i="6" s="1"/>
  <c r="B288" i="6" s="1"/>
  <c r="B287" i="6" s="1"/>
  <c r="B286" i="6" s="1"/>
  <c r="B285" i="6" s="1"/>
  <c r="B284" i="6" s="1"/>
  <c r="B283" i="6" s="1"/>
  <c r="B282" i="6" s="1"/>
  <c r="B281" i="6" s="1"/>
  <c r="B280" i="6" s="1"/>
  <c r="B279" i="6" s="1"/>
  <c r="B278" i="6" s="1"/>
  <c r="B277" i="6" s="1"/>
  <c r="B276" i="6" s="1"/>
  <c r="B275" i="6" s="1"/>
  <c r="B274" i="6" s="1"/>
  <c r="B273" i="6" s="1"/>
  <c r="B272" i="6" s="1"/>
  <c r="B271" i="6" s="1"/>
  <c r="B270" i="6" s="1"/>
  <c r="B269" i="6" s="1"/>
  <c r="B268" i="6" s="1"/>
  <c r="B267" i="6" s="1"/>
  <c r="B266" i="6" s="1"/>
  <c r="B265" i="6" s="1"/>
  <c r="B264" i="6" s="1"/>
  <c r="B263" i="6" s="1"/>
  <c r="B262" i="6" s="1"/>
  <c r="B261" i="6" s="1"/>
  <c r="B260" i="6" s="1"/>
  <c r="B259" i="6" s="1"/>
  <c r="B258" i="6" s="1"/>
  <c r="B257" i="6" s="1"/>
  <c r="B256" i="6" s="1"/>
  <c r="B255" i="6" s="1"/>
  <c r="B254" i="6" s="1"/>
  <c r="B253" i="6" s="1"/>
  <c r="B252" i="6" s="1"/>
  <c r="B251" i="6" s="1"/>
  <c r="B250" i="6" s="1"/>
  <c r="B249" i="6" s="1"/>
  <c r="B248" i="6" s="1"/>
  <c r="B247" i="6" s="1"/>
  <c r="B246" i="6" s="1"/>
  <c r="B245" i="6" s="1"/>
  <c r="B244" i="6" s="1"/>
  <c r="B243" i="6" s="1"/>
  <c r="B242" i="6" s="1"/>
  <c r="B241" i="6" s="1"/>
  <c r="B240" i="6" s="1"/>
  <c r="B239" i="6" s="1"/>
  <c r="B238" i="6" s="1"/>
  <c r="B237" i="6" s="1"/>
  <c r="B236" i="6" s="1"/>
  <c r="B235" i="6" s="1"/>
  <c r="B234" i="6" s="1"/>
  <c r="B233" i="6" s="1"/>
  <c r="B232" i="6" s="1"/>
  <c r="B231" i="6" s="1"/>
  <c r="B230" i="6" s="1"/>
  <c r="B229" i="6" s="1"/>
  <c r="B228" i="6" s="1"/>
  <c r="B227" i="6" s="1"/>
  <c r="B226" i="6" s="1"/>
  <c r="B225" i="6" s="1"/>
  <c r="B224" i="6" s="1"/>
  <c r="B223" i="6" s="1"/>
  <c r="B222" i="6" s="1"/>
  <c r="B221" i="6" s="1"/>
  <c r="B220" i="6" s="1"/>
  <c r="B219" i="6" s="1"/>
  <c r="B218" i="6" s="1"/>
  <c r="B217" i="6" s="1"/>
  <c r="B216" i="6" s="1"/>
  <c r="B215" i="6" s="1"/>
  <c r="B214" i="6" s="1"/>
  <c r="B213" i="6" s="1"/>
  <c r="B212" i="6" s="1"/>
  <c r="B211" i="6" s="1"/>
  <c r="B210" i="6" s="1"/>
  <c r="B209" i="6" s="1"/>
  <c r="B208" i="6" s="1"/>
  <c r="B207" i="6" s="1"/>
  <c r="B206" i="6" s="1"/>
  <c r="B205" i="6" s="1"/>
  <c r="B204" i="6" s="1"/>
  <c r="B203" i="6" s="1"/>
  <c r="B202" i="6" s="1"/>
  <c r="B201" i="6" s="1"/>
  <c r="B200" i="6" s="1"/>
  <c r="B199" i="6" s="1"/>
  <c r="B198" i="6" s="1"/>
  <c r="B197" i="6" s="1"/>
  <c r="B196" i="6" s="1"/>
  <c r="B195" i="6" s="1"/>
  <c r="B194" i="6" s="1"/>
  <c r="B193" i="6" s="1"/>
  <c r="B192" i="6" s="1"/>
  <c r="B191" i="6" s="1"/>
  <c r="B190" i="6" s="1"/>
  <c r="B189" i="6" s="1"/>
  <c r="B188" i="6" s="1"/>
  <c r="B187" i="6" s="1"/>
  <c r="B186" i="6" s="1"/>
  <c r="B185" i="6" s="1"/>
  <c r="B184" i="6" s="1"/>
  <c r="B183" i="6" s="1"/>
  <c r="B182" i="6" s="1"/>
  <c r="B181" i="6" s="1"/>
  <c r="B180" i="6" s="1"/>
  <c r="B179" i="6" s="1"/>
  <c r="B178" i="6" s="1"/>
  <c r="B177" i="6" s="1"/>
  <c r="B176" i="6" s="1"/>
  <c r="B175" i="6" s="1"/>
  <c r="B174" i="6" s="1"/>
  <c r="B173" i="6" s="1"/>
  <c r="B172" i="6" s="1"/>
  <c r="B171" i="6" s="1"/>
  <c r="B170" i="6" s="1"/>
  <c r="B169" i="6" s="1"/>
  <c r="B168" i="6" s="1"/>
  <c r="B167" i="6" s="1"/>
  <c r="B166" i="6" s="1"/>
  <c r="B165" i="6" s="1"/>
  <c r="B164" i="6" s="1"/>
  <c r="B163" i="6" s="1"/>
  <c r="B162" i="6" s="1"/>
  <c r="B161" i="6" s="1"/>
  <c r="B160" i="6" s="1"/>
  <c r="B159" i="6" s="1"/>
  <c r="B158" i="6" s="1"/>
  <c r="B157" i="6" s="1"/>
  <c r="B156" i="6" s="1"/>
  <c r="B155" i="6" s="1"/>
  <c r="B154" i="6" s="1"/>
  <c r="B153" i="6" s="1"/>
  <c r="B152" i="6" s="1"/>
  <c r="B151" i="6" s="1"/>
  <c r="B150" i="6" s="1"/>
  <c r="B149" i="6" s="1"/>
  <c r="B148" i="6" s="1"/>
  <c r="B147" i="6" s="1"/>
  <c r="B146" i="6" s="1"/>
  <c r="B145" i="6" s="1"/>
  <c r="B144" i="6" s="1"/>
  <c r="B143" i="6" s="1"/>
  <c r="B142" i="6" s="1"/>
  <c r="B141" i="6" s="1"/>
  <c r="B140" i="6" s="1"/>
  <c r="B139" i="6" s="1"/>
  <c r="B138" i="6" s="1"/>
  <c r="B137" i="6" s="1"/>
  <c r="B136" i="6" s="1"/>
  <c r="B135" i="6" s="1"/>
  <c r="B134" i="6" s="1"/>
  <c r="B133" i="6" s="1"/>
  <c r="B132" i="6" s="1"/>
  <c r="B131" i="6" s="1"/>
  <c r="B130" i="6" s="1"/>
  <c r="B129" i="6" s="1"/>
  <c r="B128" i="6" s="1"/>
  <c r="B127" i="6" s="1"/>
  <c r="B126" i="6" s="1"/>
  <c r="B125" i="6" s="1"/>
  <c r="B124" i="6" s="1"/>
  <c r="B123" i="6" s="1"/>
  <c r="B122" i="6" s="1"/>
  <c r="B121" i="6" s="1"/>
  <c r="B120" i="6" s="1"/>
  <c r="B119" i="6" s="1"/>
  <c r="B118" i="6" s="1"/>
  <c r="B117" i="6" s="1"/>
  <c r="B116" i="6" s="1"/>
  <c r="B115" i="6" s="1"/>
  <c r="B114" i="6" s="1"/>
  <c r="B113" i="6" s="1"/>
  <c r="B112" i="6" s="1"/>
  <c r="B111" i="6" s="1"/>
  <c r="B110" i="6" s="1"/>
  <c r="B109" i="6" s="1"/>
  <c r="B108" i="6" s="1"/>
  <c r="B107" i="6" s="1"/>
  <c r="B106" i="6" s="1"/>
  <c r="B105" i="6" s="1"/>
  <c r="B104" i="6" s="1"/>
  <c r="B103" i="6" s="1"/>
  <c r="B102" i="6" s="1"/>
  <c r="B101" i="6" s="1"/>
  <c r="B100" i="6" s="1"/>
  <c r="B99" i="6" s="1"/>
  <c r="B98" i="6" s="1"/>
  <c r="B97" i="6" s="1"/>
  <c r="B96" i="6" s="1"/>
  <c r="B95" i="6" s="1"/>
  <c r="B94" i="6" s="1"/>
  <c r="B93" i="6" s="1"/>
  <c r="B92" i="6" s="1"/>
  <c r="B91" i="6" s="1"/>
  <c r="B90" i="6" s="1"/>
  <c r="B89" i="6" s="1"/>
  <c r="B88" i="6" s="1"/>
  <c r="B87" i="6" s="1"/>
  <c r="B86" i="6" s="1"/>
  <c r="B85" i="6" s="1"/>
  <c r="B84" i="6" s="1"/>
  <c r="B83" i="6" s="1"/>
  <c r="B82" i="6" s="1"/>
  <c r="B81" i="6" s="1"/>
  <c r="B80" i="6" s="1"/>
  <c r="B79" i="6" s="1"/>
  <c r="B78" i="6" s="1"/>
  <c r="B77" i="6" s="1"/>
  <c r="B76" i="6" s="1"/>
  <c r="B75" i="6" s="1"/>
  <c r="B74" i="6" s="1"/>
  <c r="B73" i="6" s="1"/>
  <c r="B72" i="6" s="1"/>
  <c r="B71" i="6" s="1"/>
  <c r="B70" i="6" s="1"/>
  <c r="B69" i="6" s="1"/>
  <c r="B68" i="6" s="1"/>
  <c r="B67" i="6" s="1"/>
  <c r="B66" i="6" s="1"/>
  <c r="B65" i="6" s="1"/>
  <c r="B64" i="6" s="1"/>
  <c r="B63" i="6" s="1"/>
  <c r="B62" i="6" s="1"/>
  <c r="B61" i="6" s="1"/>
  <c r="B60" i="6" s="1"/>
  <c r="B59" i="6" s="1"/>
  <c r="B58" i="6" s="1"/>
  <c r="B57" i="6" s="1"/>
  <c r="B56" i="6" s="1"/>
  <c r="B55" i="6" s="1"/>
  <c r="B54" i="6" s="1"/>
  <c r="B53" i="6" s="1"/>
  <c r="B52" i="6" s="1"/>
  <c r="B51" i="6" s="1"/>
  <c r="B50" i="6" s="1"/>
  <c r="B49" i="6" s="1"/>
  <c r="B48" i="6" s="1"/>
  <c r="B47" i="6" s="1"/>
  <c r="B46" i="6" s="1"/>
  <c r="B45" i="6" s="1"/>
  <c r="B44" i="6" s="1"/>
  <c r="B43" i="6" s="1"/>
  <c r="B42" i="6" s="1"/>
  <c r="B41" i="6" s="1"/>
  <c r="B40" i="6" s="1"/>
  <c r="B39" i="6" s="1"/>
  <c r="B38" i="6" s="1"/>
  <c r="B37" i="6" s="1"/>
  <c r="B36" i="6" s="1"/>
  <c r="B35" i="6" s="1"/>
  <c r="B34" i="6" s="1"/>
  <c r="B33" i="6" s="1"/>
  <c r="B32" i="6" s="1"/>
  <c r="B31" i="6" s="1"/>
  <c r="B30" i="6" s="1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17" i="6" s="1"/>
  <c r="B16" i="6" s="1"/>
  <c r="B15" i="6" s="1"/>
  <c r="B14" i="6" s="1"/>
  <c r="B13" i="6" s="1"/>
  <c r="B12" i="6" s="1"/>
  <c r="B11" i="6" s="1"/>
  <c r="B10" i="6" s="1"/>
  <c r="B9" i="6" s="1"/>
  <c r="B8" i="6" s="1"/>
  <c r="B7" i="6" s="1"/>
  <c r="B6" i="6" s="1"/>
  <c r="B5" i="6" s="1"/>
  <c r="B4" i="6" s="1"/>
  <c r="B3" i="6" s="1"/>
  <c r="B2" i="6" s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5" i="4"/>
  <c r="F4" i="4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K18" i="5"/>
  <c r="M13" i="5"/>
  <c r="L20" i="5"/>
  <c r="Z96" i="5"/>
  <c r="Z94" i="5"/>
  <c r="Z92" i="5"/>
  <c r="Z90" i="5"/>
  <c r="Z88" i="5"/>
  <c r="Z86" i="5"/>
  <c r="Z84" i="5"/>
  <c r="Z82" i="5"/>
  <c r="Z80" i="5"/>
  <c r="Z78" i="5"/>
  <c r="Z76" i="5"/>
  <c r="Z73" i="5"/>
  <c r="Z71" i="5"/>
  <c r="Z69" i="5"/>
  <c r="Z67" i="5"/>
  <c r="Z65" i="5"/>
  <c r="Z63" i="5"/>
  <c r="Z61" i="5"/>
  <c r="Z59" i="5"/>
  <c r="Z50" i="5"/>
  <c r="Z48" i="5"/>
  <c r="Z46" i="5"/>
  <c r="Z44" i="5"/>
  <c r="Z42" i="5"/>
  <c r="Z40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R7" i="5"/>
  <c r="Z5" i="5"/>
  <c r="Q4" i="5"/>
  <c r="P4" i="5"/>
  <c r="N13" i="5" s="1"/>
  <c r="O4" i="5"/>
  <c r="N4" i="5"/>
  <c r="Z3" i="5"/>
  <c r="T3" i="5"/>
  <c r="W2" i="5"/>
  <c r="V2" i="5"/>
  <c r="U2" i="5"/>
  <c r="X2" i="3"/>
  <c r="W2" i="3"/>
  <c r="U3" i="3"/>
  <c r="V2" i="3"/>
  <c r="L54" i="3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O13" i="5" l="1"/>
  <c r="L13" i="5"/>
  <c r="B690" i="5" s="1"/>
  <c r="M726" i="4"/>
  <c r="B498" i="5"/>
  <c r="B482" i="5"/>
  <c r="B578" i="5"/>
  <c r="B450" i="5"/>
  <c r="B434" i="5"/>
  <c r="B706" i="5"/>
  <c r="B418" i="5"/>
  <c r="B658" i="5"/>
  <c r="B642" i="5"/>
  <c r="B514" i="5"/>
  <c r="B21" i="5"/>
  <c r="B29" i="5"/>
  <c r="B53" i="5"/>
  <c r="B61" i="5"/>
  <c r="B85" i="5"/>
  <c r="B93" i="5"/>
  <c r="B117" i="5"/>
  <c r="B125" i="5"/>
  <c r="B149" i="5"/>
  <c r="B157" i="5"/>
  <c r="B181" i="5"/>
  <c r="B189" i="5"/>
  <c r="B213" i="5"/>
  <c r="B221" i="5"/>
  <c r="B245" i="5"/>
  <c r="B253" i="5"/>
  <c r="B277" i="5"/>
  <c r="B285" i="5"/>
  <c r="B309" i="5"/>
  <c r="B317" i="5"/>
  <c r="B341" i="5"/>
  <c r="B349" i="5"/>
  <c r="B6" i="5"/>
  <c r="B14" i="5"/>
  <c r="B38" i="5"/>
  <c r="B46" i="5"/>
  <c r="B70" i="5"/>
  <c r="B78" i="5"/>
  <c r="B102" i="5"/>
  <c r="B110" i="5"/>
  <c r="B134" i="5"/>
  <c r="B142" i="5"/>
  <c r="B166" i="5"/>
  <c r="B174" i="5"/>
  <c r="B182" i="5"/>
  <c r="B198" i="5"/>
  <c r="B206" i="5"/>
  <c r="B230" i="5"/>
  <c r="B238" i="5"/>
  <c r="B246" i="5"/>
  <c r="B262" i="5"/>
  <c r="B270" i="5"/>
  <c r="B294" i="5"/>
  <c r="B302" i="5"/>
  <c r="B310" i="5"/>
  <c r="B326" i="5"/>
  <c r="B334" i="5"/>
  <c r="B358" i="5"/>
  <c r="B366" i="5"/>
  <c r="B374" i="5"/>
  <c r="B390" i="5"/>
  <c r="B7" i="5"/>
  <c r="B31" i="5"/>
  <c r="B39" i="5"/>
  <c r="B47" i="5"/>
  <c r="B63" i="5"/>
  <c r="B71" i="5"/>
  <c r="B95" i="5"/>
  <c r="B103" i="5"/>
  <c r="B111" i="5"/>
  <c r="B127" i="5"/>
  <c r="B135" i="5"/>
  <c r="B159" i="5"/>
  <c r="B167" i="5"/>
  <c r="B175" i="5"/>
  <c r="B191" i="5"/>
  <c r="B199" i="5"/>
  <c r="B223" i="5"/>
  <c r="B231" i="5"/>
  <c r="B239" i="5"/>
  <c r="B255" i="5"/>
  <c r="B263" i="5"/>
  <c r="B287" i="5"/>
  <c r="B295" i="5"/>
  <c r="B303" i="5"/>
  <c r="B319" i="5"/>
  <c r="B327" i="5"/>
  <c r="B351" i="5"/>
  <c r="B359" i="5"/>
  <c r="B367" i="5"/>
  <c r="B383" i="5"/>
  <c r="B391" i="5"/>
  <c r="B41" i="5"/>
  <c r="B52" i="5"/>
  <c r="B66" i="5"/>
  <c r="B91" i="5"/>
  <c r="B105" i="5"/>
  <c r="B144" i="5"/>
  <c r="B155" i="5"/>
  <c r="B169" i="5"/>
  <c r="B194" i="5"/>
  <c r="B208" i="5"/>
  <c r="B244" i="5"/>
  <c r="B258" i="5"/>
  <c r="B272" i="5"/>
  <c r="B297" i="5"/>
  <c r="B308" i="5"/>
  <c r="B347" i="5"/>
  <c r="B361" i="5"/>
  <c r="B372" i="5"/>
  <c r="B4" i="5"/>
  <c r="B18" i="5"/>
  <c r="B57" i="5"/>
  <c r="B68" i="5"/>
  <c r="B82" i="5"/>
  <c r="B107" i="5"/>
  <c r="B121" i="5"/>
  <c r="B160" i="5"/>
  <c r="B171" i="5"/>
  <c r="B185" i="5"/>
  <c r="B210" i="5"/>
  <c r="B224" i="5"/>
  <c r="B260" i="5"/>
  <c r="B274" i="5"/>
  <c r="B288" i="5"/>
  <c r="B313" i="5"/>
  <c r="B324" i="5"/>
  <c r="B363" i="5"/>
  <c r="B376" i="5"/>
  <c r="B386" i="5"/>
  <c r="B404" i="5"/>
  <c r="B412" i="5"/>
  <c r="B436" i="5"/>
  <c r="B444" i="5"/>
  <c r="B452" i="5"/>
  <c r="B468" i="5"/>
  <c r="B476" i="5"/>
  <c r="B484" i="5"/>
  <c r="B500" i="5"/>
  <c r="B508" i="5"/>
  <c r="B516" i="5"/>
  <c r="B532" i="5"/>
  <c r="B540" i="5"/>
  <c r="B548" i="5"/>
  <c r="B564" i="5"/>
  <c r="B572" i="5"/>
  <c r="B580" i="5"/>
  <c r="B596" i="5"/>
  <c r="B604" i="5"/>
  <c r="B612" i="5"/>
  <c r="B628" i="5"/>
  <c r="B636" i="5"/>
  <c r="B644" i="5"/>
  <c r="B660" i="5"/>
  <c r="B668" i="5"/>
  <c r="B676" i="5"/>
  <c r="B692" i="5"/>
  <c r="B700" i="5"/>
  <c r="B8" i="5"/>
  <c r="B33" i="5"/>
  <c r="B44" i="5"/>
  <c r="B58" i="5"/>
  <c r="B83" i="5"/>
  <c r="B97" i="5"/>
  <c r="B108" i="5"/>
  <c r="B122" i="5"/>
  <c r="B136" i="5"/>
  <c r="B147" i="5"/>
  <c r="B161" i="5"/>
  <c r="B172" i="5"/>
  <c r="B186" i="5"/>
  <c r="B200" i="5"/>
  <c r="B211" i="5"/>
  <c r="B225" i="5"/>
  <c r="B236" i="5"/>
  <c r="B250" i="5"/>
  <c r="B264" i="5"/>
  <c r="B275" i="5"/>
  <c r="B289" i="5"/>
  <c r="B300" i="5"/>
  <c r="B314" i="5"/>
  <c r="B328" i="5"/>
  <c r="B339" i="5"/>
  <c r="B353" i="5"/>
  <c r="B364" i="5"/>
  <c r="B377" i="5"/>
  <c r="B387" i="5"/>
  <c r="B397" i="5"/>
  <c r="B405" i="5"/>
  <c r="B413" i="5"/>
  <c r="B421" i="5"/>
  <c r="B429" i="5"/>
  <c r="B437" i="5"/>
  <c r="B445" i="5"/>
  <c r="B453" i="5"/>
  <c r="B461" i="5"/>
  <c r="B469" i="5"/>
  <c r="B477" i="5"/>
  <c r="B485" i="5"/>
  <c r="B493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13" i="5"/>
  <c r="B621" i="5"/>
  <c r="B629" i="5"/>
  <c r="B637" i="5"/>
  <c r="B645" i="5"/>
  <c r="B653" i="5"/>
  <c r="B661" i="5"/>
  <c r="B669" i="5"/>
  <c r="B677" i="5"/>
  <c r="B685" i="5"/>
  <c r="B693" i="5"/>
  <c r="B701" i="5"/>
  <c r="B709" i="5"/>
  <c r="B9" i="5"/>
  <c r="B20" i="5"/>
  <c r="B34" i="5"/>
  <c r="B48" i="5"/>
  <c r="B59" i="5"/>
  <c r="B73" i="5"/>
  <c r="B84" i="5"/>
  <c r="B98" i="5"/>
  <c r="B112" i="5"/>
  <c r="B123" i="5"/>
  <c r="B137" i="5"/>
  <c r="B148" i="5"/>
  <c r="B162" i="5"/>
  <c r="B176" i="5"/>
  <c r="B187" i="5"/>
  <c r="B201" i="5"/>
  <c r="B212" i="5"/>
  <c r="B226" i="5"/>
  <c r="B240" i="5"/>
  <c r="B251" i="5"/>
  <c r="B265" i="5"/>
  <c r="B276" i="5"/>
  <c r="B290" i="5"/>
  <c r="B304" i="5"/>
  <c r="B315" i="5"/>
  <c r="B329" i="5"/>
  <c r="B340" i="5"/>
  <c r="B354" i="5"/>
  <c r="B368" i="5"/>
  <c r="B378" i="5"/>
  <c r="B388" i="5"/>
  <c r="B398" i="5"/>
  <c r="B406" i="5"/>
  <c r="B414" i="5"/>
  <c r="B422" i="5"/>
  <c r="B430" i="5"/>
  <c r="B438" i="5"/>
  <c r="B446" i="5"/>
  <c r="B454" i="5"/>
  <c r="B462" i="5"/>
  <c r="B470" i="5"/>
  <c r="B478" i="5"/>
  <c r="B486" i="5"/>
  <c r="B494" i="5"/>
  <c r="B502" i="5"/>
  <c r="B510" i="5"/>
  <c r="B518" i="5"/>
  <c r="B526" i="5"/>
  <c r="B534" i="5"/>
  <c r="B542" i="5"/>
  <c r="B550" i="5"/>
  <c r="B558" i="5"/>
  <c r="B566" i="5"/>
  <c r="B574" i="5"/>
  <c r="B582" i="5"/>
  <c r="B590" i="5"/>
  <c r="B598" i="5"/>
  <c r="B606" i="5"/>
  <c r="B614" i="5"/>
  <c r="B622" i="5"/>
  <c r="B630" i="5"/>
  <c r="B638" i="5"/>
  <c r="B646" i="5"/>
  <c r="B654" i="5"/>
  <c r="B662" i="5"/>
  <c r="B670" i="5"/>
  <c r="B678" i="5"/>
  <c r="B686" i="5"/>
  <c r="B694" i="5"/>
  <c r="B702" i="5"/>
  <c r="B710" i="5"/>
  <c r="B2" i="5"/>
  <c r="B11" i="5"/>
  <c r="B25" i="5"/>
  <c r="B36" i="5"/>
  <c r="B50" i="5"/>
  <c r="B64" i="5"/>
  <c r="B75" i="5"/>
  <c r="B89" i="5"/>
  <c r="B100" i="5"/>
  <c r="B114" i="5"/>
  <c r="B128" i="5"/>
  <c r="B139" i="5"/>
  <c r="B153" i="5"/>
  <c r="B164" i="5"/>
  <c r="B178" i="5"/>
  <c r="B192" i="5"/>
  <c r="B203" i="5"/>
  <c r="B217" i="5"/>
  <c r="B228" i="5"/>
  <c r="B242" i="5"/>
  <c r="B256" i="5"/>
  <c r="B267" i="5"/>
  <c r="B281" i="5"/>
  <c r="B292" i="5"/>
  <c r="B306" i="5"/>
  <c r="B320" i="5"/>
  <c r="B331" i="5"/>
  <c r="B345" i="5"/>
  <c r="B356" i="5"/>
  <c r="B370" i="5"/>
  <c r="B380" i="5"/>
  <c r="B392" i="5"/>
  <c r="B400" i="5"/>
  <c r="B408" i="5"/>
  <c r="B416" i="5"/>
  <c r="B424" i="5"/>
  <c r="B432" i="5"/>
  <c r="B440" i="5"/>
  <c r="B448" i="5"/>
  <c r="B456" i="5"/>
  <c r="B464" i="5"/>
  <c r="B472" i="5"/>
  <c r="B480" i="5"/>
  <c r="B488" i="5"/>
  <c r="B496" i="5"/>
  <c r="B504" i="5"/>
  <c r="B512" i="5"/>
  <c r="B520" i="5"/>
  <c r="B528" i="5"/>
  <c r="B536" i="5"/>
  <c r="B544" i="5"/>
  <c r="B552" i="5"/>
  <c r="B560" i="5"/>
  <c r="B568" i="5"/>
  <c r="B576" i="5"/>
  <c r="B584" i="5"/>
  <c r="B592" i="5"/>
  <c r="B600" i="5"/>
  <c r="B608" i="5"/>
  <c r="B616" i="5"/>
  <c r="B624" i="5"/>
  <c r="B632" i="5"/>
  <c r="B640" i="5"/>
  <c r="B648" i="5"/>
  <c r="B656" i="5"/>
  <c r="B664" i="5"/>
  <c r="B672" i="5"/>
  <c r="B680" i="5"/>
  <c r="B688" i="5"/>
  <c r="B696" i="5"/>
  <c r="B704" i="5"/>
  <c r="B712" i="5"/>
  <c r="B720" i="5"/>
  <c r="B711" i="5"/>
  <c r="B681" i="5"/>
  <c r="B665" i="5"/>
  <c r="B633" i="5"/>
  <c r="B601" i="5"/>
  <c r="B585" i="5"/>
  <c r="B553" i="5"/>
  <c r="B537" i="5"/>
  <c r="B505" i="5"/>
  <c r="B489" i="5"/>
  <c r="B457" i="5"/>
  <c r="B441" i="5"/>
  <c r="B409" i="5"/>
  <c r="B393" i="5"/>
  <c r="B330" i="5"/>
  <c r="B259" i="5"/>
  <c r="B193" i="5"/>
  <c r="B90" i="5"/>
  <c r="B719" i="5"/>
  <c r="B708" i="5"/>
  <c r="B695" i="5"/>
  <c r="B679" i="5"/>
  <c r="B663" i="5"/>
  <c r="B647" i="5"/>
  <c r="B631" i="5"/>
  <c r="B615" i="5"/>
  <c r="B599" i="5"/>
  <c r="B583" i="5"/>
  <c r="B567" i="5"/>
  <c r="B551" i="5"/>
  <c r="B535" i="5"/>
  <c r="B519" i="5"/>
  <c r="B503" i="5"/>
  <c r="B487" i="5"/>
  <c r="B471" i="5"/>
  <c r="B455" i="5"/>
  <c r="B439" i="5"/>
  <c r="B423" i="5"/>
  <c r="B407" i="5"/>
  <c r="B389" i="5"/>
  <c r="B360" i="5"/>
  <c r="B323" i="5"/>
  <c r="B291" i="5"/>
  <c r="B257" i="5"/>
  <c r="B220" i="5"/>
  <c r="B188" i="5"/>
  <c r="B154" i="5"/>
  <c r="B120" i="5"/>
  <c r="B88" i="5"/>
  <c r="B51" i="5"/>
  <c r="B17" i="5"/>
  <c r="B718" i="5"/>
  <c r="B707" i="5"/>
  <c r="B691" i="5"/>
  <c r="B675" i="5"/>
  <c r="B659" i="5"/>
  <c r="B643" i="5"/>
  <c r="B627" i="5"/>
  <c r="B611" i="5"/>
  <c r="B595" i="5"/>
  <c r="B579" i="5"/>
  <c r="B563" i="5"/>
  <c r="B547" i="5"/>
  <c r="B531" i="5"/>
  <c r="B515" i="5"/>
  <c r="B499" i="5"/>
  <c r="B483" i="5"/>
  <c r="B467" i="5"/>
  <c r="B451" i="5"/>
  <c r="B435" i="5"/>
  <c r="B419" i="5"/>
  <c r="B403" i="5"/>
  <c r="B385" i="5"/>
  <c r="B355" i="5"/>
  <c r="B321" i="5"/>
  <c r="B284" i="5"/>
  <c r="B252" i="5"/>
  <c r="B218" i="5"/>
  <c r="B184" i="5"/>
  <c r="B152" i="5"/>
  <c r="B115" i="5"/>
  <c r="B81" i="5"/>
  <c r="B49" i="5"/>
  <c r="B12" i="5"/>
  <c r="B716" i="5"/>
  <c r="B497" i="5"/>
  <c r="B3" i="5"/>
  <c r="B703" i="5"/>
  <c r="B671" i="5"/>
  <c r="B639" i="5"/>
  <c r="B591" i="5"/>
  <c r="B527" i="5"/>
  <c r="B511" i="5"/>
  <c r="B495" i="5"/>
  <c r="B479" i="5"/>
  <c r="B463" i="5"/>
  <c r="B447" i="5"/>
  <c r="B431" i="5"/>
  <c r="B415" i="5"/>
  <c r="B399" i="5"/>
  <c r="B373" i="5"/>
  <c r="B344" i="5"/>
  <c r="B307" i="5"/>
  <c r="B273" i="5"/>
  <c r="B241" i="5"/>
  <c r="B204" i="5"/>
  <c r="B170" i="5"/>
  <c r="B138" i="5"/>
  <c r="B104" i="5"/>
  <c r="B67" i="5"/>
  <c r="B35" i="5"/>
  <c r="B673" i="5"/>
  <c r="B625" i="5"/>
  <c r="B577" i="5"/>
  <c r="B561" i="5"/>
  <c r="B513" i="5"/>
  <c r="B481" i="5"/>
  <c r="B465" i="5"/>
  <c r="B449" i="5"/>
  <c r="B433" i="5"/>
  <c r="B417" i="5"/>
  <c r="B401" i="5"/>
  <c r="B379" i="5"/>
  <c r="B346" i="5"/>
  <c r="B312" i="5"/>
  <c r="B280" i="5"/>
  <c r="B243" i="5"/>
  <c r="B209" i="5"/>
  <c r="B177" i="5"/>
  <c r="B140" i="5"/>
  <c r="B106" i="5"/>
  <c r="B74" i="5"/>
  <c r="B40" i="5"/>
  <c r="B715" i="5"/>
  <c r="B687" i="5"/>
  <c r="B655" i="5"/>
  <c r="B623" i="5"/>
  <c r="B607" i="5"/>
  <c r="B575" i="5"/>
  <c r="B559" i="5"/>
  <c r="B543" i="5"/>
  <c r="B714" i="5"/>
  <c r="B699" i="5"/>
  <c r="B683" i="5"/>
  <c r="B667" i="5"/>
  <c r="B651" i="5"/>
  <c r="B635" i="5"/>
  <c r="B619" i="5"/>
  <c r="B603" i="5"/>
  <c r="B587" i="5"/>
  <c r="B571" i="5"/>
  <c r="B555" i="5"/>
  <c r="B539" i="5"/>
  <c r="B523" i="5"/>
  <c r="B507" i="5"/>
  <c r="B491" i="5"/>
  <c r="B475" i="5"/>
  <c r="B459" i="5"/>
  <c r="B443" i="5"/>
  <c r="B427" i="5"/>
  <c r="B411" i="5"/>
  <c r="B395" i="5"/>
  <c r="B371" i="5"/>
  <c r="B337" i="5"/>
  <c r="B305" i="5"/>
  <c r="B268" i="5"/>
  <c r="B234" i="5"/>
  <c r="B202" i="5"/>
  <c r="B168" i="5"/>
  <c r="B131" i="5"/>
  <c r="B99" i="5"/>
  <c r="B65" i="5"/>
  <c r="B28" i="5"/>
  <c r="B689" i="5"/>
  <c r="B657" i="5"/>
  <c r="B609" i="5"/>
  <c r="B545" i="5"/>
  <c r="B713" i="5"/>
  <c r="B682" i="5"/>
  <c r="B666" i="5"/>
  <c r="B634" i="5"/>
  <c r="B618" i="5"/>
  <c r="B602" i="5"/>
  <c r="B586" i="5"/>
  <c r="B570" i="5"/>
  <c r="B554" i="5"/>
  <c r="B538" i="5"/>
  <c r="B522" i="5"/>
  <c r="B506" i="5"/>
  <c r="B490" i="5"/>
  <c r="B474" i="5"/>
  <c r="B458" i="5"/>
  <c r="B442" i="5"/>
  <c r="B426" i="5"/>
  <c r="B410" i="5"/>
  <c r="B394" i="5"/>
  <c r="B369" i="5"/>
  <c r="B332" i="5"/>
  <c r="B298" i="5"/>
  <c r="B266" i="5"/>
  <c r="B232" i="5"/>
  <c r="B195" i="5"/>
  <c r="B163" i="5"/>
  <c r="B129" i="5"/>
  <c r="B92" i="5"/>
  <c r="B60" i="5"/>
  <c r="B26" i="5"/>
  <c r="B705" i="5"/>
  <c r="B641" i="5"/>
  <c r="B593" i="5"/>
  <c r="B529" i="5"/>
  <c r="B698" i="5"/>
  <c r="B650" i="5"/>
  <c r="B721" i="5"/>
  <c r="B697" i="5"/>
  <c r="B649" i="5"/>
  <c r="B617" i="5"/>
  <c r="B569" i="5"/>
  <c r="B521" i="5"/>
  <c r="B473" i="5"/>
  <c r="B425" i="5"/>
  <c r="B362" i="5"/>
  <c r="B296" i="5"/>
  <c r="B227" i="5"/>
  <c r="B156" i="5"/>
  <c r="B124" i="5"/>
  <c r="B56" i="5"/>
  <c r="B24" i="5"/>
  <c r="R4" i="5"/>
  <c r="B420" i="5" l="1"/>
  <c r="B338" i="5"/>
  <c r="B235" i="5"/>
  <c r="B132" i="5"/>
  <c r="B32" i="5"/>
  <c r="B322" i="5"/>
  <c r="B219" i="5"/>
  <c r="B116" i="5"/>
  <c r="B16" i="5"/>
  <c r="B335" i="5"/>
  <c r="B271" i="5"/>
  <c r="B207" i="5"/>
  <c r="B143" i="5"/>
  <c r="B79" i="5"/>
  <c r="B15" i="5"/>
  <c r="B342" i="5"/>
  <c r="B278" i="5"/>
  <c r="B214" i="5"/>
  <c r="B150" i="5"/>
  <c r="B86" i="5"/>
  <c r="B22" i="5"/>
  <c r="B325" i="5"/>
  <c r="B261" i="5"/>
  <c r="B197" i="5"/>
  <c r="B133" i="5"/>
  <c r="B69" i="5"/>
  <c r="B5" i="5"/>
  <c r="B674" i="5"/>
  <c r="B626" i="5"/>
  <c r="B19" i="5"/>
  <c r="B652" i="5"/>
  <c r="B588" i="5"/>
  <c r="B524" i="5"/>
  <c r="B460" i="5"/>
  <c r="B396" i="5"/>
  <c r="B299" i="5"/>
  <c r="B196" i="5"/>
  <c r="B96" i="5"/>
  <c r="B384" i="5"/>
  <c r="B283" i="5"/>
  <c r="B180" i="5"/>
  <c r="B80" i="5"/>
  <c r="B375" i="5"/>
  <c r="B311" i="5"/>
  <c r="B247" i="5"/>
  <c r="B183" i="5"/>
  <c r="B119" i="5"/>
  <c r="B55" i="5"/>
  <c r="B382" i="5"/>
  <c r="B318" i="5"/>
  <c r="B254" i="5"/>
  <c r="B190" i="5"/>
  <c r="B126" i="5"/>
  <c r="B62" i="5"/>
  <c r="B365" i="5"/>
  <c r="B301" i="5"/>
  <c r="B237" i="5"/>
  <c r="B173" i="5"/>
  <c r="B109" i="5"/>
  <c r="B45" i="5"/>
  <c r="B402" i="5"/>
  <c r="B562" i="5"/>
  <c r="B717" i="5"/>
  <c r="B118" i="5"/>
  <c r="B54" i="5"/>
  <c r="B357" i="5"/>
  <c r="B293" i="5"/>
  <c r="B229" i="5"/>
  <c r="B165" i="5"/>
  <c r="B101" i="5"/>
  <c r="B37" i="5"/>
  <c r="B530" i="5"/>
  <c r="F722" i="5"/>
  <c r="E84" i="5"/>
  <c r="B86" i="4" s="1"/>
  <c r="E196" i="5"/>
  <c r="B198" i="4" s="1"/>
  <c r="E500" i="5"/>
  <c r="B502" i="4" s="1"/>
  <c r="E63" i="5"/>
  <c r="B65" i="4" s="1"/>
  <c r="E175" i="5"/>
  <c r="B177" i="4" s="1"/>
  <c r="E479" i="5"/>
  <c r="B481" i="4" s="1"/>
  <c r="E58" i="5"/>
  <c r="B60" i="4" s="1"/>
  <c r="B381" i="5"/>
  <c r="E27" i="5"/>
  <c r="B29" i="4" s="1"/>
  <c r="E145" i="5"/>
  <c r="B147" i="4" s="1"/>
  <c r="E262" i="5"/>
  <c r="B264" i="4" s="1"/>
  <c r="E486" i="5"/>
  <c r="B488" i="4" s="1"/>
  <c r="E50" i="5"/>
  <c r="B52" i="4" s="1"/>
  <c r="E146" i="5"/>
  <c r="B148" i="4" s="1"/>
  <c r="E232" i="5"/>
  <c r="B234" i="4" s="1"/>
  <c r="E30" i="5"/>
  <c r="B32" i="4" s="1"/>
  <c r="E115" i="5"/>
  <c r="B117" i="4" s="1"/>
  <c r="E201" i="5"/>
  <c r="B203" i="4" s="1"/>
  <c r="E457" i="5"/>
  <c r="B459" i="4" s="1"/>
  <c r="E85" i="5"/>
  <c r="B87" i="4" s="1"/>
  <c r="E170" i="5"/>
  <c r="B172" i="4" s="1"/>
  <c r="E256" i="5"/>
  <c r="B258" i="4" s="1"/>
  <c r="E426" i="5"/>
  <c r="B428" i="4" s="1"/>
  <c r="E512" i="5"/>
  <c r="B514" i="4" s="1"/>
  <c r="B10" i="5"/>
  <c r="B282" i="5"/>
  <c r="E54" i="5"/>
  <c r="B56" i="4" s="1"/>
  <c r="E139" i="5"/>
  <c r="B141" i="4" s="1"/>
  <c r="E225" i="5"/>
  <c r="B227" i="4" s="1"/>
  <c r="E513" i="5"/>
  <c r="B515" i="4" s="1"/>
  <c r="E45" i="5"/>
  <c r="B47" i="4" s="1"/>
  <c r="E216" i="5"/>
  <c r="B218" i="4" s="1"/>
  <c r="E472" i="5"/>
  <c r="B474" i="4" s="1"/>
  <c r="E78" i="5"/>
  <c r="B80" i="4" s="1"/>
  <c r="E163" i="5"/>
  <c r="B165" i="4" s="1"/>
  <c r="E249" i="5"/>
  <c r="B251" i="4" s="1"/>
  <c r="E419" i="5"/>
  <c r="B421" i="4" s="1"/>
  <c r="E505" i="5"/>
  <c r="B507" i="4" s="1"/>
  <c r="B594" i="5"/>
  <c r="B113" i="5"/>
  <c r="E113" i="5" s="1"/>
  <c r="B115" i="4" s="1"/>
  <c r="E133" i="5"/>
  <c r="B135" i="4" s="1"/>
  <c r="E442" i="5"/>
  <c r="B444" i="4" s="1"/>
  <c r="E722" i="5"/>
  <c r="B145" i="5"/>
  <c r="B348" i="5"/>
  <c r="B722" i="5"/>
  <c r="B76" i="5"/>
  <c r="E76" i="5" s="1"/>
  <c r="B78" i="4" s="1"/>
  <c r="E530" i="5"/>
  <c r="B532" i="4" s="1"/>
  <c r="B216" i="5"/>
  <c r="B179" i="5"/>
  <c r="E179" i="5" s="1"/>
  <c r="B181" i="4" s="1"/>
  <c r="B248" i="5"/>
  <c r="E489" i="5"/>
  <c r="B491" i="4" s="1"/>
  <c r="B316" i="5"/>
  <c r="B42" i="5"/>
  <c r="E42" i="5" s="1"/>
  <c r="B44" i="4" s="1"/>
  <c r="B72" i="5"/>
  <c r="F72" i="5" s="1"/>
  <c r="C74" i="4" s="1"/>
  <c r="B684" i="5"/>
  <c r="B620" i="5"/>
  <c r="B556" i="5"/>
  <c r="B492" i="5"/>
  <c r="F492" i="5" s="1"/>
  <c r="C494" i="4" s="1"/>
  <c r="B428" i="5"/>
  <c r="F428" i="5" s="1"/>
  <c r="C430" i="4" s="1"/>
  <c r="B352" i="5"/>
  <c r="B249" i="5"/>
  <c r="B146" i="5"/>
  <c r="F146" i="5" s="1"/>
  <c r="C148" i="4" s="1"/>
  <c r="B43" i="5"/>
  <c r="E43" i="5" s="1"/>
  <c r="B45" i="4" s="1"/>
  <c r="B336" i="5"/>
  <c r="B233" i="5"/>
  <c r="B130" i="5"/>
  <c r="F130" i="5" s="1"/>
  <c r="C132" i="4" s="1"/>
  <c r="B27" i="5"/>
  <c r="F27" i="5" s="1"/>
  <c r="C29" i="4" s="1"/>
  <c r="B343" i="5"/>
  <c r="B279" i="5"/>
  <c r="B215" i="5"/>
  <c r="F215" i="5" s="1"/>
  <c r="C217" i="4" s="1"/>
  <c r="B151" i="5"/>
  <c r="E151" i="5" s="1"/>
  <c r="B153" i="4" s="1"/>
  <c r="B87" i="5"/>
  <c r="B23" i="5"/>
  <c r="B350" i="5"/>
  <c r="B286" i="5"/>
  <c r="B222" i="5"/>
  <c r="B158" i="5"/>
  <c r="E158" i="5" s="1"/>
  <c r="B160" i="4" s="1"/>
  <c r="B94" i="5"/>
  <c r="F94" i="5" s="1"/>
  <c r="C96" i="4" s="1"/>
  <c r="B30" i="5"/>
  <c r="B333" i="5"/>
  <c r="B269" i="5"/>
  <c r="B205" i="5"/>
  <c r="F205" i="5" s="1"/>
  <c r="C207" i="4" s="1"/>
  <c r="B141" i="5"/>
  <c r="F141" i="5" s="1"/>
  <c r="B77" i="5"/>
  <c r="E77" i="5" s="1"/>
  <c r="B79" i="4" s="1"/>
  <c r="B13" i="5"/>
  <c r="E13" i="5" s="1"/>
  <c r="B15" i="4" s="1"/>
  <c r="B546" i="5"/>
  <c r="B610" i="5"/>
  <c r="B466" i="5"/>
  <c r="P5" i="5"/>
  <c r="O5" i="5"/>
  <c r="O6" i="5" s="1"/>
  <c r="O7" i="5" s="1"/>
  <c r="P6" i="5"/>
  <c r="P7" i="5" s="1"/>
  <c r="P9" i="5"/>
  <c r="N15" i="5" s="1"/>
  <c r="E468" i="5" s="1"/>
  <c r="B470" i="4" s="1"/>
  <c r="M10" i="5"/>
  <c r="Q5" i="5"/>
  <c r="N5" i="5"/>
  <c r="N9" i="5" s="1"/>
  <c r="L15" i="5" s="1"/>
  <c r="E20" i="5" s="1"/>
  <c r="B22" i="4" s="1"/>
  <c r="I181" i="4" l="1"/>
  <c r="F269" i="5"/>
  <c r="F23" i="5"/>
  <c r="C25" i="4" s="1"/>
  <c r="F233" i="5"/>
  <c r="E432" i="5"/>
  <c r="B434" i="4" s="1"/>
  <c r="E272" i="5"/>
  <c r="B274" i="4" s="1"/>
  <c r="E112" i="5"/>
  <c r="B114" i="4" s="1"/>
  <c r="I114" i="4" s="1"/>
  <c r="E494" i="5"/>
  <c r="B496" i="4" s="1"/>
  <c r="E409" i="5"/>
  <c r="B411" i="4" s="1"/>
  <c r="I411" i="4" s="1"/>
  <c r="E238" i="5"/>
  <c r="B240" i="4" s="1"/>
  <c r="E153" i="5"/>
  <c r="B155" i="4" s="1"/>
  <c r="E67" i="5"/>
  <c r="B69" i="4" s="1"/>
  <c r="E461" i="5"/>
  <c r="B463" i="4" s="1"/>
  <c r="E205" i="5"/>
  <c r="B207" i="4" s="1"/>
  <c r="E120" i="5"/>
  <c r="B122" i="4" s="1"/>
  <c r="E34" i="5"/>
  <c r="B36" i="4" s="1"/>
  <c r="E502" i="5"/>
  <c r="B504" i="4" s="1"/>
  <c r="E214" i="5"/>
  <c r="B216" i="4" s="1"/>
  <c r="E129" i="5"/>
  <c r="B131" i="4" s="1"/>
  <c r="E523" i="5"/>
  <c r="B525" i="4" s="1"/>
  <c r="E501" i="5"/>
  <c r="B503" i="4" s="1"/>
  <c r="E416" i="5"/>
  <c r="B418" i="4" s="1"/>
  <c r="E245" i="5"/>
  <c r="B247" i="4" s="1"/>
  <c r="E160" i="5"/>
  <c r="B162" i="4" s="1"/>
  <c r="E74" i="5"/>
  <c r="B76" i="4" s="1"/>
  <c r="E446" i="5"/>
  <c r="B448" i="4" s="1"/>
  <c r="I448" i="4" s="1"/>
  <c r="E275" i="5"/>
  <c r="B277" i="4" s="1"/>
  <c r="E190" i="5"/>
  <c r="B192" i="4" s="1"/>
  <c r="E105" i="5"/>
  <c r="B107" i="4" s="1"/>
  <c r="E19" i="5"/>
  <c r="B21" i="4" s="1"/>
  <c r="E221" i="5"/>
  <c r="B223" i="4" s="1"/>
  <c r="E136" i="5"/>
  <c r="B138" i="4" s="1"/>
  <c r="E40" i="5"/>
  <c r="B42" i="4" s="1"/>
  <c r="E475" i="5"/>
  <c r="B477" i="4" s="1"/>
  <c r="E241" i="5"/>
  <c r="B243" i="4" s="1"/>
  <c r="E134" i="5"/>
  <c r="B136" i="4" s="1"/>
  <c r="E17" i="5"/>
  <c r="B19" i="4" s="1"/>
  <c r="E48" i="5"/>
  <c r="B50" i="4" s="1"/>
  <c r="E471" i="5"/>
  <c r="B473" i="4" s="1"/>
  <c r="I473" i="4" s="1"/>
  <c r="E255" i="5"/>
  <c r="B257" i="4" s="1"/>
  <c r="I257" i="4" s="1"/>
  <c r="E159" i="5"/>
  <c r="B161" i="4" s="1"/>
  <c r="I161" i="4" s="1"/>
  <c r="E55" i="5"/>
  <c r="B57" i="4" s="1"/>
  <c r="E492" i="5"/>
  <c r="B494" i="4" s="1"/>
  <c r="E276" i="5"/>
  <c r="B278" i="4" s="1"/>
  <c r="E180" i="5"/>
  <c r="B182" i="4" s="1"/>
  <c r="I514" i="4"/>
  <c r="I502" i="4"/>
  <c r="O9" i="5"/>
  <c r="F466" i="5"/>
  <c r="C468" i="4" s="1"/>
  <c r="F87" i="5"/>
  <c r="E520" i="5"/>
  <c r="B522" i="4" s="1"/>
  <c r="E466" i="5"/>
  <c r="B468" i="4" s="1"/>
  <c r="E410" i="5"/>
  <c r="B412" i="4" s="1"/>
  <c r="E250" i="5"/>
  <c r="B252" i="4" s="1"/>
  <c r="E90" i="5"/>
  <c r="B92" i="4" s="1"/>
  <c r="E483" i="5"/>
  <c r="B485" i="4" s="1"/>
  <c r="E227" i="5"/>
  <c r="B229" i="4" s="1"/>
  <c r="E142" i="5"/>
  <c r="B144" i="4" s="1"/>
  <c r="E57" i="5"/>
  <c r="B59" i="4" s="1"/>
  <c r="E450" i="5"/>
  <c r="B452" i="4" s="1"/>
  <c r="E194" i="5"/>
  <c r="B196" i="4" s="1"/>
  <c r="E109" i="5"/>
  <c r="B111" i="4" s="1"/>
  <c r="E24" i="5"/>
  <c r="B26" i="4" s="1"/>
  <c r="E481" i="5"/>
  <c r="B483" i="4" s="1"/>
  <c r="E203" i="5"/>
  <c r="B205" i="4" s="1"/>
  <c r="E118" i="5"/>
  <c r="B120" i="4" s="1"/>
  <c r="E33" i="5"/>
  <c r="B35" i="4" s="1"/>
  <c r="E491" i="5"/>
  <c r="B493" i="4" s="1"/>
  <c r="I493" i="4" s="1"/>
  <c r="E490" i="5"/>
  <c r="B492" i="4" s="1"/>
  <c r="E234" i="5"/>
  <c r="B236" i="4" s="1"/>
  <c r="E149" i="5"/>
  <c r="B151" i="4" s="1"/>
  <c r="E64" i="5"/>
  <c r="B66" i="4" s="1"/>
  <c r="E435" i="5"/>
  <c r="B437" i="4" s="1"/>
  <c r="E265" i="5"/>
  <c r="B267" i="4" s="1"/>
  <c r="E94" i="5"/>
  <c r="B96" i="4" s="1"/>
  <c r="E9" i="5"/>
  <c r="B11" i="4" s="1"/>
  <c r="E210" i="5"/>
  <c r="B212" i="4" s="1"/>
  <c r="E125" i="5"/>
  <c r="B127" i="4" s="1"/>
  <c r="E29" i="5"/>
  <c r="B31" i="4" s="1"/>
  <c r="E454" i="5"/>
  <c r="B456" i="4" s="1"/>
  <c r="E230" i="5"/>
  <c r="B232" i="4" s="1"/>
  <c r="E6" i="5"/>
  <c r="B8" i="4" s="1"/>
  <c r="E37" i="5"/>
  <c r="B39" i="4" s="1"/>
  <c r="E447" i="5"/>
  <c r="B449" i="4" s="1"/>
  <c r="E247" i="5"/>
  <c r="B249" i="4" s="1"/>
  <c r="E47" i="5"/>
  <c r="B49" i="4" s="1"/>
  <c r="E268" i="5"/>
  <c r="B270" i="4" s="1"/>
  <c r="E172" i="5"/>
  <c r="B174" i="4" s="1"/>
  <c r="E68" i="5"/>
  <c r="B70" i="4" s="1"/>
  <c r="E130" i="5"/>
  <c r="B132" i="4" s="1"/>
  <c r="I147" i="4"/>
  <c r="N18" i="5"/>
  <c r="F434" i="5"/>
  <c r="C436" i="4" s="1"/>
  <c r="F498" i="5"/>
  <c r="C500" i="4" s="1"/>
  <c r="F470" i="5"/>
  <c r="C472" i="4" s="1"/>
  <c r="F416" i="5"/>
  <c r="C418" i="4" s="1"/>
  <c r="F501" i="5"/>
  <c r="C503" i="4" s="1"/>
  <c r="F407" i="5"/>
  <c r="C409" i="4" s="1"/>
  <c r="F429" i="5"/>
  <c r="C431" i="4" s="1"/>
  <c r="F515" i="5"/>
  <c r="C517" i="4" s="1"/>
  <c r="J517" i="4" s="1"/>
  <c r="F420" i="5"/>
  <c r="C422" i="4" s="1"/>
  <c r="F505" i="5"/>
  <c r="C507" i="4" s="1"/>
  <c r="J507" i="4" s="1"/>
  <c r="F411" i="5"/>
  <c r="C413" i="4" s="1"/>
  <c r="F496" i="5"/>
  <c r="C498" i="4" s="1"/>
  <c r="F487" i="5"/>
  <c r="C489" i="4" s="1"/>
  <c r="J489" i="4" s="1"/>
  <c r="F477" i="5"/>
  <c r="C479" i="4" s="1"/>
  <c r="F425" i="5"/>
  <c r="C427" i="4" s="1"/>
  <c r="F511" i="5"/>
  <c r="C513" i="4" s="1"/>
  <c r="J513" i="4" s="1"/>
  <c r="E420" i="5"/>
  <c r="B422" i="4" s="1"/>
  <c r="I421" i="4" s="1"/>
  <c r="E484" i="5"/>
  <c r="B486" i="4" s="1"/>
  <c r="E463" i="5"/>
  <c r="B465" i="4" s="1"/>
  <c r="E527" i="5"/>
  <c r="B529" i="4" s="1"/>
  <c r="E453" i="5"/>
  <c r="B455" i="4" s="1"/>
  <c r="I455" i="4" s="1"/>
  <c r="F442" i="5"/>
  <c r="C444" i="4" s="1"/>
  <c r="F506" i="5"/>
  <c r="C508" i="4" s="1"/>
  <c r="J508" i="4" s="1"/>
  <c r="F414" i="5"/>
  <c r="C416" i="4" s="1"/>
  <c r="J416" i="4" s="1"/>
  <c r="F478" i="5"/>
  <c r="C480" i="4" s="1"/>
  <c r="J480" i="4" s="1"/>
  <c r="F427" i="5"/>
  <c r="C429" i="4" s="1"/>
  <c r="J429" i="4" s="1"/>
  <c r="F512" i="5"/>
  <c r="C514" i="4" s="1"/>
  <c r="F417" i="5"/>
  <c r="C419" i="4" s="1"/>
  <c r="F503" i="5"/>
  <c r="C505" i="4" s="1"/>
  <c r="F440" i="5"/>
  <c r="C442" i="4" s="1"/>
  <c r="F525" i="5"/>
  <c r="C527" i="4" s="1"/>
  <c r="F431" i="5"/>
  <c r="C433" i="4" s="1"/>
  <c r="J433" i="4" s="1"/>
  <c r="F516" i="5"/>
  <c r="C518" i="4" s="1"/>
  <c r="J518" i="4" s="1"/>
  <c r="F421" i="5"/>
  <c r="C423" i="4" s="1"/>
  <c r="J423" i="4" s="1"/>
  <c r="F507" i="5"/>
  <c r="C509" i="4" s="1"/>
  <c r="F412" i="5"/>
  <c r="C414" i="4" s="1"/>
  <c r="F497" i="5"/>
  <c r="C499" i="4" s="1"/>
  <c r="J499" i="4" s="1"/>
  <c r="F488" i="5"/>
  <c r="C490" i="4" s="1"/>
  <c r="F436" i="5"/>
  <c r="C438" i="4" s="1"/>
  <c r="F521" i="5"/>
  <c r="C523" i="4" s="1"/>
  <c r="J523" i="4" s="1"/>
  <c r="F450" i="5"/>
  <c r="C452" i="4" s="1"/>
  <c r="F514" i="5"/>
  <c r="C516" i="4" s="1"/>
  <c r="F422" i="5"/>
  <c r="C424" i="4" s="1"/>
  <c r="F486" i="5"/>
  <c r="C488" i="4" s="1"/>
  <c r="J488" i="4" s="1"/>
  <c r="F437" i="5"/>
  <c r="C439" i="4" s="1"/>
  <c r="J439" i="4" s="1"/>
  <c r="F523" i="5"/>
  <c r="C525" i="4" s="1"/>
  <c r="F513" i="5"/>
  <c r="C515" i="4" s="1"/>
  <c r="F451" i="5"/>
  <c r="C453" i="4" s="1"/>
  <c r="J453" i="4" s="1"/>
  <c r="F441" i="5"/>
  <c r="C443" i="4" s="1"/>
  <c r="J443" i="4" s="1"/>
  <c r="F527" i="5"/>
  <c r="C529" i="4" s="1"/>
  <c r="J529" i="4" s="1"/>
  <c r="F432" i="5"/>
  <c r="C434" i="4" s="1"/>
  <c r="F517" i="5"/>
  <c r="C519" i="4" s="1"/>
  <c r="F423" i="5"/>
  <c r="C425" i="4" s="1"/>
  <c r="F508" i="5"/>
  <c r="C510" i="4" s="1"/>
  <c r="F413" i="5"/>
  <c r="C415" i="4" s="1"/>
  <c r="F499" i="5"/>
  <c r="C501" i="4" s="1"/>
  <c r="J501" i="4" s="1"/>
  <c r="F447" i="5"/>
  <c r="C449" i="4" s="1"/>
  <c r="J449" i="4" s="1"/>
  <c r="F532" i="5"/>
  <c r="C534" i="4" s="1"/>
  <c r="F458" i="5"/>
  <c r="C460" i="4" s="1"/>
  <c r="F522" i="5"/>
  <c r="C524" i="4" s="1"/>
  <c r="J524" i="4" s="1"/>
  <c r="F430" i="5"/>
  <c r="C432" i="4" s="1"/>
  <c r="F494" i="5"/>
  <c r="C496" i="4" s="1"/>
  <c r="F448" i="5"/>
  <c r="C450" i="4" s="1"/>
  <c r="J450" i="4" s="1"/>
  <c r="F533" i="5"/>
  <c r="C535" i="4" s="1"/>
  <c r="F439" i="5"/>
  <c r="C441" i="4" s="1"/>
  <c r="J441" i="4" s="1"/>
  <c r="F524" i="5"/>
  <c r="C526" i="4" s="1"/>
  <c r="J526" i="4" s="1"/>
  <c r="F461" i="5"/>
  <c r="C463" i="4" s="1"/>
  <c r="F452" i="5"/>
  <c r="C454" i="4" s="1"/>
  <c r="F443" i="5"/>
  <c r="C445" i="4" s="1"/>
  <c r="F528" i="5"/>
  <c r="C530" i="4" s="1"/>
  <c r="F433" i="5"/>
  <c r="C435" i="4" s="1"/>
  <c r="J435" i="4" s="1"/>
  <c r="F519" i="5"/>
  <c r="C521" i="4" s="1"/>
  <c r="J521" i="4" s="1"/>
  <c r="F424" i="5"/>
  <c r="C426" i="4" s="1"/>
  <c r="J426" i="4" s="1"/>
  <c r="F509" i="5"/>
  <c r="C511" i="4" s="1"/>
  <c r="F457" i="5"/>
  <c r="C459" i="4" s="1"/>
  <c r="J459" i="4" s="1"/>
  <c r="E444" i="5"/>
  <c r="B446" i="4" s="1"/>
  <c r="E508" i="5"/>
  <c r="B510" i="4" s="1"/>
  <c r="E423" i="5"/>
  <c r="B425" i="4" s="1"/>
  <c r="E487" i="5"/>
  <c r="B489" i="4" s="1"/>
  <c r="I488" i="4" s="1"/>
  <c r="E517" i="5"/>
  <c r="B519" i="4" s="1"/>
  <c r="I519" i="4" s="1"/>
  <c r="E465" i="5"/>
  <c r="B467" i="4" s="1"/>
  <c r="I467" i="4" s="1"/>
  <c r="F530" i="5"/>
  <c r="C532" i="4" s="1"/>
  <c r="F438" i="5"/>
  <c r="C440" i="4" s="1"/>
  <c r="F502" i="5"/>
  <c r="C504" i="4" s="1"/>
  <c r="J504" i="4" s="1"/>
  <c r="F459" i="5"/>
  <c r="C461" i="4" s="1"/>
  <c r="J461" i="4" s="1"/>
  <c r="F449" i="5"/>
  <c r="C451" i="4" s="1"/>
  <c r="F472" i="5"/>
  <c r="C474" i="4" s="1"/>
  <c r="J474" i="4" s="1"/>
  <c r="F463" i="5"/>
  <c r="C465" i="4" s="1"/>
  <c r="J465" i="4" s="1"/>
  <c r="F453" i="5"/>
  <c r="C455" i="4" s="1"/>
  <c r="J455" i="4" s="1"/>
  <c r="F444" i="5"/>
  <c r="C446" i="4" s="1"/>
  <c r="F529" i="5"/>
  <c r="C531" i="4" s="1"/>
  <c r="F435" i="5"/>
  <c r="C437" i="4" s="1"/>
  <c r="J437" i="4" s="1"/>
  <c r="F520" i="5"/>
  <c r="C522" i="4" s="1"/>
  <c r="F468" i="5"/>
  <c r="C470" i="4" s="1"/>
  <c r="F410" i="5"/>
  <c r="C412" i="4" s="1"/>
  <c r="J412" i="4" s="1"/>
  <c r="F474" i="5"/>
  <c r="C476" i="4" s="1"/>
  <c r="J476" i="4" s="1"/>
  <c r="F446" i="5"/>
  <c r="C448" i="4" s="1"/>
  <c r="J448" i="4" s="1"/>
  <c r="F510" i="5"/>
  <c r="C512" i="4" s="1"/>
  <c r="F469" i="5"/>
  <c r="C471" i="4" s="1"/>
  <c r="J471" i="4" s="1"/>
  <c r="F460" i="5"/>
  <c r="C462" i="4" s="1"/>
  <c r="J462" i="4" s="1"/>
  <c r="F483" i="5"/>
  <c r="C485" i="4" s="1"/>
  <c r="J485" i="4" s="1"/>
  <c r="F473" i="5"/>
  <c r="C475" i="4" s="1"/>
  <c r="F464" i="5"/>
  <c r="C466" i="4" s="1"/>
  <c r="J466" i="4" s="1"/>
  <c r="F455" i="5"/>
  <c r="C457" i="4" s="1"/>
  <c r="J457" i="4" s="1"/>
  <c r="F445" i="5"/>
  <c r="C447" i="4" s="1"/>
  <c r="J447" i="4" s="1"/>
  <c r="F531" i="5"/>
  <c r="C533" i="4" s="1"/>
  <c r="J533" i="4" s="1"/>
  <c r="F479" i="5"/>
  <c r="C481" i="4" s="1"/>
  <c r="F418" i="5"/>
  <c r="C420" i="4" s="1"/>
  <c r="F482" i="5"/>
  <c r="C484" i="4" s="1"/>
  <c r="J484" i="4" s="1"/>
  <c r="F454" i="5"/>
  <c r="C456" i="4" s="1"/>
  <c r="F518" i="5"/>
  <c r="C520" i="4" s="1"/>
  <c r="F480" i="5"/>
  <c r="C482" i="4" s="1"/>
  <c r="J482" i="4" s="1"/>
  <c r="F471" i="5"/>
  <c r="C473" i="4" s="1"/>
  <c r="J473" i="4" s="1"/>
  <c r="F408" i="5"/>
  <c r="C410" i="4" s="1"/>
  <c r="F493" i="5"/>
  <c r="C495" i="4" s="1"/>
  <c r="J495" i="4" s="1"/>
  <c r="F484" i="5"/>
  <c r="C486" i="4" s="1"/>
  <c r="J486" i="4" s="1"/>
  <c r="F475" i="5"/>
  <c r="C477" i="4" s="1"/>
  <c r="J477" i="4" s="1"/>
  <c r="F465" i="5"/>
  <c r="C467" i="4" s="1"/>
  <c r="J467" i="4" s="1"/>
  <c r="F456" i="5"/>
  <c r="C458" i="4" s="1"/>
  <c r="J458" i="4" s="1"/>
  <c r="F489" i="5"/>
  <c r="C491" i="4" s="1"/>
  <c r="J491" i="4" s="1"/>
  <c r="F426" i="5"/>
  <c r="C428" i="4" s="1"/>
  <c r="J428" i="4" s="1"/>
  <c r="F490" i="5"/>
  <c r="C492" i="4" s="1"/>
  <c r="J492" i="4" s="1"/>
  <c r="F462" i="5"/>
  <c r="C464" i="4" s="1"/>
  <c r="F526" i="5"/>
  <c r="C528" i="4" s="1"/>
  <c r="J528" i="4" s="1"/>
  <c r="F491" i="5"/>
  <c r="C493" i="4" s="1"/>
  <c r="J493" i="4" s="1"/>
  <c r="F481" i="5"/>
  <c r="C483" i="4" s="1"/>
  <c r="F419" i="5"/>
  <c r="C421" i="4" s="1"/>
  <c r="J421" i="4" s="1"/>
  <c r="F504" i="5"/>
  <c r="C506" i="4" s="1"/>
  <c r="J506" i="4" s="1"/>
  <c r="F409" i="5"/>
  <c r="C411" i="4" s="1"/>
  <c r="J411" i="4" s="1"/>
  <c r="F495" i="5"/>
  <c r="C497" i="4" s="1"/>
  <c r="J497" i="4" s="1"/>
  <c r="F485" i="5"/>
  <c r="C487" i="4" s="1"/>
  <c r="F476" i="5"/>
  <c r="C478" i="4" s="1"/>
  <c r="J478" i="4" s="1"/>
  <c r="F467" i="5"/>
  <c r="C469" i="4" s="1"/>
  <c r="J469" i="4" s="1"/>
  <c r="F415" i="5"/>
  <c r="C417" i="4" s="1"/>
  <c r="J417" i="4" s="1"/>
  <c r="F500" i="5"/>
  <c r="C502" i="4" s="1"/>
  <c r="J502" i="4" s="1"/>
  <c r="E412" i="5"/>
  <c r="B414" i="4" s="1"/>
  <c r="E476" i="5"/>
  <c r="B478" i="4" s="1"/>
  <c r="E455" i="5"/>
  <c r="B457" i="4" s="1"/>
  <c r="E519" i="5"/>
  <c r="B521" i="4" s="1"/>
  <c r="I521" i="4" s="1"/>
  <c r="E421" i="5"/>
  <c r="B423" i="4" s="1"/>
  <c r="E422" i="5"/>
  <c r="B424" i="4" s="1"/>
  <c r="I424" i="4" s="1"/>
  <c r="F30" i="5"/>
  <c r="C32" i="4" s="1"/>
  <c r="F151" i="5"/>
  <c r="F43" i="5"/>
  <c r="E498" i="5"/>
  <c r="B500" i="4" s="1"/>
  <c r="F179" i="5"/>
  <c r="E478" i="5"/>
  <c r="B480" i="4" s="1"/>
  <c r="I480" i="4" s="1"/>
  <c r="E477" i="5"/>
  <c r="B479" i="4" s="1"/>
  <c r="I479" i="4" s="1"/>
  <c r="E229" i="5"/>
  <c r="B231" i="4" s="1"/>
  <c r="I231" i="4" s="1"/>
  <c r="E16" i="5"/>
  <c r="B18" i="4" s="1"/>
  <c r="E473" i="5"/>
  <c r="B475" i="4" s="1"/>
  <c r="I475" i="4" s="1"/>
  <c r="E217" i="5"/>
  <c r="B219" i="4" s="1"/>
  <c r="I219" i="4" s="1"/>
  <c r="E131" i="5"/>
  <c r="B133" i="4" s="1"/>
  <c r="E46" i="5"/>
  <c r="B48" i="4" s="1"/>
  <c r="E525" i="5"/>
  <c r="B527" i="4" s="1"/>
  <c r="E440" i="5"/>
  <c r="B442" i="4" s="1"/>
  <c r="E269" i="5"/>
  <c r="B271" i="4" s="1"/>
  <c r="E184" i="5"/>
  <c r="B186" i="4" s="1"/>
  <c r="E98" i="5"/>
  <c r="B100" i="4" s="1"/>
  <c r="E459" i="5"/>
  <c r="B461" i="4" s="1"/>
  <c r="E278" i="5"/>
  <c r="B280" i="4" s="1"/>
  <c r="E193" i="5"/>
  <c r="B195" i="4" s="1"/>
  <c r="I195" i="4" s="1"/>
  <c r="E107" i="5"/>
  <c r="B109" i="4" s="1"/>
  <c r="E22" i="5"/>
  <c r="B24" i="4" s="1"/>
  <c r="E470" i="5"/>
  <c r="B472" i="4" s="1"/>
  <c r="I472" i="4" s="1"/>
  <c r="E480" i="5"/>
  <c r="B482" i="4" s="1"/>
  <c r="I482" i="4" s="1"/>
  <c r="E224" i="5"/>
  <c r="B226" i="4" s="1"/>
  <c r="I226" i="4" s="1"/>
  <c r="E138" i="5"/>
  <c r="B140" i="4" s="1"/>
  <c r="I140" i="4" s="1"/>
  <c r="E53" i="5"/>
  <c r="B55" i="4" s="1"/>
  <c r="E425" i="5"/>
  <c r="B427" i="4" s="1"/>
  <c r="I427" i="4" s="1"/>
  <c r="E254" i="5"/>
  <c r="B256" i="4" s="1"/>
  <c r="I256" i="4" s="1"/>
  <c r="E169" i="5"/>
  <c r="B171" i="4" s="1"/>
  <c r="I171" i="4" s="1"/>
  <c r="E83" i="5"/>
  <c r="B85" i="4" s="1"/>
  <c r="E456" i="5"/>
  <c r="B458" i="4" s="1"/>
  <c r="I458" i="4" s="1"/>
  <c r="E200" i="5"/>
  <c r="B202" i="4" s="1"/>
  <c r="I202" i="4" s="1"/>
  <c r="E114" i="5"/>
  <c r="B116" i="4" s="1"/>
  <c r="I116" i="4" s="1"/>
  <c r="E8" i="5"/>
  <c r="B10" i="4" s="1"/>
  <c r="E443" i="5"/>
  <c r="B445" i="4" s="1"/>
  <c r="I444" i="4" s="1"/>
  <c r="E219" i="5"/>
  <c r="B221" i="4" s="1"/>
  <c r="E102" i="5"/>
  <c r="B104" i="4" s="1"/>
  <c r="E218" i="5"/>
  <c r="B220" i="4" s="1"/>
  <c r="I220" i="4" s="1"/>
  <c r="E5" i="5"/>
  <c r="B7" i="4" s="1"/>
  <c r="E439" i="5"/>
  <c r="B441" i="4" s="1"/>
  <c r="I441" i="4" s="1"/>
  <c r="E239" i="5"/>
  <c r="B241" i="4" s="1"/>
  <c r="E127" i="5"/>
  <c r="B129" i="4" s="1"/>
  <c r="E31" i="5"/>
  <c r="B33" i="4" s="1"/>
  <c r="E460" i="5"/>
  <c r="B462" i="4" s="1"/>
  <c r="I462" i="4" s="1"/>
  <c r="E260" i="5"/>
  <c r="B262" i="4" s="1"/>
  <c r="E148" i="5"/>
  <c r="B150" i="4" s="1"/>
  <c r="I150" i="4" s="1"/>
  <c r="E52" i="5"/>
  <c r="B54" i="4" s="1"/>
  <c r="F22" i="5"/>
  <c r="C24" i="4" s="1"/>
  <c r="J24" i="4" s="1"/>
  <c r="J494" i="4"/>
  <c r="I135" i="4"/>
  <c r="I251" i="4"/>
  <c r="E488" i="5"/>
  <c r="B490" i="4" s="1"/>
  <c r="I490" i="4" s="1"/>
  <c r="F216" i="5"/>
  <c r="E528" i="5"/>
  <c r="B530" i="4" s="1"/>
  <c r="E208" i="5"/>
  <c r="B210" i="4" s="1"/>
  <c r="F113" i="5"/>
  <c r="E462" i="5"/>
  <c r="B464" i="4" s="1"/>
  <c r="I464" i="4" s="1"/>
  <c r="E206" i="5"/>
  <c r="B208" i="4" s="1"/>
  <c r="E121" i="5"/>
  <c r="B123" i="4" s="1"/>
  <c r="E35" i="5"/>
  <c r="B37" i="4" s="1"/>
  <c r="E514" i="5"/>
  <c r="B516" i="4" s="1"/>
  <c r="E429" i="5"/>
  <c r="B431" i="4" s="1"/>
  <c r="E258" i="5"/>
  <c r="B260" i="4" s="1"/>
  <c r="E173" i="5"/>
  <c r="B175" i="4" s="1"/>
  <c r="E88" i="5"/>
  <c r="B90" i="4" s="1"/>
  <c r="E2" i="5"/>
  <c r="B4" i="4" s="1"/>
  <c r="E449" i="5"/>
  <c r="B451" i="4" s="1"/>
  <c r="I451" i="4" s="1"/>
  <c r="E267" i="5"/>
  <c r="B269" i="4" s="1"/>
  <c r="I269" i="4" s="1"/>
  <c r="E182" i="5"/>
  <c r="B184" i="4" s="1"/>
  <c r="E97" i="5"/>
  <c r="B99" i="4" s="1"/>
  <c r="E11" i="5"/>
  <c r="B13" i="4" s="1"/>
  <c r="E469" i="5"/>
  <c r="B471" i="4" s="1"/>
  <c r="I471" i="4" s="1"/>
  <c r="E213" i="5"/>
  <c r="B215" i="4" s="1"/>
  <c r="I215" i="4" s="1"/>
  <c r="E128" i="5"/>
  <c r="B130" i="4" s="1"/>
  <c r="I130" i="4" s="1"/>
  <c r="E414" i="5"/>
  <c r="B416" i="4" s="1"/>
  <c r="I416" i="4" s="1"/>
  <c r="E243" i="5"/>
  <c r="B245" i="4" s="1"/>
  <c r="E73" i="5"/>
  <c r="B75" i="4" s="1"/>
  <c r="E445" i="5"/>
  <c r="B447" i="4" s="1"/>
  <c r="I447" i="4" s="1"/>
  <c r="E274" i="5"/>
  <c r="B276" i="4" s="1"/>
  <c r="I276" i="4" s="1"/>
  <c r="E189" i="5"/>
  <c r="B191" i="4" s="1"/>
  <c r="I191" i="4" s="1"/>
  <c r="E93" i="5"/>
  <c r="B95" i="4" s="1"/>
  <c r="E529" i="5"/>
  <c r="B531" i="4" s="1"/>
  <c r="I531" i="4" s="1"/>
  <c r="E433" i="5"/>
  <c r="B435" i="4" s="1"/>
  <c r="I435" i="4" s="1"/>
  <c r="E198" i="5"/>
  <c r="B200" i="4" s="1"/>
  <c r="E91" i="5"/>
  <c r="B93" i="4" s="1"/>
  <c r="E496" i="5"/>
  <c r="B498" i="4" s="1"/>
  <c r="E186" i="5"/>
  <c r="B188" i="4" s="1"/>
  <c r="E431" i="5"/>
  <c r="B433" i="4" s="1"/>
  <c r="I433" i="4" s="1"/>
  <c r="E223" i="5"/>
  <c r="B225" i="4" s="1"/>
  <c r="I225" i="4" s="1"/>
  <c r="E119" i="5"/>
  <c r="B121" i="4" s="1"/>
  <c r="I121" i="4" s="1"/>
  <c r="E23" i="5"/>
  <c r="B25" i="4" s="1"/>
  <c r="E452" i="5"/>
  <c r="B454" i="4" s="1"/>
  <c r="I454" i="4" s="1"/>
  <c r="E244" i="5"/>
  <c r="B246" i="4" s="1"/>
  <c r="I246" i="4" s="1"/>
  <c r="E140" i="5"/>
  <c r="B142" i="4" s="1"/>
  <c r="E44" i="5"/>
  <c r="B46" i="4" s="1"/>
  <c r="F86" i="5"/>
  <c r="I491" i="4"/>
  <c r="I481" i="4"/>
  <c r="F13" i="5"/>
  <c r="C15" i="4" s="1"/>
  <c r="J15" i="4" s="1"/>
  <c r="F158" i="5"/>
  <c r="F249" i="5"/>
  <c r="F42" i="5"/>
  <c r="E509" i="5"/>
  <c r="B511" i="4" s="1"/>
  <c r="F248" i="5"/>
  <c r="E521" i="5"/>
  <c r="B523" i="4" s="1"/>
  <c r="E499" i="5"/>
  <c r="B501" i="4" s="1"/>
  <c r="I501" i="4" s="1"/>
  <c r="E506" i="5"/>
  <c r="B508" i="4" s="1"/>
  <c r="I507" i="4" s="1"/>
  <c r="E197" i="5"/>
  <c r="B199" i="4" s="1"/>
  <c r="I199" i="4" s="1"/>
  <c r="E451" i="5"/>
  <c r="B453" i="4" s="1"/>
  <c r="I453" i="4" s="1"/>
  <c r="E195" i="5"/>
  <c r="B197" i="4" s="1"/>
  <c r="I197" i="4" s="1"/>
  <c r="E110" i="5"/>
  <c r="B112" i="4" s="1"/>
  <c r="E25" i="5"/>
  <c r="B27" i="4" s="1"/>
  <c r="E504" i="5"/>
  <c r="B506" i="4" s="1"/>
  <c r="I506" i="4" s="1"/>
  <c r="E418" i="5"/>
  <c r="B420" i="4" s="1"/>
  <c r="I420" i="4" s="1"/>
  <c r="E248" i="5"/>
  <c r="B250" i="4" s="1"/>
  <c r="I250" i="4" s="1"/>
  <c r="E162" i="5"/>
  <c r="B164" i="4" s="1"/>
  <c r="I164" i="4" s="1"/>
  <c r="E438" i="5"/>
  <c r="B440" i="4" s="1"/>
  <c r="E257" i="5"/>
  <c r="B259" i="4" s="1"/>
  <c r="I259" i="4" s="1"/>
  <c r="E171" i="5"/>
  <c r="B173" i="4" s="1"/>
  <c r="I173" i="4" s="1"/>
  <c r="E86" i="5"/>
  <c r="B88" i="4" s="1"/>
  <c r="E458" i="5"/>
  <c r="B460" i="4" s="1"/>
  <c r="I460" i="4" s="1"/>
  <c r="E202" i="5"/>
  <c r="B204" i="4" s="1"/>
  <c r="I204" i="4" s="1"/>
  <c r="E117" i="5"/>
  <c r="B119" i="4" s="1"/>
  <c r="I119" i="4" s="1"/>
  <c r="E32" i="5"/>
  <c r="B34" i="4" s="1"/>
  <c r="E233" i="5"/>
  <c r="B235" i="4" s="1"/>
  <c r="I235" i="4" s="1"/>
  <c r="E147" i="5"/>
  <c r="B149" i="4" s="1"/>
  <c r="I149" i="4" s="1"/>
  <c r="E62" i="5"/>
  <c r="B64" i="4" s="1"/>
  <c r="E434" i="5"/>
  <c r="B436" i="4" s="1"/>
  <c r="I436" i="4" s="1"/>
  <c r="E264" i="5"/>
  <c r="B266" i="4" s="1"/>
  <c r="I266" i="4" s="1"/>
  <c r="E178" i="5"/>
  <c r="B180" i="4" s="1"/>
  <c r="I180" i="4" s="1"/>
  <c r="E82" i="5"/>
  <c r="B84" i="4" s="1"/>
  <c r="E518" i="5"/>
  <c r="B520" i="4" s="1"/>
  <c r="I520" i="4" s="1"/>
  <c r="E411" i="5"/>
  <c r="B413" i="4" s="1"/>
  <c r="E187" i="5"/>
  <c r="B189" i="4" s="1"/>
  <c r="E70" i="5"/>
  <c r="B72" i="4" s="1"/>
  <c r="E474" i="5"/>
  <c r="B476" i="4" s="1"/>
  <c r="I476" i="4" s="1"/>
  <c r="E165" i="5"/>
  <c r="B167" i="4" s="1"/>
  <c r="I167" i="4" s="1"/>
  <c r="E511" i="5"/>
  <c r="B513" i="4" s="1"/>
  <c r="I513" i="4" s="1"/>
  <c r="E415" i="5"/>
  <c r="B417" i="4" s="1"/>
  <c r="I417" i="4" s="1"/>
  <c r="E215" i="5"/>
  <c r="B217" i="4" s="1"/>
  <c r="I217" i="4" s="1"/>
  <c r="E111" i="5"/>
  <c r="B113" i="4" s="1"/>
  <c r="I113" i="4" s="1"/>
  <c r="E532" i="5"/>
  <c r="B534" i="4" s="1"/>
  <c r="E436" i="5"/>
  <c r="B438" i="4" s="1"/>
  <c r="I438" i="4" s="1"/>
  <c r="E236" i="5"/>
  <c r="B238" i="4" s="1"/>
  <c r="E132" i="5"/>
  <c r="B134" i="4" s="1"/>
  <c r="I134" i="4" s="1"/>
  <c r="I165" i="4"/>
  <c r="I515" i="4"/>
  <c r="I459" i="4"/>
  <c r="I148" i="4"/>
  <c r="L18" i="5"/>
  <c r="F50" i="5"/>
  <c r="F114" i="5"/>
  <c r="F178" i="5"/>
  <c r="F242" i="5"/>
  <c r="F150" i="5"/>
  <c r="F75" i="5"/>
  <c r="F160" i="5"/>
  <c r="F245" i="5"/>
  <c r="F65" i="5"/>
  <c r="F236" i="5"/>
  <c r="F3" i="5"/>
  <c r="C5" i="4" s="1"/>
  <c r="J5" i="4" s="1"/>
  <c r="F88" i="5"/>
  <c r="F173" i="5"/>
  <c r="F259" i="5"/>
  <c r="F79" i="5"/>
  <c r="F164" i="5"/>
  <c r="F69" i="5"/>
  <c r="F155" i="5"/>
  <c r="F240" i="5"/>
  <c r="F60" i="5"/>
  <c r="F231" i="5"/>
  <c r="F51" i="5"/>
  <c r="F136" i="5"/>
  <c r="F221" i="5"/>
  <c r="F84" i="5"/>
  <c r="F169" i="5"/>
  <c r="F255" i="5"/>
  <c r="E36" i="5"/>
  <c r="B38" i="4" s="1"/>
  <c r="E100" i="5"/>
  <c r="B102" i="4" s="1"/>
  <c r="E164" i="5"/>
  <c r="B166" i="4" s="1"/>
  <c r="E228" i="5"/>
  <c r="B230" i="4" s="1"/>
  <c r="I230" i="4" s="1"/>
  <c r="E15" i="5"/>
  <c r="B17" i="4" s="1"/>
  <c r="E79" i="5"/>
  <c r="B81" i="4" s="1"/>
  <c r="E143" i="5"/>
  <c r="B145" i="4" s="1"/>
  <c r="I145" i="4" s="1"/>
  <c r="E207" i="5"/>
  <c r="B209" i="4" s="1"/>
  <c r="I209" i="4" s="1"/>
  <c r="E271" i="5"/>
  <c r="B273" i="4" s="1"/>
  <c r="I273" i="4" s="1"/>
  <c r="E80" i="5"/>
  <c r="B82" i="4" s="1"/>
  <c r="E261" i="5"/>
  <c r="B263" i="4" s="1"/>
  <c r="I263" i="4" s="1"/>
  <c r="F58" i="5"/>
  <c r="F122" i="5"/>
  <c r="F186" i="5"/>
  <c r="F250" i="5"/>
  <c r="F85" i="5"/>
  <c r="F171" i="5"/>
  <c r="F256" i="5"/>
  <c r="F161" i="5"/>
  <c r="F247" i="5"/>
  <c r="F99" i="5"/>
  <c r="F184" i="5"/>
  <c r="F4" i="5"/>
  <c r="C6" i="4" s="1"/>
  <c r="F89" i="5"/>
  <c r="F175" i="5"/>
  <c r="F260" i="5"/>
  <c r="F80" i="5"/>
  <c r="F165" i="5"/>
  <c r="F251" i="5"/>
  <c r="F71" i="5"/>
  <c r="H72" i="5" s="1"/>
  <c r="F156" i="5"/>
  <c r="F241" i="5"/>
  <c r="F61" i="5"/>
  <c r="F147" i="5"/>
  <c r="F232" i="5"/>
  <c r="F9" i="5"/>
  <c r="C11" i="4" s="1"/>
  <c r="F95" i="5"/>
  <c r="F180" i="5"/>
  <c r="C182" i="4" s="1"/>
  <c r="F265" i="5"/>
  <c r="F66" i="5"/>
  <c r="F194" i="5"/>
  <c r="F258" i="5"/>
  <c r="F38" i="5"/>
  <c r="C40" i="4" s="1"/>
  <c r="F102" i="5"/>
  <c r="F166" i="5"/>
  <c r="F230" i="5"/>
  <c r="F11" i="5"/>
  <c r="C13" i="4" s="1"/>
  <c r="J13" i="4" s="1"/>
  <c r="F96" i="5"/>
  <c r="F181" i="5"/>
  <c r="F267" i="5"/>
  <c r="F172" i="5"/>
  <c r="F257" i="5"/>
  <c r="F24" i="5"/>
  <c r="C26" i="4" s="1"/>
  <c r="F109" i="5"/>
  <c r="F195" i="5"/>
  <c r="F15" i="5"/>
  <c r="C17" i="4" s="1"/>
  <c r="J17" i="4" s="1"/>
  <c r="F100" i="5"/>
  <c r="F185" i="5"/>
  <c r="F271" i="5"/>
  <c r="F5" i="5"/>
  <c r="C7" i="4" s="1"/>
  <c r="F91" i="5"/>
  <c r="F176" i="5"/>
  <c r="F261" i="5"/>
  <c r="F81" i="5"/>
  <c r="F167" i="5"/>
  <c r="F252" i="5"/>
  <c r="F157" i="5"/>
  <c r="F243" i="5"/>
  <c r="F20" i="5"/>
  <c r="C22" i="4" s="1"/>
  <c r="F105" i="5"/>
  <c r="F191" i="5"/>
  <c r="F276" i="5"/>
  <c r="F74" i="5"/>
  <c r="F138" i="5"/>
  <c r="F202" i="5"/>
  <c r="F266" i="5"/>
  <c r="F46" i="5"/>
  <c r="F110" i="5"/>
  <c r="F174" i="5"/>
  <c r="F238" i="5"/>
  <c r="F21" i="5"/>
  <c r="C23" i="4" s="1"/>
  <c r="J23" i="4" s="1"/>
  <c r="F107" i="5"/>
  <c r="F192" i="5"/>
  <c r="F277" i="5"/>
  <c r="F12" i="5"/>
  <c r="C14" i="4" s="1"/>
  <c r="F97" i="5"/>
  <c r="F183" i="5"/>
  <c r="F268" i="5"/>
  <c r="F35" i="5"/>
  <c r="C37" i="4" s="1"/>
  <c r="F120" i="5"/>
  <c r="F25" i="5"/>
  <c r="C27" i="4" s="1"/>
  <c r="F111" i="5"/>
  <c r="F196" i="5"/>
  <c r="F16" i="5"/>
  <c r="C18" i="4" s="1"/>
  <c r="F101" i="5"/>
  <c r="F187" i="5"/>
  <c r="F272" i="5"/>
  <c r="F7" i="5"/>
  <c r="C9" i="4" s="1"/>
  <c r="J9" i="4" s="1"/>
  <c r="F92" i="5"/>
  <c r="F177" i="5"/>
  <c r="F263" i="5"/>
  <c r="F83" i="5"/>
  <c r="F168" i="5"/>
  <c r="F253" i="5"/>
  <c r="F31" i="5"/>
  <c r="C33" i="4" s="1"/>
  <c r="F116" i="5"/>
  <c r="F201" i="5"/>
  <c r="E60" i="5"/>
  <c r="B62" i="4" s="1"/>
  <c r="E124" i="5"/>
  <c r="B126" i="4" s="1"/>
  <c r="I126" i="4" s="1"/>
  <c r="E188" i="5"/>
  <c r="B190" i="4" s="1"/>
  <c r="I190" i="4" s="1"/>
  <c r="E252" i="5"/>
  <c r="B254" i="4" s="1"/>
  <c r="I254" i="4" s="1"/>
  <c r="E39" i="5"/>
  <c r="B41" i="4" s="1"/>
  <c r="E103" i="5"/>
  <c r="B105" i="4" s="1"/>
  <c r="E167" i="5"/>
  <c r="B169" i="4" s="1"/>
  <c r="I169" i="4" s="1"/>
  <c r="E231" i="5"/>
  <c r="B233" i="4" s="1"/>
  <c r="I233" i="4" s="1"/>
  <c r="E26" i="5"/>
  <c r="B28" i="4" s="1"/>
  <c r="E144" i="5"/>
  <c r="B146" i="4" s="1"/>
  <c r="I146" i="4" s="1"/>
  <c r="E38" i="5"/>
  <c r="B40" i="4" s="1"/>
  <c r="E123" i="5"/>
  <c r="B125" i="4" s="1"/>
  <c r="I125" i="4" s="1"/>
  <c r="E209" i="5"/>
  <c r="B211" i="4" s="1"/>
  <c r="I211" i="4" s="1"/>
  <c r="E18" i="5"/>
  <c r="B20" i="4" s="1"/>
  <c r="E104" i="5"/>
  <c r="B106" i="4" s="1"/>
  <c r="I106" i="4" s="1"/>
  <c r="F18" i="5"/>
  <c r="C20" i="4" s="1"/>
  <c r="F82" i="5"/>
  <c r="F210" i="5"/>
  <c r="F274" i="5"/>
  <c r="F54" i="5"/>
  <c r="F118" i="5"/>
  <c r="F182" i="5"/>
  <c r="F246" i="5"/>
  <c r="F32" i="5"/>
  <c r="C34" i="4" s="1"/>
  <c r="F117" i="5"/>
  <c r="F203" i="5"/>
  <c r="F108" i="5"/>
  <c r="F193" i="5"/>
  <c r="F45" i="5"/>
  <c r="F131" i="5"/>
  <c r="F36" i="5"/>
  <c r="C38" i="4" s="1"/>
  <c r="J38" i="4" s="1"/>
  <c r="F121" i="5"/>
  <c r="F207" i="5"/>
  <c r="F112" i="5"/>
  <c r="F197" i="5"/>
  <c r="F17" i="5"/>
  <c r="C19" i="4" s="1"/>
  <c r="J19" i="4" s="1"/>
  <c r="F103" i="5"/>
  <c r="F188" i="5"/>
  <c r="F273" i="5"/>
  <c r="F8" i="5"/>
  <c r="C10" i="4" s="1"/>
  <c r="J10" i="4" s="1"/>
  <c r="F93" i="5"/>
  <c r="F264" i="5"/>
  <c r="F41" i="5"/>
  <c r="F127" i="5"/>
  <c r="F212" i="5"/>
  <c r="F26" i="5"/>
  <c r="C28" i="4" s="1"/>
  <c r="J28" i="4" s="1"/>
  <c r="F90" i="5"/>
  <c r="F154" i="5"/>
  <c r="F218" i="5"/>
  <c r="F62" i="5"/>
  <c r="F126" i="5"/>
  <c r="F190" i="5"/>
  <c r="F254" i="5"/>
  <c r="F128" i="5"/>
  <c r="F213" i="5"/>
  <c r="F33" i="5"/>
  <c r="C35" i="4" s="1"/>
  <c r="F119" i="5"/>
  <c r="F204" i="5"/>
  <c r="H205" i="5" s="1"/>
  <c r="F56" i="5"/>
  <c r="F227" i="5"/>
  <c r="F47" i="5"/>
  <c r="F132" i="5"/>
  <c r="F217" i="5"/>
  <c r="F37" i="5"/>
  <c r="C39" i="4" s="1"/>
  <c r="J39" i="4" s="1"/>
  <c r="F123" i="5"/>
  <c r="F208" i="5"/>
  <c r="F28" i="5"/>
  <c r="C30" i="4" s="1"/>
  <c r="F199" i="5"/>
  <c r="F19" i="5"/>
  <c r="C21" i="4" s="1"/>
  <c r="J21" i="4" s="1"/>
  <c r="F104" i="5"/>
  <c r="F189" i="5"/>
  <c r="F275" i="5"/>
  <c r="F52" i="5"/>
  <c r="F137" i="5"/>
  <c r="F223" i="5"/>
  <c r="F34" i="5"/>
  <c r="C36" i="4" s="1"/>
  <c r="J36" i="4" s="1"/>
  <c r="F98" i="5"/>
  <c r="F162" i="5"/>
  <c r="F226" i="5"/>
  <c r="F6" i="5"/>
  <c r="C8" i="4" s="1"/>
  <c r="F70" i="5"/>
  <c r="F134" i="5"/>
  <c r="F198" i="5"/>
  <c r="F262" i="5"/>
  <c r="F53" i="5"/>
  <c r="F139" i="5"/>
  <c r="F224" i="5"/>
  <c r="F44" i="5"/>
  <c r="F129" i="5"/>
  <c r="F67" i="5"/>
  <c r="F152" i="5"/>
  <c r="F237" i="5"/>
  <c r="F57" i="5"/>
  <c r="F143" i="5"/>
  <c r="F228" i="5"/>
  <c r="F48" i="5"/>
  <c r="F133" i="5"/>
  <c r="F219" i="5"/>
  <c r="F39" i="5"/>
  <c r="C41" i="4" s="1"/>
  <c r="F124" i="5"/>
  <c r="F209" i="5"/>
  <c r="F29" i="5"/>
  <c r="C31" i="4" s="1"/>
  <c r="J31" i="4" s="1"/>
  <c r="F115" i="5"/>
  <c r="F200" i="5"/>
  <c r="F63" i="5"/>
  <c r="F148" i="5"/>
  <c r="F106" i="5"/>
  <c r="F170" i="5"/>
  <c r="F234" i="5"/>
  <c r="F14" i="5"/>
  <c r="C16" i="4" s="1"/>
  <c r="F78" i="5"/>
  <c r="F142" i="5"/>
  <c r="F206" i="5"/>
  <c r="F270" i="5"/>
  <c r="F64" i="5"/>
  <c r="F149" i="5"/>
  <c r="F235" i="5"/>
  <c r="F55" i="5"/>
  <c r="F140" i="5"/>
  <c r="H141" i="5" s="1"/>
  <c r="F225" i="5"/>
  <c r="F163" i="5"/>
  <c r="F68" i="5"/>
  <c r="F153" i="5"/>
  <c r="F239" i="5"/>
  <c r="F59" i="5"/>
  <c r="F144" i="5"/>
  <c r="F229" i="5"/>
  <c r="F49" i="5"/>
  <c r="F135" i="5"/>
  <c r="F220" i="5"/>
  <c r="F40" i="5"/>
  <c r="F125" i="5"/>
  <c r="F211" i="5"/>
  <c r="F73" i="5"/>
  <c r="F159" i="5"/>
  <c r="F244" i="5"/>
  <c r="F2" i="5"/>
  <c r="C4" i="4" s="1"/>
  <c r="E28" i="5"/>
  <c r="B30" i="4" s="1"/>
  <c r="E92" i="5"/>
  <c r="B94" i="4" s="1"/>
  <c r="E156" i="5"/>
  <c r="B158" i="4" s="1"/>
  <c r="E220" i="5"/>
  <c r="B222" i="4" s="1"/>
  <c r="I222" i="4" s="1"/>
  <c r="E7" i="5"/>
  <c r="B9" i="4" s="1"/>
  <c r="E71" i="5"/>
  <c r="B73" i="4" s="1"/>
  <c r="E135" i="5"/>
  <c r="B137" i="4" s="1"/>
  <c r="I137" i="4" s="1"/>
  <c r="E199" i="5"/>
  <c r="B201" i="4" s="1"/>
  <c r="I201" i="4" s="1"/>
  <c r="E263" i="5"/>
  <c r="B265" i="4" s="1"/>
  <c r="I264" i="4" s="1"/>
  <c r="E69" i="5"/>
  <c r="B71" i="4" s="1"/>
  <c r="E240" i="5"/>
  <c r="B242" i="4" s="1"/>
  <c r="I242" i="4" s="1"/>
  <c r="E81" i="5"/>
  <c r="B83" i="4" s="1"/>
  <c r="E166" i="5"/>
  <c r="B168" i="4" s="1"/>
  <c r="E251" i="5"/>
  <c r="B253" i="4" s="1"/>
  <c r="I253" i="4" s="1"/>
  <c r="H130" i="5"/>
  <c r="H94" i="5"/>
  <c r="F77" i="5"/>
  <c r="F222" i="5"/>
  <c r="F352" i="5"/>
  <c r="C354" i="4" s="1"/>
  <c r="E316" i="5"/>
  <c r="B318" i="4" s="1"/>
  <c r="F76" i="5"/>
  <c r="E510" i="5"/>
  <c r="B512" i="4" s="1"/>
  <c r="I512" i="4" s="1"/>
  <c r="F145" i="5"/>
  <c r="E485" i="5"/>
  <c r="B487" i="4" s="1"/>
  <c r="I487" i="4" s="1"/>
  <c r="E176" i="5"/>
  <c r="B178" i="4" s="1"/>
  <c r="I178" i="4" s="1"/>
  <c r="E526" i="5"/>
  <c r="B528" i="4" s="1"/>
  <c r="I528" i="4" s="1"/>
  <c r="E441" i="5"/>
  <c r="B443" i="4" s="1"/>
  <c r="I443" i="4" s="1"/>
  <c r="E270" i="5"/>
  <c r="B272" i="4" s="1"/>
  <c r="I272" i="4" s="1"/>
  <c r="E185" i="5"/>
  <c r="B187" i="4" s="1"/>
  <c r="I187" i="4" s="1"/>
  <c r="E99" i="5"/>
  <c r="B101" i="4" s="1"/>
  <c r="E14" i="5"/>
  <c r="B16" i="4" s="1"/>
  <c r="E493" i="5"/>
  <c r="B495" i="4" s="1"/>
  <c r="I495" i="4" s="1"/>
  <c r="E408" i="5"/>
  <c r="B410" i="4" s="1"/>
  <c r="I410" i="4" s="1"/>
  <c r="E237" i="5"/>
  <c r="B239" i="4" s="1"/>
  <c r="I239" i="4" s="1"/>
  <c r="E152" i="5"/>
  <c r="B154" i="4" s="1"/>
  <c r="I154" i="4" s="1"/>
  <c r="E66" i="5"/>
  <c r="B68" i="4" s="1"/>
  <c r="E427" i="5"/>
  <c r="B429" i="4" s="1"/>
  <c r="E246" i="5"/>
  <c r="B248" i="4" s="1"/>
  <c r="I248" i="4" s="1"/>
  <c r="E161" i="5"/>
  <c r="B163" i="4" s="1"/>
  <c r="I163" i="4" s="1"/>
  <c r="E75" i="5"/>
  <c r="B77" i="4" s="1"/>
  <c r="F10" i="5"/>
  <c r="C12" i="4" s="1"/>
  <c r="J12" i="4" s="1"/>
  <c r="E533" i="5"/>
  <c r="B535" i="4" s="1"/>
  <c r="E448" i="5"/>
  <c r="B450" i="4" s="1"/>
  <c r="I450" i="4" s="1"/>
  <c r="E277" i="5"/>
  <c r="B279" i="4" s="1"/>
  <c r="I279" i="4" s="1"/>
  <c r="E192" i="5"/>
  <c r="B194" i="4" s="1"/>
  <c r="I194" i="4" s="1"/>
  <c r="E106" i="5"/>
  <c r="B108" i="4" s="1"/>
  <c r="I108" i="4" s="1"/>
  <c r="E21" i="5"/>
  <c r="B23" i="4" s="1"/>
  <c r="E222" i="5"/>
  <c r="B224" i="4" s="1"/>
  <c r="E137" i="5"/>
  <c r="B139" i="4" s="1"/>
  <c r="I139" i="4" s="1"/>
  <c r="E51" i="5"/>
  <c r="B53" i="4" s="1"/>
  <c r="E424" i="5"/>
  <c r="B426" i="4" s="1"/>
  <c r="I426" i="4" s="1"/>
  <c r="E253" i="5"/>
  <c r="B255" i="4" s="1"/>
  <c r="I255" i="4" s="1"/>
  <c r="E168" i="5"/>
  <c r="B170" i="4" s="1"/>
  <c r="I170" i="4" s="1"/>
  <c r="E72" i="5"/>
  <c r="B74" i="4" s="1"/>
  <c r="E507" i="5"/>
  <c r="B509" i="4" s="1"/>
  <c r="I509" i="4" s="1"/>
  <c r="E177" i="5"/>
  <c r="B179" i="4" s="1"/>
  <c r="I179" i="4" s="1"/>
  <c r="E59" i="5"/>
  <c r="B61" i="4" s="1"/>
  <c r="E122" i="5"/>
  <c r="B124" i="4" s="1"/>
  <c r="I124" i="4" s="1"/>
  <c r="E503" i="5"/>
  <c r="B505" i="4" s="1"/>
  <c r="E407" i="5"/>
  <c r="B409" i="4" s="1"/>
  <c r="E191" i="5"/>
  <c r="B193" i="4" s="1"/>
  <c r="I193" i="4" s="1"/>
  <c r="E95" i="5"/>
  <c r="B97" i="4" s="1"/>
  <c r="E524" i="5"/>
  <c r="B526" i="4" s="1"/>
  <c r="I526" i="4" s="1"/>
  <c r="E428" i="5"/>
  <c r="B430" i="4" s="1"/>
  <c r="I430" i="4" s="1"/>
  <c r="E212" i="5"/>
  <c r="B214" i="4" s="1"/>
  <c r="I214" i="4" s="1"/>
  <c r="E116" i="5"/>
  <c r="B118" i="4" s="1"/>
  <c r="I118" i="4" s="1"/>
  <c r="E12" i="5"/>
  <c r="B14" i="4" s="1"/>
  <c r="F214" i="5"/>
  <c r="H215" i="5" s="1"/>
  <c r="C143" i="4"/>
  <c r="F286" i="5"/>
  <c r="C288" i="4" s="1"/>
  <c r="J29" i="4"/>
  <c r="J430" i="4"/>
  <c r="E531" i="5"/>
  <c r="B533" i="4" s="1"/>
  <c r="I533" i="4" s="1"/>
  <c r="E467" i="5"/>
  <c r="B469" i="4" s="1"/>
  <c r="I469" i="4" s="1"/>
  <c r="E464" i="5"/>
  <c r="B466" i="4" s="1"/>
  <c r="I466" i="4" s="1"/>
  <c r="E154" i="5"/>
  <c r="B156" i="4" s="1"/>
  <c r="I156" i="4" s="1"/>
  <c r="E515" i="5"/>
  <c r="B517" i="4" s="1"/>
  <c r="E430" i="5"/>
  <c r="B432" i="4" s="1"/>
  <c r="I432" i="4" s="1"/>
  <c r="E259" i="5"/>
  <c r="B261" i="4" s="1"/>
  <c r="I261" i="4" s="1"/>
  <c r="E174" i="5"/>
  <c r="B176" i="4" s="1"/>
  <c r="I176" i="4" s="1"/>
  <c r="E89" i="5"/>
  <c r="B91" i="4" s="1"/>
  <c r="E3" i="5"/>
  <c r="B5" i="4" s="1"/>
  <c r="E482" i="5"/>
  <c r="B484" i="4" s="1"/>
  <c r="I484" i="4" s="1"/>
  <c r="E226" i="5"/>
  <c r="B228" i="4" s="1"/>
  <c r="I228" i="4" s="1"/>
  <c r="E141" i="5"/>
  <c r="B143" i="4" s="1"/>
  <c r="I143" i="4" s="1"/>
  <c r="E56" i="5"/>
  <c r="B58" i="4" s="1"/>
  <c r="E417" i="5"/>
  <c r="B419" i="4" s="1"/>
  <c r="I419" i="4" s="1"/>
  <c r="E235" i="5"/>
  <c r="B237" i="4" s="1"/>
  <c r="I237" i="4" s="1"/>
  <c r="E150" i="5"/>
  <c r="B152" i="4" s="1"/>
  <c r="I152" i="4" s="1"/>
  <c r="E65" i="5"/>
  <c r="B67" i="4" s="1"/>
  <c r="E522" i="5"/>
  <c r="B524" i="4" s="1"/>
  <c r="I524" i="4" s="1"/>
  <c r="E437" i="5"/>
  <c r="B439" i="4" s="1"/>
  <c r="I439" i="4" s="1"/>
  <c r="E266" i="5"/>
  <c r="B268" i="4" s="1"/>
  <c r="I268" i="4" s="1"/>
  <c r="E181" i="5"/>
  <c r="B183" i="4" s="1"/>
  <c r="I183" i="4" s="1"/>
  <c r="E96" i="5"/>
  <c r="B98" i="4" s="1"/>
  <c r="E10" i="5"/>
  <c r="B12" i="4" s="1"/>
  <c r="E211" i="5"/>
  <c r="B213" i="4" s="1"/>
  <c r="E126" i="5"/>
  <c r="B128" i="4" s="1"/>
  <c r="I128" i="4" s="1"/>
  <c r="E41" i="5"/>
  <c r="B43" i="4" s="1"/>
  <c r="E413" i="5"/>
  <c r="B415" i="4" s="1"/>
  <c r="I415" i="4" s="1"/>
  <c r="E242" i="5"/>
  <c r="B244" i="4" s="1"/>
  <c r="I244" i="4" s="1"/>
  <c r="E157" i="5"/>
  <c r="B159" i="4" s="1"/>
  <c r="I159" i="4" s="1"/>
  <c r="E61" i="5"/>
  <c r="B63" i="4" s="1"/>
  <c r="E497" i="5"/>
  <c r="B499" i="4" s="1"/>
  <c r="I499" i="4" s="1"/>
  <c r="E273" i="5"/>
  <c r="B275" i="4" s="1"/>
  <c r="I275" i="4" s="1"/>
  <c r="E155" i="5"/>
  <c r="B157" i="4" s="1"/>
  <c r="E49" i="5"/>
  <c r="B51" i="4" s="1"/>
  <c r="E101" i="5"/>
  <c r="B103" i="4" s="1"/>
  <c r="I103" i="4" s="1"/>
  <c r="E495" i="5"/>
  <c r="B497" i="4" s="1"/>
  <c r="I497" i="4" s="1"/>
  <c r="E183" i="5"/>
  <c r="B185" i="4" s="1"/>
  <c r="I185" i="4" s="1"/>
  <c r="E87" i="5"/>
  <c r="B89" i="4" s="1"/>
  <c r="E516" i="5"/>
  <c r="B518" i="4" s="1"/>
  <c r="I518" i="4" s="1"/>
  <c r="E204" i="5"/>
  <c r="B206" i="4" s="1"/>
  <c r="I206" i="4" s="1"/>
  <c r="E108" i="5"/>
  <c r="B110" i="4" s="1"/>
  <c r="I110" i="4" s="1"/>
  <c r="E4" i="5"/>
  <c r="B6" i="4" s="1"/>
  <c r="F278" i="5"/>
  <c r="H180" i="5"/>
  <c r="G198" i="5"/>
  <c r="G188" i="5"/>
  <c r="G120" i="5"/>
  <c r="G194" i="5"/>
  <c r="G64" i="5"/>
  <c r="G108" i="5"/>
  <c r="G244" i="5"/>
  <c r="G74" i="5"/>
  <c r="G124" i="5"/>
  <c r="G47" i="5"/>
  <c r="G118" i="5"/>
  <c r="G199" i="5"/>
  <c r="G65" i="5"/>
  <c r="G111" i="5"/>
  <c r="G276" i="5"/>
  <c r="G121" i="5"/>
  <c r="G272" i="5"/>
  <c r="G218" i="5"/>
  <c r="G115" i="5"/>
  <c r="G264" i="5"/>
  <c r="M18" i="5"/>
  <c r="M15" i="5"/>
  <c r="E350" i="5" s="1"/>
  <c r="B352" i="4" s="1"/>
  <c r="G27" i="5"/>
  <c r="G241" i="5"/>
  <c r="G83" i="5"/>
  <c r="G63" i="5"/>
  <c r="G12" i="5"/>
  <c r="G184" i="5"/>
  <c r="G24" i="5"/>
  <c r="G189" i="5"/>
  <c r="G90" i="5"/>
  <c r="G41" i="5"/>
  <c r="G109" i="5"/>
  <c r="G165" i="5"/>
  <c r="G254" i="5"/>
  <c r="G274" i="5"/>
  <c r="G45" i="5"/>
  <c r="G231" i="5"/>
  <c r="G216" i="5"/>
  <c r="G225" i="5"/>
  <c r="G246" i="5"/>
  <c r="G195" i="5"/>
  <c r="G277" i="5"/>
  <c r="G48" i="5"/>
  <c r="G135" i="5"/>
  <c r="G112" i="5"/>
  <c r="G91" i="5"/>
  <c r="G229" i="5"/>
  <c r="G67" i="5"/>
  <c r="G144" i="5"/>
  <c r="G227" i="5"/>
  <c r="G152" i="5"/>
  <c r="G54" i="5"/>
  <c r="G219" i="5"/>
  <c r="R5" i="5"/>
  <c r="R9" i="5" s="1"/>
  <c r="N6" i="5"/>
  <c r="N7" i="5" s="1"/>
  <c r="Q6" i="5"/>
  <c r="Q7" i="5" s="1"/>
  <c r="Q9" i="5"/>
  <c r="O15" i="5" s="1"/>
  <c r="AA3" i="3"/>
  <c r="AA93" i="3"/>
  <c r="AA91" i="3"/>
  <c r="AA89" i="3"/>
  <c r="AA87" i="3"/>
  <c r="AA85" i="3"/>
  <c r="AA83" i="3"/>
  <c r="AA81" i="3"/>
  <c r="AA79" i="3"/>
  <c r="AA77" i="3"/>
  <c r="AA75" i="3"/>
  <c r="AA73" i="3"/>
  <c r="AA71" i="3"/>
  <c r="AA69" i="3"/>
  <c r="AA67" i="3"/>
  <c r="AA65" i="3"/>
  <c r="AA63" i="3"/>
  <c r="AA61" i="3"/>
  <c r="AA59" i="3"/>
  <c r="AA57" i="3"/>
  <c r="AA49" i="3"/>
  <c r="AA47" i="3"/>
  <c r="AA45" i="3"/>
  <c r="AA43" i="3"/>
  <c r="AA41" i="3"/>
  <c r="AA39" i="3"/>
  <c r="AA37" i="3"/>
  <c r="AA35" i="3"/>
  <c r="AA33" i="3"/>
  <c r="AA31" i="3"/>
  <c r="AA29" i="3"/>
  <c r="AA27" i="3"/>
  <c r="AA25" i="3"/>
  <c r="AA23" i="3"/>
  <c r="AA21" i="3"/>
  <c r="AA19" i="3"/>
  <c r="AA17" i="3"/>
  <c r="AA15" i="3"/>
  <c r="AA13" i="3"/>
  <c r="AA11" i="3"/>
  <c r="AA9" i="3"/>
  <c r="AA7" i="3"/>
  <c r="AA5" i="3"/>
  <c r="I177" i="4" l="1"/>
  <c r="I262" i="4"/>
  <c r="F381" i="5"/>
  <c r="C383" i="4" s="1"/>
  <c r="I271" i="4"/>
  <c r="J32" i="4"/>
  <c r="J483" i="4"/>
  <c r="J456" i="4"/>
  <c r="J475" i="4"/>
  <c r="J470" i="4"/>
  <c r="J451" i="4"/>
  <c r="I425" i="4"/>
  <c r="J530" i="4"/>
  <c r="J496" i="4"/>
  <c r="J510" i="4"/>
  <c r="J525" i="4"/>
  <c r="J490" i="4"/>
  <c r="J442" i="4"/>
  <c r="J444" i="4"/>
  <c r="J479" i="4"/>
  <c r="J409" i="4"/>
  <c r="I172" i="4"/>
  <c r="I449" i="4"/>
  <c r="I492" i="4"/>
  <c r="I196" i="4"/>
  <c r="I412" i="4"/>
  <c r="J468" i="4"/>
  <c r="I218" i="4"/>
  <c r="I138" i="4"/>
  <c r="I162" i="4"/>
  <c r="I496" i="4"/>
  <c r="I198" i="4"/>
  <c r="E282" i="5"/>
  <c r="B284" i="4" s="1"/>
  <c r="C213" i="4"/>
  <c r="H211" i="5"/>
  <c r="C83" i="4"/>
  <c r="H81" i="5"/>
  <c r="G235" i="5"/>
  <c r="G223" i="5"/>
  <c r="G212" i="5"/>
  <c r="E352" i="5"/>
  <c r="B354" i="4" s="1"/>
  <c r="I517" i="4"/>
  <c r="I101" i="4"/>
  <c r="C147" i="4"/>
  <c r="J147" i="4" s="1"/>
  <c r="H145" i="5"/>
  <c r="H146" i="5"/>
  <c r="F343" i="5"/>
  <c r="C345" i="4" s="1"/>
  <c r="I158" i="4"/>
  <c r="C127" i="4"/>
  <c r="H125" i="5"/>
  <c r="C241" i="4"/>
  <c r="H239" i="5"/>
  <c r="C151" i="4"/>
  <c r="H149" i="5"/>
  <c r="C172" i="4"/>
  <c r="H170" i="5"/>
  <c r="C126" i="4"/>
  <c r="J126" i="4" s="1"/>
  <c r="H124" i="5"/>
  <c r="C239" i="4"/>
  <c r="H237" i="5"/>
  <c r="C264" i="4"/>
  <c r="H262" i="5"/>
  <c r="C201" i="4"/>
  <c r="H199" i="5"/>
  <c r="C229" i="4"/>
  <c r="H227" i="5"/>
  <c r="C192" i="4"/>
  <c r="H190" i="5"/>
  <c r="C129" i="4"/>
  <c r="H127" i="5"/>
  <c r="C195" i="4"/>
  <c r="H193" i="5"/>
  <c r="C56" i="4"/>
  <c r="H54" i="5"/>
  <c r="C170" i="4"/>
  <c r="H168" i="5"/>
  <c r="C103" i="4"/>
  <c r="H101" i="5"/>
  <c r="C185" i="4"/>
  <c r="H183" i="5"/>
  <c r="C176" i="4"/>
  <c r="H174" i="5"/>
  <c r="C193" i="4"/>
  <c r="H191" i="5"/>
  <c r="C263" i="4"/>
  <c r="J263" i="4" s="1"/>
  <c r="H261" i="5"/>
  <c r="C197" i="4"/>
  <c r="H195" i="5"/>
  <c r="C267" i="4"/>
  <c r="H265" i="5"/>
  <c r="C158" i="4"/>
  <c r="H156" i="5"/>
  <c r="J6" i="4"/>
  <c r="C252" i="4"/>
  <c r="H250" i="5"/>
  <c r="C171" i="4"/>
  <c r="J171" i="4" s="1"/>
  <c r="H169" i="5"/>
  <c r="C157" i="4"/>
  <c r="H155" i="5"/>
  <c r="C238" i="4"/>
  <c r="J238" i="4" s="1"/>
  <c r="H236" i="5"/>
  <c r="C116" i="4"/>
  <c r="H114" i="5"/>
  <c r="E348" i="5"/>
  <c r="B350" i="4" s="1"/>
  <c r="I534" i="4"/>
  <c r="I189" i="4"/>
  <c r="I523" i="4"/>
  <c r="C88" i="4"/>
  <c r="H86" i="5"/>
  <c r="I175" i="4"/>
  <c r="C115" i="4"/>
  <c r="H113" i="5"/>
  <c r="I227" i="4"/>
  <c r="I104" i="4"/>
  <c r="I442" i="4"/>
  <c r="J522" i="4"/>
  <c r="I510" i="4"/>
  <c r="J445" i="4"/>
  <c r="J432" i="4"/>
  <c r="J425" i="4"/>
  <c r="J505" i="4"/>
  <c r="J503" i="4"/>
  <c r="I132" i="4"/>
  <c r="I452" i="4"/>
  <c r="I468" i="4"/>
  <c r="I223" i="4"/>
  <c r="I247" i="4"/>
  <c r="I122" i="4"/>
  <c r="E343" i="5"/>
  <c r="B345" i="4" s="1"/>
  <c r="F534" i="5"/>
  <c r="C536" i="4" s="1"/>
  <c r="F576" i="5"/>
  <c r="C578" i="4" s="1"/>
  <c r="F640" i="5"/>
  <c r="C642" i="4" s="1"/>
  <c r="F704" i="5"/>
  <c r="C706" i="4" s="1"/>
  <c r="F569" i="5"/>
  <c r="C571" i="4" s="1"/>
  <c r="J571" i="4" s="1"/>
  <c r="F586" i="5"/>
  <c r="C588" i="4" s="1"/>
  <c r="F579" i="5"/>
  <c r="C581" i="4" s="1"/>
  <c r="J581" i="4" s="1"/>
  <c r="F572" i="5"/>
  <c r="C574" i="4" s="1"/>
  <c r="F636" i="5"/>
  <c r="C638" i="4" s="1"/>
  <c r="F700" i="5"/>
  <c r="C702" i="4" s="1"/>
  <c r="F565" i="5"/>
  <c r="C567" i="4" s="1"/>
  <c r="F629" i="5"/>
  <c r="C631" i="4" s="1"/>
  <c r="F693" i="5"/>
  <c r="C695" i="4" s="1"/>
  <c r="F558" i="5"/>
  <c r="C560" i="4" s="1"/>
  <c r="F622" i="5"/>
  <c r="C624" i="4" s="1"/>
  <c r="J624" i="4" s="1"/>
  <c r="F583" i="5"/>
  <c r="C585" i="4" s="1"/>
  <c r="F647" i="5"/>
  <c r="C649" i="4" s="1"/>
  <c r="F711" i="5"/>
  <c r="C713" i="4" s="1"/>
  <c r="F718" i="5"/>
  <c r="C720" i="4" s="1"/>
  <c r="F595" i="5"/>
  <c r="C597" i="4" s="1"/>
  <c r="F602" i="5"/>
  <c r="C604" i="4" s="1"/>
  <c r="J604" i="4" s="1"/>
  <c r="F633" i="5"/>
  <c r="C635" i="4" s="1"/>
  <c r="F650" i="5"/>
  <c r="C652" i="4" s="1"/>
  <c r="J652" i="4" s="1"/>
  <c r="F667" i="5"/>
  <c r="C669" i="4" s="1"/>
  <c r="E602" i="5"/>
  <c r="B604" i="4" s="1"/>
  <c r="F542" i="5"/>
  <c r="C544" i="4" s="1"/>
  <c r="F584" i="5"/>
  <c r="C586" i="4" s="1"/>
  <c r="F648" i="5"/>
  <c r="C650" i="4" s="1"/>
  <c r="F712" i="5"/>
  <c r="C714" i="4" s="1"/>
  <c r="J714" i="4" s="1"/>
  <c r="F577" i="5"/>
  <c r="C579" i="4" s="1"/>
  <c r="F587" i="5"/>
  <c r="C589" i="4" s="1"/>
  <c r="J589" i="4" s="1"/>
  <c r="F580" i="5"/>
  <c r="C582" i="4" s="1"/>
  <c r="F644" i="5"/>
  <c r="C646" i="4" s="1"/>
  <c r="F708" i="5"/>
  <c r="C710" i="4" s="1"/>
  <c r="F573" i="5"/>
  <c r="C575" i="4" s="1"/>
  <c r="F637" i="5"/>
  <c r="C639" i="4" s="1"/>
  <c r="F701" i="5"/>
  <c r="C703" i="4" s="1"/>
  <c r="J703" i="4" s="1"/>
  <c r="F566" i="5"/>
  <c r="C568" i="4" s="1"/>
  <c r="F591" i="5"/>
  <c r="C593" i="4" s="1"/>
  <c r="J593" i="4" s="1"/>
  <c r="F655" i="5"/>
  <c r="C657" i="4" s="1"/>
  <c r="F719" i="5"/>
  <c r="C721" i="4" s="1"/>
  <c r="J721" i="4" s="1"/>
  <c r="F619" i="5"/>
  <c r="C621" i="4" s="1"/>
  <c r="F626" i="5"/>
  <c r="C628" i="4" s="1"/>
  <c r="J628" i="4" s="1"/>
  <c r="F627" i="5"/>
  <c r="C629" i="4" s="1"/>
  <c r="F630" i="5"/>
  <c r="C632" i="4" s="1"/>
  <c r="J632" i="4" s="1"/>
  <c r="F649" i="5"/>
  <c r="C651" i="4" s="1"/>
  <c r="F666" i="5"/>
  <c r="C668" i="4" s="1"/>
  <c r="J668" i="4" s="1"/>
  <c r="F592" i="5"/>
  <c r="C594" i="4" s="1"/>
  <c r="F656" i="5"/>
  <c r="C658" i="4" s="1"/>
  <c r="F720" i="5"/>
  <c r="C722" i="4" s="1"/>
  <c r="F585" i="5"/>
  <c r="C587" i="4" s="1"/>
  <c r="J587" i="4" s="1"/>
  <c r="F536" i="5"/>
  <c r="C538" i="4" s="1"/>
  <c r="F588" i="5"/>
  <c r="C590" i="4" s="1"/>
  <c r="F652" i="5"/>
  <c r="C654" i="4" s="1"/>
  <c r="F716" i="5"/>
  <c r="C718" i="4" s="1"/>
  <c r="J718" i="4" s="1"/>
  <c r="F581" i="5"/>
  <c r="C583" i="4" s="1"/>
  <c r="F645" i="5"/>
  <c r="C647" i="4" s="1"/>
  <c r="F709" i="5"/>
  <c r="C711" i="4" s="1"/>
  <c r="F574" i="5"/>
  <c r="C576" i="4" s="1"/>
  <c r="F599" i="5"/>
  <c r="C601" i="4" s="1"/>
  <c r="F663" i="5"/>
  <c r="C665" i="4" s="1"/>
  <c r="J665" i="4" s="1"/>
  <c r="F618" i="5"/>
  <c r="C620" i="4" s="1"/>
  <c r="J620" i="4" s="1"/>
  <c r="F641" i="5"/>
  <c r="C643" i="4" s="1"/>
  <c r="J643" i="4" s="1"/>
  <c r="F642" i="5"/>
  <c r="C644" i="4" s="1"/>
  <c r="F600" i="5"/>
  <c r="C602" i="4" s="1"/>
  <c r="F664" i="5"/>
  <c r="C666" i="4" s="1"/>
  <c r="F593" i="5"/>
  <c r="C595" i="4" s="1"/>
  <c r="F537" i="5"/>
  <c r="C539" i="4" s="1"/>
  <c r="F596" i="5"/>
  <c r="C598" i="4" s="1"/>
  <c r="J598" i="4" s="1"/>
  <c r="F660" i="5"/>
  <c r="C662" i="4" s="1"/>
  <c r="F589" i="5"/>
  <c r="C591" i="4" s="1"/>
  <c r="J591" i="4" s="1"/>
  <c r="F653" i="5"/>
  <c r="C655" i="4" s="1"/>
  <c r="F717" i="5"/>
  <c r="C719" i="4" s="1"/>
  <c r="J719" i="4" s="1"/>
  <c r="F582" i="5"/>
  <c r="C584" i="4" s="1"/>
  <c r="J584" i="4" s="1"/>
  <c r="F543" i="5"/>
  <c r="C545" i="4" s="1"/>
  <c r="F607" i="5"/>
  <c r="C609" i="4" s="1"/>
  <c r="F671" i="5"/>
  <c r="C673" i="4" s="1"/>
  <c r="J673" i="4" s="1"/>
  <c r="F638" i="5"/>
  <c r="C640" i="4" s="1"/>
  <c r="F657" i="5"/>
  <c r="C659" i="4" s="1"/>
  <c r="J659" i="4" s="1"/>
  <c r="F658" i="5"/>
  <c r="C660" i="4" s="1"/>
  <c r="F659" i="5"/>
  <c r="C661" i="4" s="1"/>
  <c r="J661" i="4" s="1"/>
  <c r="F662" i="5"/>
  <c r="C664" i="4" s="1"/>
  <c r="F681" i="5"/>
  <c r="C683" i="4" s="1"/>
  <c r="F698" i="5"/>
  <c r="C700" i="4" s="1"/>
  <c r="F715" i="5"/>
  <c r="C717" i="4" s="1"/>
  <c r="E658" i="5"/>
  <c r="B660" i="4" s="1"/>
  <c r="F544" i="5"/>
  <c r="C546" i="4" s="1"/>
  <c r="J546" i="4" s="1"/>
  <c r="F608" i="5"/>
  <c r="C610" i="4" s="1"/>
  <c r="F672" i="5"/>
  <c r="C674" i="4" s="1"/>
  <c r="F535" i="5"/>
  <c r="C537" i="4" s="1"/>
  <c r="J537" i="4" s="1"/>
  <c r="F601" i="5"/>
  <c r="C603" i="4" s="1"/>
  <c r="F554" i="5"/>
  <c r="C556" i="4" s="1"/>
  <c r="F547" i="5"/>
  <c r="C549" i="4" s="1"/>
  <c r="J549" i="4" s="1"/>
  <c r="F539" i="5"/>
  <c r="C541" i="4" s="1"/>
  <c r="F604" i="5"/>
  <c r="C606" i="4" s="1"/>
  <c r="J606" i="4" s="1"/>
  <c r="F668" i="5"/>
  <c r="C670" i="4" s="1"/>
  <c r="F597" i="5"/>
  <c r="C599" i="4" s="1"/>
  <c r="F661" i="5"/>
  <c r="C663" i="4" s="1"/>
  <c r="J663" i="4" s="1"/>
  <c r="F590" i="5"/>
  <c r="C592" i="4" s="1"/>
  <c r="F551" i="5"/>
  <c r="C553" i="4" s="1"/>
  <c r="F615" i="5"/>
  <c r="C617" i="4" s="1"/>
  <c r="J617" i="4" s="1"/>
  <c r="F679" i="5"/>
  <c r="C681" i="4" s="1"/>
  <c r="F654" i="5"/>
  <c r="C656" i="4" s="1"/>
  <c r="J656" i="4" s="1"/>
  <c r="F673" i="5"/>
  <c r="C675" i="4" s="1"/>
  <c r="F674" i="5"/>
  <c r="C676" i="4" s="1"/>
  <c r="J676" i="4" s="1"/>
  <c r="F675" i="5"/>
  <c r="C677" i="4" s="1"/>
  <c r="F678" i="5"/>
  <c r="C680" i="4" s="1"/>
  <c r="J680" i="4" s="1"/>
  <c r="F697" i="5"/>
  <c r="C699" i="4" s="1"/>
  <c r="J699" i="4" s="1"/>
  <c r="F714" i="5"/>
  <c r="C716" i="4" s="1"/>
  <c r="J716" i="4" s="1"/>
  <c r="F538" i="5"/>
  <c r="C540" i="4" s="1"/>
  <c r="J540" i="4" s="1"/>
  <c r="F552" i="5"/>
  <c r="C554" i="4" s="1"/>
  <c r="J554" i="4" s="1"/>
  <c r="F616" i="5"/>
  <c r="C618" i="4" s="1"/>
  <c r="F680" i="5"/>
  <c r="C682" i="4" s="1"/>
  <c r="J682" i="4" s="1"/>
  <c r="F545" i="5"/>
  <c r="C547" i="4" s="1"/>
  <c r="F609" i="5"/>
  <c r="C611" i="4" s="1"/>
  <c r="F562" i="5"/>
  <c r="C564" i="4" s="1"/>
  <c r="F555" i="5"/>
  <c r="C557" i="4" s="1"/>
  <c r="F548" i="5"/>
  <c r="C550" i="4" s="1"/>
  <c r="F612" i="5"/>
  <c r="C614" i="4" s="1"/>
  <c r="J614" i="4" s="1"/>
  <c r="F676" i="5"/>
  <c r="C678" i="4" s="1"/>
  <c r="F540" i="5"/>
  <c r="C542" i="4" s="1"/>
  <c r="F605" i="5"/>
  <c r="C607" i="4" s="1"/>
  <c r="F669" i="5"/>
  <c r="C671" i="4" s="1"/>
  <c r="J671" i="4" s="1"/>
  <c r="F598" i="5"/>
  <c r="C600" i="4" s="1"/>
  <c r="J600" i="4" s="1"/>
  <c r="F559" i="5"/>
  <c r="C561" i="4" s="1"/>
  <c r="J561" i="4" s="1"/>
  <c r="F623" i="5"/>
  <c r="C625" i="4" s="1"/>
  <c r="F687" i="5"/>
  <c r="C689" i="4" s="1"/>
  <c r="J689" i="4" s="1"/>
  <c r="F670" i="5"/>
  <c r="C672" i="4" s="1"/>
  <c r="F689" i="5"/>
  <c r="C691" i="4" s="1"/>
  <c r="J691" i="4" s="1"/>
  <c r="F690" i="5"/>
  <c r="C692" i="4" s="1"/>
  <c r="F560" i="5"/>
  <c r="C562" i="4" s="1"/>
  <c r="F624" i="5"/>
  <c r="C626" i="4" s="1"/>
  <c r="F688" i="5"/>
  <c r="C690" i="4" s="1"/>
  <c r="J690" i="4" s="1"/>
  <c r="F553" i="5"/>
  <c r="C555" i="4" s="1"/>
  <c r="J555" i="4" s="1"/>
  <c r="F617" i="5"/>
  <c r="C619" i="4" s="1"/>
  <c r="J619" i="4" s="1"/>
  <c r="F570" i="5"/>
  <c r="C572" i="4" s="1"/>
  <c r="F563" i="5"/>
  <c r="C565" i="4" s="1"/>
  <c r="F549" i="5"/>
  <c r="C551" i="4" s="1"/>
  <c r="F613" i="5"/>
  <c r="C615" i="4" s="1"/>
  <c r="F677" i="5"/>
  <c r="C679" i="4" s="1"/>
  <c r="J679" i="4" s="1"/>
  <c r="F541" i="5"/>
  <c r="C543" i="4" s="1"/>
  <c r="J543" i="4" s="1"/>
  <c r="F606" i="5"/>
  <c r="C608" i="4" s="1"/>
  <c r="J608" i="4" s="1"/>
  <c r="F567" i="5"/>
  <c r="C569" i="4" s="1"/>
  <c r="J569" i="4" s="1"/>
  <c r="F631" i="5"/>
  <c r="C633" i="4" s="1"/>
  <c r="F695" i="5"/>
  <c r="C697" i="4" s="1"/>
  <c r="J697" i="4" s="1"/>
  <c r="F686" i="5"/>
  <c r="C688" i="4" s="1"/>
  <c r="F705" i="5"/>
  <c r="C707" i="4" s="1"/>
  <c r="F568" i="5"/>
  <c r="C570" i="4" s="1"/>
  <c r="F632" i="5"/>
  <c r="C634" i="4" s="1"/>
  <c r="J634" i="4" s="1"/>
  <c r="F696" i="5"/>
  <c r="C698" i="4" s="1"/>
  <c r="J698" i="4" s="1"/>
  <c r="F561" i="5"/>
  <c r="C563" i="4" s="1"/>
  <c r="J563" i="4" s="1"/>
  <c r="F625" i="5"/>
  <c r="C627" i="4" s="1"/>
  <c r="J627" i="4" s="1"/>
  <c r="F578" i="5"/>
  <c r="C580" i="4" s="1"/>
  <c r="F571" i="5"/>
  <c r="C573" i="4" s="1"/>
  <c r="J573" i="4" s="1"/>
  <c r="F564" i="5"/>
  <c r="C566" i="4" s="1"/>
  <c r="J566" i="4" s="1"/>
  <c r="F628" i="5"/>
  <c r="C630" i="4" s="1"/>
  <c r="J630" i="4" s="1"/>
  <c r="F692" i="5"/>
  <c r="C694" i="4" s="1"/>
  <c r="J694" i="4" s="1"/>
  <c r="F557" i="5"/>
  <c r="C559" i="4" s="1"/>
  <c r="J559" i="4" s="1"/>
  <c r="F621" i="5"/>
  <c r="C623" i="4" s="1"/>
  <c r="J623" i="4" s="1"/>
  <c r="F685" i="5"/>
  <c r="C687" i="4" s="1"/>
  <c r="J687" i="4" s="1"/>
  <c r="F550" i="5"/>
  <c r="C552" i="4" s="1"/>
  <c r="J552" i="4" s="1"/>
  <c r="F614" i="5"/>
  <c r="C616" i="4" s="1"/>
  <c r="F575" i="5"/>
  <c r="C577" i="4" s="1"/>
  <c r="J577" i="4" s="1"/>
  <c r="F639" i="5"/>
  <c r="C641" i="4" s="1"/>
  <c r="J641" i="4" s="1"/>
  <c r="F703" i="5"/>
  <c r="C705" i="4" s="1"/>
  <c r="J705" i="4" s="1"/>
  <c r="F702" i="5"/>
  <c r="C704" i="4" s="1"/>
  <c r="F721" i="5"/>
  <c r="C723" i="4" s="1"/>
  <c r="F603" i="5"/>
  <c r="C605" i="4" s="1"/>
  <c r="F634" i="5"/>
  <c r="C636" i="4" s="1"/>
  <c r="F651" i="5"/>
  <c r="C653" i="4" s="1"/>
  <c r="J653" i="4" s="1"/>
  <c r="E586" i="5"/>
  <c r="B588" i="4" s="1"/>
  <c r="F706" i="5"/>
  <c r="C708" i="4" s="1"/>
  <c r="F665" i="5"/>
  <c r="C667" i="4" s="1"/>
  <c r="E634" i="5"/>
  <c r="B636" i="4" s="1"/>
  <c r="E590" i="5"/>
  <c r="B592" i="4" s="1"/>
  <c r="I592" i="4" s="1"/>
  <c r="E654" i="5"/>
  <c r="B656" i="4" s="1"/>
  <c r="E718" i="5"/>
  <c r="B720" i="4" s="1"/>
  <c r="E567" i="5"/>
  <c r="B569" i="4" s="1"/>
  <c r="E687" i="5"/>
  <c r="B689" i="4" s="1"/>
  <c r="E534" i="5"/>
  <c r="B536" i="4" s="1"/>
  <c r="E655" i="5"/>
  <c r="B657" i="4" s="1"/>
  <c r="I657" i="4" s="1"/>
  <c r="E585" i="5"/>
  <c r="B587" i="4" s="1"/>
  <c r="E649" i="5"/>
  <c r="B651" i="4" s="1"/>
  <c r="I651" i="4" s="1"/>
  <c r="E713" i="5"/>
  <c r="B715" i="4" s="1"/>
  <c r="E541" i="5"/>
  <c r="B543" i="4" s="1"/>
  <c r="E644" i="5"/>
  <c r="B646" i="4" s="1"/>
  <c r="E581" i="5"/>
  <c r="B583" i="4" s="1"/>
  <c r="E709" i="5"/>
  <c r="B711" i="4" s="1"/>
  <c r="E619" i="5"/>
  <c r="B621" i="4" s="1"/>
  <c r="I621" i="4" s="1"/>
  <c r="E616" i="5"/>
  <c r="B618" i="4" s="1"/>
  <c r="E651" i="5"/>
  <c r="B653" i="4" s="1"/>
  <c r="I653" i="4" s="1"/>
  <c r="E668" i="5"/>
  <c r="B670" i="4" s="1"/>
  <c r="E589" i="5"/>
  <c r="B591" i="4" s="1"/>
  <c r="E717" i="5"/>
  <c r="B719" i="4" s="1"/>
  <c r="E688" i="5"/>
  <c r="B690" i="4" s="1"/>
  <c r="E660" i="5"/>
  <c r="B662" i="4" s="1"/>
  <c r="E582" i="5"/>
  <c r="B584" i="4" s="1"/>
  <c r="I584" i="4" s="1"/>
  <c r="E641" i="5"/>
  <c r="B643" i="4" s="1"/>
  <c r="E706" i="5"/>
  <c r="B708" i="4" s="1"/>
  <c r="I708" i="4" s="1"/>
  <c r="E584" i="5"/>
  <c r="B586" i="4" s="1"/>
  <c r="I586" i="4" s="1"/>
  <c r="E672" i="5"/>
  <c r="B674" i="4" s="1"/>
  <c r="F713" i="5"/>
  <c r="C715" i="4" s="1"/>
  <c r="E674" i="5"/>
  <c r="B676" i="4" s="1"/>
  <c r="E598" i="5"/>
  <c r="B600" i="4" s="1"/>
  <c r="E662" i="5"/>
  <c r="B664" i="4" s="1"/>
  <c r="I664" i="4" s="1"/>
  <c r="E591" i="5"/>
  <c r="B593" i="4" s="1"/>
  <c r="E703" i="5"/>
  <c r="B705" i="4" s="1"/>
  <c r="I705" i="4" s="1"/>
  <c r="E551" i="5"/>
  <c r="B553" i="4" s="1"/>
  <c r="E671" i="5"/>
  <c r="B673" i="4" s="1"/>
  <c r="I673" i="4" s="1"/>
  <c r="E593" i="5"/>
  <c r="B595" i="4" s="1"/>
  <c r="E657" i="5"/>
  <c r="B659" i="4" s="1"/>
  <c r="I659" i="4" s="1"/>
  <c r="E721" i="5"/>
  <c r="B723" i="4" s="1"/>
  <c r="E626" i="5"/>
  <c r="B628" i="4" s="1"/>
  <c r="I628" i="4" s="1"/>
  <c r="E611" i="5"/>
  <c r="B613" i="4" s="1"/>
  <c r="E676" i="5"/>
  <c r="B678" i="4" s="1"/>
  <c r="E597" i="5"/>
  <c r="B599" i="4" s="1"/>
  <c r="I599" i="4" s="1"/>
  <c r="E667" i="5"/>
  <c r="B669" i="4" s="1"/>
  <c r="I669" i="4" s="1"/>
  <c r="E648" i="5"/>
  <c r="B650" i="4" s="1"/>
  <c r="E683" i="5"/>
  <c r="B685" i="4" s="1"/>
  <c r="E605" i="5"/>
  <c r="B607" i="4" s="1"/>
  <c r="E719" i="5"/>
  <c r="B721" i="4" s="1"/>
  <c r="I721" i="4" s="1"/>
  <c r="E708" i="5"/>
  <c r="B710" i="4" s="1"/>
  <c r="I710" i="4" s="1"/>
  <c r="E543" i="5"/>
  <c r="B545" i="4" s="1"/>
  <c r="I545" i="4" s="1"/>
  <c r="E705" i="5"/>
  <c r="B707" i="4" s="1"/>
  <c r="F643" i="5"/>
  <c r="C645" i="4" s="1"/>
  <c r="J645" i="4" s="1"/>
  <c r="E698" i="5"/>
  <c r="B700" i="4" s="1"/>
  <c r="E542" i="5"/>
  <c r="B544" i="4" s="1"/>
  <c r="E606" i="5"/>
  <c r="B608" i="4" s="1"/>
  <c r="I608" i="4" s="1"/>
  <c r="E670" i="5"/>
  <c r="B672" i="4" s="1"/>
  <c r="I672" i="4" s="1"/>
  <c r="E607" i="5"/>
  <c r="B609" i="4" s="1"/>
  <c r="E711" i="5"/>
  <c r="B713" i="4" s="1"/>
  <c r="I713" i="4" s="1"/>
  <c r="E559" i="5"/>
  <c r="B561" i="4" s="1"/>
  <c r="E695" i="5"/>
  <c r="B697" i="4" s="1"/>
  <c r="E537" i="5"/>
  <c r="B539" i="4" s="1"/>
  <c r="E601" i="5"/>
  <c r="B603" i="4" s="1"/>
  <c r="I603" i="4" s="1"/>
  <c r="E665" i="5"/>
  <c r="B667" i="4" s="1"/>
  <c r="E642" i="5"/>
  <c r="B644" i="4" s="1"/>
  <c r="I644" i="4" s="1"/>
  <c r="E643" i="5"/>
  <c r="B645" i="4" s="1"/>
  <c r="I645" i="4" s="1"/>
  <c r="E547" i="5"/>
  <c r="B549" i="4" s="1"/>
  <c r="I549" i="4" s="1"/>
  <c r="E692" i="5"/>
  <c r="B694" i="4" s="1"/>
  <c r="E613" i="5"/>
  <c r="B615" i="4" s="1"/>
  <c r="E715" i="5"/>
  <c r="B717" i="4" s="1"/>
  <c r="E680" i="5"/>
  <c r="B682" i="4" s="1"/>
  <c r="E572" i="5"/>
  <c r="B574" i="4" s="1"/>
  <c r="E700" i="5"/>
  <c r="B702" i="4" s="1"/>
  <c r="E621" i="5"/>
  <c r="B623" i="4" s="1"/>
  <c r="E540" i="5"/>
  <c r="B542" i="4" s="1"/>
  <c r="I542" i="4" s="1"/>
  <c r="E639" i="5"/>
  <c r="B641" i="4" s="1"/>
  <c r="E675" i="5"/>
  <c r="B677" i="4" s="1"/>
  <c r="F691" i="5"/>
  <c r="C693" i="4" s="1"/>
  <c r="F682" i="5"/>
  <c r="C684" i="4" s="1"/>
  <c r="E535" i="5"/>
  <c r="B537" i="4" s="1"/>
  <c r="E714" i="5"/>
  <c r="B716" i="4" s="1"/>
  <c r="I716" i="4" s="1"/>
  <c r="E550" i="5"/>
  <c r="B552" i="4" s="1"/>
  <c r="I552" i="4" s="1"/>
  <c r="E614" i="5"/>
  <c r="B616" i="4" s="1"/>
  <c r="I616" i="4" s="1"/>
  <c r="E678" i="5"/>
  <c r="B680" i="4" s="1"/>
  <c r="E623" i="5"/>
  <c r="B625" i="4" s="1"/>
  <c r="E575" i="5"/>
  <c r="B577" i="4" s="1"/>
  <c r="E545" i="5"/>
  <c r="B547" i="4" s="1"/>
  <c r="E609" i="5"/>
  <c r="B611" i="4" s="1"/>
  <c r="E673" i="5"/>
  <c r="B675" i="4" s="1"/>
  <c r="I675" i="4" s="1"/>
  <c r="E650" i="5"/>
  <c r="B652" i="4" s="1"/>
  <c r="E576" i="5"/>
  <c r="B578" i="4" s="1"/>
  <c r="I578" i="4" s="1"/>
  <c r="E691" i="5"/>
  <c r="B693" i="4" s="1"/>
  <c r="I693" i="4" s="1"/>
  <c r="E564" i="5"/>
  <c r="B566" i="4" s="1"/>
  <c r="E629" i="5"/>
  <c r="B631" i="4" s="1"/>
  <c r="E600" i="5"/>
  <c r="B602" i="4" s="1"/>
  <c r="I602" i="4" s="1"/>
  <c r="E712" i="5"/>
  <c r="B714" i="4" s="1"/>
  <c r="I714" i="4" s="1"/>
  <c r="E588" i="5"/>
  <c r="B590" i="4" s="1"/>
  <c r="I590" i="4" s="1"/>
  <c r="E716" i="5"/>
  <c r="B718" i="4" s="1"/>
  <c r="I718" i="4" s="1"/>
  <c r="E637" i="5"/>
  <c r="B639" i="4" s="1"/>
  <c r="I639" i="4" s="1"/>
  <c r="E560" i="5"/>
  <c r="B562" i="4" s="1"/>
  <c r="E563" i="5"/>
  <c r="B565" i="4" s="1"/>
  <c r="I565" i="4" s="1"/>
  <c r="E646" i="5"/>
  <c r="B648" i="4" s="1"/>
  <c r="E628" i="5"/>
  <c r="B630" i="4" s="1"/>
  <c r="I630" i="4" s="1"/>
  <c r="E652" i="5"/>
  <c r="B654" i="4" s="1"/>
  <c r="F707" i="5"/>
  <c r="C709" i="4" s="1"/>
  <c r="J709" i="4" s="1"/>
  <c r="F611" i="5"/>
  <c r="C613" i="4" s="1"/>
  <c r="E538" i="5"/>
  <c r="B540" i="4" s="1"/>
  <c r="I540" i="4" s="1"/>
  <c r="E558" i="5"/>
  <c r="B560" i="4" s="1"/>
  <c r="I560" i="4" s="1"/>
  <c r="E622" i="5"/>
  <c r="B624" i="4" s="1"/>
  <c r="I624" i="4" s="1"/>
  <c r="E686" i="5"/>
  <c r="B688" i="4" s="1"/>
  <c r="I688" i="4" s="1"/>
  <c r="E631" i="5"/>
  <c r="B633" i="4" s="1"/>
  <c r="E583" i="5"/>
  <c r="B585" i="4" s="1"/>
  <c r="I585" i="4" s="1"/>
  <c r="E553" i="5"/>
  <c r="B555" i="4" s="1"/>
  <c r="I555" i="4" s="1"/>
  <c r="E617" i="5"/>
  <c r="B619" i="4" s="1"/>
  <c r="E681" i="5"/>
  <c r="B683" i="4" s="1"/>
  <c r="I683" i="4" s="1"/>
  <c r="E666" i="5"/>
  <c r="B668" i="4" s="1"/>
  <c r="I668" i="4" s="1"/>
  <c r="E624" i="5"/>
  <c r="B626" i="4" s="1"/>
  <c r="I626" i="4" s="1"/>
  <c r="E720" i="5"/>
  <c r="B722" i="4" s="1"/>
  <c r="I722" i="4" s="1"/>
  <c r="E580" i="5"/>
  <c r="B582" i="4" s="1"/>
  <c r="I582" i="4" s="1"/>
  <c r="E645" i="5"/>
  <c r="B647" i="4" s="1"/>
  <c r="I647" i="4" s="1"/>
  <c r="E632" i="5"/>
  <c r="B634" i="4" s="1"/>
  <c r="E571" i="5"/>
  <c r="B573" i="4" s="1"/>
  <c r="I573" i="4" s="1"/>
  <c r="E604" i="5"/>
  <c r="B606" i="4" s="1"/>
  <c r="I606" i="4" s="1"/>
  <c r="E653" i="5"/>
  <c r="B655" i="4" s="1"/>
  <c r="I655" i="4" s="1"/>
  <c r="E592" i="5"/>
  <c r="B594" i="4" s="1"/>
  <c r="I594" i="4" s="1"/>
  <c r="E579" i="5"/>
  <c r="B581" i="4" s="1"/>
  <c r="E710" i="5"/>
  <c r="B712" i="4" s="1"/>
  <c r="E577" i="5"/>
  <c r="B579" i="4" s="1"/>
  <c r="E594" i="5"/>
  <c r="B596" i="4" s="1"/>
  <c r="I596" i="4" s="1"/>
  <c r="E693" i="5"/>
  <c r="B695" i="4" s="1"/>
  <c r="E701" i="5"/>
  <c r="B703" i="4" s="1"/>
  <c r="I703" i="4" s="1"/>
  <c r="F646" i="5"/>
  <c r="C648" i="4" s="1"/>
  <c r="J648" i="4" s="1"/>
  <c r="F635" i="5"/>
  <c r="C637" i="4" s="1"/>
  <c r="J637" i="4" s="1"/>
  <c r="E554" i="5"/>
  <c r="B556" i="4" s="1"/>
  <c r="E566" i="5"/>
  <c r="B568" i="4" s="1"/>
  <c r="I568" i="4" s="1"/>
  <c r="E630" i="5"/>
  <c r="B632" i="4" s="1"/>
  <c r="I632" i="4" s="1"/>
  <c r="E694" i="5"/>
  <c r="B696" i="4" s="1"/>
  <c r="I696" i="4" s="1"/>
  <c r="E647" i="5"/>
  <c r="B649" i="4" s="1"/>
  <c r="I649" i="4" s="1"/>
  <c r="E599" i="5"/>
  <c r="B601" i="4" s="1"/>
  <c r="I601" i="4" s="1"/>
  <c r="E536" i="5"/>
  <c r="B538" i="4" s="1"/>
  <c r="I538" i="4" s="1"/>
  <c r="E561" i="5"/>
  <c r="B563" i="4" s="1"/>
  <c r="I563" i="4" s="1"/>
  <c r="E625" i="5"/>
  <c r="B627" i="4" s="1"/>
  <c r="E689" i="5"/>
  <c r="B691" i="4" s="1"/>
  <c r="E562" i="5"/>
  <c r="B564" i="4" s="1"/>
  <c r="I564" i="4" s="1"/>
  <c r="E682" i="5"/>
  <c r="B684" i="4" s="1"/>
  <c r="I684" i="4" s="1"/>
  <c r="E656" i="5"/>
  <c r="B658" i="4" s="1"/>
  <c r="I658" i="4" s="1"/>
  <c r="E596" i="5"/>
  <c r="B598" i="4" s="1"/>
  <c r="I598" i="4" s="1"/>
  <c r="E661" i="5"/>
  <c r="B663" i="4" s="1"/>
  <c r="E664" i="5"/>
  <c r="B666" i="4" s="1"/>
  <c r="I666" i="4" s="1"/>
  <c r="E549" i="5"/>
  <c r="B551" i="4" s="1"/>
  <c r="I551" i="4" s="1"/>
  <c r="E555" i="5"/>
  <c r="B557" i="4" s="1"/>
  <c r="E635" i="5"/>
  <c r="B637" i="4" s="1"/>
  <c r="E539" i="5"/>
  <c r="B541" i="4" s="1"/>
  <c r="E669" i="5"/>
  <c r="B671" i="4" s="1"/>
  <c r="E608" i="5"/>
  <c r="B610" i="4" s="1"/>
  <c r="I610" i="4" s="1"/>
  <c r="E627" i="5"/>
  <c r="B629" i="4" s="1"/>
  <c r="I629" i="4" s="1"/>
  <c r="F710" i="5"/>
  <c r="C712" i="4" s="1"/>
  <c r="J712" i="4" s="1"/>
  <c r="E618" i="5"/>
  <c r="B620" i="4" s="1"/>
  <c r="E603" i="5"/>
  <c r="B605" i="4" s="1"/>
  <c r="E707" i="5"/>
  <c r="B709" i="4" s="1"/>
  <c r="I709" i="4" s="1"/>
  <c r="F694" i="5"/>
  <c r="C696" i="4" s="1"/>
  <c r="J696" i="4" s="1"/>
  <c r="F683" i="5"/>
  <c r="C685" i="4" s="1"/>
  <c r="E570" i="5"/>
  <c r="B572" i="4" s="1"/>
  <c r="I572" i="4" s="1"/>
  <c r="E574" i="5"/>
  <c r="B576" i="4" s="1"/>
  <c r="I576" i="4" s="1"/>
  <c r="E638" i="5"/>
  <c r="B640" i="4" s="1"/>
  <c r="I640" i="4" s="1"/>
  <c r="E702" i="5"/>
  <c r="B704" i="4" s="1"/>
  <c r="E663" i="5"/>
  <c r="B665" i="4" s="1"/>
  <c r="I665" i="4" s="1"/>
  <c r="E615" i="5"/>
  <c r="B617" i="4" s="1"/>
  <c r="I617" i="4" s="1"/>
  <c r="E544" i="5"/>
  <c r="B546" i="4" s="1"/>
  <c r="I546" i="4" s="1"/>
  <c r="E569" i="5"/>
  <c r="B571" i="4" s="1"/>
  <c r="E633" i="5"/>
  <c r="B635" i="4" s="1"/>
  <c r="I635" i="4" s="1"/>
  <c r="E697" i="5"/>
  <c r="B699" i="4" s="1"/>
  <c r="I699" i="4" s="1"/>
  <c r="E578" i="5"/>
  <c r="B580" i="4" s="1"/>
  <c r="I580" i="4" s="1"/>
  <c r="E690" i="5"/>
  <c r="B692" i="4" s="1"/>
  <c r="I692" i="4" s="1"/>
  <c r="E704" i="5"/>
  <c r="B706" i="4" s="1"/>
  <c r="I706" i="4" s="1"/>
  <c r="E595" i="5"/>
  <c r="B597" i="4" s="1"/>
  <c r="E612" i="5"/>
  <c r="B614" i="4" s="1"/>
  <c r="I614" i="4" s="1"/>
  <c r="E548" i="5"/>
  <c r="B550" i="4" s="1"/>
  <c r="I550" i="4" s="1"/>
  <c r="E677" i="5"/>
  <c r="B679" i="4" s="1"/>
  <c r="I679" i="4" s="1"/>
  <c r="E696" i="5"/>
  <c r="B698" i="4" s="1"/>
  <c r="I698" i="4" s="1"/>
  <c r="E568" i="5"/>
  <c r="B570" i="4" s="1"/>
  <c r="I570" i="4" s="1"/>
  <c r="E587" i="5"/>
  <c r="B589" i="4" s="1"/>
  <c r="E699" i="5"/>
  <c r="B701" i="4" s="1"/>
  <c r="E636" i="5"/>
  <c r="B638" i="4" s="1"/>
  <c r="E557" i="5"/>
  <c r="B559" i="4" s="1"/>
  <c r="I559" i="4" s="1"/>
  <c r="E685" i="5"/>
  <c r="B687" i="4" s="1"/>
  <c r="I687" i="4" s="1"/>
  <c r="E640" i="5"/>
  <c r="B642" i="4" s="1"/>
  <c r="I642" i="4" s="1"/>
  <c r="E659" i="5"/>
  <c r="B661" i="4" s="1"/>
  <c r="I661" i="4" s="1"/>
  <c r="F699" i="5"/>
  <c r="C701" i="4" s="1"/>
  <c r="J701" i="4" s="1"/>
  <c r="E679" i="5"/>
  <c r="B681" i="4" s="1"/>
  <c r="I681" i="4" s="1"/>
  <c r="E552" i="5"/>
  <c r="B554" i="4" s="1"/>
  <c r="E565" i="5"/>
  <c r="B567" i="4" s="1"/>
  <c r="I567" i="4" s="1"/>
  <c r="E573" i="5"/>
  <c r="B575" i="4" s="1"/>
  <c r="I575" i="4" s="1"/>
  <c r="C237" i="4"/>
  <c r="J237" i="4" s="1"/>
  <c r="H235" i="5"/>
  <c r="C100" i="4"/>
  <c r="H98" i="5"/>
  <c r="C105" i="4"/>
  <c r="H103" i="5"/>
  <c r="C255" i="4"/>
  <c r="H253" i="5"/>
  <c r="C240" i="4"/>
  <c r="J240" i="4" s="1"/>
  <c r="H238" i="5"/>
  <c r="C68" i="4"/>
  <c r="H66" i="5"/>
  <c r="C87" i="4"/>
  <c r="J87" i="4" s="1"/>
  <c r="H85" i="5"/>
  <c r="C242" i="4"/>
  <c r="H240" i="5"/>
  <c r="G251" i="5"/>
  <c r="C280" i="4"/>
  <c r="J280" i="4" s="1"/>
  <c r="H278" i="5"/>
  <c r="I429" i="4"/>
  <c r="C224" i="4"/>
  <c r="J224" i="4" s="1"/>
  <c r="H222" i="5"/>
  <c r="C42" i="4"/>
  <c r="J42" i="4" s="1"/>
  <c r="H40" i="5"/>
  <c r="C155" i="4"/>
  <c r="J155" i="4" s="1"/>
  <c r="H153" i="5"/>
  <c r="C66" i="4"/>
  <c r="J66" i="4" s="1"/>
  <c r="H64" i="5"/>
  <c r="C108" i="4"/>
  <c r="H106" i="5"/>
  <c r="J41" i="4"/>
  <c r="C154" i="4"/>
  <c r="H152" i="5"/>
  <c r="C200" i="4"/>
  <c r="J200" i="4" s="1"/>
  <c r="H198" i="5"/>
  <c r="C225" i="4"/>
  <c r="H223" i="5"/>
  <c r="J30" i="4"/>
  <c r="C58" i="4"/>
  <c r="J58" i="4" s="1"/>
  <c r="H56" i="5"/>
  <c r="C128" i="4"/>
  <c r="J128" i="4" s="1"/>
  <c r="H126" i="5"/>
  <c r="C43" i="4"/>
  <c r="H41" i="5"/>
  <c r="C199" i="4"/>
  <c r="J199" i="4" s="1"/>
  <c r="H197" i="5"/>
  <c r="C110" i="4"/>
  <c r="J110" i="4" s="1"/>
  <c r="H108" i="5"/>
  <c r="C276" i="4"/>
  <c r="J276" i="4" s="1"/>
  <c r="H274" i="5"/>
  <c r="C85" i="4"/>
  <c r="H83" i="5"/>
  <c r="J18" i="4"/>
  <c r="C99" i="4"/>
  <c r="H97" i="5"/>
  <c r="C112" i="4"/>
  <c r="H110" i="5"/>
  <c r="C107" i="4"/>
  <c r="J107" i="4" s="1"/>
  <c r="H105" i="5"/>
  <c r="C178" i="4"/>
  <c r="H176" i="5"/>
  <c r="C111" i="4"/>
  <c r="J111" i="4" s="1"/>
  <c r="H109" i="5"/>
  <c r="C232" i="4"/>
  <c r="H230" i="5"/>
  <c r="C73" i="4"/>
  <c r="J73" i="4" s="1"/>
  <c r="H71" i="5"/>
  <c r="C186" i="4"/>
  <c r="H184" i="5"/>
  <c r="C188" i="4"/>
  <c r="J188" i="4" s="1"/>
  <c r="H186" i="5"/>
  <c r="C86" i="4"/>
  <c r="J86" i="4" s="1"/>
  <c r="H84" i="5"/>
  <c r="C71" i="4"/>
  <c r="H69" i="5"/>
  <c r="C67" i="4"/>
  <c r="J67" i="4" s="1"/>
  <c r="H65" i="5"/>
  <c r="C52" i="4"/>
  <c r="J52" i="4" s="1"/>
  <c r="H50" i="5"/>
  <c r="F348" i="5"/>
  <c r="C350" i="4" s="1"/>
  <c r="I413" i="4"/>
  <c r="I112" i="4"/>
  <c r="C250" i="4"/>
  <c r="H248" i="5"/>
  <c r="I188" i="4"/>
  <c r="I260" i="4"/>
  <c r="I210" i="4"/>
  <c r="I221" i="4"/>
  <c r="I109" i="4"/>
  <c r="I527" i="4"/>
  <c r="I423" i="4"/>
  <c r="J420" i="4"/>
  <c r="I446" i="4"/>
  <c r="J454" i="4"/>
  <c r="J519" i="4"/>
  <c r="J414" i="4"/>
  <c r="J419" i="4"/>
  <c r="I529" i="4"/>
  <c r="J498" i="4"/>
  <c r="J418" i="4"/>
  <c r="I267" i="4"/>
  <c r="I522" i="4"/>
  <c r="I418" i="4"/>
  <c r="I207" i="4"/>
  <c r="I274" i="4"/>
  <c r="I234" i="4"/>
  <c r="I470" i="4"/>
  <c r="C211" i="4"/>
  <c r="H209" i="5"/>
  <c r="C214" i="4"/>
  <c r="H212" i="5"/>
  <c r="C278" i="4"/>
  <c r="J278" i="4" s="1"/>
  <c r="H276" i="5"/>
  <c r="C243" i="4"/>
  <c r="H241" i="5"/>
  <c r="G176" i="5"/>
  <c r="G137" i="5"/>
  <c r="G157" i="5"/>
  <c r="G242" i="5"/>
  <c r="I157" i="4"/>
  <c r="C216" i="4"/>
  <c r="J216" i="4" s="1"/>
  <c r="H214" i="5"/>
  <c r="I409" i="4"/>
  <c r="C78" i="4"/>
  <c r="H76" i="5"/>
  <c r="C79" i="4"/>
  <c r="H77" i="5"/>
  <c r="I265" i="4"/>
  <c r="C222" i="4"/>
  <c r="H220" i="5"/>
  <c r="C70" i="4"/>
  <c r="H68" i="5"/>
  <c r="C272" i="4"/>
  <c r="H270" i="5"/>
  <c r="C150" i="4"/>
  <c r="J150" i="4" s="1"/>
  <c r="H148" i="5"/>
  <c r="C221" i="4"/>
  <c r="J221" i="4" s="1"/>
  <c r="H219" i="5"/>
  <c r="C69" i="4"/>
  <c r="J69" i="4" s="1"/>
  <c r="H67" i="5"/>
  <c r="C136" i="4"/>
  <c r="H134" i="5"/>
  <c r="C139" i="4"/>
  <c r="H137" i="5"/>
  <c r="C210" i="4"/>
  <c r="J210" i="4" s="1"/>
  <c r="H208" i="5"/>
  <c r="C206" i="4"/>
  <c r="J206" i="4" s="1"/>
  <c r="H204" i="5"/>
  <c r="C64" i="4"/>
  <c r="H62" i="5"/>
  <c r="C266" i="4"/>
  <c r="J266" i="4" s="1"/>
  <c r="H264" i="5"/>
  <c r="C114" i="4"/>
  <c r="J114" i="4" s="1"/>
  <c r="H112" i="5"/>
  <c r="C205" i="4"/>
  <c r="J205" i="4" s="1"/>
  <c r="H203" i="5"/>
  <c r="C212" i="4"/>
  <c r="J212" i="4" s="1"/>
  <c r="H210" i="5"/>
  <c r="C265" i="4"/>
  <c r="J265" i="4" s="1"/>
  <c r="H263" i="5"/>
  <c r="C198" i="4"/>
  <c r="J198" i="4" s="1"/>
  <c r="H196" i="5"/>
  <c r="J14" i="4"/>
  <c r="C48" i="4"/>
  <c r="H46" i="5"/>
  <c r="J22" i="4"/>
  <c r="C93" i="4"/>
  <c r="H91" i="5"/>
  <c r="J26" i="4"/>
  <c r="C168" i="4"/>
  <c r="H166" i="5"/>
  <c r="C97" i="4"/>
  <c r="H95" i="5"/>
  <c r="C253" i="4"/>
  <c r="J253" i="4" s="1"/>
  <c r="H251" i="5"/>
  <c r="C101" i="4"/>
  <c r="J101" i="4" s="1"/>
  <c r="H99" i="5"/>
  <c r="C124" i="4"/>
  <c r="H122" i="5"/>
  <c r="C223" i="4"/>
  <c r="J223" i="4" s="1"/>
  <c r="H221" i="5"/>
  <c r="C166" i="4"/>
  <c r="H164" i="5"/>
  <c r="C247" i="4"/>
  <c r="J247" i="4" s="1"/>
  <c r="H245" i="5"/>
  <c r="I532" i="4"/>
  <c r="I440" i="4"/>
  <c r="I511" i="4"/>
  <c r="F546" i="5"/>
  <c r="C548" i="4" s="1"/>
  <c r="I142" i="4"/>
  <c r="I498" i="4"/>
  <c r="I431" i="4"/>
  <c r="I530" i="4"/>
  <c r="I129" i="4"/>
  <c r="I445" i="4"/>
  <c r="C181" i="4"/>
  <c r="J181" i="4" s="1"/>
  <c r="H179" i="5"/>
  <c r="J487" i="4"/>
  <c r="J464" i="4"/>
  <c r="J481" i="4"/>
  <c r="J531" i="4"/>
  <c r="J440" i="4"/>
  <c r="J463" i="4"/>
  <c r="J460" i="4"/>
  <c r="J434" i="4"/>
  <c r="J424" i="4"/>
  <c r="J509" i="4"/>
  <c r="J514" i="4"/>
  <c r="I465" i="4"/>
  <c r="J413" i="4"/>
  <c r="J472" i="4"/>
  <c r="I232" i="4"/>
  <c r="I120" i="4"/>
  <c r="I144" i="4"/>
  <c r="E620" i="5"/>
  <c r="B622" i="4" s="1"/>
  <c r="I622" i="4" s="1"/>
  <c r="I182" i="4"/>
  <c r="I107" i="4"/>
  <c r="I503" i="4"/>
  <c r="I463" i="4"/>
  <c r="I434" i="4"/>
  <c r="I203" i="4"/>
  <c r="I160" i="4"/>
  <c r="J354" i="4"/>
  <c r="C236" i="4"/>
  <c r="J236" i="4" s="1"/>
  <c r="H234" i="5"/>
  <c r="C55" i="4"/>
  <c r="J55" i="4" s="1"/>
  <c r="H53" i="5"/>
  <c r="C49" i="4"/>
  <c r="H47" i="5"/>
  <c r="C120" i="4"/>
  <c r="H118" i="5"/>
  <c r="C270" i="4"/>
  <c r="H268" i="5"/>
  <c r="C98" i="4"/>
  <c r="J98" i="4" s="1"/>
  <c r="H96" i="5"/>
  <c r="C257" i="4"/>
  <c r="H255" i="5"/>
  <c r="G213" i="5"/>
  <c r="F306" i="5"/>
  <c r="C308" i="4" s="1"/>
  <c r="J308" i="4" s="1"/>
  <c r="F370" i="5"/>
  <c r="C372" i="4" s="1"/>
  <c r="F342" i="5"/>
  <c r="C344" i="4" s="1"/>
  <c r="J344" i="4" s="1"/>
  <c r="F406" i="5"/>
  <c r="C408" i="4" s="1"/>
  <c r="J408" i="4" s="1"/>
  <c r="F331" i="5"/>
  <c r="C333" i="4" s="1"/>
  <c r="F321" i="5"/>
  <c r="C323" i="4" s="1"/>
  <c r="J323" i="4" s="1"/>
  <c r="F344" i="5"/>
  <c r="C346" i="4" s="1"/>
  <c r="F335" i="5"/>
  <c r="C337" i="4" s="1"/>
  <c r="F325" i="5"/>
  <c r="C327" i="4" s="1"/>
  <c r="J327" i="4" s="1"/>
  <c r="F401" i="5"/>
  <c r="C403" i="4" s="1"/>
  <c r="F307" i="5"/>
  <c r="C309" i="4" s="1"/>
  <c r="F392" i="5"/>
  <c r="C394" i="4" s="1"/>
  <c r="F340" i="5"/>
  <c r="C342" i="4" s="1"/>
  <c r="J342" i="4" s="1"/>
  <c r="E292" i="5"/>
  <c r="B294" i="4" s="1"/>
  <c r="E356" i="5"/>
  <c r="B358" i="4" s="1"/>
  <c r="E335" i="5"/>
  <c r="B337" i="4" s="1"/>
  <c r="E399" i="5"/>
  <c r="B401" i="4" s="1"/>
  <c r="I401" i="4" s="1"/>
  <c r="F314" i="5"/>
  <c r="C316" i="4" s="1"/>
  <c r="F378" i="5"/>
  <c r="C380" i="4" s="1"/>
  <c r="J380" i="4" s="1"/>
  <c r="F341" i="5"/>
  <c r="C343" i="4" s="1"/>
  <c r="F332" i="5"/>
  <c r="C334" i="4" s="1"/>
  <c r="F355" i="5"/>
  <c r="C357" i="4" s="1"/>
  <c r="F345" i="5"/>
  <c r="C347" i="4" s="1"/>
  <c r="F327" i="5"/>
  <c r="C329" i="4" s="1"/>
  <c r="F317" i="5"/>
  <c r="C319" i="4" s="1"/>
  <c r="J319" i="4" s="1"/>
  <c r="F403" i="5"/>
  <c r="C405" i="4" s="1"/>
  <c r="F351" i="5"/>
  <c r="C353" i="4" s="1"/>
  <c r="J353" i="4" s="1"/>
  <c r="F322" i="5"/>
  <c r="C324" i="4" s="1"/>
  <c r="F386" i="5"/>
  <c r="C388" i="4" s="1"/>
  <c r="F294" i="5"/>
  <c r="C296" i="4" s="1"/>
  <c r="F358" i="5"/>
  <c r="C360" i="4" s="1"/>
  <c r="J360" i="4" s="1"/>
  <c r="F280" i="5"/>
  <c r="C282" i="4" s="1"/>
  <c r="F365" i="5"/>
  <c r="C367" i="4" s="1"/>
  <c r="J367" i="4" s="1"/>
  <c r="F356" i="5"/>
  <c r="C358" i="4" s="1"/>
  <c r="F347" i="5"/>
  <c r="C349" i="4" s="1"/>
  <c r="F337" i="5"/>
  <c r="C339" i="4" s="1"/>
  <c r="F328" i="5"/>
  <c r="C330" i="4" s="1"/>
  <c r="F361" i="5"/>
  <c r="C363" i="4" s="1"/>
  <c r="F330" i="5"/>
  <c r="C332" i="4" s="1"/>
  <c r="J332" i="4" s="1"/>
  <c r="F394" i="5"/>
  <c r="C396" i="4" s="1"/>
  <c r="F302" i="5"/>
  <c r="C304" i="4" s="1"/>
  <c r="J304" i="4" s="1"/>
  <c r="F366" i="5"/>
  <c r="C368" i="4" s="1"/>
  <c r="J368" i="4" s="1"/>
  <c r="F363" i="5"/>
  <c r="C365" i="4" s="1"/>
  <c r="F353" i="5"/>
  <c r="C355" i="4" s="1"/>
  <c r="J355" i="4" s="1"/>
  <c r="F291" i="5"/>
  <c r="C293" i="4" s="1"/>
  <c r="F376" i="5"/>
  <c r="C378" i="4" s="1"/>
  <c r="F281" i="5"/>
  <c r="C283" i="4" s="1"/>
  <c r="J283" i="4" s="1"/>
  <c r="F367" i="5"/>
  <c r="C369" i="4" s="1"/>
  <c r="F357" i="5"/>
  <c r="C359" i="4" s="1"/>
  <c r="J359" i="4" s="1"/>
  <c r="F339" i="5"/>
  <c r="C341" i="4" s="1"/>
  <c r="J341" i="4" s="1"/>
  <c r="F287" i="5"/>
  <c r="C289" i="4" s="1"/>
  <c r="J288" i="4" s="1"/>
  <c r="F372" i="5"/>
  <c r="C374" i="4" s="1"/>
  <c r="J374" i="4" s="1"/>
  <c r="E380" i="5"/>
  <c r="B382" i="4" s="1"/>
  <c r="E295" i="5"/>
  <c r="B297" i="4" s="1"/>
  <c r="E359" i="5"/>
  <c r="B361" i="4" s="1"/>
  <c r="I361" i="4" s="1"/>
  <c r="E325" i="5"/>
  <c r="B327" i="4" s="1"/>
  <c r="E294" i="5"/>
  <c r="B296" i="4" s="1"/>
  <c r="I296" i="4" s="1"/>
  <c r="E379" i="5"/>
  <c r="B381" i="4" s="1"/>
  <c r="F338" i="5"/>
  <c r="C340" i="4" s="1"/>
  <c r="J340" i="4" s="1"/>
  <c r="F402" i="5"/>
  <c r="C404" i="4" s="1"/>
  <c r="J404" i="4" s="1"/>
  <c r="F310" i="5"/>
  <c r="C312" i="4" s="1"/>
  <c r="F374" i="5"/>
  <c r="C376" i="4" s="1"/>
  <c r="F288" i="5"/>
  <c r="C290" i="4" s="1"/>
  <c r="F373" i="5"/>
  <c r="C375" i="4" s="1"/>
  <c r="F364" i="5"/>
  <c r="C366" i="4" s="1"/>
  <c r="J366" i="4" s="1"/>
  <c r="F301" i="5"/>
  <c r="C303" i="4" s="1"/>
  <c r="F387" i="5"/>
  <c r="C389" i="4" s="1"/>
  <c r="J389" i="4" s="1"/>
  <c r="F292" i="5"/>
  <c r="C294" i="4" s="1"/>
  <c r="J294" i="4" s="1"/>
  <c r="F377" i="5"/>
  <c r="C379" i="4" s="1"/>
  <c r="F283" i="5"/>
  <c r="C285" i="4" s="1"/>
  <c r="F368" i="5"/>
  <c r="C370" i="4" s="1"/>
  <c r="J370" i="4" s="1"/>
  <c r="F359" i="5"/>
  <c r="C361" i="4" s="1"/>
  <c r="F349" i="5"/>
  <c r="C351" i="4" s="1"/>
  <c r="J351" i="4" s="1"/>
  <c r="F297" i="5"/>
  <c r="C299" i="4" s="1"/>
  <c r="F383" i="5"/>
  <c r="C385" i="4" s="1"/>
  <c r="J385" i="4" s="1"/>
  <c r="F346" i="5"/>
  <c r="C348" i="4" s="1"/>
  <c r="J348" i="4" s="1"/>
  <c r="F318" i="5"/>
  <c r="C320" i="4" s="1"/>
  <c r="F382" i="5"/>
  <c r="C384" i="4" s="1"/>
  <c r="F299" i="5"/>
  <c r="C301" i="4" s="1"/>
  <c r="F384" i="5"/>
  <c r="C386" i="4" s="1"/>
  <c r="F289" i="5"/>
  <c r="C291" i="4" s="1"/>
  <c r="J291" i="4" s="1"/>
  <c r="F375" i="5"/>
  <c r="C377" i="4" s="1"/>
  <c r="J377" i="4" s="1"/>
  <c r="F312" i="5"/>
  <c r="C314" i="4" s="1"/>
  <c r="F397" i="5"/>
  <c r="C399" i="4" s="1"/>
  <c r="F303" i="5"/>
  <c r="C305" i="4" s="1"/>
  <c r="F388" i="5"/>
  <c r="C390" i="4" s="1"/>
  <c r="F293" i="5"/>
  <c r="C295" i="4" s="1"/>
  <c r="J295" i="4" s="1"/>
  <c r="F379" i="5"/>
  <c r="C381" i="4" s="1"/>
  <c r="F284" i="5"/>
  <c r="C286" i="4" s="1"/>
  <c r="J286" i="4" s="1"/>
  <c r="F369" i="5"/>
  <c r="C371" i="4" s="1"/>
  <c r="J371" i="4" s="1"/>
  <c r="F360" i="5"/>
  <c r="C362" i="4" s="1"/>
  <c r="J362" i="4" s="1"/>
  <c r="F308" i="5"/>
  <c r="C310" i="4" s="1"/>
  <c r="J310" i="4" s="1"/>
  <c r="F393" i="5"/>
  <c r="C395" i="4" s="1"/>
  <c r="J395" i="4" s="1"/>
  <c r="F290" i="5"/>
  <c r="C292" i="4" s="1"/>
  <c r="J292" i="4" s="1"/>
  <c r="F354" i="5"/>
  <c r="C356" i="4" s="1"/>
  <c r="J356" i="4" s="1"/>
  <c r="F326" i="5"/>
  <c r="C328" i="4" s="1"/>
  <c r="J328" i="4" s="1"/>
  <c r="F390" i="5"/>
  <c r="C392" i="4" s="1"/>
  <c r="J392" i="4" s="1"/>
  <c r="F309" i="5"/>
  <c r="C311" i="4" s="1"/>
  <c r="J311" i="4" s="1"/>
  <c r="F395" i="5"/>
  <c r="C397" i="4" s="1"/>
  <c r="J397" i="4" s="1"/>
  <c r="F300" i="5"/>
  <c r="C302" i="4" s="1"/>
  <c r="J302" i="4" s="1"/>
  <c r="F385" i="5"/>
  <c r="C387" i="4" s="1"/>
  <c r="J387" i="4" s="1"/>
  <c r="F323" i="5"/>
  <c r="C325" i="4" s="1"/>
  <c r="F313" i="5"/>
  <c r="C315" i="4" s="1"/>
  <c r="J315" i="4" s="1"/>
  <c r="F399" i="5"/>
  <c r="C401" i="4" s="1"/>
  <c r="F304" i="5"/>
  <c r="C306" i="4" s="1"/>
  <c r="J306" i="4" s="1"/>
  <c r="F389" i="5"/>
  <c r="C391" i="4" s="1"/>
  <c r="F295" i="5"/>
  <c r="C297" i="4" s="1"/>
  <c r="J297" i="4" s="1"/>
  <c r="F380" i="5"/>
  <c r="C382" i="4" s="1"/>
  <c r="J382" i="4" s="1"/>
  <c r="F285" i="5"/>
  <c r="C287" i="4" s="1"/>
  <c r="J287" i="4" s="1"/>
  <c r="F371" i="5"/>
  <c r="C373" i="4" s="1"/>
  <c r="F319" i="5"/>
  <c r="C321" i="4" s="1"/>
  <c r="J321" i="4" s="1"/>
  <c r="F404" i="5"/>
  <c r="C406" i="4" s="1"/>
  <c r="F298" i="5"/>
  <c r="C300" i="4" s="1"/>
  <c r="J300" i="4" s="1"/>
  <c r="F362" i="5"/>
  <c r="C364" i="4" s="1"/>
  <c r="F334" i="5"/>
  <c r="C336" i="4" s="1"/>
  <c r="J336" i="4" s="1"/>
  <c r="F398" i="5"/>
  <c r="C400" i="4" s="1"/>
  <c r="J400" i="4" s="1"/>
  <c r="F320" i="5"/>
  <c r="C322" i="4" s="1"/>
  <c r="J322" i="4" s="1"/>
  <c r="F405" i="5"/>
  <c r="C407" i="4" s="1"/>
  <c r="J407" i="4" s="1"/>
  <c r="F311" i="5"/>
  <c r="C313" i="4" s="1"/>
  <c r="J313" i="4" s="1"/>
  <c r="F396" i="5"/>
  <c r="C398" i="4" s="1"/>
  <c r="F324" i="5"/>
  <c r="C326" i="4" s="1"/>
  <c r="J326" i="4" s="1"/>
  <c r="F315" i="5"/>
  <c r="C317" i="4" s="1"/>
  <c r="F400" i="5"/>
  <c r="C402" i="4" s="1"/>
  <c r="J402" i="4" s="1"/>
  <c r="F305" i="5"/>
  <c r="C307" i="4" s="1"/>
  <c r="F391" i="5"/>
  <c r="C393" i="4" s="1"/>
  <c r="J393" i="4" s="1"/>
  <c r="F296" i="5"/>
  <c r="C298" i="4" s="1"/>
  <c r="J298" i="4" s="1"/>
  <c r="F329" i="5"/>
  <c r="C331" i="4" s="1"/>
  <c r="J331" i="4" s="1"/>
  <c r="E284" i="5"/>
  <c r="B286" i="4" s="1"/>
  <c r="E327" i="5"/>
  <c r="B329" i="4" s="1"/>
  <c r="I329" i="4" s="1"/>
  <c r="E391" i="5"/>
  <c r="B393" i="4" s="1"/>
  <c r="E337" i="5"/>
  <c r="B339" i="4" s="1"/>
  <c r="E308" i="5"/>
  <c r="B310" i="4" s="1"/>
  <c r="I310" i="4" s="1"/>
  <c r="E404" i="5"/>
  <c r="B406" i="4" s="1"/>
  <c r="E287" i="5"/>
  <c r="B289" i="4" s="1"/>
  <c r="E383" i="5"/>
  <c r="B385" i="4" s="1"/>
  <c r="E378" i="5"/>
  <c r="B380" i="4" s="1"/>
  <c r="I380" i="4" s="1"/>
  <c r="E390" i="5"/>
  <c r="B392" i="4" s="1"/>
  <c r="I392" i="4" s="1"/>
  <c r="E328" i="5"/>
  <c r="B330" i="4" s="1"/>
  <c r="E297" i="5"/>
  <c r="B299" i="4" s="1"/>
  <c r="I299" i="4" s="1"/>
  <c r="E382" i="5"/>
  <c r="B384" i="4" s="1"/>
  <c r="I384" i="4" s="1"/>
  <c r="E321" i="5"/>
  <c r="B323" i="4" s="1"/>
  <c r="E312" i="5"/>
  <c r="B314" i="4" s="1"/>
  <c r="E397" i="5"/>
  <c r="B399" i="4" s="1"/>
  <c r="E345" i="5"/>
  <c r="B347" i="4" s="1"/>
  <c r="E314" i="5"/>
  <c r="B316" i="4" s="1"/>
  <c r="I316" i="4" s="1"/>
  <c r="E324" i="5"/>
  <c r="B326" i="4" s="1"/>
  <c r="I326" i="4" s="1"/>
  <c r="E303" i="5"/>
  <c r="B305" i="4" s="1"/>
  <c r="I305" i="4" s="1"/>
  <c r="E400" i="5"/>
  <c r="B402" i="4" s="1"/>
  <c r="I402" i="4" s="1"/>
  <c r="E283" i="5"/>
  <c r="B285" i="4" s="1"/>
  <c r="I285" i="4" s="1"/>
  <c r="E401" i="5"/>
  <c r="B403" i="4" s="1"/>
  <c r="E338" i="5"/>
  <c r="B340" i="4" s="1"/>
  <c r="I340" i="4" s="1"/>
  <c r="E307" i="5"/>
  <c r="B309" i="4" s="1"/>
  <c r="E393" i="5"/>
  <c r="B395" i="4" s="1"/>
  <c r="I395" i="4" s="1"/>
  <c r="E362" i="5"/>
  <c r="B364" i="4" s="1"/>
  <c r="E331" i="5"/>
  <c r="B333" i="4" s="1"/>
  <c r="I333" i="4" s="1"/>
  <c r="E322" i="5"/>
  <c r="B324" i="4" s="1"/>
  <c r="I324" i="4" s="1"/>
  <c r="E355" i="5"/>
  <c r="B357" i="4" s="1"/>
  <c r="E332" i="5"/>
  <c r="B334" i="4" s="1"/>
  <c r="E311" i="5"/>
  <c r="B313" i="4" s="1"/>
  <c r="I313" i="4" s="1"/>
  <c r="E305" i="5"/>
  <c r="B307" i="4" s="1"/>
  <c r="E349" i="5"/>
  <c r="B351" i="4" s="1"/>
  <c r="I351" i="4" s="1"/>
  <c r="E318" i="5"/>
  <c r="B320" i="4" s="1"/>
  <c r="E403" i="5"/>
  <c r="B405" i="4" s="1"/>
  <c r="I405" i="4" s="1"/>
  <c r="E288" i="5"/>
  <c r="B290" i="4" s="1"/>
  <c r="E373" i="5"/>
  <c r="B375" i="4" s="1"/>
  <c r="E342" i="5"/>
  <c r="B344" i="4" s="1"/>
  <c r="I344" i="4" s="1"/>
  <c r="E281" i="5"/>
  <c r="B283" i="4" s="1"/>
  <c r="I283" i="4" s="1"/>
  <c r="E366" i="5"/>
  <c r="B368" i="4" s="1"/>
  <c r="E346" i="5"/>
  <c r="B348" i="4" s="1"/>
  <c r="I348" i="4" s="1"/>
  <c r="E293" i="5"/>
  <c r="B295" i="4" s="1"/>
  <c r="E340" i="5"/>
  <c r="B342" i="4" s="1"/>
  <c r="I342" i="4" s="1"/>
  <c r="E319" i="5"/>
  <c r="B321" i="4" s="1"/>
  <c r="I321" i="4" s="1"/>
  <c r="E315" i="5"/>
  <c r="B317" i="4" s="1"/>
  <c r="I317" i="4" s="1"/>
  <c r="E360" i="5"/>
  <c r="B362" i="4" s="1"/>
  <c r="E329" i="5"/>
  <c r="B331" i="4" s="1"/>
  <c r="I331" i="4" s="1"/>
  <c r="E298" i="5"/>
  <c r="B300" i="4" s="1"/>
  <c r="E384" i="5"/>
  <c r="B386" i="4" s="1"/>
  <c r="I386" i="4" s="1"/>
  <c r="E406" i="5"/>
  <c r="B408" i="4" s="1"/>
  <c r="I408" i="4" s="1"/>
  <c r="E353" i="5"/>
  <c r="B355" i="4" s="1"/>
  <c r="I355" i="4" s="1"/>
  <c r="E344" i="5"/>
  <c r="B346" i="4" s="1"/>
  <c r="I346" i="4" s="1"/>
  <c r="E291" i="5"/>
  <c r="B293" i="4" s="1"/>
  <c r="I293" i="4" s="1"/>
  <c r="E377" i="5"/>
  <c r="B379" i="4" s="1"/>
  <c r="I379" i="4" s="1"/>
  <c r="E368" i="5"/>
  <c r="B370" i="4" s="1"/>
  <c r="I370" i="4" s="1"/>
  <c r="E341" i="5"/>
  <c r="B343" i="4" s="1"/>
  <c r="E301" i="5"/>
  <c r="B303" i="4" s="1"/>
  <c r="I303" i="4" s="1"/>
  <c r="E364" i="5"/>
  <c r="B366" i="4" s="1"/>
  <c r="E326" i="5"/>
  <c r="B328" i="4" s="1"/>
  <c r="E285" i="5"/>
  <c r="B287" i="4" s="1"/>
  <c r="I287" i="4" s="1"/>
  <c r="E370" i="5"/>
  <c r="B372" i="4" s="1"/>
  <c r="E339" i="5"/>
  <c r="B341" i="4" s="1"/>
  <c r="E309" i="5"/>
  <c r="B311" i="4" s="1"/>
  <c r="I311" i="4" s="1"/>
  <c r="E394" i="5"/>
  <c r="B396" i="4" s="1"/>
  <c r="E363" i="5"/>
  <c r="B365" i="4" s="1"/>
  <c r="I365" i="4" s="1"/>
  <c r="E354" i="5"/>
  <c r="B356" i="4" s="1"/>
  <c r="I356" i="4" s="1"/>
  <c r="E302" i="5"/>
  <c r="B304" i="4" s="1"/>
  <c r="I304" i="4" s="1"/>
  <c r="E387" i="5"/>
  <c r="B389" i="4" s="1"/>
  <c r="I389" i="4" s="1"/>
  <c r="E389" i="5"/>
  <c r="B391" i="4" s="1"/>
  <c r="E279" i="5"/>
  <c r="B281" i="4" s="1"/>
  <c r="E357" i="5"/>
  <c r="B359" i="4" s="1"/>
  <c r="E317" i="5"/>
  <c r="B319" i="4" s="1"/>
  <c r="E371" i="5"/>
  <c r="B373" i="4" s="1"/>
  <c r="I373" i="4" s="1"/>
  <c r="E310" i="5"/>
  <c r="B312" i="4" s="1"/>
  <c r="E386" i="5"/>
  <c r="B388" i="4" s="1"/>
  <c r="E334" i="5"/>
  <c r="B336" i="4" s="1"/>
  <c r="I336" i="4" s="1"/>
  <c r="E372" i="5"/>
  <c r="B374" i="4" s="1"/>
  <c r="I374" i="4" s="1"/>
  <c r="E351" i="5"/>
  <c r="B353" i="4" s="1"/>
  <c r="I353" i="4" s="1"/>
  <c r="E347" i="5"/>
  <c r="B349" i="4" s="1"/>
  <c r="I349" i="4" s="1"/>
  <c r="E296" i="5"/>
  <c r="B298" i="4" s="1"/>
  <c r="E381" i="5"/>
  <c r="B383" i="4" s="1"/>
  <c r="I383" i="4" s="1"/>
  <c r="E320" i="5"/>
  <c r="B322" i="4" s="1"/>
  <c r="I322" i="4" s="1"/>
  <c r="E405" i="5"/>
  <c r="B407" i="4" s="1"/>
  <c r="I407" i="4" s="1"/>
  <c r="E289" i="5"/>
  <c r="B291" i="4" s="1"/>
  <c r="I291" i="4" s="1"/>
  <c r="E374" i="5"/>
  <c r="B376" i="4" s="1"/>
  <c r="E280" i="5"/>
  <c r="B282" i="4" s="1"/>
  <c r="E365" i="5"/>
  <c r="B367" i="4" s="1"/>
  <c r="I367" i="4" s="1"/>
  <c r="E313" i="5"/>
  <c r="B315" i="4" s="1"/>
  <c r="E398" i="5"/>
  <c r="B400" i="4" s="1"/>
  <c r="I400" i="4" s="1"/>
  <c r="E300" i="5"/>
  <c r="B302" i="4" s="1"/>
  <c r="E369" i="5"/>
  <c r="B371" i="4" s="1"/>
  <c r="I371" i="4" s="1"/>
  <c r="E402" i="5"/>
  <c r="B404" i="4" s="1"/>
  <c r="I404" i="4" s="1"/>
  <c r="E286" i="5"/>
  <c r="B288" i="4" s="1"/>
  <c r="I288" i="4" s="1"/>
  <c r="E388" i="5"/>
  <c r="B390" i="4" s="1"/>
  <c r="I390" i="4" s="1"/>
  <c r="E367" i="5"/>
  <c r="B369" i="4" s="1"/>
  <c r="I369" i="4" s="1"/>
  <c r="E304" i="5"/>
  <c r="B306" i="4" s="1"/>
  <c r="I306" i="4" s="1"/>
  <c r="E358" i="5"/>
  <c r="B360" i="4" s="1"/>
  <c r="I360" i="4" s="1"/>
  <c r="E306" i="5"/>
  <c r="B308" i="4" s="1"/>
  <c r="I308" i="4" s="1"/>
  <c r="E392" i="5"/>
  <c r="B394" i="4" s="1"/>
  <c r="E361" i="5"/>
  <c r="B363" i="4" s="1"/>
  <c r="I363" i="4" s="1"/>
  <c r="E330" i="5"/>
  <c r="B332" i="4" s="1"/>
  <c r="E299" i="5"/>
  <c r="B301" i="4" s="1"/>
  <c r="I301" i="4" s="1"/>
  <c r="E385" i="5"/>
  <c r="B387" i="4" s="1"/>
  <c r="I387" i="4" s="1"/>
  <c r="E290" i="5"/>
  <c r="B292" i="4" s="1"/>
  <c r="E376" i="5"/>
  <c r="B378" i="4" s="1"/>
  <c r="I378" i="4" s="1"/>
  <c r="E323" i="5"/>
  <c r="B325" i="4" s="1"/>
  <c r="I325" i="4" s="1"/>
  <c r="E396" i="5"/>
  <c r="B398" i="4" s="1"/>
  <c r="E375" i="5"/>
  <c r="B377" i="4" s="1"/>
  <c r="E395" i="5"/>
  <c r="B397" i="4" s="1"/>
  <c r="G243" i="5"/>
  <c r="I213" i="4"/>
  <c r="I505" i="4"/>
  <c r="E556" i="5"/>
  <c r="B558" i="4" s="1"/>
  <c r="I558" i="4" s="1"/>
  <c r="J4" i="4"/>
  <c r="C137" i="4"/>
  <c r="H135" i="5"/>
  <c r="C165" i="4"/>
  <c r="H163" i="5"/>
  <c r="C208" i="4"/>
  <c r="H206" i="5"/>
  <c r="C65" i="4"/>
  <c r="J65" i="4" s="1"/>
  <c r="H63" i="5"/>
  <c r="C135" i="4"/>
  <c r="J135" i="4" s="1"/>
  <c r="H133" i="5"/>
  <c r="C131" i="4"/>
  <c r="J131" i="4" s="1"/>
  <c r="H129" i="5"/>
  <c r="C72" i="4"/>
  <c r="J72" i="4" s="1"/>
  <c r="H70" i="5"/>
  <c r="C54" i="4"/>
  <c r="J54" i="4" s="1"/>
  <c r="H52" i="5"/>
  <c r="C125" i="4"/>
  <c r="J125" i="4" s="1"/>
  <c r="H123" i="5"/>
  <c r="C121" i="4"/>
  <c r="H119" i="5"/>
  <c r="C220" i="4"/>
  <c r="J220" i="4" s="1"/>
  <c r="H218" i="5"/>
  <c r="C95" i="4"/>
  <c r="J95" i="4" s="1"/>
  <c r="H93" i="5"/>
  <c r="C209" i="4"/>
  <c r="J209" i="4" s="1"/>
  <c r="H207" i="5"/>
  <c r="C119" i="4"/>
  <c r="J119" i="4" s="1"/>
  <c r="H117" i="5"/>
  <c r="C84" i="4"/>
  <c r="J84" i="4" s="1"/>
  <c r="H82" i="5"/>
  <c r="C179" i="4"/>
  <c r="J179" i="4" s="1"/>
  <c r="H177" i="5"/>
  <c r="C113" i="4"/>
  <c r="J113" i="4" s="1"/>
  <c r="H111" i="5"/>
  <c r="C279" i="4"/>
  <c r="H277" i="5"/>
  <c r="C268" i="4"/>
  <c r="J268" i="4" s="1"/>
  <c r="H266" i="5"/>
  <c r="C245" i="4"/>
  <c r="J245" i="4" s="1"/>
  <c r="H243" i="5"/>
  <c r="J7" i="4"/>
  <c r="C259" i="4"/>
  <c r="J259" i="4" s="1"/>
  <c r="H257" i="5"/>
  <c r="C104" i="4"/>
  <c r="J104" i="4" s="1"/>
  <c r="H102" i="5"/>
  <c r="J11" i="4"/>
  <c r="C167" i="4"/>
  <c r="J167" i="4" s="1"/>
  <c r="H165" i="5"/>
  <c r="C249" i="4"/>
  <c r="J249" i="4" s="1"/>
  <c r="H247" i="5"/>
  <c r="C60" i="4"/>
  <c r="J60" i="4" s="1"/>
  <c r="H58" i="5"/>
  <c r="C138" i="4"/>
  <c r="J138" i="4" s="1"/>
  <c r="H136" i="5"/>
  <c r="C81" i="4"/>
  <c r="J81" i="4" s="1"/>
  <c r="H79" i="5"/>
  <c r="C162" i="4"/>
  <c r="J162" i="4" s="1"/>
  <c r="H160" i="5"/>
  <c r="C44" i="4"/>
  <c r="H42" i="5"/>
  <c r="I184" i="4"/>
  <c r="I516" i="4"/>
  <c r="C218" i="4"/>
  <c r="H216" i="5"/>
  <c r="I241" i="4"/>
  <c r="I280" i="4"/>
  <c r="I133" i="4"/>
  <c r="I500" i="4"/>
  <c r="I457" i="4"/>
  <c r="J410" i="4"/>
  <c r="J512" i="4"/>
  <c r="J446" i="4"/>
  <c r="J532" i="4"/>
  <c r="J511" i="4"/>
  <c r="J534" i="4"/>
  <c r="J516" i="4"/>
  <c r="I486" i="4"/>
  <c r="J500" i="4"/>
  <c r="I174" i="4"/>
  <c r="I456" i="4"/>
  <c r="I437" i="4"/>
  <c r="I205" i="4"/>
  <c r="I229" i="4"/>
  <c r="F620" i="5"/>
  <c r="C622" i="4" s="1"/>
  <c r="I278" i="4"/>
  <c r="I136" i="4"/>
  <c r="I192" i="4"/>
  <c r="I525" i="4"/>
  <c r="F556" i="5"/>
  <c r="C558" i="4" s="1"/>
  <c r="J558" i="4" s="1"/>
  <c r="I258" i="4"/>
  <c r="I153" i="4"/>
  <c r="C61" i="4"/>
  <c r="H59" i="5"/>
  <c r="C59" i="4"/>
  <c r="H57" i="5"/>
  <c r="C256" i="4"/>
  <c r="J256" i="4" s="1"/>
  <c r="H254" i="5"/>
  <c r="C47" i="4"/>
  <c r="J47" i="4" s="1"/>
  <c r="H45" i="5"/>
  <c r="C189" i="4"/>
  <c r="H187" i="5"/>
  <c r="C91" i="4"/>
  <c r="H89" i="5"/>
  <c r="C180" i="4"/>
  <c r="J180" i="4" s="1"/>
  <c r="H178" i="5"/>
  <c r="I535" i="4"/>
  <c r="E684" i="5"/>
  <c r="B686" i="4" s="1"/>
  <c r="I686" i="4" s="1"/>
  <c r="C246" i="4"/>
  <c r="H244" i="5"/>
  <c r="C51" i="4"/>
  <c r="H49" i="5"/>
  <c r="C227" i="4"/>
  <c r="H225" i="5"/>
  <c r="C144" i="4"/>
  <c r="J144" i="4" s="1"/>
  <c r="H142" i="5"/>
  <c r="C202" i="4"/>
  <c r="H200" i="5"/>
  <c r="C50" i="4"/>
  <c r="J50" i="4" s="1"/>
  <c r="H48" i="5"/>
  <c r="C46" i="4"/>
  <c r="H44" i="5"/>
  <c r="J8" i="4"/>
  <c r="C277" i="4"/>
  <c r="H275" i="5"/>
  <c r="J35" i="4"/>
  <c r="C156" i="4"/>
  <c r="J156" i="4" s="1"/>
  <c r="H154" i="5"/>
  <c r="C123" i="4"/>
  <c r="J123" i="4" s="1"/>
  <c r="H121" i="5"/>
  <c r="J34" i="4"/>
  <c r="J20" i="4"/>
  <c r="C203" i="4"/>
  <c r="H201" i="5"/>
  <c r="C94" i="4"/>
  <c r="H92" i="5"/>
  <c r="J27" i="4"/>
  <c r="C194" i="4"/>
  <c r="J194" i="4" s="1"/>
  <c r="H192" i="5"/>
  <c r="C204" i="4"/>
  <c r="J204" i="4" s="1"/>
  <c r="H202" i="5"/>
  <c r="C159" i="4"/>
  <c r="J159" i="4" s="1"/>
  <c r="H157" i="5"/>
  <c r="C273" i="4"/>
  <c r="J273" i="4" s="1"/>
  <c r="H271" i="5"/>
  <c r="C174" i="4"/>
  <c r="H172" i="5"/>
  <c r="J40" i="4"/>
  <c r="C234" i="4"/>
  <c r="H232" i="5"/>
  <c r="C82" i="4"/>
  <c r="J82" i="4" s="1"/>
  <c r="H80" i="5"/>
  <c r="C163" i="4"/>
  <c r="H161" i="5"/>
  <c r="I166" i="4"/>
  <c r="C53" i="4"/>
  <c r="H51" i="5"/>
  <c r="C261" i="4"/>
  <c r="H259" i="5"/>
  <c r="C77" i="4"/>
  <c r="J77" i="4" s="1"/>
  <c r="H75" i="5"/>
  <c r="F610" i="5"/>
  <c r="C612" i="4" s="1"/>
  <c r="J612" i="4" s="1"/>
  <c r="F594" i="5"/>
  <c r="C596" i="4" s="1"/>
  <c r="J596" i="4" s="1"/>
  <c r="C251" i="4"/>
  <c r="J251" i="4" s="1"/>
  <c r="H249" i="5"/>
  <c r="I117" i="4"/>
  <c r="I200" i="4"/>
  <c r="I245" i="4"/>
  <c r="I461" i="4"/>
  <c r="F684" i="5"/>
  <c r="C686" i="4" s="1"/>
  <c r="J686" i="4" s="1"/>
  <c r="I478" i="4"/>
  <c r="J452" i="4"/>
  <c r="I422" i="4"/>
  <c r="J422" i="4"/>
  <c r="J436" i="4"/>
  <c r="I270" i="4"/>
  <c r="I483" i="4"/>
  <c r="I485" i="4"/>
  <c r="F336" i="5"/>
  <c r="C338" i="4" s="1"/>
  <c r="J338" i="4" s="1"/>
  <c r="I494" i="4"/>
  <c r="I243" i="4"/>
  <c r="I277" i="4"/>
  <c r="I131" i="4"/>
  <c r="I155" i="4"/>
  <c r="C235" i="4"/>
  <c r="J235" i="4" s="1"/>
  <c r="H233" i="5"/>
  <c r="C142" i="4"/>
  <c r="J142" i="4" s="1"/>
  <c r="H140" i="5"/>
  <c r="C117" i="4"/>
  <c r="H115" i="5"/>
  <c r="C226" i="4"/>
  <c r="H224" i="5"/>
  <c r="C191" i="4"/>
  <c r="J191" i="4" s="1"/>
  <c r="H189" i="5"/>
  <c r="C215" i="4"/>
  <c r="J215" i="4" s="1"/>
  <c r="H213" i="5"/>
  <c r="C92" i="4"/>
  <c r="J92" i="4" s="1"/>
  <c r="H90" i="5"/>
  <c r="C275" i="4"/>
  <c r="H273" i="5"/>
  <c r="C118" i="4"/>
  <c r="J118" i="4" s="1"/>
  <c r="H116" i="5"/>
  <c r="C122" i="4"/>
  <c r="J122" i="4" s="1"/>
  <c r="H120" i="5"/>
  <c r="C109" i="4"/>
  <c r="H107" i="5"/>
  <c r="C140" i="4"/>
  <c r="H138" i="5"/>
  <c r="C254" i="4"/>
  <c r="J254" i="4" s="1"/>
  <c r="H252" i="5"/>
  <c r="C187" i="4"/>
  <c r="J187" i="4" s="1"/>
  <c r="H185" i="5"/>
  <c r="C269" i="4"/>
  <c r="J269" i="4" s="1"/>
  <c r="H267" i="5"/>
  <c r="C260" i="4"/>
  <c r="H258" i="5"/>
  <c r="C149" i="4"/>
  <c r="H147" i="5"/>
  <c r="C262" i="4"/>
  <c r="J262" i="4" s="1"/>
  <c r="H260" i="5"/>
  <c r="C258" i="4"/>
  <c r="H256" i="5"/>
  <c r="I102" i="4"/>
  <c r="C233" i="4"/>
  <c r="J233" i="4" s="1"/>
  <c r="H231" i="5"/>
  <c r="C175" i="4"/>
  <c r="J175" i="4" s="1"/>
  <c r="H173" i="5"/>
  <c r="C152" i="4"/>
  <c r="H150" i="5"/>
  <c r="E333" i="5"/>
  <c r="B335" i="4" s="1"/>
  <c r="F279" i="5"/>
  <c r="C281" i="4" s="1"/>
  <c r="J281" i="4" s="1"/>
  <c r="I428" i="4"/>
  <c r="I123" i="4"/>
  <c r="I100" i="4"/>
  <c r="C45" i="4"/>
  <c r="J45" i="4" s="1"/>
  <c r="H43" i="5"/>
  <c r="I414" i="4"/>
  <c r="J535" i="4"/>
  <c r="I127" i="4"/>
  <c r="I151" i="4"/>
  <c r="C89" i="4"/>
  <c r="H87" i="5"/>
  <c r="I477" i="4"/>
  <c r="I216" i="4"/>
  <c r="I240" i="4"/>
  <c r="J25" i="4"/>
  <c r="F350" i="5"/>
  <c r="C352" i="4" s="1"/>
  <c r="J352" i="4" s="1"/>
  <c r="E546" i="5"/>
  <c r="B548" i="4" s="1"/>
  <c r="I548" i="4" s="1"/>
  <c r="I318" i="4"/>
  <c r="C161" i="4"/>
  <c r="J161" i="4" s="1"/>
  <c r="H159" i="5"/>
  <c r="C231" i="4"/>
  <c r="J231" i="4" s="1"/>
  <c r="H229" i="5"/>
  <c r="C80" i="4"/>
  <c r="H78" i="5"/>
  <c r="C230" i="4"/>
  <c r="J230" i="4" s="1"/>
  <c r="H228" i="5"/>
  <c r="C228" i="4"/>
  <c r="J228" i="4" s="1"/>
  <c r="H226" i="5"/>
  <c r="C219" i="4"/>
  <c r="H217" i="5"/>
  <c r="C248" i="4"/>
  <c r="J248" i="4" s="1"/>
  <c r="H246" i="5"/>
  <c r="G81" i="5"/>
  <c r="G214" i="5"/>
  <c r="G175" i="5"/>
  <c r="G40" i="5"/>
  <c r="I224" i="4"/>
  <c r="E336" i="5"/>
  <c r="B338" i="4" s="1"/>
  <c r="F316" i="5"/>
  <c r="C318" i="4" s="1"/>
  <c r="I168" i="4"/>
  <c r="C75" i="4"/>
  <c r="H73" i="5"/>
  <c r="C146" i="4"/>
  <c r="J146" i="4" s="1"/>
  <c r="H144" i="5"/>
  <c r="C57" i="4"/>
  <c r="H55" i="5"/>
  <c r="J16" i="4"/>
  <c r="C145" i="4"/>
  <c r="H143" i="5"/>
  <c r="C141" i="4"/>
  <c r="H139" i="5"/>
  <c r="C164" i="4"/>
  <c r="J164" i="4" s="1"/>
  <c r="H162" i="5"/>
  <c r="C106" i="4"/>
  <c r="J106" i="4" s="1"/>
  <c r="H104" i="5"/>
  <c r="C134" i="4"/>
  <c r="H132" i="5"/>
  <c r="C130" i="4"/>
  <c r="J130" i="4" s="1"/>
  <c r="H128" i="5"/>
  <c r="C190" i="4"/>
  <c r="J190" i="4" s="1"/>
  <c r="H188" i="5"/>
  <c r="C133" i="4"/>
  <c r="H131" i="5"/>
  <c r="C184" i="4"/>
  <c r="J184" i="4" s="1"/>
  <c r="H182" i="5"/>
  <c r="I105" i="4"/>
  <c r="J33" i="4"/>
  <c r="C274" i="4"/>
  <c r="J274" i="4" s="1"/>
  <c r="H272" i="5"/>
  <c r="J37" i="4"/>
  <c r="C76" i="4"/>
  <c r="H74" i="5"/>
  <c r="C169" i="4"/>
  <c r="J169" i="4" s="1"/>
  <c r="H167" i="5"/>
  <c r="C102" i="4"/>
  <c r="J102" i="4" s="1"/>
  <c r="H100" i="5"/>
  <c r="C183" i="4"/>
  <c r="J183" i="4" s="1"/>
  <c r="H181" i="5"/>
  <c r="C196" i="4"/>
  <c r="J196" i="4" s="1"/>
  <c r="H194" i="5"/>
  <c r="C63" i="4"/>
  <c r="J63" i="4" s="1"/>
  <c r="H61" i="5"/>
  <c r="C177" i="4"/>
  <c r="J177" i="4" s="1"/>
  <c r="H175" i="5"/>
  <c r="C173" i="4"/>
  <c r="H171" i="5"/>
  <c r="C62" i="4"/>
  <c r="H60" i="5"/>
  <c r="C90" i="4"/>
  <c r="J90" i="4" s="1"/>
  <c r="H88" i="5"/>
  <c r="C244" i="4"/>
  <c r="H242" i="5"/>
  <c r="I238" i="4"/>
  <c r="F282" i="5"/>
  <c r="C284" i="4" s="1"/>
  <c r="J284" i="4" s="1"/>
  <c r="I508" i="4"/>
  <c r="C160" i="4"/>
  <c r="H158" i="5"/>
  <c r="I474" i="4"/>
  <c r="I208" i="4"/>
  <c r="I186" i="4"/>
  <c r="C153" i="4"/>
  <c r="J153" i="4" s="1"/>
  <c r="H151" i="5"/>
  <c r="J520" i="4"/>
  <c r="I489" i="4"/>
  <c r="J415" i="4"/>
  <c r="J515" i="4"/>
  <c r="J438" i="4"/>
  <c r="J527" i="4"/>
  <c r="J427" i="4"/>
  <c r="J431" i="4"/>
  <c r="I249" i="4"/>
  <c r="I212" i="4"/>
  <c r="I236" i="4"/>
  <c r="I111" i="4"/>
  <c r="I252" i="4"/>
  <c r="F333" i="5"/>
  <c r="C335" i="4" s="1"/>
  <c r="I141" i="4"/>
  <c r="I504" i="4"/>
  <c r="C271" i="4"/>
  <c r="J271" i="4" s="1"/>
  <c r="H269" i="5"/>
  <c r="E610" i="5"/>
  <c r="B612" i="4" s="1"/>
  <c r="I612" i="4" s="1"/>
  <c r="I115" i="4"/>
  <c r="G258" i="5"/>
  <c r="G128" i="5"/>
  <c r="G13" i="5"/>
  <c r="G31" i="5"/>
  <c r="G22" i="5"/>
  <c r="G16" i="5"/>
  <c r="G203" i="5"/>
  <c r="G9" i="5"/>
  <c r="G57" i="5"/>
  <c r="G260" i="5"/>
  <c r="G148" i="5"/>
  <c r="G6" i="5"/>
  <c r="G238" i="5"/>
  <c r="G204" i="5"/>
  <c r="G167" i="5"/>
  <c r="G5" i="5"/>
  <c r="G95" i="5"/>
  <c r="G71" i="5"/>
  <c r="G84" i="5"/>
  <c r="G86" i="5"/>
  <c r="G104" i="5"/>
  <c r="G171" i="5"/>
  <c r="G210" i="5"/>
  <c r="G201" i="5"/>
  <c r="G126" i="5"/>
  <c r="G163" i="5"/>
  <c r="G147" i="5"/>
  <c r="G69" i="5"/>
  <c r="G140" i="5"/>
  <c r="G33" i="5"/>
  <c r="G130" i="5"/>
  <c r="G35" i="5"/>
  <c r="G79" i="5"/>
  <c r="G268" i="5"/>
  <c r="G75" i="5"/>
  <c r="G99" i="5"/>
  <c r="G192" i="5"/>
  <c r="G248" i="5"/>
  <c r="G133" i="5"/>
  <c r="G106" i="5"/>
  <c r="G10" i="5"/>
  <c r="G139" i="5"/>
  <c r="G267" i="5"/>
  <c r="G269" i="5"/>
  <c r="G14" i="5"/>
  <c r="G262" i="5"/>
  <c r="G155" i="5"/>
  <c r="G56" i="5"/>
  <c r="G88" i="5"/>
  <c r="G116" i="5"/>
  <c r="G59" i="5"/>
  <c r="G43" i="5"/>
  <c r="G206" i="5"/>
  <c r="G96" i="5"/>
  <c r="G52" i="5"/>
  <c r="G29" i="5"/>
  <c r="G186" i="5"/>
  <c r="G233" i="5"/>
  <c r="G179" i="5"/>
  <c r="G245" i="5"/>
  <c r="G257" i="5"/>
  <c r="G100" i="5"/>
  <c r="G150" i="5"/>
  <c r="G49" i="5"/>
  <c r="G159" i="5"/>
  <c r="G38" i="5"/>
  <c r="G18" i="5"/>
  <c r="G26" i="5"/>
  <c r="G190" i="5"/>
  <c r="G172" i="5"/>
  <c r="G169" i="5"/>
  <c r="G42" i="5"/>
  <c r="G77" i="5"/>
  <c r="G266" i="5"/>
  <c r="G125" i="5"/>
  <c r="G200" i="5"/>
  <c r="G208" i="5"/>
  <c r="G141" i="5"/>
  <c r="G278" i="5"/>
  <c r="G61" i="5"/>
  <c r="G19" i="5"/>
  <c r="G72" i="5"/>
  <c r="G129" i="5"/>
  <c r="G196" i="5"/>
  <c r="G80" i="5"/>
  <c r="G34" i="5"/>
  <c r="G249" i="5"/>
  <c r="G131" i="5"/>
  <c r="G68" i="5"/>
  <c r="G146" i="5"/>
  <c r="G162" i="5"/>
  <c r="G234" i="5"/>
  <c r="G92" i="5"/>
  <c r="G36" i="5"/>
  <c r="G252" i="5"/>
  <c r="G32" i="5"/>
  <c r="G180" i="5"/>
  <c r="G145" i="5"/>
  <c r="G270" i="5"/>
  <c r="G230" i="5"/>
  <c r="G15" i="5"/>
  <c r="G217" i="5"/>
  <c r="G127" i="5"/>
  <c r="G182" i="5"/>
  <c r="G265" i="5"/>
  <c r="G134" i="5"/>
  <c r="G143" i="5"/>
  <c r="G136" i="5"/>
  <c r="G60" i="5"/>
  <c r="G236" i="5"/>
  <c r="G76" i="5"/>
  <c r="G149" i="5"/>
  <c r="G50" i="5"/>
  <c r="G232" i="5"/>
  <c r="G62" i="5"/>
  <c r="G168" i="5"/>
  <c r="G221" i="5"/>
  <c r="G181" i="5"/>
  <c r="G178" i="5"/>
  <c r="G30" i="5"/>
  <c r="G20" i="5"/>
  <c r="G256" i="5"/>
  <c r="G158" i="5"/>
  <c r="G164" i="5"/>
  <c r="G151" i="5"/>
  <c r="G224" i="5"/>
  <c r="G156" i="5"/>
  <c r="G53" i="5"/>
  <c r="G23" i="5"/>
  <c r="G273" i="5"/>
  <c r="G105" i="5"/>
  <c r="G161" i="5"/>
  <c r="G58" i="5"/>
  <c r="G28" i="5"/>
  <c r="G247" i="5"/>
  <c r="G51" i="5"/>
  <c r="G87" i="5"/>
  <c r="G55" i="5"/>
  <c r="G132" i="5"/>
  <c r="G78" i="5"/>
  <c r="G187" i="5"/>
  <c r="G222" i="5"/>
  <c r="G39" i="5"/>
  <c r="G73" i="5"/>
  <c r="G117" i="5"/>
  <c r="G119" i="5"/>
  <c r="G253" i="5"/>
  <c r="G44" i="5"/>
  <c r="G25" i="5"/>
  <c r="G220" i="5"/>
  <c r="G122" i="5"/>
  <c r="G173" i="5"/>
  <c r="G205" i="5"/>
  <c r="G237" i="5"/>
  <c r="G102" i="5"/>
  <c r="G97" i="5"/>
  <c r="G98" i="5"/>
  <c r="G138" i="5"/>
  <c r="G275" i="5"/>
  <c r="G8" i="5"/>
  <c r="G259" i="5"/>
  <c r="G21" i="5"/>
  <c r="G46" i="5"/>
  <c r="G202" i="5"/>
  <c r="G271" i="5"/>
  <c r="G66" i="5"/>
  <c r="G174" i="5"/>
  <c r="G228" i="5"/>
  <c r="G123" i="5"/>
  <c r="G250" i="5"/>
  <c r="G215" i="5"/>
  <c r="G101" i="5"/>
  <c r="G113" i="5"/>
  <c r="G177" i="5"/>
  <c r="G93" i="5"/>
  <c r="G89" i="5"/>
  <c r="G209" i="5"/>
  <c r="G17" i="5"/>
  <c r="G240" i="5"/>
  <c r="G103" i="5"/>
  <c r="G185" i="5"/>
  <c r="G170" i="5"/>
  <c r="G110" i="5"/>
  <c r="G142" i="5"/>
  <c r="G11" i="5"/>
  <c r="G82" i="5"/>
  <c r="G263" i="5"/>
  <c r="G226" i="5"/>
  <c r="G211" i="5"/>
  <c r="G183" i="5"/>
  <c r="G114" i="5"/>
  <c r="G207" i="5"/>
  <c r="G153" i="5"/>
  <c r="G160" i="5"/>
  <c r="G7" i="5"/>
  <c r="G37" i="5"/>
  <c r="G85" i="5"/>
  <c r="G255" i="5"/>
  <c r="G239" i="5"/>
  <c r="G154" i="5"/>
  <c r="G191" i="5"/>
  <c r="G261" i="5"/>
  <c r="G4" i="5"/>
  <c r="G166" i="5"/>
  <c r="G94" i="5"/>
  <c r="G70" i="5"/>
  <c r="G193" i="5"/>
  <c r="G197" i="5"/>
  <c r="G107" i="5"/>
  <c r="G3" i="5"/>
  <c r="G2" i="5"/>
  <c r="I2" i="5" s="1"/>
  <c r="C16" i="5"/>
  <c r="C9" i="5"/>
  <c r="C33" i="5"/>
  <c r="C51" i="5"/>
  <c r="D51" i="5" s="1"/>
  <c r="C115" i="5"/>
  <c r="D115" i="5" s="1"/>
  <c r="C179" i="5"/>
  <c r="D179" i="5" s="1"/>
  <c r="C243" i="5"/>
  <c r="D243" i="5" s="1"/>
  <c r="C52" i="5"/>
  <c r="D52" i="5" s="1"/>
  <c r="C116" i="5"/>
  <c r="D116" i="5" s="1"/>
  <c r="C180" i="5"/>
  <c r="D180" i="5" s="1"/>
  <c r="C244" i="5"/>
  <c r="D244" i="5" s="1"/>
  <c r="C61" i="5"/>
  <c r="D61" i="5" s="1"/>
  <c r="C125" i="5"/>
  <c r="D125" i="5" s="1"/>
  <c r="C189" i="5"/>
  <c r="D189" i="5" s="1"/>
  <c r="C253" i="5"/>
  <c r="D253" i="5" s="1"/>
  <c r="C78" i="5"/>
  <c r="D78" i="5" s="1"/>
  <c r="C142" i="5"/>
  <c r="D142" i="5" s="1"/>
  <c r="C206" i="5"/>
  <c r="D206" i="5" s="1"/>
  <c r="C270" i="5"/>
  <c r="D270" i="5" s="1"/>
  <c r="C87" i="5"/>
  <c r="D87" i="5" s="1"/>
  <c r="C151" i="5"/>
  <c r="D151" i="5" s="1"/>
  <c r="C215" i="5"/>
  <c r="D215" i="5" s="1"/>
  <c r="C40" i="5"/>
  <c r="D40" i="5" s="1"/>
  <c r="C104" i="5"/>
  <c r="D104" i="5" s="1"/>
  <c r="C168" i="5"/>
  <c r="D168" i="5" s="1"/>
  <c r="C232" i="5"/>
  <c r="D232" i="5" s="1"/>
  <c r="C57" i="5"/>
  <c r="D57" i="5" s="1"/>
  <c r="C121" i="5"/>
  <c r="D121" i="5" s="1"/>
  <c r="C185" i="5"/>
  <c r="D185" i="5" s="1"/>
  <c r="C249" i="5"/>
  <c r="D249" i="5" s="1"/>
  <c r="C74" i="5"/>
  <c r="D74" i="5" s="1"/>
  <c r="C138" i="5"/>
  <c r="D138" i="5" s="1"/>
  <c r="C202" i="5"/>
  <c r="D202" i="5" s="1"/>
  <c r="C266" i="5"/>
  <c r="D266" i="5" s="1"/>
  <c r="C37" i="5"/>
  <c r="C28" i="5"/>
  <c r="C75" i="5"/>
  <c r="D75" i="5" s="1"/>
  <c r="C267" i="5"/>
  <c r="D267" i="5" s="1"/>
  <c r="C204" i="5"/>
  <c r="D204" i="5" s="1"/>
  <c r="C149" i="5"/>
  <c r="D149" i="5" s="1"/>
  <c r="C102" i="5"/>
  <c r="D102" i="5" s="1"/>
  <c r="C47" i="5"/>
  <c r="D47" i="5" s="1"/>
  <c r="C64" i="5"/>
  <c r="D64" i="5" s="1"/>
  <c r="C256" i="5"/>
  <c r="D256" i="5" s="1"/>
  <c r="C209" i="5"/>
  <c r="D209" i="5" s="1"/>
  <c r="C162" i="5"/>
  <c r="D162" i="5" s="1"/>
  <c r="C11" i="5"/>
  <c r="C276" i="5"/>
  <c r="D276" i="5" s="1"/>
  <c r="C31" i="5"/>
  <c r="C25" i="5"/>
  <c r="C59" i="5"/>
  <c r="D59" i="5" s="1"/>
  <c r="C123" i="5"/>
  <c r="D123" i="5" s="1"/>
  <c r="C187" i="5"/>
  <c r="D187" i="5" s="1"/>
  <c r="C251" i="5"/>
  <c r="D251" i="5" s="1"/>
  <c r="C60" i="5"/>
  <c r="D60" i="5" s="1"/>
  <c r="C124" i="5"/>
  <c r="D124" i="5" s="1"/>
  <c r="C188" i="5"/>
  <c r="D188" i="5" s="1"/>
  <c r="C252" i="5"/>
  <c r="D252" i="5" s="1"/>
  <c r="C69" i="5"/>
  <c r="D69" i="5" s="1"/>
  <c r="C133" i="5"/>
  <c r="D133" i="5" s="1"/>
  <c r="C197" i="5"/>
  <c r="D197" i="5" s="1"/>
  <c r="C261" i="5"/>
  <c r="D261" i="5" s="1"/>
  <c r="C86" i="5"/>
  <c r="D86" i="5" s="1"/>
  <c r="C150" i="5"/>
  <c r="D150" i="5" s="1"/>
  <c r="C214" i="5"/>
  <c r="D214" i="5" s="1"/>
  <c r="C278" i="5"/>
  <c r="C95" i="5"/>
  <c r="D95" i="5" s="1"/>
  <c r="C159" i="5"/>
  <c r="D159" i="5" s="1"/>
  <c r="C223" i="5"/>
  <c r="D223" i="5" s="1"/>
  <c r="C48" i="5"/>
  <c r="D48" i="5" s="1"/>
  <c r="C112" i="5"/>
  <c r="D112" i="5" s="1"/>
  <c r="C176" i="5"/>
  <c r="D176" i="5" s="1"/>
  <c r="C240" i="5"/>
  <c r="D240" i="5" s="1"/>
  <c r="C65" i="5"/>
  <c r="D65" i="5" s="1"/>
  <c r="C129" i="5"/>
  <c r="D129" i="5" s="1"/>
  <c r="C193" i="5"/>
  <c r="D193" i="5" s="1"/>
  <c r="C257" i="5"/>
  <c r="D257" i="5" s="1"/>
  <c r="C82" i="5"/>
  <c r="D82" i="5" s="1"/>
  <c r="C146" i="5"/>
  <c r="D146" i="5" s="1"/>
  <c r="C210" i="5"/>
  <c r="D210" i="5" s="1"/>
  <c r="C274" i="5"/>
  <c r="D274" i="5" s="1"/>
  <c r="C29" i="5"/>
  <c r="C5" i="5"/>
  <c r="C203" i="5"/>
  <c r="D203" i="5" s="1"/>
  <c r="C140" i="5"/>
  <c r="D140" i="5" s="1"/>
  <c r="C85" i="5"/>
  <c r="D85" i="5" s="1"/>
  <c r="C277" i="5"/>
  <c r="D277" i="5" s="1"/>
  <c r="C230" i="5"/>
  <c r="D230" i="5" s="1"/>
  <c r="C175" i="5"/>
  <c r="D175" i="5" s="1"/>
  <c r="C192" i="5"/>
  <c r="D192" i="5" s="1"/>
  <c r="C145" i="5"/>
  <c r="D145" i="5" s="1"/>
  <c r="C98" i="5"/>
  <c r="D98" i="5" s="1"/>
  <c r="C14" i="5"/>
  <c r="C221" i="5"/>
  <c r="D221" i="5" s="1"/>
  <c r="C23" i="5"/>
  <c r="C36" i="5"/>
  <c r="C17" i="5"/>
  <c r="C67" i="5"/>
  <c r="D67" i="5" s="1"/>
  <c r="C131" i="5"/>
  <c r="D131" i="5" s="1"/>
  <c r="C195" i="5"/>
  <c r="D195" i="5" s="1"/>
  <c r="C259" i="5"/>
  <c r="D259" i="5" s="1"/>
  <c r="C68" i="5"/>
  <c r="D68" i="5" s="1"/>
  <c r="C132" i="5"/>
  <c r="D132" i="5" s="1"/>
  <c r="C196" i="5"/>
  <c r="D196" i="5" s="1"/>
  <c r="C260" i="5"/>
  <c r="D260" i="5" s="1"/>
  <c r="C77" i="5"/>
  <c r="D77" i="5" s="1"/>
  <c r="C141" i="5"/>
  <c r="D141" i="5" s="1"/>
  <c r="C205" i="5"/>
  <c r="D205" i="5" s="1"/>
  <c r="C269" i="5"/>
  <c r="D269" i="5" s="1"/>
  <c r="C94" i="5"/>
  <c r="D94" i="5" s="1"/>
  <c r="C158" i="5"/>
  <c r="D158" i="5" s="1"/>
  <c r="C222" i="5"/>
  <c r="D222" i="5" s="1"/>
  <c r="C39" i="5"/>
  <c r="D39" i="5" s="1"/>
  <c r="C103" i="5"/>
  <c r="D103" i="5" s="1"/>
  <c r="C167" i="5"/>
  <c r="D167" i="5" s="1"/>
  <c r="C231" i="5"/>
  <c r="D231" i="5" s="1"/>
  <c r="C56" i="5"/>
  <c r="D56" i="5" s="1"/>
  <c r="C120" i="5"/>
  <c r="D120" i="5" s="1"/>
  <c r="C184" i="5"/>
  <c r="D184" i="5" s="1"/>
  <c r="C248" i="5"/>
  <c r="D248" i="5" s="1"/>
  <c r="C73" i="5"/>
  <c r="D73" i="5" s="1"/>
  <c r="C137" i="5"/>
  <c r="D137" i="5" s="1"/>
  <c r="C201" i="5"/>
  <c r="D201" i="5" s="1"/>
  <c r="C265" i="5"/>
  <c r="D265" i="5" s="1"/>
  <c r="C90" i="5"/>
  <c r="D90" i="5" s="1"/>
  <c r="C154" i="5"/>
  <c r="D154" i="5" s="1"/>
  <c r="C218" i="5"/>
  <c r="D218" i="5" s="1"/>
  <c r="C6" i="5"/>
  <c r="C21" i="5"/>
  <c r="C34" i="5"/>
  <c r="C139" i="5"/>
  <c r="D139" i="5" s="1"/>
  <c r="C76" i="5"/>
  <c r="D76" i="5" s="1"/>
  <c r="C268" i="5"/>
  <c r="D268" i="5" s="1"/>
  <c r="C213" i="5"/>
  <c r="D213" i="5" s="1"/>
  <c r="C166" i="5"/>
  <c r="D166" i="5" s="1"/>
  <c r="C111" i="5"/>
  <c r="D111" i="5" s="1"/>
  <c r="C239" i="5"/>
  <c r="D239" i="5" s="1"/>
  <c r="C128" i="5"/>
  <c r="D128" i="5" s="1"/>
  <c r="C81" i="5"/>
  <c r="D81" i="5" s="1"/>
  <c r="C273" i="5"/>
  <c r="D273" i="5" s="1"/>
  <c r="C226" i="5"/>
  <c r="D226" i="5" s="1"/>
  <c r="C93" i="5"/>
  <c r="D93" i="5" s="1"/>
  <c r="C110" i="5"/>
  <c r="D110" i="5" s="1"/>
  <c r="C10" i="5"/>
  <c r="C26" i="5"/>
  <c r="C13" i="5"/>
  <c r="C83" i="5"/>
  <c r="D83" i="5" s="1"/>
  <c r="C147" i="5"/>
  <c r="D147" i="5" s="1"/>
  <c r="C211" i="5"/>
  <c r="D211" i="5" s="1"/>
  <c r="C275" i="5"/>
  <c r="D275" i="5" s="1"/>
  <c r="C84" i="5"/>
  <c r="D84" i="5" s="1"/>
  <c r="C148" i="5"/>
  <c r="D148" i="5" s="1"/>
  <c r="C212" i="5"/>
  <c r="D212" i="5" s="1"/>
  <c r="C157" i="5"/>
  <c r="D157" i="5" s="1"/>
  <c r="C46" i="5"/>
  <c r="D46" i="5" s="1"/>
  <c r="C238" i="5"/>
  <c r="D238" i="5" s="1"/>
  <c r="C27" i="5"/>
  <c r="C8" i="5"/>
  <c r="C24" i="5"/>
  <c r="C99" i="5"/>
  <c r="D99" i="5" s="1"/>
  <c r="C163" i="5"/>
  <c r="D163" i="5" s="1"/>
  <c r="C227" i="5"/>
  <c r="D227" i="5" s="1"/>
  <c r="C15" i="5"/>
  <c r="C100" i="5"/>
  <c r="C481" i="5" s="1"/>
  <c r="D481" i="5" s="1"/>
  <c r="C164" i="5"/>
  <c r="D164" i="5" s="1"/>
  <c r="C228" i="5"/>
  <c r="D228" i="5" s="1"/>
  <c r="C45" i="5"/>
  <c r="D45" i="5" s="1"/>
  <c r="C109" i="5"/>
  <c r="D109" i="5" s="1"/>
  <c r="C173" i="5"/>
  <c r="D173" i="5" s="1"/>
  <c r="C237" i="5"/>
  <c r="D237" i="5" s="1"/>
  <c r="C62" i="5"/>
  <c r="D62" i="5" s="1"/>
  <c r="C126" i="5"/>
  <c r="D126" i="5" s="1"/>
  <c r="C190" i="5"/>
  <c r="D190" i="5" s="1"/>
  <c r="C254" i="5"/>
  <c r="D254" i="5" s="1"/>
  <c r="C71" i="5"/>
  <c r="D71" i="5" s="1"/>
  <c r="C135" i="5"/>
  <c r="D135" i="5" s="1"/>
  <c r="C199" i="5"/>
  <c r="D199" i="5" s="1"/>
  <c r="C263" i="5"/>
  <c r="D263" i="5" s="1"/>
  <c r="C88" i="5"/>
  <c r="D88" i="5" s="1"/>
  <c r="C152" i="5"/>
  <c r="D152" i="5" s="1"/>
  <c r="C216" i="5"/>
  <c r="D216" i="5" s="1"/>
  <c r="C41" i="5"/>
  <c r="D41" i="5" s="1"/>
  <c r="C105" i="5"/>
  <c r="D105" i="5" s="1"/>
  <c r="C169" i="5"/>
  <c r="D169" i="5" s="1"/>
  <c r="C233" i="5"/>
  <c r="D233" i="5" s="1"/>
  <c r="C58" i="5"/>
  <c r="D58" i="5" s="1"/>
  <c r="C122" i="5"/>
  <c r="D122" i="5" s="1"/>
  <c r="C186" i="5"/>
  <c r="D186" i="5" s="1"/>
  <c r="C250" i="5"/>
  <c r="D250" i="5" s="1"/>
  <c r="C30" i="5"/>
  <c r="C35" i="5"/>
  <c r="C155" i="5"/>
  <c r="D155" i="5" s="1"/>
  <c r="C156" i="5"/>
  <c r="D156" i="5" s="1"/>
  <c r="C165" i="5"/>
  <c r="D165" i="5" s="1"/>
  <c r="C174" i="5"/>
  <c r="D174" i="5" s="1"/>
  <c r="C119" i="5"/>
  <c r="D119" i="5" s="1"/>
  <c r="C271" i="5"/>
  <c r="D271" i="5" s="1"/>
  <c r="C208" i="5"/>
  <c r="D208" i="5" s="1"/>
  <c r="C153" i="5"/>
  <c r="D153" i="5" s="1"/>
  <c r="C66" i="5"/>
  <c r="D66" i="5" s="1"/>
  <c r="C242" i="5"/>
  <c r="D242" i="5" s="1"/>
  <c r="C72" i="5"/>
  <c r="D72" i="5" s="1"/>
  <c r="C106" i="5"/>
  <c r="D106" i="5" s="1"/>
  <c r="C3" i="5"/>
  <c r="C55" i="5"/>
  <c r="D55" i="5" s="1"/>
  <c r="C19" i="5"/>
  <c r="C171" i="5"/>
  <c r="D171" i="5" s="1"/>
  <c r="C172" i="5"/>
  <c r="D172" i="5" s="1"/>
  <c r="C181" i="5"/>
  <c r="D181" i="5" s="1"/>
  <c r="C182" i="5"/>
  <c r="D182" i="5" s="1"/>
  <c r="C127" i="5"/>
  <c r="D127" i="5" s="1"/>
  <c r="C224" i="5"/>
  <c r="D224" i="5" s="1"/>
  <c r="C161" i="5"/>
  <c r="D161" i="5" s="1"/>
  <c r="C258" i="5"/>
  <c r="D258" i="5" s="1"/>
  <c r="C262" i="5"/>
  <c r="D262" i="5" s="1"/>
  <c r="C43" i="5"/>
  <c r="D43" i="5" s="1"/>
  <c r="C89" i="5"/>
  <c r="D89" i="5" s="1"/>
  <c r="C18" i="5"/>
  <c r="C219" i="5"/>
  <c r="D219" i="5" s="1"/>
  <c r="C220" i="5"/>
  <c r="D220" i="5" s="1"/>
  <c r="C229" i="5"/>
  <c r="D229" i="5" s="1"/>
  <c r="C198" i="5"/>
  <c r="D198" i="5" s="1"/>
  <c r="C143" i="5"/>
  <c r="D143" i="5" s="1"/>
  <c r="C80" i="5"/>
  <c r="D80" i="5" s="1"/>
  <c r="C264" i="5"/>
  <c r="D264" i="5" s="1"/>
  <c r="C177" i="5"/>
  <c r="D177" i="5" s="1"/>
  <c r="C114" i="5"/>
  <c r="D114" i="5" s="1"/>
  <c r="C22" i="5"/>
  <c r="C38" i="5"/>
  <c r="C32" i="5"/>
  <c r="C49" i="5"/>
  <c r="D49" i="5" s="1"/>
  <c r="C44" i="5"/>
  <c r="D44" i="5" s="1"/>
  <c r="C144" i="5"/>
  <c r="D144" i="5" s="1"/>
  <c r="C20" i="5"/>
  <c r="C235" i="5"/>
  <c r="D235" i="5" s="1"/>
  <c r="C236" i="5"/>
  <c r="D236" i="5" s="1"/>
  <c r="C245" i="5"/>
  <c r="D245" i="5" s="1"/>
  <c r="C246" i="5"/>
  <c r="D246" i="5" s="1"/>
  <c r="C183" i="5"/>
  <c r="D183" i="5" s="1"/>
  <c r="C96" i="5"/>
  <c r="D96" i="5" s="1"/>
  <c r="C272" i="5"/>
  <c r="D272" i="5" s="1"/>
  <c r="C217" i="5"/>
  <c r="D217" i="5" s="1"/>
  <c r="C130" i="5"/>
  <c r="D130" i="5" s="1"/>
  <c r="C191" i="5"/>
  <c r="D191" i="5" s="1"/>
  <c r="C170" i="5"/>
  <c r="D170" i="5" s="1"/>
  <c r="C207" i="5"/>
  <c r="D207" i="5" s="1"/>
  <c r="C91" i="5"/>
  <c r="D91" i="5" s="1"/>
  <c r="C92" i="5"/>
  <c r="D92" i="5" s="1"/>
  <c r="C101" i="5"/>
  <c r="D101" i="5" s="1"/>
  <c r="C118" i="5"/>
  <c r="D118" i="5" s="1"/>
  <c r="C63" i="5"/>
  <c r="D63" i="5" s="1"/>
  <c r="C247" i="5"/>
  <c r="D247" i="5" s="1"/>
  <c r="C160" i="5"/>
  <c r="D160" i="5" s="1"/>
  <c r="C97" i="5"/>
  <c r="D97" i="5" s="1"/>
  <c r="C42" i="5"/>
  <c r="D42" i="5" s="1"/>
  <c r="C194" i="5"/>
  <c r="D194" i="5" s="1"/>
  <c r="C234" i="5"/>
  <c r="D234" i="5" s="1"/>
  <c r="C7" i="5"/>
  <c r="C136" i="5"/>
  <c r="D136" i="5" s="1"/>
  <c r="C12" i="5"/>
  <c r="C53" i="5"/>
  <c r="D53" i="5" s="1"/>
  <c r="C241" i="5"/>
  <c r="D241" i="5" s="1"/>
  <c r="C107" i="5"/>
  <c r="D107" i="5" s="1"/>
  <c r="C108" i="5"/>
  <c r="D108" i="5" s="1"/>
  <c r="C117" i="5"/>
  <c r="D117" i="5" s="1"/>
  <c r="C134" i="5"/>
  <c r="D134" i="5" s="1"/>
  <c r="C79" i="5"/>
  <c r="D79" i="5" s="1"/>
  <c r="C255" i="5"/>
  <c r="D255" i="5" s="1"/>
  <c r="C200" i="5"/>
  <c r="D200" i="5" s="1"/>
  <c r="C113" i="5"/>
  <c r="D113" i="5" s="1"/>
  <c r="C50" i="5"/>
  <c r="D50" i="5" s="1"/>
  <c r="C54" i="5"/>
  <c r="D54" i="5" s="1"/>
  <c r="C225" i="5"/>
  <c r="D225" i="5" s="1"/>
  <c r="C70" i="5"/>
  <c r="D70" i="5" s="1"/>
  <c r="C178" i="5"/>
  <c r="D178" i="5" s="1"/>
  <c r="C477" i="5"/>
  <c r="D477" i="5" s="1"/>
  <c r="H29" i="5"/>
  <c r="H2" i="5"/>
  <c r="J2" i="5" s="1"/>
  <c r="O18" i="5"/>
  <c r="P4" i="3"/>
  <c r="Q4" i="3"/>
  <c r="R4" i="3"/>
  <c r="O4" i="3"/>
  <c r="L18" i="3"/>
  <c r="F2" i="3"/>
  <c r="S7" i="3"/>
  <c r="J99" i="4" l="1"/>
  <c r="J75" i="4"/>
  <c r="J74" i="4"/>
  <c r="I678" i="4"/>
  <c r="I350" i="4"/>
  <c r="J160" i="4"/>
  <c r="J134" i="4"/>
  <c r="J145" i="4"/>
  <c r="J260" i="4"/>
  <c r="J140" i="4"/>
  <c r="J275" i="4"/>
  <c r="J226" i="4"/>
  <c r="J94" i="4"/>
  <c r="J51" i="4"/>
  <c r="J91" i="4"/>
  <c r="J59" i="4"/>
  <c r="I292" i="4"/>
  <c r="I315" i="4"/>
  <c r="I298" i="4"/>
  <c r="I319" i="4"/>
  <c r="I396" i="4"/>
  <c r="I343" i="4"/>
  <c r="I300" i="4"/>
  <c r="I368" i="4"/>
  <c r="I307" i="4"/>
  <c r="I309" i="4"/>
  <c r="I347" i="4"/>
  <c r="I286" i="4"/>
  <c r="J398" i="4"/>
  <c r="J406" i="4"/>
  <c r="J401" i="4"/>
  <c r="J381" i="4"/>
  <c r="J386" i="4"/>
  <c r="J361" i="4"/>
  <c r="J375" i="4"/>
  <c r="I327" i="4"/>
  <c r="J369" i="4"/>
  <c r="J396" i="4"/>
  <c r="J282" i="4"/>
  <c r="J329" i="4"/>
  <c r="I337" i="4"/>
  <c r="J337" i="4"/>
  <c r="J120" i="4"/>
  <c r="J93" i="4"/>
  <c r="J139" i="4"/>
  <c r="J232" i="4"/>
  <c r="J112" i="4"/>
  <c r="J154" i="4"/>
  <c r="I571" i="4"/>
  <c r="J685" i="4"/>
  <c r="I671" i="4"/>
  <c r="I695" i="4"/>
  <c r="I619" i="4"/>
  <c r="J613" i="4"/>
  <c r="I652" i="4"/>
  <c r="I623" i="4"/>
  <c r="I609" i="4"/>
  <c r="I613" i="4"/>
  <c r="I593" i="4"/>
  <c r="I643" i="4"/>
  <c r="I618" i="4"/>
  <c r="I587" i="4"/>
  <c r="I636" i="4"/>
  <c r="J704" i="4"/>
  <c r="J625" i="4"/>
  <c r="J550" i="4"/>
  <c r="J681" i="4"/>
  <c r="J541" i="4"/>
  <c r="I660" i="4"/>
  <c r="J640" i="4"/>
  <c r="J662" i="4"/>
  <c r="J654" i="4"/>
  <c r="J651" i="4"/>
  <c r="J568" i="4"/>
  <c r="J579" i="4"/>
  <c r="J635" i="4"/>
  <c r="J560" i="4"/>
  <c r="J588" i="4"/>
  <c r="J115" i="4"/>
  <c r="J197" i="4"/>
  <c r="J185" i="4"/>
  <c r="J195" i="4"/>
  <c r="J201" i="4"/>
  <c r="J172" i="4"/>
  <c r="J345" i="4"/>
  <c r="J218" i="4"/>
  <c r="J217" i="4"/>
  <c r="J350" i="4"/>
  <c r="J62" i="4"/>
  <c r="J76" i="4"/>
  <c r="J80" i="4"/>
  <c r="J261" i="4"/>
  <c r="I399" i="4"/>
  <c r="J347" i="4"/>
  <c r="I358" i="4"/>
  <c r="J346" i="4"/>
  <c r="J166" i="4"/>
  <c r="J79" i="4"/>
  <c r="J214" i="4"/>
  <c r="I541" i="4"/>
  <c r="I634" i="4"/>
  <c r="I702" i="4"/>
  <c r="J667" i="4"/>
  <c r="J557" i="4"/>
  <c r="J717" i="4"/>
  <c r="J590" i="4"/>
  <c r="J695" i="4"/>
  <c r="J116" i="4"/>
  <c r="J252" i="4"/>
  <c r="I4" i="5"/>
  <c r="D4" i="4"/>
  <c r="I3" i="5"/>
  <c r="D5" i="4" s="1"/>
  <c r="J318" i="4"/>
  <c r="I385" i="4"/>
  <c r="J290" i="4"/>
  <c r="J335" i="4"/>
  <c r="J133" i="4"/>
  <c r="J132" i="4"/>
  <c r="I338" i="4"/>
  <c r="J258" i="4"/>
  <c r="J109" i="4"/>
  <c r="J117" i="4"/>
  <c r="J234" i="4"/>
  <c r="J203" i="4"/>
  <c r="J202" i="4"/>
  <c r="J246" i="4"/>
  <c r="J189" i="4"/>
  <c r="J61" i="4"/>
  <c r="J622" i="4"/>
  <c r="I282" i="4"/>
  <c r="I281" i="4"/>
  <c r="I341" i="4"/>
  <c r="I362" i="4"/>
  <c r="I334" i="4"/>
  <c r="I403" i="4"/>
  <c r="I314" i="4"/>
  <c r="I289" i="4"/>
  <c r="J373" i="4"/>
  <c r="J325" i="4"/>
  <c r="J390" i="4"/>
  <c r="J384" i="4"/>
  <c r="J285" i="4"/>
  <c r="J376" i="4"/>
  <c r="I297" i="4"/>
  <c r="J378" i="4"/>
  <c r="J363" i="4"/>
  <c r="J296" i="4"/>
  <c r="J357" i="4"/>
  <c r="I294" i="4"/>
  <c r="J257" i="4"/>
  <c r="J49" i="4"/>
  <c r="J548" i="4"/>
  <c r="J64" i="4"/>
  <c r="J136" i="4"/>
  <c r="J272" i="4"/>
  <c r="J242" i="4"/>
  <c r="J255" i="4"/>
  <c r="I638" i="4"/>
  <c r="I597" i="4"/>
  <c r="I637" i="4"/>
  <c r="I579" i="4"/>
  <c r="I654" i="4"/>
  <c r="I611" i="4"/>
  <c r="I537" i="4"/>
  <c r="I574" i="4"/>
  <c r="I667" i="4"/>
  <c r="I607" i="4"/>
  <c r="I600" i="4"/>
  <c r="I662" i="4"/>
  <c r="I711" i="4"/>
  <c r="I536" i="4"/>
  <c r="J708" i="4"/>
  <c r="J570" i="4"/>
  <c r="J626" i="4"/>
  <c r="J564" i="4"/>
  <c r="J553" i="4"/>
  <c r="J556" i="4"/>
  <c r="J700" i="4"/>
  <c r="J609" i="4"/>
  <c r="J539" i="4"/>
  <c r="J601" i="4"/>
  <c r="J538" i="4"/>
  <c r="J629" i="4"/>
  <c r="J639" i="4"/>
  <c r="J650" i="4"/>
  <c r="J597" i="4"/>
  <c r="J631" i="4"/>
  <c r="J706" i="4"/>
  <c r="J103" i="4"/>
  <c r="J129" i="4"/>
  <c r="J264" i="4"/>
  <c r="J151" i="4"/>
  <c r="I335" i="4"/>
  <c r="J208" i="4"/>
  <c r="J207" i="4"/>
  <c r="I359" i="4"/>
  <c r="J301" i="4"/>
  <c r="J3" i="5"/>
  <c r="E4" i="4"/>
  <c r="J173" i="4"/>
  <c r="J57" i="4"/>
  <c r="J219" i="4"/>
  <c r="J152" i="4"/>
  <c r="J53" i="4"/>
  <c r="J277" i="4"/>
  <c r="J44" i="4"/>
  <c r="J279" i="4"/>
  <c r="J121" i="4"/>
  <c r="J165" i="4"/>
  <c r="I397" i="4"/>
  <c r="I332" i="4"/>
  <c r="I376" i="4"/>
  <c r="I391" i="4"/>
  <c r="I372" i="4"/>
  <c r="I375" i="4"/>
  <c r="I357" i="4"/>
  <c r="I323" i="4"/>
  <c r="I406" i="4"/>
  <c r="J305" i="4"/>
  <c r="J320" i="4"/>
  <c r="J379" i="4"/>
  <c r="J312" i="4"/>
  <c r="I382" i="4"/>
  <c r="J293" i="4"/>
  <c r="J330" i="4"/>
  <c r="J388" i="4"/>
  <c r="J334" i="4"/>
  <c r="J333" i="4"/>
  <c r="J97" i="4"/>
  <c r="J96" i="4"/>
  <c r="J48" i="4"/>
  <c r="J78" i="4"/>
  <c r="J211" i="4"/>
  <c r="J186" i="4"/>
  <c r="J108" i="4"/>
  <c r="I554" i="4"/>
  <c r="I701" i="4"/>
  <c r="I605" i="4"/>
  <c r="I557" i="4"/>
  <c r="I691" i="4"/>
  <c r="I712" i="4"/>
  <c r="I633" i="4"/>
  <c r="I547" i="4"/>
  <c r="J684" i="4"/>
  <c r="I682" i="4"/>
  <c r="I544" i="4"/>
  <c r="I685" i="4"/>
  <c r="I676" i="4"/>
  <c r="I690" i="4"/>
  <c r="I583" i="4"/>
  <c r="I689" i="4"/>
  <c r="I588" i="4"/>
  <c r="J707" i="4"/>
  <c r="J615" i="4"/>
  <c r="J562" i="4"/>
  <c r="J611" i="4"/>
  <c r="J592" i="4"/>
  <c r="J603" i="4"/>
  <c r="J683" i="4"/>
  <c r="J545" i="4"/>
  <c r="J595" i="4"/>
  <c r="J576" i="4"/>
  <c r="J575" i="4"/>
  <c r="J586" i="4"/>
  <c r="J720" i="4"/>
  <c r="J567" i="4"/>
  <c r="J642" i="4"/>
  <c r="J88" i="4"/>
  <c r="J83" i="4"/>
  <c r="J383" i="4"/>
  <c r="J339" i="4"/>
  <c r="J324" i="4"/>
  <c r="J343" i="4"/>
  <c r="J394" i="4"/>
  <c r="J70" i="4"/>
  <c r="J250" i="4"/>
  <c r="J178" i="4"/>
  <c r="J225" i="4"/>
  <c r="J105" i="4"/>
  <c r="I589" i="4"/>
  <c r="I704" i="4"/>
  <c r="I620" i="4"/>
  <c r="I627" i="4"/>
  <c r="I556" i="4"/>
  <c r="I581" i="4"/>
  <c r="I648" i="4"/>
  <c r="I631" i="4"/>
  <c r="I577" i="4"/>
  <c r="J693" i="4"/>
  <c r="I717" i="4"/>
  <c r="I539" i="4"/>
  <c r="I700" i="4"/>
  <c r="I650" i="4"/>
  <c r="I595" i="4"/>
  <c r="J715" i="4"/>
  <c r="I719" i="4"/>
  <c r="I646" i="4"/>
  <c r="I569" i="4"/>
  <c r="J616" i="4"/>
  <c r="J688" i="4"/>
  <c r="J551" i="4"/>
  <c r="J692" i="4"/>
  <c r="J607" i="4"/>
  <c r="J547" i="4"/>
  <c r="J677" i="4"/>
  <c r="J664" i="4"/>
  <c r="J666" i="4"/>
  <c r="J711" i="4"/>
  <c r="J722" i="4"/>
  <c r="J621" i="4"/>
  <c r="J710" i="4"/>
  <c r="J544" i="4"/>
  <c r="J713" i="4"/>
  <c r="J702" i="4"/>
  <c r="J578" i="4"/>
  <c r="J158" i="4"/>
  <c r="J193" i="4"/>
  <c r="J170" i="4"/>
  <c r="J192" i="4"/>
  <c r="J239" i="4"/>
  <c r="J241" i="4"/>
  <c r="I290" i="4"/>
  <c r="J399" i="4"/>
  <c r="J174" i="4"/>
  <c r="J137" i="4"/>
  <c r="I398" i="4"/>
  <c r="I394" i="4"/>
  <c r="I388" i="4"/>
  <c r="I328" i="4"/>
  <c r="I339" i="4"/>
  <c r="J314" i="4"/>
  <c r="J289" i="4"/>
  <c r="J365" i="4"/>
  <c r="J349" i="4"/>
  <c r="J309" i="4"/>
  <c r="J124" i="4"/>
  <c r="J168" i="4"/>
  <c r="J243" i="4"/>
  <c r="J71" i="4"/>
  <c r="J85" i="4"/>
  <c r="J43" i="4"/>
  <c r="J143" i="4"/>
  <c r="I566" i="4"/>
  <c r="I625" i="4"/>
  <c r="I677" i="4"/>
  <c r="I615" i="4"/>
  <c r="I697" i="4"/>
  <c r="I674" i="4"/>
  <c r="I591" i="4"/>
  <c r="I543" i="4"/>
  <c r="I720" i="4"/>
  <c r="J636" i="4"/>
  <c r="J580" i="4"/>
  <c r="J565" i="4"/>
  <c r="J542" i="4"/>
  <c r="J599" i="4"/>
  <c r="J674" i="4"/>
  <c r="J602" i="4"/>
  <c r="J647" i="4"/>
  <c r="J658" i="4"/>
  <c r="J646" i="4"/>
  <c r="I604" i="4"/>
  <c r="J649" i="4"/>
  <c r="J638" i="4"/>
  <c r="J536" i="4"/>
  <c r="J157" i="4"/>
  <c r="J213" i="4"/>
  <c r="I377" i="4"/>
  <c r="J307" i="4"/>
  <c r="J244" i="4"/>
  <c r="J141" i="4"/>
  <c r="J89" i="4"/>
  <c r="J149" i="4"/>
  <c r="J148" i="4"/>
  <c r="J163" i="4"/>
  <c r="J46" i="4"/>
  <c r="J227" i="4"/>
  <c r="I302" i="4"/>
  <c r="I312" i="4"/>
  <c r="I366" i="4"/>
  <c r="I295" i="4"/>
  <c r="I320" i="4"/>
  <c r="I364" i="4"/>
  <c r="I330" i="4"/>
  <c r="I393" i="4"/>
  <c r="J317" i="4"/>
  <c r="J364" i="4"/>
  <c r="J391" i="4"/>
  <c r="J299" i="4"/>
  <c r="J303" i="4"/>
  <c r="I381" i="4"/>
  <c r="J358" i="4"/>
  <c r="J405" i="4"/>
  <c r="J316" i="4"/>
  <c r="J403" i="4"/>
  <c r="J372" i="4"/>
  <c r="J270" i="4"/>
  <c r="J222" i="4"/>
  <c r="J182" i="4"/>
  <c r="J68" i="4"/>
  <c r="J100" i="4"/>
  <c r="I663" i="4"/>
  <c r="I562" i="4"/>
  <c r="I680" i="4"/>
  <c r="I641" i="4"/>
  <c r="I694" i="4"/>
  <c r="I561" i="4"/>
  <c r="I707" i="4"/>
  <c r="I553" i="4"/>
  <c r="I670" i="4"/>
  <c r="I715" i="4"/>
  <c r="I656" i="4"/>
  <c r="J605" i="4"/>
  <c r="J633" i="4"/>
  <c r="J572" i="4"/>
  <c r="J672" i="4"/>
  <c r="J678" i="4"/>
  <c r="J618" i="4"/>
  <c r="J675" i="4"/>
  <c r="J670" i="4"/>
  <c r="J610" i="4"/>
  <c r="J660" i="4"/>
  <c r="J655" i="4"/>
  <c r="J644" i="4"/>
  <c r="J583" i="4"/>
  <c r="J594" i="4"/>
  <c r="J657" i="4"/>
  <c r="J582" i="4"/>
  <c r="J669" i="4"/>
  <c r="J585" i="4"/>
  <c r="J574" i="4"/>
  <c r="I345" i="4"/>
  <c r="J267" i="4"/>
  <c r="J176" i="4"/>
  <c r="J56" i="4"/>
  <c r="J229" i="4"/>
  <c r="J127" i="4"/>
  <c r="I354" i="4"/>
  <c r="I284" i="4"/>
  <c r="I352" i="4"/>
  <c r="C297" i="5"/>
  <c r="D297" i="5" s="1"/>
  <c r="C376" i="5"/>
  <c r="D376" i="5" s="1"/>
  <c r="C472" i="5"/>
  <c r="D472" i="5" s="1"/>
  <c r="C523" i="5"/>
  <c r="D523" i="5" s="1"/>
  <c r="C525" i="5"/>
  <c r="D525" i="5" s="1"/>
  <c r="C491" i="5"/>
  <c r="D491" i="5" s="1"/>
  <c r="C504" i="5"/>
  <c r="D504" i="5" s="1"/>
  <c r="C385" i="5"/>
  <c r="D385" i="5" s="1"/>
  <c r="C500" i="5"/>
  <c r="D500" i="5" s="1"/>
  <c r="C381" i="5"/>
  <c r="D381" i="5" s="1"/>
  <c r="C379" i="5"/>
  <c r="D379" i="5" s="1"/>
  <c r="C319" i="5"/>
  <c r="D319" i="5" s="1"/>
  <c r="C518" i="5"/>
  <c r="D518" i="5" s="1"/>
  <c r="C433" i="5"/>
  <c r="D433" i="5" s="1"/>
  <c r="C293" i="5"/>
  <c r="D293" i="5" s="1"/>
  <c r="C305" i="5"/>
  <c r="D305" i="5" s="1"/>
  <c r="C395" i="5"/>
  <c r="D395" i="5" s="1"/>
  <c r="C440" i="5"/>
  <c r="D440" i="5" s="1"/>
  <c r="C306" i="5"/>
  <c r="D306" i="5" s="1"/>
  <c r="C482" i="5"/>
  <c r="D482" i="5" s="1"/>
  <c r="C528" i="5"/>
  <c r="D528" i="5" s="1"/>
  <c r="C404" i="5"/>
  <c r="D404" i="5" s="1"/>
  <c r="C443" i="5"/>
  <c r="D443" i="5" s="1"/>
  <c r="C516" i="5"/>
  <c r="D516" i="5" s="1"/>
  <c r="C449" i="5"/>
  <c r="D449" i="5" s="1"/>
  <c r="C317" i="5"/>
  <c r="D317" i="5" s="1"/>
  <c r="C466" i="5"/>
  <c r="D466" i="5" s="1"/>
  <c r="C391" i="5"/>
  <c r="D391" i="5" s="1"/>
  <c r="C441" i="5"/>
  <c r="D441" i="5" s="1"/>
  <c r="C497" i="5"/>
  <c r="D497" i="5" s="1"/>
  <c r="C369" i="5"/>
  <c r="D369" i="5" s="1"/>
  <c r="C347" i="5"/>
  <c r="D347" i="5" s="1"/>
  <c r="C503" i="5"/>
  <c r="D503" i="5" s="1"/>
  <c r="C321" i="5"/>
  <c r="D321" i="5" s="1"/>
  <c r="C351" i="5"/>
  <c r="D351" i="5" s="1"/>
  <c r="C459" i="5"/>
  <c r="D459" i="5" s="1"/>
  <c r="C529" i="5"/>
  <c r="D529" i="5" s="1"/>
  <c r="C513" i="5"/>
  <c r="D513" i="5" s="1"/>
  <c r="C318" i="5"/>
  <c r="D318" i="5" s="1"/>
  <c r="C353" i="5"/>
  <c r="D353" i="5" s="1"/>
  <c r="C322" i="5"/>
  <c r="D322" i="5" s="1"/>
  <c r="C359" i="5"/>
  <c r="D359" i="5" s="1"/>
  <c r="C407" i="5"/>
  <c r="D407" i="5" s="1"/>
  <c r="C430" i="5"/>
  <c r="D430" i="5" s="1"/>
  <c r="C339" i="5"/>
  <c r="D339" i="5" s="1"/>
  <c r="C526" i="5"/>
  <c r="D526" i="5" s="1"/>
  <c r="C342" i="5"/>
  <c r="D342" i="5" s="1"/>
  <c r="C366" i="5"/>
  <c r="D366" i="5" s="1"/>
  <c r="C309" i="5"/>
  <c r="D309" i="5" s="1"/>
  <c r="C462" i="5"/>
  <c r="D462" i="5" s="1"/>
  <c r="C510" i="5"/>
  <c r="D510" i="5" s="1"/>
  <c r="C290" i="5"/>
  <c r="D290" i="5" s="1"/>
  <c r="C401" i="5"/>
  <c r="D401" i="5" s="1"/>
  <c r="C398" i="5"/>
  <c r="D398" i="5" s="1"/>
  <c r="C446" i="5"/>
  <c r="D446" i="5" s="1"/>
  <c r="C348" i="5"/>
  <c r="D348" i="5" s="1"/>
  <c r="C465" i="5"/>
  <c r="D465" i="5" s="1"/>
  <c r="C408" i="5"/>
  <c r="D408" i="5" s="1"/>
  <c r="C456" i="5"/>
  <c r="D456" i="5" s="1"/>
  <c r="C455" i="5"/>
  <c r="D455" i="5" s="1"/>
  <c r="C396" i="5"/>
  <c r="D396" i="5" s="1"/>
  <c r="C509" i="5"/>
  <c r="D509" i="5" s="1"/>
  <c r="C388" i="5"/>
  <c r="D388" i="5" s="1"/>
  <c r="C343" i="5"/>
  <c r="D343" i="5" s="1"/>
  <c r="D278" i="5"/>
  <c r="H330" i="5"/>
  <c r="H366" i="5"/>
  <c r="H279" i="5"/>
  <c r="H302" i="5"/>
  <c r="H353" i="5"/>
  <c r="H406" i="5"/>
  <c r="H284" i="5"/>
  <c r="G342" i="5"/>
  <c r="G363" i="5"/>
  <c r="G376" i="5"/>
  <c r="G283" i="5"/>
  <c r="G355" i="5"/>
  <c r="G310" i="5"/>
  <c r="G279" i="5"/>
  <c r="G380" i="5"/>
  <c r="G350" i="5"/>
  <c r="C439" i="5"/>
  <c r="D439" i="5" s="1"/>
  <c r="C337" i="5"/>
  <c r="D337" i="5" s="1"/>
  <c r="C386" i="5"/>
  <c r="D386" i="5" s="1"/>
  <c r="C417" i="5"/>
  <c r="D417" i="5" s="1"/>
  <c r="C517" i="5"/>
  <c r="D517" i="5" s="1"/>
  <c r="C423" i="5"/>
  <c r="D423" i="5" s="1"/>
  <c r="C471" i="5"/>
  <c r="D471" i="5" s="1"/>
  <c r="C494" i="5"/>
  <c r="D494" i="5" s="1"/>
  <c r="C501" i="5"/>
  <c r="D501" i="5" s="1"/>
  <c r="C280" i="5"/>
  <c r="D280" i="5" s="1"/>
  <c r="C469" i="5"/>
  <c r="D469" i="5" s="1"/>
  <c r="C281" i="5"/>
  <c r="D281" i="5" s="1"/>
  <c r="C437" i="5"/>
  <c r="D437" i="5" s="1"/>
  <c r="C336" i="5"/>
  <c r="D336" i="5" s="1"/>
  <c r="C405" i="5"/>
  <c r="D405" i="5" s="1"/>
  <c r="C473" i="5"/>
  <c r="D473" i="5" s="1"/>
  <c r="C373" i="5"/>
  <c r="D373" i="5" s="1"/>
  <c r="C311" i="5"/>
  <c r="D311" i="5" s="1"/>
  <c r="C340" i="5"/>
  <c r="D340" i="5" s="1"/>
  <c r="C409" i="5"/>
  <c r="D409" i="5" s="1"/>
  <c r="C300" i="5"/>
  <c r="D300" i="5" s="1"/>
  <c r="C285" i="5"/>
  <c r="D285" i="5" s="1"/>
  <c r="C492" i="5"/>
  <c r="D492" i="5" s="1"/>
  <c r="C345" i="5"/>
  <c r="D345" i="5" s="1"/>
  <c r="C360" i="5"/>
  <c r="D360" i="5" s="1"/>
  <c r="C288" i="5"/>
  <c r="D288" i="5" s="1"/>
  <c r="C382" i="5"/>
  <c r="D382" i="5" s="1"/>
  <c r="C387" i="5"/>
  <c r="D387" i="5" s="1"/>
  <c r="C364" i="5"/>
  <c r="D364" i="5" s="1"/>
  <c r="C495" i="5"/>
  <c r="D495" i="5" s="1"/>
  <c r="C415" i="5"/>
  <c r="D415" i="5" s="1"/>
  <c r="C411" i="5"/>
  <c r="D411" i="5" s="1"/>
  <c r="C487" i="5"/>
  <c r="D487" i="5" s="1"/>
  <c r="C325" i="5"/>
  <c r="D325" i="5" s="1"/>
  <c r="C324" i="5"/>
  <c r="D324" i="5" s="1"/>
  <c r="C519" i="5"/>
  <c r="D519" i="5" s="1"/>
  <c r="C286" i="5"/>
  <c r="D286" i="5" s="1"/>
  <c r="C533" i="5"/>
  <c r="D533" i="5" s="1"/>
  <c r="C362" i="5"/>
  <c r="D362" i="5" s="1"/>
  <c r="C435" i="5"/>
  <c r="D435" i="5" s="1"/>
  <c r="C302" i="5"/>
  <c r="D302" i="5" s="1"/>
  <c r="C403" i="5"/>
  <c r="D403" i="5" s="1"/>
  <c r="C447" i="5"/>
  <c r="D447" i="5" s="1"/>
  <c r="C371" i="5"/>
  <c r="D371" i="5" s="1"/>
  <c r="C320" i="5"/>
  <c r="D320" i="5" s="1"/>
  <c r="C338" i="5"/>
  <c r="D338" i="5" s="1"/>
  <c r="C383" i="5"/>
  <c r="D383" i="5" s="1"/>
  <c r="C298" i="5"/>
  <c r="D298" i="5" s="1"/>
  <c r="C295" i="5"/>
  <c r="D295" i="5" s="1"/>
  <c r="C506" i="5"/>
  <c r="D506" i="5" s="1"/>
  <c r="C315" i="5"/>
  <c r="D315" i="5" s="1"/>
  <c r="C474" i="5"/>
  <c r="D474" i="5" s="1"/>
  <c r="C312" i="5"/>
  <c r="D312" i="5" s="1"/>
  <c r="C442" i="5"/>
  <c r="D442" i="5" s="1"/>
  <c r="C486" i="5"/>
  <c r="D486" i="5" s="1"/>
  <c r="C460" i="5"/>
  <c r="D460" i="5" s="1"/>
  <c r="C328" i="5"/>
  <c r="D328" i="5" s="1"/>
  <c r="C428" i="5"/>
  <c r="D428" i="5" s="1"/>
  <c r="C496" i="5"/>
  <c r="D496" i="5" s="1"/>
  <c r="C303" i="5"/>
  <c r="D303" i="5" s="1"/>
  <c r="C310" i="5"/>
  <c r="D310" i="5" s="1"/>
  <c r="C354" i="5"/>
  <c r="D354" i="5" s="1"/>
  <c r="C722" i="5"/>
  <c r="D722" i="5" s="1"/>
  <c r="C520" i="5"/>
  <c r="D520" i="5" s="1"/>
  <c r="C344" i="5"/>
  <c r="D344" i="5" s="1"/>
  <c r="C527" i="5"/>
  <c r="D527" i="5" s="1"/>
  <c r="C426" i="5"/>
  <c r="D426" i="5" s="1"/>
  <c r="C499" i="5"/>
  <c r="D499" i="5" s="1"/>
  <c r="C304" i="5"/>
  <c r="D304" i="5" s="1"/>
  <c r="C467" i="5"/>
  <c r="D467" i="5" s="1"/>
  <c r="C292" i="5"/>
  <c r="D292" i="5" s="1"/>
  <c r="C393" i="5"/>
  <c r="D393" i="5" s="1"/>
  <c r="C421" i="5"/>
  <c r="D421" i="5" s="1"/>
  <c r="C361" i="5"/>
  <c r="D361" i="5" s="1"/>
  <c r="C389" i="5"/>
  <c r="D389" i="5" s="1"/>
  <c r="C326" i="5"/>
  <c r="D326" i="5" s="1"/>
  <c r="C357" i="5"/>
  <c r="D357" i="5" s="1"/>
  <c r="C512" i="5"/>
  <c r="D512" i="5" s="1"/>
  <c r="C511" i="5"/>
  <c r="D511" i="5" s="1"/>
  <c r="C480" i="5"/>
  <c r="D480" i="5" s="1"/>
  <c r="C508" i="5"/>
  <c r="D508" i="5" s="1"/>
  <c r="C448" i="5"/>
  <c r="D448" i="5" s="1"/>
  <c r="C412" i="5"/>
  <c r="D412" i="5" s="1"/>
  <c r="C416" i="5"/>
  <c r="D416" i="5" s="1"/>
  <c r="C444" i="5"/>
  <c r="D444" i="5" s="1"/>
  <c r="C384" i="5"/>
  <c r="D384" i="5" s="1"/>
  <c r="C332" i="5"/>
  <c r="D332" i="5" s="1"/>
  <c r="C410" i="5"/>
  <c r="D410" i="5" s="1"/>
  <c r="C287" i="5"/>
  <c r="D287" i="5" s="1"/>
  <c r="C378" i="5"/>
  <c r="D378" i="5" s="1"/>
  <c r="C358" i="5"/>
  <c r="D358" i="5" s="1"/>
  <c r="C346" i="5"/>
  <c r="D346" i="5" s="1"/>
  <c r="C463" i="5"/>
  <c r="D463" i="5" s="1"/>
  <c r="C402" i="5"/>
  <c r="D402" i="5" s="1"/>
  <c r="C330" i="5"/>
  <c r="D330" i="5" s="1"/>
  <c r="C282" i="5"/>
  <c r="D282" i="5" s="1"/>
  <c r="C284" i="5"/>
  <c r="D284" i="5" s="1"/>
  <c r="C368" i="5"/>
  <c r="D368" i="5" s="1"/>
  <c r="C457" i="5"/>
  <c r="D457" i="5" s="1"/>
  <c r="C485" i="5"/>
  <c r="D485" i="5" s="1"/>
  <c r="C425" i="5"/>
  <c r="D425" i="5" s="1"/>
  <c r="C514" i="5"/>
  <c r="D514" i="5" s="1"/>
  <c r="C291" i="5"/>
  <c r="D291" i="5" s="1"/>
  <c r="C355" i="5"/>
  <c r="D355" i="5" s="1"/>
  <c r="C502" i="5"/>
  <c r="D502" i="5" s="1"/>
  <c r="C335" i="5"/>
  <c r="D335" i="5" s="1"/>
  <c r="C470" i="5"/>
  <c r="D470" i="5" s="1"/>
  <c r="C522" i="5"/>
  <c r="D522" i="5" s="1"/>
  <c r="C438" i="5"/>
  <c r="D438" i="5" s="1"/>
  <c r="C490" i="5"/>
  <c r="D490" i="5" s="1"/>
  <c r="C406" i="5"/>
  <c r="C458" i="5"/>
  <c r="D458" i="5" s="1"/>
  <c r="C374" i="5"/>
  <c r="D374" i="5" s="1"/>
  <c r="C453" i="5"/>
  <c r="D453" i="5" s="1"/>
  <c r="C341" i="5"/>
  <c r="D341" i="5" s="1"/>
  <c r="C394" i="5"/>
  <c r="D394" i="5" s="1"/>
  <c r="C301" i="5"/>
  <c r="D301" i="5" s="1"/>
  <c r="C478" i="5"/>
  <c r="D478" i="5" s="1"/>
  <c r="C352" i="5"/>
  <c r="D352" i="5" s="1"/>
  <c r="C380" i="5"/>
  <c r="D380" i="5" s="1"/>
  <c r="C316" i="5"/>
  <c r="D316" i="5" s="1"/>
  <c r="C350" i="5"/>
  <c r="D350" i="5" s="1"/>
  <c r="C279" i="5"/>
  <c r="D279" i="5" s="1"/>
  <c r="C475" i="5"/>
  <c r="D475" i="5" s="1"/>
  <c r="C450" i="5"/>
  <c r="D450" i="5" s="1"/>
  <c r="C392" i="5"/>
  <c r="D392" i="5" s="1"/>
  <c r="C521" i="5"/>
  <c r="D521" i="5" s="1"/>
  <c r="C296" i="5"/>
  <c r="D296" i="5" s="1"/>
  <c r="C489" i="5"/>
  <c r="D489" i="5" s="1"/>
  <c r="C515" i="5"/>
  <c r="D515" i="5" s="1"/>
  <c r="C367" i="5"/>
  <c r="D367" i="5" s="1"/>
  <c r="C419" i="5"/>
  <c r="D419" i="5" s="1"/>
  <c r="C333" i="5"/>
  <c r="D333" i="5" s="1"/>
  <c r="C507" i="5"/>
  <c r="D507" i="5" s="1"/>
  <c r="C493" i="5"/>
  <c r="D493" i="5" s="1"/>
  <c r="C307" i="5"/>
  <c r="D307" i="5" s="1"/>
  <c r="C397" i="5"/>
  <c r="D397" i="5" s="1"/>
  <c r="C524" i="5"/>
  <c r="D524" i="5" s="1"/>
  <c r="C429" i="5"/>
  <c r="D429" i="5" s="1"/>
  <c r="C464" i="5"/>
  <c r="D464" i="5" s="1"/>
  <c r="C331" i="5"/>
  <c r="D331" i="5" s="1"/>
  <c r="C445" i="5"/>
  <c r="D445" i="5" s="1"/>
  <c r="C365" i="5"/>
  <c r="D365" i="5" s="1"/>
  <c r="C400" i="5"/>
  <c r="D400" i="5" s="1"/>
  <c r="C484" i="5"/>
  <c r="D484" i="5" s="1"/>
  <c r="C468" i="5"/>
  <c r="D468" i="5" s="1"/>
  <c r="C289" i="5"/>
  <c r="D289" i="5" s="1"/>
  <c r="C334" i="5"/>
  <c r="D334" i="5" s="1"/>
  <c r="C420" i="5"/>
  <c r="D420" i="5" s="1"/>
  <c r="C476" i="5"/>
  <c r="D476" i="5" s="1"/>
  <c r="C375" i="5"/>
  <c r="D375" i="5" s="1"/>
  <c r="C327" i="5"/>
  <c r="D327" i="5" s="1"/>
  <c r="C349" i="5"/>
  <c r="D349" i="5" s="1"/>
  <c r="C294" i="5"/>
  <c r="D294" i="5" s="1"/>
  <c r="C308" i="5"/>
  <c r="D308" i="5" s="1"/>
  <c r="C372" i="5"/>
  <c r="D372" i="5" s="1"/>
  <c r="D100" i="5"/>
  <c r="C422" i="5"/>
  <c r="D422" i="5" s="1"/>
  <c r="C432" i="5"/>
  <c r="D432" i="5" s="1"/>
  <c r="C313" i="5"/>
  <c r="D313" i="5" s="1"/>
  <c r="C431" i="5"/>
  <c r="D431" i="5" s="1"/>
  <c r="C483" i="5"/>
  <c r="D483" i="5" s="1"/>
  <c r="C399" i="5"/>
  <c r="D399" i="5" s="1"/>
  <c r="C424" i="5"/>
  <c r="D424" i="5" s="1"/>
  <c r="C531" i="5"/>
  <c r="D531" i="5" s="1"/>
  <c r="C377" i="5"/>
  <c r="D377" i="5" s="1"/>
  <c r="C461" i="5"/>
  <c r="D461" i="5" s="1"/>
  <c r="C488" i="5"/>
  <c r="D488" i="5" s="1"/>
  <c r="C427" i="5"/>
  <c r="D427" i="5" s="1"/>
  <c r="C454" i="5"/>
  <c r="D454" i="5" s="1"/>
  <c r="C329" i="5"/>
  <c r="D329" i="5" s="1"/>
  <c r="C532" i="5"/>
  <c r="D532" i="5" s="1"/>
  <c r="C363" i="5"/>
  <c r="D363" i="5" s="1"/>
  <c r="C390" i="5"/>
  <c r="D390" i="5" s="1"/>
  <c r="C498" i="5"/>
  <c r="D498" i="5" s="1"/>
  <c r="C413" i="5"/>
  <c r="D413" i="5" s="1"/>
  <c r="C283" i="5"/>
  <c r="D283" i="5" s="1"/>
  <c r="C323" i="5"/>
  <c r="D323" i="5" s="1"/>
  <c r="C434" i="5"/>
  <c r="D434" i="5" s="1"/>
  <c r="C436" i="5"/>
  <c r="D436" i="5" s="1"/>
  <c r="C530" i="5"/>
  <c r="D530" i="5" s="1"/>
  <c r="C299" i="5"/>
  <c r="D299" i="5" s="1"/>
  <c r="C370" i="5"/>
  <c r="D370" i="5" s="1"/>
  <c r="C451" i="5"/>
  <c r="D451" i="5" s="1"/>
  <c r="C452" i="5"/>
  <c r="D452" i="5" s="1"/>
  <c r="C479" i="5"/>
  <c r="D479" i="5" s="1"/>
  <c r="C356" i="5"/>
  <c r="D356" i="5" s="1"/>
  <c r="C314" i="5"/>
  <c r="D314" i="5" s="1"/>
  <c r="C505" i="5"/>
  <c r="D505" i="5" s="1"/>
  <c r="C418" i="5"/>
  <c r="D418" i="5" s="1"/>
  <c r="C414" i="5"/>
  <c r="D414" i="5" s="1"/>
  <c r="H8" i="5"/>
  <c r="H12" i="5"/>
  <c r="H20" i="5"/>
  <c r="H23" i="5"/>
  <c r="H14" i="5"/>
  <c r="H3" i="5"/>
  <c r="H35" i="5"/>
  <c r="H11" i="5"/>
  <c r="H27" i="5"/>
  <c r="H24" i="5"/>
  <c r="H13" i="5"/>
  <c r="H30" i="5"/>
  <c r="H25" i="5"/>
  <c r="H9" i="5"/>
  <c r="H4" i="5"/>
  <c r="H36" i="5"/>
  <c r="H17" i="5"/>
  <c r="H16" i="5"/>
  <c r="H28" i="5"/>
  <c r="H26" i="5"/>
  <c r="H19" i="5"/>
  <c r="H37" i="5"/>
  <c r="H22" i="5"/>
  <c r="H6" i="5"/>
  <c r="H7" i="5"/>
  <c r="H38" i="5"/>
  <c r="H39" i="5"/>
  <c r="H15" i="5"/>
  <c r="H31" i="5"/>
  <c r="H32" i="5"/>
  <c r="H5" i="5"/>
  <c r="H21" i="5"/>
  <c r="H10" i="5"/>
  <c r="H18" i="5"/>
  <c r="H33" i="5"/>
  <c r="H34" i="5"/>
  <c r="C550" i="5"/>
  <c r="D550" i="5" s="1"/>
  <c r="C614" i="5"/>
  <c r="D614" i="5" s="1"/>
  <c r="C678" i="5"/>
  <c r="D678" i="5" s="1"/>
  <c r="C537" i="5"/>
  <c r="D537" i="5" s="1"/>
  <c r="C601" i="5"/>
  <c r="D601" i="5" s="1"/>
  <c r="C665" i="5"/>
  <c r="D665" i="5" s="1"/>
  <c r="C554" i="5"/>
  <c r="D554" i="5" s="1"/>
  <c r="C618" i="5"/>
  <c r="D618" i="5" s="1"/>
  <c r="C682" i="5"/>
  <c r="D682" i="5" s="1"/>
  <c r="C581" i="5"/>
  <c r="D581" i="5" s="1"/>
  <c r="C645" i="5"/>
  <c r="D645" i="5" s="1"/>
  <c r="C709" i="5"/>
  <c r="D709" i="5" s="1"/>
  <c r="C623" i="5"/>
  <c r="D623" i="5" s="1"/>
  <c r="C560" i="5"/>
  <c r="D560" i="5" s="1"/>
  <c r="C660" i="5"/>
  <c r="D660" i="5" s="1"/>
  <c r="C684" i="5"/>
  <c r="D684" i="5" s="1"/>
  <c r="C558" i="5"/>
  <c r="D558" i="5" s="1"/>
  <c r="C622" i="5"/>
  <c r="D622" i="5" s="1"/>
  <c r="C686" i="5"/>
  <c r="D686" i="5" s="1"/>
  <c r="C545" i="5"/>
  <c r="D545" i="5" s="1"/>
  <c r="C609" i="5"/>
  <c r="D609" i="5" s="1"/>
  <c r="C673" i="5"/>
  <c r="D673" i="5" s="1"/>
  <c r="C562" i="5"/>
  <c r="D562" i="5" s="1"/>
  <c r="C626" i="5"/>
  <c r="D626" i="5" s="1"/>
  <c r="C690" i="5"/>
  <c r="D690" i="5" s="1"/>
  <c r="C589" i="5"/>
  <c r="D589" i="5" s="1"/>
  <c r="C653" i="5"/>
  <c r="D653" i="5" s="1"/>
  <c r="C717" i="5"/>
  <c r="D717" i="5" s="1"/>
  <c r="C639" i="5"/>
  <c r="D639" i="5" s="1"/>
  <c r="C576" i="5"/>
  <c r="D576" i="5" s="1"/>
  <c r="C608" i="5"/>
  <c r="D608" i="5" s="1"/>
  <c r="C595" i="5"/>
  <c r="D595" i="5" s="1"/>
  <c r="C548" i="5"/>
  <c r="D548" i="5" s="1"/>
  <c r="C676" i="5"/>
  <c r="D676" i="5" s="1"/>
  <c r="C583" i="5"/>
  <c r="D583" i="5" s="1"/>
  <c r="C711" i="5"/>
  <c r="D711" i="5" s="1"/>
  <c r="C568" i="5"/>
  <c r="D568" i="5" s="1"/>
  <c r="C696" i="5"/>
  <c r="D696" i="5" s="1"/>
  <c r="C571" i="5"/>
  <c r="D571" i="5" s="1"/>
  <c r="C699" i="5"/>
  <c r="D699" i="5" s="1"/>
  <c r="C715" i="5"/>
  <c r="D715" i="5" s="1"/>
  <c r="C578" i="5"/>
  <c r="D578" i="5" s="1"/>
  <c r="C541" i="5"/>
  <c r="D541" i="5" s="1"/>
  <c r="C543" i="5"/>
  <c r="D543" i="5" s="1"/>
  <c r="C688" i="5"/>
  <c r="D688" i="5" s="1"/>
  <c r="C708" i="5"/>
  <c r="D708" i="5" s="1"/>
  <c r="C600" i="5"/>
  <c r="D600" i="5" s="1"/>
  <c r="C544" i="5"/>
  <c r="D544" i="5" s="1"/>
  <c r="C679" i="5"/>
  <c r="D679" i="5" s="1"/>
  <c r="C579" i="5"/>
  <c r="D579" i="5" s="1"/>
  <c r="C555" i="5"/>
  <c r="D555" i="5" s="1"/>
  <c r="C566" i="5"/>
  <c r="D566" i="5" s="1"/>
  <c r="C630" i="5"/>
  <c r="D630" i="5" s="1"/>
  <c r="C694" i="5"/>
  <c r="D694" i="5" s="1"/>
  <c r="C553" i="5"/>
  <c r="D553" i="5" s="1"/>
  <c r="C617" i="5"/>
  <c r="D617" i="5" s="1"/>
  <c r="C681" i="5"/>
  <c r="D681" i="5" s="1"/>
  <c r="C570" i="5"/>
  <c r="D570" i="5" s="1"/>
  <c r="C634" i="5"/>
  <c r="D634" i="5" s="1"/>
  <c r="C698" i="5"/>
  <c r="D698" i="5" s="1"/>
  <c r="C597" i="5"/>
  <c r="D597" i="5" s="1"/>
  <c r="C661" i="5"/>
  <c r="D661" i="5" s="1"/>
  <c r="C655" i="5"/>
  <c r="D655" i="5" s="1"/>
  <c r="C592" i="5"/>
  <c r="D592" i="5" s="1"/>
  <c r="C656" i="5"/>
  <c r="D656" i="5" s="1"/>
  <c r="C611" i="5"/>
  <c r="D611" i="5" s="1"/>
  <c r="C564" i="5"/>
  <c r="D564" i="5" s="1"/>
  <c r="C692" i="5"/>
  <c r="D692" i="5" s="1"/>
  <c r="C599" i="5"/>
  <c r="D599" i="5" s="1"/>
  <c r="C540" i="5"/>
  <c r="D540" i="5" s="1"/>
  <c r="C584" i="5"/>
  <c r="D584" i="5" s="1"/>
  <c r="C712" i="5"/>
  <c r="D712" i="5" s="1"/>
  <c r="C587" i="5"/>
  <c r="D587" i="5" s="1"/>
  <c r="C642" i="5"/>
  <c r="D642" i="5" s="1"/>
  <c r="C669" i="5"/>
  <c r="D669" i="5" s="1"/>
  <c r="C624" i="5"/>
  <c r="D624" i="5" s="1"/>
  <c r="C580" i="5"/>
  <c r="D580" i="5" s="1"/>
  <c r="C652" i="5"/>
  <c r="D652" i="5" s="1"/>
  <c r="C603" i="5"/>
  <c r="D603" i="5" s="1"/>
  <c r="C691" i="5"/>
  <c r="D691" i="5" s="1"/>
  <c r="C536" i="5"/>
  <c r="D536" i="5" s="1"/>
  <c r="C683" i="5"/>
  <c r="D683" i="5" s="1"/>
  <c r="C574" i="5"/>
  <c r="D574" i="5" s="1"/>
  <c r="C638" i="5"/>
  <c r="D638" i="5" s="1"/>
  <c r="C702" i="5"/>
  <c r="D702" i="5" s="1"/>
  <c r="C561" i="5"/>
  <c r="D561" i="5" s="1"/>
  <c r="C625" i="5"/>
  <c r="D625" i="5" s="1"/>
  <c r="C689" i="5"/>
  <c r="D689" i="5" s="1"/>
  <c r="C706" i="5"/>
  <c r="D706" i="5" s="1"/>
  <c r="C605" i="5"/>
  <c r="D605" i="5" s="1"/>
  <c r="C671" i="5"/>
  <c r="D671" i="5" s="1"/>
  <c r="C627" i="5"/>
  <c r="D627" i="5" s="1"/>
  <c r="C615" i="5"/>
  <c r="D615" i="5" s="1"/>
  <c r="C556" i="5"/>
  <c r="D556" i="5" s="1"/>
  <c r="C546" i="5"/>
  <c r="D546" i="5" s="1"/>
  <c r="C573" i="5"/>
  <c r="D573" i="5" s="1"/>
  <c r="C563" i="5"/>
  <c r="D563" i="5" s="1"/>
  <c r="C664" i="5"/>
  <c r="D664" i="5" s="1"/>
  <c r="C567" i="5"/>
  <c r="D567" i="5" s="1"/>
  <c r="C582" i="5"/>
  <c r="D582" i="5" s="1"/>
  <c r="C646" i="5"/>
  <c r="D646" i="5" s="1"/>
  <c r="C710" i="5"/>
  <c r="D710" i="5" s="1"/>
  <c r="C569" i="5"/>
  <c r="D569" i="5" s="1"/>
  <c r="C633" i="5"/>
  <c r="D633" i="5" s="1"/>
  <c r="C697" i="5"/>
  <c r="D697" i="5" s="1"/>
  <c r="C586" i="5"/>
  <c r="D586" i="5" s="1"/>
  <c r="C650" i="5"/>
  <c r="D650" i="5" s="1"/>
  <c r="C714" i="5"/>
  <c r="D714" i="5" s="1"/>
  <c r="C549" i="5"/>
  <c r="D549" i="5" s="1"/>
  <c r="C613" i="5"/>
  <c r="D613" i="5" s="1"/>
  <c r="C677" i="5"/>
  <c r="D677" i="5" s="1"/>
  <c r="C559" i="5"/>
  <c r="D559" i="5" s="1"/>
  <c r="C687" i="5"/>
  <c r="D687" i="5" s="1"/>
  <c r="C640" i="5"/>
  <c r="D640" i="5" s="1"/>
  <c r="C720" i="5"/>
  <c r="D720" i="5" s="1"/>
  <c r="C643" i="5"/>
  <c r="D643" i="5" s="1"/>
  <c r="C596" i="5"/>
  <c r="D596" i="5" s="1"/>
  <c r="C620" i="5"/>
  <c r="D620" i="5" s="1"/>
  <c r="C631" i="5"/>
  <c r="D631" i="5" s="1"/>
  <c r="C700" i="5"/>
  <c r="D700" i="5" s="1"/>
  <c r="C616" i="5"/>
  <c r="D616" i="5" s="1"/>
  <c r="C668" i="5"/>
  <c r="D668" i="5" s="1"/>
  <c r="C619" i="5"/>
  <c r="D619" i="5" s="1"/>
  <c r="C572" i="5"/>
  <c r="D572" i="5" s="1"/>
  <c r="C701" i="5"/>
  <c r="D701" i="5" s="1"/>
  <c r="C644" i="5"/>
  <c r="D644" i="5" s="1"/>
  <c r="C667" i="5"/>
  <c r="D667" i="5" s="1"/>
  <c r="C695" i="5"/>
  <c r="D695" i="5" s="1"/>
  <c r="C590" i="5"/>
  <c r="D590" i="5" s="1"/>
  <c r="C654" i="5"/>
  <c r="D654" i="5" s="1"/>
  <c r="C718" i="5"/>
  <c r="D718" i="5" s="1"/>
  <c r="C577" i="5"/>
  <c r="D577" i="5" s="1"/>
  <c r="C641" i="5"/>
  <c r="D641" i="5" s="1"/>
  <c r="C705" i="5"/>
  <c r="D705" i="5" s="1"/>
  <c r="C594" i="5"/>
  <c r="D594" i="5" s="1"/>
  <c r="C658" i="5"/>
  <c r="D658" i="5" s="1"/>
  <c r="C557" i="5"/>
  <c r="D557" i="5" s="1"/>
  <c r="C621" i="5"/>
  <c r="D621" i="5" s="1"/>
  <c r="C685" i="5"/>
  <c r="D685" i="5" s="1"/>
  <c r="C575" i="5"/>
  <c r="D575" i="5" s="1"/>
  <c r="C703" i="5"/>
  <c r="D703" i="5" s="1"/>
  <c r="C672" i="5"/>
  <c r="D672" i="5" s="1"/>
  <c r="C659" i="5"/>
  <c r="D659" i="5" s="1"/>
  <c r="C612" i="5"/>
  <c r="D612" i="5" s="1"/>
  <c r="C647" i="5"/>
  <c r="D647" i="5" s="1"/>
  <c r="C707" i="5"/>
  <c r="D707" i="5" s="1"/>
  <c r="C632" i="5"/>
  <c r="D632" i="5" s="1"/>
  <c r="C716" i="5"/>
  <c r="D716" i="5" s="1"/>
  <c r="C635" i="5"/>
  <c r="D635" i="5" s="1"/>
  <c r="C588" i="5"/>
  <c r="D588" i="5" s="1"/>
  <c r="C657" i="5"/>
  <c r="D657" i="5" s="1"/>
  <c r="C610" i="5"/>
  <c r="D610" i="5" s="1"/>
  <c r="C637" i="5"/>
  <c r="D637" i="5" s="1"/>
  <c r="C539" i="5"/>
  <c r="D539" i="5" s="1"/>
  <c r="C680" i="5"/>
  <c r="D680" i="5" s="1"/>
  <c r="C534" i="5"/>
  <c r="C598" i="5"/>
  <c r="D598" i="5" s="1"/>
  <c r="C662" i="5"/>
  <c r="D662" i="5" s="1"/>
  <c r="C585" i="5"/>
  <c r="D585" i="5" s="1"/>
  <c r="C649" i="5"/>
  <c r="D649" i="5" s="1"/>
  <c r="C713" i="5"/>
  <c r="D713" i="5" s="1"/>
  <c r="C538" i="5"/>
  <c r="D538" i="5" s="1"/>
  <c r="C602" i="5"/>
  <c r="D602" i="5" s="1"/>
  <c r="C666" i="5"/>
  <c r="D666" i="5" s="1"/>
  <c r="C565" i="5"/>
  <c r="D565" i="5" s="1"/>
  <c r="C629" i="5"/>
  <c r="D629" i="5" s="1"/>
  <c r="C693" i="5"/>
  <c r="D693" i="5" s="1"/>
  <c r="C591" i="5"/>
  <c r="D591" i="5" s="1"/>
  <c r="C719" i="5"/>
  <c r="D719" i="5" s="1"/>
  <c r="C704" i="5"/>
  <c r="D704" i="5" s="1"/>
  <c r="C547" i="5"/>
  <c r="D547" i="5" s="1"/>
  <c r="C675" i="5"/>
  <c r="D675" i="5" s="1"/>
  <c r="C628" i="5"/>
  <c r="D628" i="5" s="1"/>
  <c r="C535" i="5"/>
  <c r="D535" i="5" s="1"/>
  <c r="C663" i="5"/>
  <c r="D663" i="5" s="1"/>
  <c r="C648" i="5"/>
  <c r="D648" i="5" s="1"/>
  <c r="C651" i="5"/>
  <c r="D651" i="5" s="1"/>
  <c r="C604" i="5"/>
  <c r="D604" i="5" s="1"/>
  <c r="C542" i="5"/>
  <c r="D542" i="5" s="1"/>
  <c r="C606" i="5"/>
  <c r="D606" i="5" s="1"/>
  <c r="C670" i="5"/>
  <c r="D670" i="5" s="1"/>
  <c r="C593" i="5"/>
  <c r="D593" i="5" s="1"/>
  <c r="C721" i="5"/>
  <c r="D721" i="5" s="1"/>
  <c r="C674" i="5"/>
  <c r="D674" i="5" s="1"/>
  <c r="C607" i="5"/>
  <c r="D607" i="5" s="1"/>
  <c r="C551" i="5"/>
  <c r="D551" i="5" s="1"/>
  <c r="C636" i="5"/>
  <c r="D636" i="5" s="1"/>
  <c r="C552" i="5"/>
  <c r="D552" i="5" s="1"/>
  <c r="S4" i="3"/>
  <c r="O13" i="3"/>
  <c r="M13" i="3"/>
  <c r="N13" i="3"/>
  <c r="J726" i="4" l="1"/>
  <c r="J727" i="4" s="1"/>
  <c r="J4" i="5"/>
  <c r="E5" i="4"/>
  <c r="L4" i="4" s="1"/>
  <c r="I5" i="5"/>
  <c r="D6" i="4"/>
  <c r="O5" i="3"/>
  <c r="O6" i="3" s="1"/>
  <c r="N10" i="3"/>
  <c r="G321" i="5"/>
  <c r="H379" i="5"/>
  <c r="H358" i="5"/>
  <c r="G354" i="5"/>
  <c r="G352" i="5"/>
  <c r="G312" i="5"/>
  <c r="H387" i="5"/>
  <c r="H315" i="5"/>
  <c r="H349" i="5"/>
  <c r="G400" i="5"/>
  <c r="G320" i="5"/>
  <c r="H345" i="5"/>
  <c r="H287" i="5"/>
  <c r="G346" i="5"/>
  <c r="G297" i="5"/>
  <c r="H399" i="5"/>
  <c r="G336" i="5"/>
  <c r="H350" i="5"/>
  <c r="H300" i="5"/>
  <c r="G398" i="5"/>
  <c r="G288" i="5"/>
  <c r="G339" i="5"/>
  <c r="H313" i="5"/>
  <c r="G316" i="5"/>
  <c r="G282" i="5"/>
  <c r="H336" i="5"/>
  <c r="H289" i="5"/>
  <c r="H323" i="5"/>
  <c r="G384" i="5"/>
  <c r="H321" i="5"/>
  <c r="H390" i="5"/>
  <c r="G359" i="5"/>
  <c r="H338" i="5"/>
  <c r="H343" i="5"/>
  <c r="G391" i="5"/>
  <c r="G369" i="5"/>
  <c r="G361" i="5"/>
  <c r="H303" i="5"/>
  <c r="G382" i="5"/>
  <c r="H372" i="5"/>
  <c r="G298" i="5"/>
  <c r="G374" i="5"/>
  <c r="G305" i="5"/>
  <c r="G293" i="5"/>
  <c r="G389" i="5"/>
  <c r="H434" i="5"/>
  <c r="G348" i="5"/>
  <c r="H295" i="5"/>
  <c r="H499" i="5"/>
  <c r="H420" i="5"/>
  <c r="G329" i="5"/>
  <c r="G301" i="5"/>
  <c r="H324" i="5"/>
  <c r="G331" i="5"/>
  <c r="G393" i="5"/>
  <c r="G287" i="5"/>
  <c r="G291" i="5"/>
  <c r="G403" i="5"/>
  <c r="H308" i="5"/>
  <c r="H369" i="5"/>
  <c r="H415" i="5"/>
  <c r="H320" i="5"/>
  <c r="H544" i="5"/>
  <c r="H384" i="5"/>
  <c r="G332" i="5"/>
  <c r="G396" i="5"/>
  <c r="G357" i="5"/>
  <c r="G317" i="5"/>
  <c r="G302" i="5"/>
  <c r="G405" i="5"/>
  <c r="G338" i="5"/>
  <c r="H280" i="5"/>
  <c r="H325" i="5"/>
  <c r="H446" i="5"/>
  <c r="H352" i="5"/>
  <c r="H373" i="5"/>
  <c r="H404" i="5"/>
  <c r="H312" i="5"/>
  <c r="G364" i="5"/>
  <c r="H538" i="5"/>
  <c r="H389" i="5"/>
  <c r="H306" i="5"/>
  <c r="H304" i="5"/>
  <c r="H402" i="5"/>
  <c r="H282" i="5"/>
  <c r="H317" i="5"/>
  <c r="D406" i="5"/>
  <c r="G645" i="5"/>
  <c r="G699" i="5"/>
  <c r="G458" i="5"/>
  <c r="G459" i="5"/>
  <c r="G471" i="5"/>
  <c r="G635" i="5"/>
  <c r="G598" i="5"/>
  <c r="G477" i="5"/>
  <c r="G463" i="5"/>
  <c r="G474" i="5"/>
  <c r="G407" i="5"/>
  <c r="G675" i="5"/>
  <c r="G646" i="5"/>
  <c r="G561" i="5"/>
  <c r="G625" i="5"/>
  <c r="G643" i="5"/>
  <c r="G519" i="5"/>
  <c r="G481" i="5"/>
  <c r="G466" i="5"/>
  <c r="G485" i="5"/>
  <c r="G720" i="5"/>
  <c r="G666" i="5"/>
  <c r="G448" i="5"/>
  <c r="G410" i="5"/>
  <c r="G670" i="5"/>
  <c r="G693" i="5"/>
  <c r="G690" i="5"/>
  <c r="G596" i="5"/>
  <c r="G569" i="5"/>
  <c r="G608" i="5"/>
  <c r="G672" i="5"/>
  <c r="G682" i="5"/>
  <c r="G637" i="5"/>
  <c r="G478" i="5"/>
  <c r="G441" i="5"/>
  <c r="G583" i="5"/>
  <c r="G711" i="5"/>
  <c r="G552" i="5"/>
  <c r="G616" i="5"/>
  <c r="G680" i="5"/>
  <c r="G686" i="5"/>
  <c r="G611" i="5"/>
  <c r="G335" i="5"/>
  <c r="G313" i="5"/>
  <c r="H527" i="5"/>
  <c r="H465" i="5"/>
  <c r="H493" i="5"/>
  <c r="H691" i="5"/>
  <c r="H566" i="5"/>
  <c r="H629" i="5"/>
  <c r="H382" i="5"/>
  <c r="H362" i="5"/>
  <c r="H673" i="5"/>
  <c r="H685" i="5"/>
  <c r="H523" i="5"/>
  <c r="H551" i="5"/>
  <c r="H649" i="5"/>
  <c r="H418" i="5"/>
  <c r="H562" i="5"/>
  <c r="G343" i="5"/>
  <c r="G347" i="5"/>
  <c r="G388" i="5"/>
  <c r="H396" i="5"/>
  <c r="H666" i="5"/>
  <c r="H400" i="5"/>
  <c r="H481" i="5"/>
  <c r="H426" i="5"/>
  <c r="H393" i="5"/>
  <c r="H507" i="5"/>
  <c r="H537" i="5"/>
  <c r="H409" i="5"/>
  <c r="H663" i="5"/>
  <c r="H600" i="5"/>
  <c r="H595" i="5"/>
  <c r="H618" i="5"/>
  <c r="H365" i="5"/>
  <c r="H335" i="5"/>
  <c r="H486" i="5"/>
  <c r="H482" i="5"/>
  <c r="H674" i="5"/>
  <c r="G327" i="5"/>
  <c r="G362" i="5"/>
  <c r="G290" i="5"/>
  <c r="H340" i="5"/>
  <c r="H452" i="5"/>
  <c r="H602" i="5"/>
  <c r="H580" i="5"/>
  <c r="H718" i="5"/>
  <c r="H448" i="5"/>
  <c r="H545" i="5"/>
  <c r="H542" i="5"/>
  <c r="H293" i="5"/>
  <c r="H444" i="5"/>
  <c r="H497" i="5"/>
  <c r="G324" i="5"/>
  <c r="H574" i="5"/>
  <c r="H521" i="5"/>
  <c r="H706" i="5"/>
  <c r="H291" i="5"/>
  <c r="H669" i="5"/>
  <c r="H457" i="5"/>
  <c r="H459" i="5"/>
  <c r="H331" i="5"/>
  <c r="H439" i="5"/>
  <c r="H686" i="5"/>
  <c r="H559" i="5"/>
  <c r="H707" i="5"/>
  <c r="H356" i="5"/>
  <c r="H456" i="5"/>
  <c r="H704" i="5"/>
  <c r="H590" i="5"/>
  <c r="H467" i="5"/>
  <c r="H721" i="5"/>
  <c r="H614" i="5"/>
  <c r="H530" i="5"/>
  <c r="H610" i="5"/>
  <c r="G377" i="5"/>
  <c r="G366" i="5"/>
  <c r="G328" i="5"/>
  <c r="G295" i="5"/>
  <c r="G303" i="5"/>
  <c r="G299" i="5"/>
  <c r="G300" i="5"/>
  <c r="H374" i="5"/>
  <c r="G360" i="5"/>
  <c r="H506" i="5"/>
  <c r="G341" i="5"/>
  <c r="H339" i="5"/>
  <c r="H318" i="5"/>
  <c r="H401" i="5"/>
  <c r="H341" i="5"/>
  <c r="G406" i="5"/>
  <c r="H485" i="5"/>
  <c r="H298" i="5"/>
  <c r="H322" i="5"/>
  <c r="H549" i="5"/>
  <c r="H297" i="5"/>
  <c r="H296" i="5"/>
  <c r="H637" i="5"/>
  <c r="H368" i="5"/>
  <c r="H292" i="5"/>
  <c r="H720" i="5"/>
  <c r="H355" i="5"/>
  <c r="G356" i="5"/>
  <c r="H290" i="5"/>
  <c r="H428" i="5"/>
  <c r="H316" i="5"/>
  <c r="H342" i="5"/>
  <c r="G333" i="5"/>
  <c r="G345" i="5"/>
  <c r="G344" i="5"/>
  <c r="G340" i="5"/>
  <c r="G394" i="5"/>
  <c r="G404" i="5"/>
  <c r="G294" i="5"/>
  <c r="G286" i="5"/>
  <c r="G285" i="5"/>
  <c r="G386" i="5"/>
  <c r="G330" i="5"/>
  <c r="G387" i="5"/>
  <c r="H407" i="5"/>
  <c r="H388" i="5"/>
  <c r="H288" i="5"/>
  <c r="G289" i="5"/>
  <c r="H489" i="5"/>
  <c r="H395" i="5"/>
  <c r="H307" i="5"/>
  <c r="H319" i="5"/>
  <c r="H381" i="5"/>
  <c r="H498" i="5"/>
  <c r="H311" i="5"/>
  <c r="H383" i="5"/>
  <c r="H348" i="5"/>
  <c r="H347" i="5"/>
  <c r="G281" i="5"/>
  <c r="G280" i="5"/>
  <c r="G318" i="5"/>
  <c r="G315" i="5"/>
  <c r="G314" i="5"/>
  <c r="G402" i="5"/>
  <c r="G401" i="5"/>
  <c r="H351" i="5"/>
  <c r="H403" i="5"/>
  <c r="G296" i="5"/>
  <c r="H648" i="5"/>
  <c r="G353" i="5"/>
  <c r="H681" i="5"/>
  <c r="G319" i="5"/>
  <c r="H447" i="5"/>
  <c r="H494" i="5"/>
  <c r="H466" i="5"/>
  <c r="H376" i="5"/>
  <c r="H375" i="5"/>
  <c r="H690" i="5"/>
  <c r="G368" i="5"/>
  <c r="G367" i="5"/>
  <c r="G371" i="5"/>
  <c r="G284" i="5"/>
  <c r="G372" i="5"/>
  <c r="G373" i="5"/>
  <c r="G390" i="5"/>
  <c r="G326" i="5"/>
  <c r="G325" i="5"/>
  <c r="H398" i="5"/>
  <c r="G304" i="5"/>
  <c r="H367" i="5"/>
  <c r="H281" i="5"/>
  <c r="G383" i="5"/>
  <c r="H370" i="5"/>
  <c r="H385" i="5"/>
  <c r="G358" i="5"/>
  <c r="H378" i="5"/>
  <c r="H301" i="5"/>
  <c r="H354" i="5"/>
  <c r="H405" i="5"/>
  <c r="G311" i="5"/>
  <c r="H344" i="5"/>
  <c r="H310" i="5"/>
  <c r="H294" i="5"/>
  <c r="H386" i="5"/>
  <c r="H326" i="5"/>
  <c r="G307" i="5"/>
  <c r="G385" i="5"/>
  <c r="G323" i="5"/>
  <c r="G322" i="5"/>
  <c r="G392" i="5"/>
  <c r="G334" i="5"/>
  <c r="H454" i="5"/>
  <c r="H361" i="5"/>
  <c r="H360" i="5"/>
  <c r="H305" i="5"/>
  <c r="H380" i="5"/>
  <c r="H377" i="5"/>
  <c r="H333" i="5"/>
  <c r="H332" i="5"/>
  <c r="H286" i="5"/>
  <c r="H328" i="5"/>
  <c r="H327" i="5"/>
  <c r="H546" i="5"/>
  <c r="H334" i="5"/>
  <c r="G379" i="5"/>
  <c r="G378" i="5"/>
  <c r="H392" i="5"/>
  <c r="H391" i="5"/>
  <c r="G306" i="5"/>
  <c r="G370" i="5"/>
  <c r="G395" i="5"/>
  <c r="G308" i="5"/>
  <c r="G309" i="5"/>
  <c r="G381" i="5"/>
  <c r="G349" i="5"/>
  <c r="G351" i="5"/>
  <c r="G397" i="5"/>
  <c r="H501" i="5"/>
  <c r="H364" i="5"/>
  <c r="H363" i="5"/>
  <c r="H394" i="5"/>
  <c r="H346" i="5"/>
  <c r="H285" i="5"/>
  <c r="H359" i="5"/>
  <c r="H460" i="5"/>
  <c r="H357" i="5"/>
  <c r="H371" i="5"/>
  <c r="H329" i="5"/>
  <c r="H314" i="5"/>
  <c r="G365" i="5"/>
  <c r="G337" i="5"/>
  <c r="G399" i="5"/>
  <c r="G292" i="5"/>
  <c r="H337" i="5"/>
  <c r="H397" i="5"/>
  <c r="H309" i="5"/>
  <c r="G375" i="5"/>
  <c r="H408" i="5"/>
  <c r="H299" i="5"/>
  <c r="H550" i="5"/>
  <c r="H414" i="5"/>
  <c r="H283" i="5"/>
  <c r="D534" i="5"/>
  <c r="D8" i="3"/>
  <c r="D16" i="3"/>
  <c r="D2" i="3"/>
  <c r="D9" i="3"/>
  <c r="D17" i="3"/>
  <c r="D10" i="3"/>
  <c r="D18" i="3"/>
  <c r="D14" i="3"/>
  <c r="D3" i="3"/>
  <c r="D11" i="3"/>
  <c r="D19" i="3"/>
  <c r="D13" i="3"/>
  <c r="D15" i="3"/>
  <c r="D4" i="3"/>
  <c r="D12" i="3"/>
  <c r="D20" i="3"/>
  <c r="D21" i="3"/>
  <c r="D5" i="3"/>
  <c r="D6" i="3"/>
  <c r="D7" i="3"/>
  <c r="D22" i="3"/>
  <c r="D30" i="3"/>
  <c r="D38" i="3"/>
  <c r="D23" i="3"/>
  <c r="D31" i="3"/>
  <c r="D39" i="3"/>
  <c r="D34" i="3"/>
  <c r="D24" i="3"/>
  <c r="D32" i="3"/>
  <c r="D40" i="3"/>
  <c r="D25" i="3"/>
  <c r="D33" i="3"/>
  <c r="D41" i="3"/>
  <c r="D26" i="3"/>
  <c r="D27" i="3"/>
  <c r="D35" i="3"/>
  <c r="D37" i="3"/>
  <c r="D28" i="3"/>
  <c r="D36" i="3"/>
  <c r="D29" i="3"/>
  <c r="D43" i="3"/>
  <c r="D51" i="3"/>
  <c r="D59" i="3"/>
  <c r="D67" i="3"/>
  <c r="D75" i="3"/>
  <c r="D83" i="3"/>
  <c r="D91" i="3"/>
  <c r="D54" i="3"/>
  <c r="D78" i="3"/>
  <c r="D55" i="3"/>
  <c r="D95" i="3"/>
  <c r="D44" i="3"/>
  <c r="D52" i="3"/>
  <c r="D60" i="3"/>
  <c r="D68" i="3"/>
  <c r="D76" i="3"/>
  <c r="D84" i="3"/>
  <c r="D92" i="3"/>
  <c r="D62" i="3"/>
  <c r="D86" i="3"/>
  <c r="D71" i="3"/>
  <c r="D45" i="3"/>
  <c r="D53" i="3"/>
  <c r="D61" i="3"/>
  <c r="D69" i="3"/>
  <c r="D77" i="3"/>
  <c r="D85" i="3"/>
  <c r="D93" i="3"/>
  <c r="D46" i="3"/>
  <c r="D70" i="3"/>
  <c r="D94" i="3"/>
  <c r="D47" i="3"/>
  <c r="D63" i="3"/>
  <c r="D87" i="3"/>
  <c r="D79" i="3"/>
  <c r="D48" i="3"/>
  <c r="D56" i="3"/>
  <c r="D64" i="3"/>
  <c r="D72" i="3"/>
  <c r="D80" i="3"/>
  <c r="D88" i="3"/>
  <c r="D96" i="3"/>
  <c r="D49" i="3"/>
  <c r="D57" i="3"/>
  <c r="D65" i="3"/>
  <c r="D73" i="3"/>
  <c r="D81" i="3"/>
  <c r="D89" i="3"/>
  <c r="D97" i="3"/>
  <c r="D42" i="3"/>
  <c r="D50" i="3"/>
  <c r="D58" i="3"/>
  <c r="D66" i="3"/>
  <c r="D74" i="3"/>
  <c r="D82" i="3"/>
  <c r="D90" i="3"/>
  <c r="P5" i="3"/>
  <c r="Q5" i="3"/>
  <c r="R5" i="3"/>
  <c r="I6" i="5" l="1"/>
  <c r="D7" i="4"/>
  <c r="J5" i="5"/>
  <c r="E6" i="4"/>
  <c r="H449" i="5"/>
  <c r="H533" i="5"/>
  <c r="H655" i="5"/>
  <c r="H662" i="5"/>
  <c r="H508" i="5"/>
  <c r="H524" i="5"/>
  <c r="H553" i="5"/>
  <c r="G509" i="5"/>
  <c r="G701" i="5"/>
  <c r="G603" i="5"/>
  <c r="G697" i="5"/>
  <c r="G530" i="5"/>
  <c r="G707" i="5"/>
  <c r="G695" i="5"/>
  <c r="G631" i="5"/>
  <c r="H665" i="5"/>
  <c r="G505" i="5"/>
  <c r="G512" i="5"/>
  <c r="G587" i="5"/>
  <c r="G654" i="5"/>
  <c r="G556" i="5"/>
  <c r="H488" i="5"/>
  <c r="H626" i="5"/>
  <c r="H667" i="5"/>
  <c r="H412" i="5"/>
  <c r="G452" i="5"/>
  <c r="G522" i="5"/>
  <c r="G435" i="5"/>
  <c r="H654" i="5"/>
  <c r="H475" i="5"/>
  <c r="H679" i="5"/>
  <c r="H682" i="5"/>
  <c r="H450" i="5"/>
  <c r="H699" i="5"/>
  <c r="G464" i="5"/>
  <c r="G652" i="5"/>
  <c r="G633" i="5"/>
  <c r="G423" i="5"/>
  <c r="G527" i="5"/>
  <c r="H437" i="5"/>
  <c r="H639" i="5"/>
  <c r="G689" i="5"/>
  <c r="H512" i="5"/>
  <c r="H702" i="5"/>
  <c r="H613" i="5"/>
  <c r="H717" i="5"/>
  <c r="H711" i="5"/>
  <c r="H422" i="5"/>
  <c r="H713" i="5"/>
  <c r="H556" i="5"/>
  <c r="H616" i="5"/>
  <c r="H431" i="5"/>
  <c r="G438" i="5"/>
  <c r="G414" i="5"/>
  <c r="H561" i="5"/>
  <c r="H419" i="5"/>
  <c r="H630" i="5"/>
  <c r="H490" i="5"/>
  <c r="H700" i="5"/>
  <c r="H640" i="5"/>
  <c r="H710" i="5"/>
  <c r="G456" i="5"/>
  <c r="H638" i="5"/>
  <c r="H678" i="5"/>
  <c r="H416" i="5"/>
  <c r="H581" i="5"/>
  <c r="H592" i="5"/>
  <c r="G558" i="5"/>
  <c r="G409" i="5"/>
  <c r="H604" i="5"/>
  <c r="H671" i="5"/>
  <c r="H576" i="5"/>
  <c r="G590" i="5"/>
  <c r="H570" i="5"/>
  <c r="H441" i="5"/>
  <c r="H609" i="5"/>
  <c r="G593" i="5"/>
  <c r="H557" i="5"/>
  <c r="H468" i="5"/>
  <c r="H461" i="5"/>
  <c r="H623" i="5"/>
  <c r="H435" i="5"/>
  <c r="G460" i="5"/>
  <c r="G716" i="5"/>
  <c r="G618" i="5"/>
  <c r="G544" i="5"/>
  <c r="G523" i="5"/>
  <c r="G421" i="5"/>
  <c r="G472" i="5"/>
  <c r="G571" i="5"/>
  <c r="G489" i="5"/>
  <c r="G535" i="5"/>
  <c r="H579" i="5"/>
  <c r="H423" i="5"/>
  <c r="H601" i="5"/>
  <c r="H513" i="5"/>
  <c r="G574" i="5"/>
  <c r="G549" i="5"/>
  <c r="G496" i="5"/>
  <c r="G713" i="5"/>
  <c r="G436" i="5"/>
  <c r="G504" i="5"/>
  <c r="G674" i="5"/>
  <c r="H427" i="5"/>
  <c r="G647" i="5"/>
  <c r="G580" i="5"/>
  <c r="G592" i="5"/>
  <c r="G662" i="5"/>
  <c r="G657" i="5"/>
  <c r="G667" i="5"/>
  <c r="G636" i="5"/>
  <c r="G564" i="5"/>
  <c r="H421" i="5"/>
  <c r="H594" i="5"/>
  <c r="H677" i="5"/>
  <c r="H518" i="5"/>
  <c r="H635" i="5"/>
  <c r="H650" i="5"/>
  <c r="H440" i="5"/>
  <c r="G517" i="5"/>
  <c r="G428" i="5"/>
  <c r="G541" i="5"/>
  <c r="G578" i="5"/>
  <c r="H558" i="5"/>
  <c r="H411" i="5"/>
  <c r="H586" i="5"/>
  <c r="H619" i="5"/>
  <c r="H612" i="5"/>
  <c r="G445" i="5"/>
  <c r="G600" i="5"/>
  <c r="H492" i="5"/>
  <c r="H555" i="5"/>
  <c r="H525" i="5"/>
  <c r="H584" i="5"/>
  <c r="H502" i="5"/>
  <c r="H496" i="5"/>
  <c r="H622" i="5"/>
  <c r="H660" i="5"/>
  <c r="H692" i="5"/>
  <c r="H478" i="5"/>
  <c r="H641" i="5"/>
  <c r="H560" i="5"/>
  <c r="H661" i="5"/>
  <c r="H615" i="5"/>
  <c r="H714" i="5"/>
  <c r="G677" i="5"/>
  <c r="G579" i="5"/>
  <c r="G679" i="5"/>
  <c r="H712" i="5"/>
  <c r="H438" i="5"/>
  <c r="H541" i="5"/>
  <c r="H631" i="5"/>
  <c r="H697" i="5"/>
  <c r="G513" i="5"/>
  <c r="G656" i="5"/>
  <c r="G494" i="5"/>
  <c r="G498" i="5"/>
  <c r="G444" i="5"/>
  <c r="H503" i="5"/>
  <c r="G722" i="5"/>
  <c r="H504" i="5"/>
  <c r="H608" i="5"/>
  <c r="G487" i="5"/>
  <c r="G621" i="5"/>
  <c r="G613" i="5"/>
  <c r="G640" i="5"/>
  <c r="G565" i="5"/>
  <c r="G431" i="5"/>
  <c r="H429" i="5"/>
  <c r="H471" i="5"/>
  <c r="H572" i="5"/>
  <c r="H693" i="5"/>
  <c r="H597" i="5"/>
  <c r="G454" i="5"/>
  <c r="G554" i="5"/>
  <c r="G500" i="5"/>
  <c r="G417" i="5"/>
  <c r="G425" i="5"/>
  <c r="H642" i="5"/>
  <c r="G588" i="5"/>
  <c r="G547" i="5"/>
  <c r="H543" i="5"/>
  <c r="H589" i="5"/>
  <c r="H583" i="5"/>
  <c r="G508" i="5"/>
  <c r="G605" i="5"/>
  <c r="G607" i="5"/>
  <c r="G664" i="5"/>
  <c r="G551" i="5"/>
  <c r="G492" i="5"/>
  <c r="H656" i="5"/>
  <c r="H687" i="5"/>
  <c r="H520" i="5"/>
  <c r="H587" i="5"/>
  <c r="H442" i="5"/>
  <c r="H510" i="5"/>
  <c r="H651" i="5"/>
  <c r="G658" i="5"/>
  <c r="G584" i="5"/>
  <c r="G581" i="5"/>
  <c r="G708" i="5"/>
  <c r="G650" i="5"/>
  <c r="G576" i="5"/>
  <c r="G533" i="5"/>
  <c r="G450" i="5"/>
  <c r="G542" i="5"/>
  <c r="G627" i="5"/>
  <c r="G468" i="5"/>
  <c r="G433" i="5"/>
  <c r="G525" i="5"/>
  <c r="G442" i="5"/>
  <c r="H568" i="5"/>
  <c r="H632" i="5"/>
  <c r="H425" i="5"/>
  <c r="G700" i="5"/>
  <c r="H430" i="5"/>
  <c r="H540" i="5"/>
  <c r="H509" i="5"/>
  <c r="H515" i="5"/>
  <c r="H676" i="5"/>
  <c r="H548" i="5"/>
  <c r="G638" i="5"/>
  <c r="G623" i="5"/>
  <c r="G420" i="5"/>
  <c r="H539" i="5"/>
  <c r="H607" i="5"/>
  <c r="H644" i="5"/>
  <c r="H659" i="5"/>
  <c r="H477" i="5"/>
  <c r="H476" i="5"/>
  <c r="H479" i="5"/>
  <c r="H646" i="5"/>
  <c r="H668" i="5"/>
  <c r="H463" i="5"/>
  <c r="H491" i="5"/>
  <c r="H567" i="5"/>
  <c r="H658" i="5"/>
  <c r="H532" i="5"/>
  <c r="H627" i="5"/>
  <c r="H575" i="5"/>
  <c r="H552" i="5"/>
  <c r="H593" i="5"/>
  <c r="G685" i="5"/>
  <c r="H500" i="5"/>
  <c r="H413" i="5"/>
  <c r="H603" i="5"/>
  <c r="H670" i="5"/>
  <c r="G413" i="5"/>
  <c r="G669" i="5"/>
  <c r="H647" i="5"/>
  <c r="H628" i="5"/>
  <c r="H464" i="5"/>
  <c r="H495" i="5"/>
  <c r="H410" i="5"/>
  <c r="G486" i="5"/>
  <c r="H455" i="5"/>
  <c r="H585" i="5"/>
  <c r="H617" i="5"/>
  <c r="H582" i="5"/>
  <c r="H511" i="5"/>
  <c r="H469" i="5"/>
  <c r="H695" i="5"/>
  <c r="H451" i="5"/>
  <c r="H516" i="5"/>
  <c r="H633" i="5"/>
  <c r="H643" i="5"/>
  <c r="G528" i="5"/>
  <c r="G702" i="5"/>
  <c r="G538" i="5"/>
  <c r="G648" i="5"/>
  <c r="G714" i="5"/>
  <c r="G514" i="5"/>
  <c r="G691" i="5"/>
  <c r="G609" i="5"/>
  <c r="G502" i="5"/>
  <c r="G506" i="5"/>
  <c r="G683" i="5"/>
  <c r="G601" i="5"/>
  <c r="H620" i="5"/>
  <c r="H534" i="5"/>
  <c r="H526" i="5"/>
  <c r="H605" i="5"/>
  <c r="H599" i="5"/>
  <c r="H657" i="5"/>
  <c r="G703" i="5"/>
  <c r="G572" i="5"/>
  <c r="G559" i="5"/>
  <c r="G566" i="5"/>
  <c r="G545" i="5"/>
  <c r="G717" i="5"/>
  <c r="G619" i="5"/>
  <c r="G537" i="5"/>
  <c r="H694" i="5"/>
  <c r="H436" i="5"/>
  <c r="H445" i="5"/>
  <c r="H528" i="5"/>
  <c r="H480" i="5"/>
  <c r="H517" i="5"/>
  <c r="H708" i="5"/>
  <c r="H672" i="5"/>
  <c r="H417" i="5"/>
  <c r="G475" i="5"/>
  <c r="G639" i="5"/>
  <c r="G651" i="5"/>
  <c r="G510" i="5"/>
  <c r="G692" i="5"/>
  <c r="G594" i="5"/>
  <c r="G659" i="5"/>
  <c r="G511" i="5"/>
  <c r="G586" i="5"/>
  <c r="G660" i="5"/>
  <c r="G432" i="5"/>
  <c r="G469" i="5"/>
  <c r="G529" i="5"/>
  <c r="G661" i="5"/>
  <c r="G563" i="5"/>
  <c r="G696" i="5"/>
  <c r="G434" i="5"/>
  <c r="G422" i="5"/>
  <c r="G461" i="5"/>
  <c r="G521" i="5"/>
  <c r="G653" i="5"/>
  <c r="G555" i="5"/>
  <c r="G688" i="5"/>
  <c r="H689" i="5"/>
  <c r="H698" i="5"/>
  <c r="H664" i="5"/>
  <c r="H531" i="5"/>
  <c r="H696" i="5"/>
  <c r="H432" i="5"/>
  <c r="H474" i="5"/>
  <c r="H653" i="5"/>
  <c r="H634" i="5"/>
  <c r="H578" i="5"/>
  <c r="H514" i="5"/>
  <c r="H519" i="5"/>
  <c r="H606" i="5"/>
  <c r="H433" i="5"/>
  <c r="H470" i="5"/>
  <c r="H569" i="5"/>
  <c r="H588" i="5"/>
  <c r="G411" i="5"/>
  <c r="G479" i="5"/>
  <c r="G622" i="5"/>
  <c r="G649" i="5"/>
  <c r="G575" i="5"/>
  <c r="G614" i="5"/>
  <c r="G449" i="5"/>
  <c r="G515" i="5"/>
  <c r="G440" i="5"/>
  <c r="G628" i="5"/>
  <c r="G710" i="5"/>
  <c r="G626" i="5"/>
  <c r="G610" i="5"/>
  <c r="G557" i="5"/>
  <c r="G671" i="5"/>
  <c r="G562" i="5"/>
  <c r="G705" i="5"/>
  <c r="G430" i="5"/>
  <c r="G447" i="5"/>
  <c r="G518" i="5"/>
  <c r="G465" i="5"/>
  <c r="G597" i="5"/>
  <c r="G706" i="5"/>
  <c r="G632" i="5"/>
  <c r="G408" i="5"/>
  <c r="G629" i="5"/>
  <c r="G462" i="5"/>
  <c r="G457" i="5"/>
  <c r="G589" i="5"/>
  <c r="G698" i="5"/>
  <c r="G624" i="5"/>
  <c r="H722" i="5"/>
  <c r="H443" i="5"/>
  <c r="H564" i="5"/>
  <c r="H453" i="5"/>
  <c r="H684" i="5"/>
  <c r="H565" i="5"/>
  <c r="G482" i="5"/>
  <c r="G473" i="5"/>
  <c r="G536" i="5"/>
  <c r="H598" i="5"/>
  <c r="H458" i="5"/>
  <c r="H624" i="5"/>
  <c r="H573" i="5"/>
  <c r="H705" i="5"/>
  <c r="H483" i="5"/>
  <c r="H715" i="5"/>
  <c r="G490" i="5"/>
  <c r="G415" i="5"/>
  <c r="G585" i="5"/>
  <c r="G602" i="5"/>
  <c r="G709" i="5"/>
  <c r="G687" i="5"/>
  <c r="G451" i="5"/>
  <c r="G615" i="5"/>
  <c r="G501" i="5"/>
  <c r="G582" i="5"/>
  <c r="G681" i="5"/>
  <c r="G437" i="5"/>
  <c r="G484" i="5"/>
  <c r="G526" i="5"/>
  <c r="G694" i="5"/>
  <c r="G642" i="5"/>
  <c r="G568" i="5"/>
  <c r="G644" i="5"/>
  <c r="G476" i="5"/>
  <c r="G470" i="5"/>
  <c r="G630" i="5"/>
  <c r="G634" i="5"/>
  <c r="G560" i="5"/>
  <c r="H680" i="5"/>
  <c r="H719" i="5"/>
  <c r="H522" i="5"/>
  <c r="H675" i="5"/>
  <c r="G426" i="5"/>
  <c r="G446" i="5"/>
  <c r="G641" i="5"/>
  <c r="G715" i="5"/>
  <c r="G455" i="5"/>
  <c r="G531" i="5"/>
  <c r="G684" i="5"/>
  <c r="G617" i="5"/>
  <c r="G543" i="5"/>
  <c r="G467" i="5"/>
  <c r="G488" i="5"/>
  <c r="G676" i="5"/>
  <c r="G534" i="5"/>
  <c r="G678" i="5"/>
  <c r="G595" i="5"/>
  <c r="G412" i="5"/>
  <c r="G480" i="5"/>
  <c r="G668" i="5"/>
  <c r="G570" i="5"/>
  <c r="G719" i="5"/>
  <c r="H645" i="5"/>
  <c r="H636" i="5"/>
  <c r="H472" i="5"/>
  <c r="H473" i="5"/>
  <c r="H652" i="5"/>
  <c r="H571" i="5"/>
  <c r="H683" i="5"/>
  <c r="H563" i="5"/>
  <c r="H625" i="5"/>
  <c r="H577" i="5"/>
  <c r="G483" i="5"/>
  <c r="G539" i="5"/>
  <c r="G532" i="5"/>
  <c r="G418" i="5"/>
  <c r="G493" i="5"/>
  <c r="G507" i="5"/>
  <c r="G553" i="5"/>
  <c r="G453" i="5"/>
  <c r="G497" i="5"/>
  <c r="G429" i="5"/>
  <c r="G443" i="5"/>
  <c r="G620" i="5"/>
  <c r="G499" i="5"/>
  <c r="G424" i="5"/>
  <c r="G612" i="5"/>
  <c r="G606" i="5"/>
  <c r="G663" i="5"/>
  <c r="G721" i="5"/>
  <c r="G546" i="5"/>
  <c r="G491" i="5"/>
  <c r="G416" i="5"/>
  <c r="G604" i="5"/>
  <c r="G550" i="5"/>
  <c r="G655" i="5"/>
  <c r="H709" i="5"/>
  <c r="H596" i="5"/>
  <c r="H487" i="5"/>
  <c r="H529" i="5"/>
  <c r="G439" i="5"/>
  <c r="H424" i="5"/>
  <c r="H535" i="5"/>
  <c r="H591" i="5"/>
  <c r="H505" i="5"/>
  <c r="H621" i="5"/>
  <c r="H536" i="5"/>
  <c r="H554" i="5"/>
  <c r="H547" i="5"/>
  <c r="H688" i="5"/>
  <c r="H462" i="5"/>
  <c r="G524" i="5"/>
  <c r="G573" i="5"/>
  <c r="G718" i="5"/>
  <c r="G567" i="5"/>
  <c r="G712" i="5"/>
  <c r="G520" i="5"/>
  <c r="G704" i="5"/>
  <c r="G419" i="5"/>
  <c r="G503" i="5"/>
  <c r="G548" i="5"/>
  <c r="G673" i="5"/>
  <c r="G599" i="5"/>
  <c r="G516" i="5"/>
  <c r="G577" i="5"/>
  <c r="G427" i="5"/>
  <c r="G495" i="5"/>
  <c r="G540" i="5"/>
  <c r="G665" i="5"/>
  <c r="G591" i="5"/>
  <c r="H701" i="5"/>
  <c r="H611" i="5"/>
  <c r="H703" i="5"/>
  <c r="H716" i="5"/>
  <c r="H484" i="5"/>
  <c r="O9" i="3"/>
  <c r="M15" i="3" s="1"/>
  <c r="O7" i="3"/>
  <c r="S5" i="3"/>
  <c r="S9" i="3" s="1"/>
  <c r="Q9" i="3"/>
  <c r="O15" i="3" s="1"/>
  <c r="O18" i="3" s="1"/>
  <c r="Q6" i="3"/>
  <c r="Q7" i="3" s="1"/>
  <c r="R6" i="3"/>
  <c r="R7" i="3" s="1"/>
  <c r="R9" i="3"/>
  <c r="P15" i="3" s="1"/>
  <c r="P18" i="3" s="1"/>
  <c r="P9" i="3"/>
  <c r="N15" i="3" s="1"/>
  <c r="N18" i="3" s="1"/>
  <c r="P6" i="3"/>
  <c r="P7" i="3" s="1"/>
  <c r="J6" i="5" l="1"/>
  <c r="E7" i="4"/>
  <c r="I7" i="5"/>
  <c r="D8" i="4"/>
  <c r="M18" i="3"/>
  <c r="E10" i="3" s="1"/>
  <c r="E3" i="3"/>
  <c r="E18" i="3"/>
  <c r="E17" i="3"/>
  <c r="E8" i="3"/>
  <c r="E13" i="3"/>
  <c r="E6" i="3"/>
  <c r="E16" i="3"/>
  <c r="E7" i="3"/>
  <c r="E9" i="3"/>
  <c r="E15" i="3"/>
  <c r="E12" i="3"/>
  <c r="E4" i="3"/>
  <c r="E19" i="3"/>
  <c r="E20" i="3" s="1"/>
  <c r="E21" i="3" s="1"/>
  <c r="E34" i="3" s="1"/>
  <c r="E5" i="3" l="1"/>
  <c r="E14" i="3"/>
  <c r="E11" i="3"/>
  <c r="J7" i="5"/>
  <c r="E8" i="4"/>
  <c r="I8" i="5"/>
  <c r="D9" i="4"/>
  <c r="E25" i="3"/>
  <c r="E33" i="3"/>
  <c r="E30" i="3"/>
  <c r="E22" i="3"/>
  <c r="E35" i="3"/>
  <c r="E31" i="3"/>
  <c r="E26" i="3"/>
  <c r="E27" i="3"/>
  <c r="E23" i="3"/>
  <c r="E38" i="3"/>
  <c r="E41" i="3" s="1"/>
  <c r="E42" i="3" s="1"/>
  <c r="E37" i="3"/>
  <c r="E32" i="3"/>
  <c r="E29" i="3"/>
  <c r="E36" i="3"/>
  <c r="E24" i="3"/>
  <c r="E28" i="3"/>
  <c r="F7" i="3"/>
  <c r="F13" i="3"/>
  <c r="F12" i="3"/>
  <c r="F9" i="3"/>
  <c r="F10" i="3"/>
  <c r="F15" i="3"/>
  <c r="F4" i="3"/>
  <c r="F6" i="3"/>
  <c r="F3" i="3"/>
  <c r="F8" i="3"/>
  <c r="F5" i="3"/>
  <c r="F11" i="3"/>
  <c r="F14" i="3"/>
  <c r="J8" i="5" l="1"/>
  <c r="E9" i="4"/>
  <c r="I9" i="5"/>
  <c r="D10" i="4"/>
  <c r="E40" i="3"/>
  <c r="E39" i="3"/>
  <c r="E43" i="3"/>
  <c r="E45" i="3" s="1"/>
  <c r="F16" i="3"/>
  <c r="F18" i="3"/>
  <c r="F20" i="3"/>
  <c r="F17" i="3"/>
  <c r="F19" i="3"/>
  <c r="I10" i="5" l="1"/>
  <c r="D11" i="4"/>
  <c r="J9" i="5"/>
  <c r="E10" i="4"/>
  <c r="E49" i="3"/>
  <c r="F49" i="3" s="1"/>
  <c r="E44" i="3"/>
  <c r="F44" i="3" s="1"/>
  <c r="E52" i="3"/>
  <c r="F52" i="3" s="1"/>
  <c r="E54" i="3"/>
  <c r="F54" i="3" s="1"/>
  <c r="E53" i="3"/>
  <c r="F53" i="3" s="1"/>
  <c r="E46" i="3"/>
  <c r="E51" i="3" s="1"/>
  <c r="F51" i="3" s="1"/>
  <c r="E50" i="3"/>
  <c r="F50" i="3" s="1"/>
  <c r="E48" i="3"/>
  <c r="F48" i="3" s="1"/>
  <c r="E55" i="3"/>
  <c r="E69" i="3" s="1"/>
  <c r="F69" i="3" s="1"/>
  <c r="E47" i="3"/>
  <c r="F47" i="3" s="1"/>
  <c r="F37" i="3"/>
  <c r="F27" i="3"/>
  <c r="F25" i="3"/>
  <c r="F38" i="3"/>
  <c r="F29" i="3"/>
  <c r="F32" i="3"/>
  <c r="F30" i="3"/>
  <c r="F33" i="3"/>
  <c r="F39" i="3"/>
  <c r="F45" i="3"/>
  <c r="F40" i="3"/>
  <c r="F35" i="3"/>
  <c r="F31" i="3"/>
  <c r="F41" i="3"/>
  <c r="F34" i="3"/>
  <c r="F43" i="3"/>
  <c r="F22" i="3"/>
  <c r="F42" i="3"/>
  <c r="F26" i="3"/>
  <c r="F36" i="3"/>
  <c r="F28" i="3"/>
  <c r="F24" i="3"/>
  <c r="F23" i="3"/>
  <c r="F21" i="3"/>
  <c r="I11" i="5" l="1"/>
  <c r="D12" i="4"/>
  <c r="J10" i="5"/>
  <c r="E11" i="4"/>
  <c r="E65" i="3"/>
  <c r="F65" i="3" s="1"/>
  <c r="E70" i="3"/>
  <c r="F70" i="3" s="1"/>
  <c r="E62" i="3"/>
  <c r="F62" i="3" s="1"/>
  <c r="E60" i="3"/>
  <c r="F60" i="3" s="1"/>
  <c r="E64" i="3"/>
  <c r="F64" i="3" s="1"/>
  <c r="F55" i="3"/>
  <c r="E57" i="3"/>
  <c r="F57" i="3" s="1"/>
  <c r="E72" i="3"/>
  <c r="E85" i="3" s="1"/>
  <c r="E97" i="3" s="1"/>
  <c r="F97" i="3" s="1"/>
  <c r="E71" i="3"/>
  <c r="F71" i="3" s="1"/>
  <c r="E58" i="3"/>
  <c r="F58" i="3" s="1"/>
  <c r="E61" i="3"/>
  <c r="F61" i="3" s="1"/>
  <c r="E59" i="3"/>
  <c r="F59" i="3" s="1"/>
  <c r="E63" i="3"/>
  <c r="F63" i="3" s="1"/>
  <c r="E68" i="3"/>
  <c r="F68" i="3" s="1"/>
  <c r="E56" i="3"/>
  <c r="E66" i="3"/>
  <c r="F66" i="3" s="1"/>
  <c r="E67" i="3"/>
  <c r="F67" i="3" s="1"/>
  <c r="F46" i="3"/>
  <c r="J11" i="5" l="1"/>
  <c r="E12" i="4"/>
  <c r="I12" i="5"/>
  <c r="D13" i="4"/>
  <c r="E84" i="3"/>
  <c r="F84" i="3" s="1"/>
  <c r="E94" i="3"/>
  <c r="F94" i="3" s="1"/>
  <c r="E79" i="3"/>
  <c r="F79" i="3" s="1"/>
  <c r="E93" i="3"/>
  <c r="F93" i="3" s="1"/>
  <c r="E92" i="3"/>
  <c r="F92" i="3" s="1"/>
  <c r="E81" i="3"/>
  <c r="F81" i="3" s="1"/>
  <c r="E73" i="3"/>
  <c r="E87" i="3"/>
  <c r="F87" i="3" s="1"/>
  <c r="F72" i="3"/>
  <c r="E80" i="3"/>
  <c r="F80" i="3" s="1"/>
  <c r="E74" i="3"/>
  <c r="F74" i="3" s="1"/>
  <c r="E75" i="3"/>
  <c r="F75" i="3" s="1"/>
  <c r="E78" i="3"/>
  <c r="F78" i="3" s="1"/>
  <c r="E77" i="3"/>
  <c r="F77" i="3" s="1"/>
  <c r="E76" i="3"/>
  <c r="F76" i="3" s="1"/>
  <c r="F56" i="3"/>
  <c r="E82" i="3"/>
  <c r="E83" i="3"/>
  <c r="F83" i="3" s="1"/>
  <c r="E90" i="3"/>
  <c r="F90" i="3" s="1"/>
  <c r="E91" i="3"/>
  <c r="F91" i="3" s="1"/>
  <c r="E96" i="3"/>
  <c r="F96" i="3" s="1"/>
  <c r="F85" i="3"/>
  <c r="E89" i="3"/>
  <c r="F89" i="3" s="1"/>
  <c r="E88" i="3"/>
  <c r="F88" i="3" s="1"/>
  <c r="E86" i="3"/>
  <c r="F86" i="3" s="1"/>
  <c r="E95" i="3"/>
  <c r="F95" i="3" s="1"/>
  <c r="I13" i="5" l="1"/>
  <c r="D14" i="4"/>
  <c r="J12" i="5"/>
  <c r="E13" i="4"/>
  <c r="F73" i="3"/>
  <c r="F82" i="3"/>
  <c r="H91" i="3"/>
  <c r="H35" i="3"/>
  <c r="H19" i="3"/>
  <c r="H96" i="3"/>
  <c r="G91" i="3"/>
  <c r="H88" i="3"/>
  <c r="G83" i="3"/>
  <c r="H80" i="3"/>
  <c r="G75" i="3"/>
  <c r="H72" i="3"/>
  <c r="G67" i="3"/>
  <c r="H64" i="3"/>
  <c r="G59" i="3"/>
  <c r="H56" i="3"/>
  <c r="G51" i="3"/>
  <c r="H48" i="3"/>
  <c r="G43" i="3"/>
  <c r="H40" i="3"/>
  <c r="G35" i="3"/>
  <c r="H32" i="3"/>
  <c r="G27" i="3"/>
  <c r="H24" i="3"/>
  <c r="G19" i="3"/>
  <c r="H16" i="3"/>
  <c r="G11" i="3"/>
  <c r="H8" i="3"/>
  <c r="H5" i="3"/>
  <c r="G86" i="3"/>
  <c r="H67" i="3"/>
  <c r="H51" i="3"/>
  <c r="H11" i="3"/>
  <c r="H77" i="3"/>
  <c r="G72" i="3"/>
  <c r="H69" i="3"/>
  <c r="G64" i="3"/>
  <c r="H61" i="3"/>
  <c r="G56" i="3"/>
  <c r="H53" i="3"/>
  <c r="G48" i="3"/>
  <c r="H45" i="3"/>
  <c r="G40" i="3"/>
  <c r="H37" i="3"/>
  <c r="G32" i="3"/>
  <c r="H29" i="3"/>
  <c r="G24" i="3"/>
  <c r="H21" i="3"/>
  <c r="G16" i="3"/>
  <c r="H13" i="3"/>
  <c r="G8" i="3"/>
  <c r="G5" i="3"/>
  <c r="G94" i="3"/>
  <c r="H75" i="3"/>
  <c r="G62" i="3"/>
  <c r="G54" i="3"/>
  <c r="H27" i="3"/>
  <c r="G80" i="3"/>
  <c r="G93" i="3"/>
  <c r="H90" i="3"/>
  <c r="G85" i="3"/>
  <c r="H82" i="3"/>
  <c r="G77" i="3"/>
  <c r="H74" i="3"/>
  <c r="G69" i="3"/>
  <c r="H66" i="3"/>
  <c r="G61" i="3"/>
  <c r="H58" i="3"/>
  <c r="G53" i="3"/>
  <c r="H50" i="3"/>
  <c r="G45" i="3"/>
  <c r="H42" i="3"/>
  <c r="G37" i="3"/>
  <c r="H34" i="3"/>
  <c r="G29" i="3"/>
  <c r="H26" i="3"/>
  <c r="G21" i="3"/>
  <c r="H18" i="3"/>
  <c r="G13" i="3"/>
  <c r="H10" i="3"/>
  <c r="G78" i="3"/>
  <c r="H59" i="3"/>
  <c r="G46" i="3"/>
  <c r="G30" i="3"/>
  <c r="G6" i="3"/>
  <c r="G88" i="3"/>
  <c r="H95" i="3"/>
  <c r="G90" i="3"/>
  <c r="H87" i="3"/>
  <c r="G82" i="3"/>
  <c r="H79" i="3"/>
  <c r="G74" i="3"/>
  <c r="H71" i="3"/>
  <c r="G66" i="3"/>
  <c r="H63" i="3"/>
  <c r="G58" i="3"/>
  <c r="H55" i="3"/>
  <c r="G50" i="3"/>
  <c r="H47" i="3"/>
  <c r="G42" i="3"/>
  <c r="H39" i="3"/>
  <c r="G34" i="3"/>
  <c r="H31" i="3"/>
  <c r="G26" i="3"/>
  <c r="H23" i="3"/>
  <c r="G18" i="3"/>
  <c r="H15" i="3"/>
  <c r="G10" i="3"/>
  <c r="H7" i="3"/>
  <c r="H4" i="3"/>
  <c r="H85" i="3"/>
  <c r="G95" i="3"/>
  <c r="H92" i="3"/>
  <c r="G87" i="3"/>
  <c r="H84" i="3"/>
  <c r="G79" i="3"/>
  <c r="H76" i="3"/>
  <c r="G71" i="3"/>
  <c r="H68" i="3"/>
  <c r="G63" i="3"/>
  <c r="H60" i="3"/>
  <c r="G55" i="3"/>
  <c r="H52" i="3"/>
  <c r="G47" i="3"/>
  <c r="H44" i="3"/>
  <c r="G39" i="3"/>
  <c r="H36" i="3"/>
  <c r="G31" i="3"/>
  <c r="H28" i="3"/>
  <c r="G23" i="3"/>
  <c r="H20" i="3"/>
  <c r="G15" i="3"/>
  <c r="H12" i="3"/>
  <c r="G7" i="3"/>
  <c r="G4" i="3"/>
  <c r="H83" i="3"/>
  <c r="G38" i="3"/>
  <c r="G14" i="3"/>
  <c r="H93" i="3"/>
  <c r="H97" i="3"/>
  <c r="G92" i="3"/>
  <c r="H89" i="3"/>
  <c r="G84" i="3"/>
  <c r="H81" i="3"/>
  <c r="G76" i="3"/>
  <c r="H73" i="3"/>
  <c r="G68" i="3"/>
  <c r="H65" i="3"/>
  <c r="G60" i="3"/>
  <c r="H57" i="3"/>
  <c r="G52" i="3"/>
  <c r="H49" i="3"/>
  <c r="G44" i="3"/>
  <c r="H41" i="3"/>
  <c r="G36" i="3"/>
  <c r="H33" i="3"/>
  <c r="G28" i="3"/>
  <c r="H25" i="3"/>
  <c r="G20" i="3"/>
  <c r="H17" i="3"/>
  <c r="G12" i="3"/>
  <c r="H9" i="3"/>
  <c r="G70" i="3"/>
  <c r="H43" i="3"/>
  <c r="G22" i="3"/>
  <c r="G3" i="3"/>
  <c r="G96" i="3"/>
  <c r="G97" i="3"/>
  <c r="H94" i="3"/>
  <c r="G89" i="3"/>
  <c r="H86" i="3"/>
  <c r="G81" i="3"/>
  <c r="H78" i="3"/>
  <c r="G73" i="3"/>
  <c r="H70" i="3"/>
  <c r="G65" i="3"/>
  <c r="H62" i="3"/>
  <c r="G57" i="3"/>
  <c r="H54" i="3"/>
  <c r="G49" i="3"/>
  <c r="H46" i="3"/>
  <c r="G41" i="3"/>
  <c r="H38" i="3"/>
  <c r="G33" i="3"/>
  <c r="H30" i="3"/>
  <c r="G25" i="3"/>
  <c r="H22" i="3"/>
  <c r="G17" i="3"/>
  <c r="H14" i="3"/>
  <c r="G9" i="3"/>
  <c r="H6" i="3"/>
  <c r="H3" i="3"/>
  <c r="I66" i="3"/>
  <c r="I34" i="3"/>
  <c r="I97" i="3"/>
  <c r="I89" i="3"/>
  <c r="I81" i="3"/>
  <c r="I73" i="3"/>
  <c r="I65" i="3"/>
  <c r="I57" i="3"/>
  <c r="I49" i="3"/>
  <c r="I41" i="3"/>
  <c r="I33" i="3"/>
  <c r="I25" i="3"/>
  <c r="I17" i="3"/>
  <c r="I9" i="3"/>
  <c r="I64" i="3"/>
  <c r="I24" i="3"/>
  <c r="I16" i="3"/>
  <c r="I8" i="3"/>
  <c r="I90" i="3"/>
  <c r="I26" i="3"/>
  <c r="I96" i="3"/>
  <c r="I72" i="3"/>
  <c r="I87" i="3"/>
  <c r="I71" i="3"/>
  <c r="I63" i="3"/>
  <c r="I55" i="3"/>
  <c r="I47" i="3"/>
  <c r="I39" i="3"/>
  <c r="I31" i="3"/>
  <c r="I23" i="3"/>
  <c r="I15" i="3"/>
  <c r="I7" i="3"/>
  <c r="I74" i="3"/>
  <c r="I42" i="3"/>
  <c r="I40" i="3"/>
  <c r="I79" i="3"/>
  <c r="I94" i="3"/>
  <c r="I86" i="3"/>
  <c r="I78" i="3"/>
  <c r="I70" i="3"/>
  <c r="I62" i="3"/>
  <c r="I54" i="3"/>
  <c r="I46" i="3"/>
  <c r="I38" i="3"/>
  <c r="I30" i="3"/>
  <c r="I22" i="3"/>
  <c r="I14" i="3"/>
  <c r="I6" i="3"/>
  <c r="I58" i="3"/>
  <c r="I10" i="3"/>
  <c r="I80" i="3"/>
  <c r="I48" i="3"/>
  <c r="I77" i="3"/>
  <c r="I69" i="3"/>
  <c r="I61" i="3"/>
  <c r="I53" i="3"/>
  <c r="I45" i="3"/>
  <c r="I37" i="3"/>
  <c r="I29" i="3"/>
  <c r="I21" i="3"/>
  <c r="I13" i="3"/>
  <c r="I5" i="3"/>
  <c r="I82" i="3"/>
  <c r="I50" i="3"/>
  <c r="I32" i="3"/>
  <c r="I93" i="3"/>
  <c r="I84" i="3"/>
  <c r="I68" i="3"/>
  <c r="I52" i="3"/>
  <c r="I36" i="3"/>
  <c r="I20" i="3"/>
  <c r="I12" i="3"/>
  <c r="I4" i="3"/>
  <c r="I18" i="3"/>
  <c r="I88" i="3"/>
  <c r="I56" i="3"/>
  <c r="I95" i="3"/>
  <c r="I85" i="3"/>
  <c r="I92" i="3"/>
  <c r="I76" i="3"/>
  <c r="I60" i="3"/>
  <c r="I44" i="3"/>
  <c r="I28" i="3"/>
  <c r="I91" i="3"/>
  <c r="I83" i="3"/>
  <c r="I75" i="3"/>
  <c r="I67" i="3"/>
  <c r="I59" i="3"/>
  <c r="I51" i="3"/>
  <c r="I43" i="3"/>
  <c r="I35" i="3"/>
  <c r="I27" i="3"/>
  <c r="I19" i="3"/>
  <c r="I11" i="3"/>
  <c r="I3" i="3"/>
  <c r="I2" i="3"/>
  <c r="H2" i="3"/>
  <c r="G2" i="3"/>
  <c r="J13" i="5" l="1"/>
  <c r="E14" i="4"/>
  <c r="I14" i="5"/>
  <c r="D15" i="4"/>
  <c r="K2" i="3"/>
  <c r="K13" i="3" s="1"/>
  <c r="I15" i="5" l="1"/>
  <c r="D16" i="4"/>
  <c r="J14" i="5"/>
  <c r="E15" i="4"/>
  <c r="K39" i="3"/>
  <c r="K60" i="3"/>
  <c r="K7" i="3"/>
  <c r="K10" i="3"/>
  <c r="K77" i="3"/>
  <c r="K4" i="3"/>
  <c r="K95" i="3"/>
  <c r="K70" i="3"/>
  <c r="K69" i="3"/>
  <c r="K89" i="3"/>
  <c r="K17" i="3"/>
  <c r="K73" i="3"/>
  <c r="K64" i="3"/>
  <c r="K6" i="3"/>
  <c r="K93" i="3"/>
  <c r="K72" i="3"/>
  <c r="K58" i="3"/>
  <c r="K50" i="3"/>
  <c r="K45" i="3"/>
  <c r="K92" i="3"/>
  <c r="K86" i="3"/>
  <c r="K24" i="3"/>
  <c r="K63" i="3"/>
  <c r="K71" i="3"/>
  <c r="K15" i="3"/>
  <c r="K12" i="3"/>
  <c r="K82" i="3"/>
  <c r="K65" i="3"/>
  <c r="K16" i="3"/>
  <c r="K68" i="3"/>
  <c r="K35" i="3"/>
  <c r="K48" i="3"/>
  <c r="K46" i="3"/>
  <c r="K14" i="3"/>
  <c r="K27" i="3"/>
  <c r="K56" i="3"/>
  <c r="K54" i="3"/>
  <c r="K47" i="3"/>
  <c r="K23" i="3"/>
  <c r="K83" i="3"/>
  <c r="K76" i="3"/>
  <c r="K80" i="3"/>
  <c r="K37" i="3"/>
  <c r="K28" i="3"/>
  <c r="K49" i="3"/>
  <c r="K9" i="3"/>
  <c r="K29" i="3"/>
  <c r="K91" i="3"/>
  <c r="K57" i="3"/>
  <c r="K87" i="3"/>
  <c r="K25" i="3"/>
  <c r="K85" i="3"/>
  <c r="K88" i="3"/>
  <c r="K81" i="3"/>
  <c r="K55" i="3"/>
  <c r="K61" i="3"/>
  <c r="K66" i="3"/>
  <c r="K26" i="3"/>
  <c r="K32" i="3"/>
  <c r="K20" i="3"/>
  <c r="K74" i="3"/>
  <c r="K18" i="3"/>
  <c r="K34" i="3"/>
  <c r="K40" i="3"/>
  <c r="K38" i="3"/>
  <c r="K43" i="3"/>
  <c r="K90" i="3"/>
  <c r="K96" i="3"/>
  <c r="K84" i="3"/>
  <c r="K51" i="3"/>
  <c r="K62" i="3"/>
  <c r="K59" i="3"/>
  <c r="K52" i="3"/>
  <c r="K98" i="3"/>
  <c r="K19" i="3"/>
  <c r="K11" i="3"/>
  <c r="K78" i="3"/>
  <c r="K94" i="3"/>
  <c r="K36" i="3"/>
  <c r="K3" i="3"/>
  <c r="K33" i="3"/>
  <c r="K53" i="3"/>
  <c r="K44" i="3"/>
  <c r="K42" i="3"/>
  <c r="K21" i="3"/>
  <c r="K8" i="3"/>
  <c r="K79" i="3"/>
  <c r="K31" i="3"/>
  <c r="K75" i="3"/>
  <c r="K41" i="3"/>
  <c r="K22" i="3"/>
  <c r="K5" i="3"/>
  <c r="K67" i="3"/>
  <c r="K97" i="3"/>
  <c r="K30" i="3"/>
  <c r="I16" i="5" l="1"/>
  <c r="D17" i="4"/>
  <c r="J15" i="5"/>
  <c r="E16" i="4"/>
  <c r="D38" i="5"/>
  <c r="D3" i="5"/>
  <c r="D19" i="5"/>
  <c r="D32" i="5"/>
  <c r="D20" i="5"/>
  <c r="D21" i="5"/>
  <c r="D6" i="5"/>
  <c r="D34" i="5"/>
  <c r="D33" i="5"/>
  <c r="D25" i="5"/>
  <c r="D35" i="5"/>
  <c r="D18" i="5"/>
  <c r="D23" i="5"/>
  <c r="D31" i="5"/>
  <c r="D11" i="5"/>
  <c r="D8" i="5"/>
  <c r="D15" i="5"/>
  <c r="D37" i="5"/>
  <c r="D17" i="5"/>
  <c r="D36" i="5"/>
  <c r="C4" i="5"/>
  <c r="D4" i="5" s="1"/>
  <c r="D5" i="5"/>
  <c r="D7" i="5"/>
  <c r="D28" i="5"/>
  <c r="D12" i="5"/>
  <c r="D24" i="5"/>
  <c r="D30" i="5"/>
  <c r="D13" i="5"/>
  <c r="D27" i="5"/>
  <c r="D9" i="5"/>
  <c r="D16" i="5"/>
  <c r="D10" i="5"/>
  <c r="D22" i="5"/>
  <c r="D29" i="5"/>
  <c r="D14" i="5"/>
  <c r="D26" i="5"/>
  <c r="D2" i="5"/>
  <c r="K16" i="4"/>
  <c r="K15" i="4"/>
  <c r="L15" i="4"/>
  <c r="K14" i="4"/>
  <c r="L14" i="4"/>
  <c r="K13" i="4"/>
  <c r="L13" i="4"/>
  <c r="L12" i="4"/>
  <c r="K12" i="4"/>
  <c r="K11" i="4"/>
  <c r="L11" i="4"/>
  <c r="L10" i="4"/>
  <c r="K10" i="4"/>
  <c r="L9" i="4"/>
  <c r="L8" i="4"/>
  <c r="K9" i="4"/>
  <c r="K8" i="4"/>
  <c r="L7" i="4"/>
  <c r="K7" i="4"/>
  <c r="L6" i="4"/>
  <c r="L5" i="4"/>
  <c r="I4" i="4"/>
  <c r="K6" i="4"/>
  <c r="K4" i="4"/>
  <c r="K5" i="4"/>
  <c r="I41" i="4"/>
  <c r="I16" i="4"/>
  <c r="I9" i="4"/>
  <c r="I48" i="4"/>
  <c r="I96" i="4"/>
  <c r="I85" i="4"/>
  <c r="I80" i="4"/>
  <c r="I69" i="4"/>
  <c r="I64" i="4"/>
  <c r="I53" i="4"/>
  <c r="I28" i="4"/>
  <c r="I21" i="4"/>
  <c r="I40" i="4"/>
  <c r="I33" i="4"/>
  <c r="I8" i="4"/>
  <c r="I89" i="4"/>
  <c r="I84" i="4"/>
  <c r="I73" i="4"/>
  <c r="I68" i="4"/>
  <c r="I57" i="4"/>
  <c r="I52" i="4"/>
  <c r="I45" i="4"/>
  <c r="I20" i="4"/>
  <c r="I13" i="4"/>
  <c r="I32" i="4"/>
  <c r="I25" i="4"/>
  <c r="I93" i="4"/>
  <c r="I88" i="4"/>
  <c r="I77" i="4"/>
  <c r="I72" i="4"/>
  <c r="I61" i="4"/>
  <c r="I56" i="4"/>
  <c r="I44" i="4"/>
  <c r="I37" i="4"/>
  <c r="I12" i="4"/>
  <c r="I5" i="4"/>
  <c r="I49" i="4"/>
  <c r="I24" i="4"/>
  <c r="I17" i="4"/>
  <c r="I97" i="4"/>
  <c r="I92" i="4"/>
  <c r="I81" i="4"/>
  <c r="I76" i="4"/>
  <c r="I65" i="4"/>
  <c r="I60" i="4"/>
  <c r="I36" i="4"/>
  <c r="I29" i="4"/>
  <c r="I99" i="4"/>
  <c r="I95" i="4"/>
  <c r="I91" i="4"/>
  <c r="I87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6" i="4"/>
  <c r="I17" i="5" l="1"/>
  <c r="D18" i="4"/>
  <c r="J16" i="5"/>
  <c r="E17" i="4"/>
  <c r="I726" i="4"/>
  <c r="I727" i="4" s="1"/>
  <c r="J17" i="5" l="1"/>
  <c r="E18" i="4"/>
  <c r="K17" i="4"/>
  <c r="I18" i="5"/>
  <c r="D19" i="4"/>
  <c r="L16" i="4"/>
  <c r="J18" i="5" l="1"/>
  <c r="E19" i="4"/>
  <c r="L18" i="4" s="1"/>
  <c r="I19" i="5"/>
  <c r="D20" i="4"/>
  <c r="K19" i="4" s="1"/>
  <c r="L17" i="4"/>
  <c r="K18" i="4"/>
  <c r="K20" i="4" l="1"/>
  <c r="I20" i="5"/>
  <c r="D21" i="4"/>
  <c r="L19" i="4"/>
  <c r="J19" i="5"/>
  <c r="E20" i="4"/>
  <c r="J20" i="5" l="1"/>
  <c r="E21" i="4"/>
  <c r="I21" i="5"/>
  <c r="D22" i="4"/>
  <c r="J21" i="5" l="1"/>
  <c r="E22" i="4"/>
  <c r="L21" i="4"/>
  <c r="L20" i="4"/>
  <c r="K22" i="4"/>
  <c r="I22" i="5"/>
  <c r="D23" i="4"/>
  <c r="K21" i="4"/>
  <c r="J22" i="5" l="1"/>
  <c r="E23" i="4"/>
  <c r="L22" i="4" s="1"/>
  <c r="I23" i="5"/>
  <c r="D24" i="4"/>
  <c r="K23" i="4"/>
  <c r="J23" i="5" l="1"/>
  <c r="E24" i="4"/>
  <c r="K24" i="4"/>
  <c r="I24" i="5"/>
  <c r="D25" i="4"/>
  <c r="L23" i="4"/>
  <c r="J24" i="5" l="1"/>
  <c r="E25" i="4"/>
  <c r="I25" i="5"/>
  <c r="D26" i="4"/>
  <c r="J25" i="5" l="1"/>
  <c r="E26" i="4"/>
  <c r="L24" i="4"/>
  <c r="I26" i="5"/>
  <c r="D27" i="4"/>
  <c r="K25" i="4"/>
  <c r="L26" i="4" l="1"/>
  <c r="J26" i="5"/>
  <c r="E27" i="4"/>
  <c r="L25" i="4"/>
  <c r="I27" i="5"/>
  <c r="D28" i="4"/>
  <c r="K26" i="4"/>
  <c r="K28" i="4" l="1"/>
  <c r="I28" i="5"/>
  <c r="D29" i="4"/>
  <c r="K27" i="4"/>
  <c r="J27" i="5"/>
  <c r="E28" i="4"/>
  <c r="J28" i="5" l="1"/>
  <c r="E29" i="4"/>
  <c r="L28" i="4"/>
  <c r="L27" i="4"/>
  <c r="I29" i="5"/>
  <c r="D30" i="4"/>
  <c r="J29" i="5" l="1"/>
  <c r="E30" i="4"/>
  <c r="I30" i="5"/>
  <c r="D31" i="4"/>
  <c r="K29" i="4"/>
  <c r="L29" i="4"/>
  <c r="J30" i="5" l="1"/>
  <c r="E31" i="4"/>
  <c r="I31" i="5"/>
  <c r="D32" i="4"/>
  <c r="K30" i="4"/>
  <c r="L30" i="4"/>
  <c r="J31" i="5" l="1"/>
  <c r="E32" i="4"/>
  <c r="I32" i="5"/>
  <c r="D33" i="4"/>
  <c r="K31" i="4"/>
  <c r="L31" i="4"/>
  <c r="J32" i="5" l="1"/>
  <c r="E33" i="4"/>
  <c r="I33" i="5"/>
  <c r="D34" i="4"/>
  <c r="K33" i="4" s="1"/>
  <c r="K32" i="4"/>
  <c r="L32" i="4"/>
  <c r="I34" i="5" l="1"/>
  <c r="D35" i="4"/>
  <c r="J33" i="5"/>
  <c r="E34" i="4"/>
  <c r="J34" i="5" l="1"/>
  <c r="E35" i="4"/>
  <c r="I35" i="5"/>
  <c r="D36" i="4"/>
  <c r="L34" i="4"/>
  <c r="L33" i="4"/>
  <c r="K34" i="4"/>
  <c r="I36" i="5" l="1"/>
  <c r="D37" i="4"/>
  <c r="J35" i="5"/>
  <c r="E36" i="4"/>
  <c r="K36" i="4"/>
  <c r="L35" i="4"/>
  <c r="K35" i="4"/>
  <c r="J36" i="5" l="1"/>
  <c r="E37" i="4"/>
  <c r="L36" i="4"/>
  <c r="I37" i="5"/>
  <c r="D38" i="4"/>
  <c r="I38" i="5" l="1"/>
  <c r="D39" i="4"/>
  <c r="K38" i="4"/>
  <c r="K37" i="4"/>
  <c r="J37" i="5"/>
  <c r="E38" i="4"/>
  <c r="J38" i="5" l="1"/>
  <c r="E39" i="4"/>
  <c r="L38" i="4"/>
  <c r="I39" i="5"/>
  <c r="D40" i="4"/>
  <c r="L37" i="4"/>
  <c r="K39" i="4"/>
  <c r="K40" i="4" l="1"/>
  <c r="I40" i="5"/>
  <c r="D41" i="4"/>
  <c r="J39" i="5"/>
  <c r="E40" i="4"/>
  <c r="L40" i="4" l="1"/>
  <c r="J40" i="5"/>
  <c r="E41" i="4"/>
  <c r="L39" i="4"/>
  <c r="I41" i="5"/>
  <c r="D42" i="4"/>
  <c r="K42" i="4" l="1"/>
  <c r="I42" i="5"/>
  <c r="D43" i="4"/>
  <c r="J41" i="5"/>
  <c r="E42" i="4"/>
  <c r="K41" i="4"/>
  <c r="I43" i="5" l="1"/>
  <c r="D44" i="4"/>
  <c r="J42" i="5"/>
  <c r="E43" i="4"/>
  <c r="K43" i="4"/>
  <c r="L41" i="4"/>
  <c r="J43" i="5" l="1"/>
  <c r="E44" i="4"/>
  <c r="I44" i="5"/>
  <c r="D45" i="4"/>
  <c r="L42" i="4"/>
  <c r="I45" i="5" l="1"/>
  <c r="D46" i="4"/>
  <c r="K45" i="4"/>
  <c r="K44" i="4"/>
  <c r="J44" i="5"/>
  <c r="E45" i="4"/>
  <c r="L43" i="4"/>
  <c r="J45" i="5" l="1"/>
  <c r="E46" i="4"/>
  <c r="L45" i="4"/>
  <c r="L44" i="4"/>
  <c r="I46" i="5"/>
  <c r="D47" i="4"/>
  <c r="I47" i="5" l="1"/>
  <c r="D48" i="4"/>
  <c r="K46" i="4"/>
  <c r="J46" i="5"/>
  <c r="E47" i="4"/>
  <c r="J47" i="5" l="1"/>
  <c r="E48" i="4"/>
  <c r="I48" i="5"/>
  <c r="D49" i="4"/>
  <c r="L46" i="4"/>
  <c r="K47" i="4"/>
  <c r="K48" i="4" l="1"/>
  <c r="I49" i="5"/>
  <c r="D50" i="4"/>
  <c r="J48" i="5"/>
  <c r="E49" i="4"/>
  <c r="L48" i="4" s="1"/>
  <c r="L47" i="4"/>
  <c r="J49" i="5" l="1"/>
  <c r="E50" i="4"/>
  <c r="L49" i="4"/>
  <c r="I50" i="5"/>
  <c r="D51" i="4"/>
  <c r="K49" i="4"/>
  <c r="I51" i="5" l="1"/>
  <c r="D52" i="4"/>
  <c r="K50" i="4"/>
  <c r="J50" i="5"/>
  <c r="E51" i="4"/>
  <c r="L50" i="4" l="1"/>
  <c r="J51" i="5"/>
  <c r="E52" i="4"/>
  <c r="I52" i="5"/>
  <c r="D53" i="4"/>
  <c r="K52" i="4" s="1"/>
  <c r="K51" i="4"/>
  <c r="I53" i="5" l="1"/>
  <c r="D54" i="4"/>
  <c r="K53" i="4"/>
  <c r="J52" i="5"/>
  <c r="E53" i="4"/>
  <c r="L51" i="4"/>
  <c r="J53" i="5" l="1"/>
  <c r="E54" i="4"/>
  <c r="L53" i="4"/>
  <c r="L52" i="4"/>
  <c r="I54" i="5"/>
  <c r="D55" i="4"/>
  <c r="I55" i="5" l="1"/>
  <c r="D56" i="4"/>
  <c r="K55" i="4"/>
  <c r="K54" i="4"/>
  <c r="J54" i="5"/>
  <c r="E55" i="4"/>
  <c r="J55" i="5" l="1"/>
  <c r="E56" i="4"/>
  <c r="L54" i="4"/>
  <c r="I56" i="5"/>
  <c r="D57" i="4"/>
  <c r="I57" i="5" l="1"/>
  <c r="D58" i="4"/>
  <c r="K57" i="4"/>
  <c r="K56" i="4"/>
  <c r="J56" i="5"/>
  <c r="E57" i="4"/>
  <c r="L55" i="4"/>
  <c r="J57" i="5" l="1"/>
  <c r="E58" i="4"/>
  <c r="L56" i="4"/>
  <c r="I58" i="5"/>
  <c r="D59" i="4"/>
  <c r="I59" i="5" l="1"/>
  <c r="D60" i="4"/>
  <c r="K59" i="4"/>
  <c r="K58" i="4"/>
  <c r="J58" i="5"/>
  <c r="E59" i="4"/>
  <c r="L57" i="4"/>
  <c r="J59" i="5" l="1"/>
  <c r="E60" i="4"/>
  <c r="L59" i="4"/>
  <c r="L58" i="4"/>
  <c r="I60" i="5"/>
  <c r="D61" i="4"/>
  <c r="I61" i="5" l="1"/>
  <c r="D62" i="4"/>
  <c r="K61" i="4"/>
  <c r="K60" i="4"/>
  <c r="J60" i="5"/>
  <c r="E61" i="4"/>
  <c r="J61" i="5" l="1"/>
  <c r="E62" i="4"/>
  <c r="L60" i="4"/>
  <c r="I62" i="5"/>
  <c r="D63" i="4"/>
  <c r="I63" i="5" l="1"/>
  <c r="D64" i="4"/>
  <c r="K63" i="4"/>
  <c r="K62" i="4"/>
  <c r="J62" i="5"/>
  <c r="E63" i="4"/>
  <c r="L61" i="4"/>
  <c r="J63" i="5" l="1"/>
  <c r="E64" i="4"/>
  <c r="L63" i="4"/>
  <c r="L62" i="4"/>
  <c r="I64" i="5"/>
  <c r="D65" i="4"/>
  <c r="I65" i="5" l="1"/>
  <c r="D66" i="4"/>
  <c r="K65" i="4"/>
  <c r="K64" i="4"/>
  <c r="J64" i="5"/>
  <c r="E65" i="4"/>
  <c r="J65" i="5" l="1"/>
  <c r="E66" i="4"/>
  <c r="L64" i="4"/>
  <c r="I66" i="5"/>
  <c r="D67" i="4"/>
  <c r="I67" i="5" l="1"/>
  <c r="D68" i="4"/>
  <c r="K67" i="4"/>
  <c r="K66" i="4"/>
  <c r="J66" i="5"/>
  <c r="E67" i="4"/>
  <c r="L66" i="4" s="1"/>
  <c r="L65" i="4"/>
  <c r="J67" i="5" l="1"/>
  <c r="E68" i="4"/>
  <c r="L67" i="4"/>
  <c r="I68" i="5"/>
  <c r="D69" i="4"/>
  <c r="I69" i="5" l="1"/>
  <c r="D70" i="4"/>
  <c r="K69" i="4"/>
  <c r="K68" i="4"/>
  <c r="J68" i="5"/>
  <c r="E69" i="4"/>
  <c r="J69" i="5" l="1"/>
  <c r="E70" i="4"/>
  <c r="L69" i="4"/>
  <c r="L68" i="4"/>
  <c r="I70" i="5"/>
  <c r="D71" i="4"/>
  <c r="I71" i="5" l="1"/>
  <c r="D72" i="4"/>
  <c r="K70" i="4"/>
  <c r="J70" i="5"/>
  <c r="E71" i="4"/>
  <c r="J71" i="5" l="1"/>
  <c r="E72" i="4"/>
  <c r="L71" i="4"/>
  <c r="I72" i="5"/>
  <c r="D73" i="4"/>
  <c r="L70" i="4"/>
  <c r="K71" i="4"/>
  <c r="I73" i="5" l="1"/>
  <c r="D74" i="4"/>
  <c r="K72" i="4"/>
  <c r="J72" i="5"/>
  <c r="E73" i="4"/>
  <c r="J73" i="5" l="1"/>
  <c r="E74" i="4"/>
  <c r="L73" i="4"/>
  <c r="L72" i="4"/>
  <c r="I74" i="5"/>
  <c r="D75" i="4"/>
  <c r="K73" i="4"/>
  <c r="K74" i="4" l="1"/>
  <c r="I75" i="5"/>
  <c r="D76" i="4"/>
  <c r="J74" i="5"/>
  <c r="E75" i="4"/>
  <c r="L74" i="4" s="1"/>
  <c r="J75" i="5" l="1"/>
  <c r="E76" i="4"/>
  <c r="L75" i="4"/>
  <c r="I76" i="5"/>
  <c r="D77" i="4"/>
  <c r="K75" i="4"/>
  <c r="I77" i="5" l="1"/>
  <c r="D78" i="4"/>
  <c r="K76" i="4"/>
  <c r="J76" i="5"/>
  <c r="E77" i="4"/>
  <c r="L76" i="4" l="1"/>
  <c r="J77" i="5"/>
  <c r="E78" i="4"/>
  <c r="I78" i="5"/>
  <c r="D79" i="4"/>
  <c r="K77" i="4"/>
  <c r="I79" i="5" l="1"/>
  <c r="D80" i="4"/>
  <c r="J78" i="5"/>
  <c r="E79" i="4"/>
  <c r="K78" i="4"/>
  <c r="L77" i="4"/>
  <c r="J79" i="5" l="1"/>
  <c r="E80" i="4"/>
  <c r="L78" i="4"/>
  <c r="K79" i="4"/>
  <c r="I80" i="5"/>
  <c r="D81" i="4"/>
  <c r="I81" i="5" l="1"/>
  <c r="D82" i="4"/>
  <c r="J80" i="5"/>
  <c r="E81" i="4"/>
  <c r="L80" i="4"/>
  <c r="L79" i="4"/>
  <c r="K80" i="4"/>
  <c r="J81" i="5" l="1"/>
  <c r="E82" i="4"/>
  <c r="I82" i="5"/>
  <c r="D83" i="4"/>
  <c r="L81" i="4"/>
  <c r="K82" i="4"/>
  <c r="K81" i="4"/>
  <c r="I83" i="5" l="1"/>
  <c r="D84" i="4"/>
  <c r="J82" i="5"/>
  <c r="E83" i="4"/>
  <c r="J83" i="5" l="1"/>
  <c r="E84" i="4"/>
  <c r="I84" i="5"/>
  <c r="D85" i="4"/>
  <c r="L82" i="4"/>
  <c r="K83" i="4"/>
  <c r="I85" i="5" l="1"/>
  <c r="D86" i="4"/>
  <c r="J84" i="5"/>
  <c r="E85" i="4"/>
  <c r="K85" i="4"/>
  <c r="L84" i="4"/>
  <c r="K84" i="4"/>
  <c r="L83" i="4"/>
  <c r="J85" i="5" l="1"/>
  <c r="E86" i="4"/>
  <c r="I86" i="5"/>
  <c r="D87" i="4"/>
  <c r="I87" i="5" l="1"/>
  <c r="D88" i="4"/>
  <c r="K87" i="4"/>
  <c r="J86" i="5"/>
  <c r="E87" i="4"/>
  <c r="L85" i="4"/>
  <c r="K86" i="4"/>
  <c r="J87" i="5" l="1"/>
  <c r="E88" i="4"/>
  <c r="L86" i="4"/>
  <c r="I88" i="5"/>
  <c r="D89" i="4"/>
  <c r="I89" i="5" l="1"/>
  <c r="D90" i="4"/>
  <c r="K89" i="4"/>
  <c r="J88" i="5"/>
  <c r="E89" i="4"/>
  <c r="K88" i="4"/>
  <c r="L87" i="4"/>
  <c r="J89" i="5" l="1"/>
  <c r="E90" i="4"/>
  <c r="L88" i="4"/>
  <c r="I90" i="5"/>
  <c r="D91" i="4"/>
  <c r="K90" i="4" l="1"/>
  <c r="I91" i="5"/>
  <c r="D92" i="4"/>
  <c r="J90" i="5"/>
  <c r="E91" i="4"/>
  <c r="L90" i="4" s="1"/>
  <c r="L89" i="4"/>
  <c r="J91" i="5" l="1"/>
  <c r="E92" i="4"/>
  <c r="L91" i="4"/>
  <c r="I92" i="5"/>
  <c r="D93" i="4"/>
  <c r="K91" i="4"/>
  <c r="I93" i="5" l="1"/>
  <c r="D94" i="4"/>
  <c r="K92" i="4"/>
  <c r="J92" i="5"/>
  <c r="E93" i="4"/>
  <c r="J93" i="5" l="1"/>
  <c r="E94" i="4"/>
  <c r="I94" i="5"/>
  <c r="D95" i="4"/>
  <c r="L92" i="4"/>
  <c r="K93" i="4"/>
  <c r="K94" i="4" l="1"/>
  <c r="I95" i="5"/>
  <c r="D96" i="4"/>
  <c r="J94" i="5"/>
  <c r="E95" i="4"/>
  <c r="L93" i="4"/>
  <c r="J95" i="5" l="1"/>
  <c r="E96" i="4"/>
  <c r="I96" i="5"/>
  <c r="D97" i="4"/>
  <c r="L95" i="4"/>
  <c r="K96" i="4"/>
  <c r="L94" i="4"/>
  <c r="K95" i="4"/>
  <c r="I97" i="5" l="1"/>
  <c r="D98" i="4"/>
  <c r="J96" i="5"/>
  <c r="E97" i="4"/>
  <c r="J97" i="5" l="1"/>
  <c r="E98" i="4"/>
  <c r="I98" i="5"/>
  <c r="D99" i="4"/>
  <c r="K97" i="4"/>
  <c r="L96" i="4"/>
  <c r="K98" i="4" l="1"/>
  <c r="I99" i="5"/>
  <c r="D100" i="4"/>
  <c r="J98" i="5"/>
  <c r="E99" i="4"/>
  <c r="L97" i="4"/>
  <c r="J99" i="5" l="1"/>
  <c r="E100" i="4"/>
  <c r="I100" i="5"/>
  <c r="D101" i="4"/>
  <c r="L98" i="4"/>
  <c r="K99" i="4"/>
  <c r="K100" i="4" l="1"/>
  <c r="I101" i="5"/>
  <c r="D102" i="4"/>
  <c r="J100" i="5"/>
  <c r="E101" i="4"/>
  <c r="L99" i="4"/>
  <c r="J101" i="5" l="1"/>
  <c r="E102" i="4"/>
  <c r="I102" i="5"/>
  <c r="D103" i="4"/>
  <c r="K102" i="4"/>
  <c r="L100" i="4"/>
  <c r="K101" i="4"/>
  <c r="I103" i="5" l="1"/>
  <c r="D104" i="4"/>
  <c r="J102" i="5"/>
  <c r="E103" i="4"/>
  <c r="L101" i="4"/>
  <c r="J103" i="5" l="1"/>
  <c r="E104" i="4"/>
  <c r="I104" i="5"/>
  <c r="D105" i="4"/>
  <c r="L102" i="4"/>
  <c r="K103" i="4"/>
  <c r="I105" i="5" l="1"/>
  <c r="D106" i="4"/>
  <c r="J104" i="5"/>
  <c r="E105" i="4"/>
  <c r="K104" i="4"/>
  <c r="L103" i="4"/>
  <c r="J105" i="5" l="1"/>
  <c r="E106" i="4"/>
  <c r="I106" i="5"/>
  <c r="D107" i="4"/>
  <c r="L104" i="4"/>
  <c r="K105" i="4"/>
  <c r="I107" i="5" l="1"/>
  <c r="D108" i="4"/>
  <c r="J106" i="5"/>
  <c r="E107" i="4"/>
  <c r="L106" i="4" s="1"/>
  <c r="K106" i="4"/>
  <c r="L105" i="4"/>
  <c r="J107" i="5" l="1"/>
  <c r="E108" i="4"/>
  <c r="I108" i="5"/>
  <c r="D109" i="4"/>
  <c r="K107" i="4"/>
  <c r="I109" i="5" l="1"/>
  <c r="D110" i="4"/>
  <c r="K109" i="4"/>
  <c r="L107" i="4"/>
  <c r="J108" i="5"/>
  <c r="E109" i="4"/>
  <c r="K108" i="4"/>
  <c r="J109" i="5" l="1"/>
  <c r="E110" i="4"/>
  <c r="L109" i="4"/>
  <c r="L108" i="4"/>
  <c r="I110" i="5"/>
  <c r="D111" i="4"/>
  <c r="K110" i="4" l="1"/>
  <c r="I111" i="5"/>
  <c r="D112" i="4"/>
  <c r="J110" i="5"/>
  <c r="E111" i="4"/>
  <c r="L110" i="4" s="1"/>
  <c r="J111" i="5" l="1"/>
  <c r="E112" i="4"/>
  <c r="L111" i="4"/>
  <c r="I112" i="5"/>
  <c r="D113" i="4"/>
  <c r="K111" i="4"/>
  <c r="K112" i="4" l="1"/>
  <c r="I113" i="5"/>
  <c r="D114" i="4"/>
  <c r="J112" i="5"/>
  <c r="E113" i="4"/>
  <c r="J113" i="5" l="1"/>
  <c r="E114" i="4"/>
  <c r="I114" i="5"/>
  <c r="D115" i="4"/>
  <c r="L112" i="4"/>
  <c r="K113" i="4"/>
  <c r="I115" i="5" l="1"/>
  <c r="D116" i="4"/>
  <c r="J114" i="5"/>
  <c r="E115" i="4"/>
  <c r="L114" i="4"/>
  <c r="K114" i="4"/>
  <c r="L113" i="4"/>
  <c r="J115" i="5" l="1"/>
  <c r="E116" i="4"/>
  <c r="I116" i="5"/>
  <c r="D117" i="4"/>
  <c r="K115" i="4"/>
  <c r="L115" i="4" l="1"/>
  <c r="I117" i="5"/>
  <c r="D118" i="4"/>
  <c r="J116" i="5"/>
  <c r="E117" i="4"/>
  <c r="K116" i="4"/>
  <c r="J117" i="5" l="1"/>
  <c r="E118" i="4"/>
  <c r="L117" i="4"/>
  <c r="I118" i="5"/>
  <c r="D119" i="4"/>
  <c r="L116" i="4"/>
  <c r="K117" i="4"/>
  <c r="I119" i="5" l="1"/>
  <c r="D120" i="4"/>
  <c r="K119" i="4"/>
  <c r="K118" i="4"/>
  <c r="J118" i="5"/>
  <c r="E119" i="4"/>
  <c r="J119" i="5" l="1"/>
  <c r="E120" i="4"/>
  <c r="L119" i="4"/>
  <c r="L118" i="4"/>
  <c r="I120" i="5"/>
  <c r="D121" i="4"/>
  <c r="I121" i="5" l="1"/>
  <c r="D122" i="4"/>
  <c r="K121" i="4"/>
  <c r="K120" i="4"/>
  <c r="J120" i="5"/>
  <c r="E121" i="4"/>
  <c r="J121" i="5" l="1"/>
  <c r="E122" i="4"/>
  <c r="L120" i="4"/>
  <c r="I122" i="5"/>
  <c r="D123" i="4"/>
  <c r="I123" i="5" l="1"/>
  <c r="D124" i="4"/>
  <c r="K122" i="4"/>
  <c r="J122" i="5"/>
  <c r="E123" i="4"/>
  <c r="L122" i="4" s="1"/>
  <c r="L121" i="4"/>
  <c r="J123" i="5" l="1"/>
  <c r="E124" i="4"/>
  <c r="K123" i="4"/>
  <c r="I124" i="5"/>
  <c r="D125" i="4"/>
  <c r="K124" i="4" l="1"/>
  <c r="I125" i="5"/>
  <c r="D126" i="4"/>
  <c r="L123" i="4"/>
  <c r="J124" i="5"/>
  <c r="E125" i="4"/>
  <c r="L124" i="4" s="1"/>
  <c r="I126" i="5" l="1"/>
  <c r="D127" i="4"/>
  <c r="J125" i="5"/>
  <c r="E126" i="4"/>
  <c r="K126" i="4"/>
  <c r="K125" i="4"/>
  <c r="J126" i="5" l="1"/>
  <c r="E127" i="4"/>
  <c r="I127" i="5"/>
  <c r="D128" i="4"/>
  <c r="L125" i="4"/>
  <c r="I128" i="5" l="1"/>
  <c r="D129" i="4"/>
  <c r="K128" i="4"/>
  <c r="J127" i="5"/>
  <c r="E128" i="4"/>
  <c r="K127" i="4"/>
  <c r="L126" i="4"/>
  <c r="J128" i="5" l="1"/>
  <c r="E129" i="4"/>
  <c r="L127" i="4"/>
  <c r="I129" i="5"/>
  <c r="D130" i="4"/>
  <c r="I130" i="5" l="1"/>
  <c r="D131" i="4"/>
  <c r="K130" i="4"/>
  <c r="J129" i="5"/>
  <c r="E130" i="4"/>
  <c r="K129" i="4"/>
  <c r="L128" i="4"/>
  <c r="J130" i="5" l="1"/>
  <c r="E131" i="4"/>
  <c r="L130" i="4" s="1"/>
  <c r="L129" i="4"/>
  <c r="I131" i="5"/>
  <c r="D132" i="4"/>
  <c r="I132" i="5" l="1"/>
  <c r="D133" i="4"/>
  <c r="J131" i="5"/>
  <c r="E132" i="4"/>
  <c r="K131" i="4"/>
  <c r="L131" i="4" l="1"/>
  <c r="J132" i="5"/>
  <c r="E133" i="4"/>
  <c r="I133" i="5"/>
  <c r="D134" i="4"/>
  <c r="K132" i="4"/>
  <c r="I134" i="5" l="1"/>
  <c r="D135" i="4"/>
  <c r="K134" i="4"/>
  <c r="K133" i="4"/>
  <c r="J133" i="5"/>
  <c r="E134" i="4"/>
  <c r="L132" i="4"/>
  <c r="J134" i="5" l="1"/>
  <c r="E135" i="4"/>
  <c r="L134" i="4"/>
  <c r="L133" i="4"/>
  <c r="I135" i="5"/>
  <c r="D136" i="4"/>
  <c r="I136" i="5" l="1"/>
  <c r="D137" i="4"/>
  <c r="K136" i="4"/>
  <c r="K135" i="4"/>
  <c r="J135" i="5"/>
  <c r="E136" i="4"/>
  <c r="J136" i="5" l="1"/>
  <c r="E137" i="4"/>
  <c r="L135" i="4"/>
  <c r="I137" i="5"/>
  <c r="D138" i="4"/>
  <c r="K137" i="4" l="1"/>
  <c r="I138" i="5"/>
  <c r="D139" i="4"/>
  <c r="L136" i="4"/>
  <c r="J137" i="5"/>
  <c r="E138" i="4"/>
  <c r="J138" i="5" l="1"/>
  <c r="E139" i="4"/>
  <c r="L138" i="4" s="1"/>
  <c r="I139" i="5"/>
  <c r="D140" i="4"/>
  <c r="L137" i="4"/>
  <c r="K138" i="4"/>
  <c r="I140" i="5" l="1"/>
  <c r="D141" i="4"/>
  <c r="J139" i="5"/>
  <c r="E140" i="4"/>
  <c r="K139" i="4"/>
  <c r="L139" i="4" l="1"/>
  <c r="J140" i="5"/>
  <c r="E141" i="4"/>
  <c r="K140" i="4"/>
  <c r="I141" i="5"/>
  <c r="D142" i="4"/>
  <c r="J141" i="5" l="1"/>
  <c r="E142" i="4"/>
  <c r="I142" i="5"/>
  <c r="D143" i="4"/>
  <c r="L141" i="4"/>
  <c r="K141" i="4"/>
  <c r="L140" i="4"/>
  <c r="I143" i="5" l="1"/>
  <c r="D144" i="4"/>
  <c r="J142" i="5"/>
  <c r="E143" i="4"/>
  <c r="K142" i="4"/>
  <c r="J143" i="5" l="1"/>
  <c r="E144" i="4"/>
  <c r="L143" i="4"/>
  <c r="I144" i="5"/>
  <c r="D145" i="4"/>
  <c r="L142" i="4"/>
  <c r="K143" i="4"/>
  <c r="I145" i="5" l="1"/>
  <c r="D146" i="4"/>
  <c r="K144" i="4"/>
  <c r="J144" i="5"/>
  <c r="E145" i="4"/>
  <c r="J145" i="5" l="1"/>
  <c r="E146" i="4"/>
  <c r="L144" i="4"/>
  <c r="I146" i="5"/>
  <c r="D147" i="4"/>
  <c r="K145" i="4"/>
  <c r="I147" i="5" l="1"/>
  <c r="D148" i="4"/>
  <c r="K147" i="4"/>
  <c r="J146" i="5"/>
  <c r="E147" i="4"/>
  <c r="L146" i="4" s="1"/>
  <c r="K146" i="4"/>
  <c r="L145" i="4"/>
  <c r="J147" i="5" l="1"/>
  <c r="E148" i="4"/>
  <c r="I148" i="5"/>
  <c r="D149" i="4"/>
  <c r="I149" i="5" l="1"/>
  <c r="D150" i="4"/>
  <c r="L147" i="4"/>
  <c r="K149" i="4"/>
  <c r="K148" i="4"/>
  <c r="J148" i="5"/>
  <c r="E149" i="4"/>
  <c r="J149" i="5" l="1"/>
  <c r="E150" i="4"/>
  <c r="L149" i="4"/>
  <c r="L148" i="4"/>
  <c r="I150" i="5"/>
  <c r="D151" i="4"/>
  <c r="K150" i="4" l="1"/>
  <c r="I151" i="5"/>
  <c r="D152" i="4"/>
  <c r="J150" i="5"/>
  <c r="E151" i="4"/>
  <c r="J151" i="5" l="1"/>
  <c r="E152" i="4"/>
  <c r="I152" i="5"/>
  <c r="D153" i="4"/>
  <c r="L151" i="4"/>
  <c r="L150" i="4"/>
  <c r="K152" i="4"/>
  <c r="K151" i="4"/>
  <c r="I153" i="5" l="1"/>
  <c r="D154" i="4"/>
  <c r="J152" i="5"/>
  <c r="E153" i="4"/>
  <c r="J153" i="5" l="1"/>
  <c r="E154" i="4"/>
  <c r="I154" i="5"/>
  <c r="D155" i="4"/>
  <c r="K153" i="4"/>
  <c r="L152" i="4"/>
  <c r="K154" i="4" l="1"/>
  <c r="I155" i="5"/>
  <c r="D156" i="4"/>
  <c r="J154" i="5"/>
  <c r="E155" i="4"/>
  <c r="L154" i="4" s="1"/>
  <c r="L153" i="4"/>
  <c r="J155" i="5" l="1"/>
  <c r="E156" i="4"/>
  <c r="I156" i="5"/>
  <c r="D157" i="4"/>
  <c r="K156" i="4" s="1"/>
  <c r="K155" i="4"/>
  <c r="L155" i="4" l="1"/>
  <c r="I157" i="5"/>
  <c r="D158" i="4"/>
  <c r="J156" i="5"/>
  <c r="E157" i="4"/>
  <c r="J157" i="5" l="1"/>
  <c r="E158" i="4"/>
  <c r="I158" i="5"/>
  <c r="D159" i="4"/>
  <c r="L157" i="4"/>
  <c r="K158" i="4"/>
  <c r="K157" i="4"/>
  <c r="L156" i="4"/>
  <c r="I159" i="5" l="1"/>
  <c r="D160" i="4"/>
  <c r="J158" i="5"/>
  <c r="E159" i="4"/>
  <c r="J159" i="5" l="1"/>
  <c r="E160" i="4"/>
  <c r="I160" i="5"/>
  <c r="D161" i="4"/>
  <c r="K159" i="4"/>
  <c r="L158" i="4"/>
  <c r="I161" i="5" l="1"/>
  <c r="D162" i="4"/>
  <c r="K161" i="4"/>
  <c r="J160" i="5"/>
  <c r="E161" i="4"/>
  <c r="L160" i="4"/>
  <c r="K160" i="4"/>
  <c r="L159" i="4"/>
  <c r="J161" i="5" l="1"/>
  <c r="E162" i="4"/>
  <c r="L161" i="4"/>
  <c r="I162" i="5"/>
  <c r="D163" i="4"/>
  <c r="I163" i="5" l="1"/>
  <c r="D164" i="4"/>
  <c r="K162" i="4"/>
  <c r="J162" i="5"/>
  <c r="E163" i="4"/>
  <c r="L162" i="4" s="1"/>
  <c r="J163" i="5" l="1"/>
  <c r="E164" i="4"/>
  <c r="K163" i="4"/>
  <c r="I164" i="5"/>
  <c r="D165" i="4"/>
  <c r="L163" i="4" l="1"/>
  <c r="I165" i="5"/>
  <c r="D166" i="4"/>
  <c r="K164" i="4"/>
  <c r="J164" i="5"/>
  <c r="E165" i="4"/>
  <c r="J165" i="5" l="1"/>
  <c r="E166" i="4"/>
  <c r="L165" i="4"/>
  <c r="I166" i="5"/>
  <c r="D167" i="4"/>
  <c r="L164" i="4"/>
  <c r="K165" i="4"/>
  <c r="I167" i="5" l="1"/>
  <c r="D168" i="4"/>
  <c r="K167" i="4"/>
  <c r="K166" i="4"/>
  <c r="J166" i="5"/>
  <c r="E167" i="4"/>
  <c r="J167" i="5" l="1"/>
  <c r="E168" i="4"/>
  <c r="L166" i="4"/>
  <c r="I168" i="5"/>
  <c r="D169" i="4"/>
  <c r="I169" i="5" l="1"/>
  <c r="D170" i="4"/>
  <c r="K168" i="4"/>
  <c r="J168" i="5"/>
  <c r="E169" i="4"/>
  <c r="L167" i="4"/>
  <c r="J169" i="5" l="1"/>
  <c r="E170" i="4"/>
  <c r="I170" i="5"/>
  <c r="D171" i="4"/>
  <c r="L168" i="4"/>
  <c r="K169" i="4"/>
  <c r="I171" i="5" l="1"/>
  <c r="D172" i="4"/>
  <c r="K171" i="4"/>
  <c r="K170" i="4"/>
  <c r="J170" i="5"/>
  <c r="E171" i="4"/>
  <c r="L170" i="4" s="1"/>
  <c r="L169" i="4"/>
  <c r="J171" i="5" l="1"/>
  <c r="E172" i="4"/>
  <c r="I172" i="5"/>
  <c r="D173" i="4"/>
  <c r="L171" i="4" l="1"/>
  <c r="I173" i="5"/>
  <c r="D174" i="4"/>
  <c r="K172" i="4"/>
  <c r="J172" i="5"/>
  <c r="E173" i="4"/>
  <c r="J173" i="5" l="1"/>
  <c r="E174" i="4"/>
  <c r="L173" i="4"/>
  <c r="I174" i="5"/>
  <c r="D175" i="4"/>
  <c r="L172" i="4"/>
  <c r="K173" i="4"/>
  <c r="I175" i="5" l="1"/>
  <c r="D176" i="4"/>
  <c r="K175" i="4"/>
  <c r="K174" i="4"/>
  <c r="J174" i="5"/>
  <c r="E175" i="4"/>
  <c r="J175" i="5" l="1"/>
  <c r="E176" i="4"/>
  <c r="L174" i="4"/>
  <c r="I176" i="5"/>
  <c r="D177" i="4"/>
  <c r="K176" i="4" l="1"/>
  <c r="I177" i="5"/>
  <c r="D178" i="4"/>
  <c r="J176" i="5"/>
  <c r="E177" i="4"/>
  <c r="L176" i="4" s="1"/>
  <c r="L175" i="4"/>
  <c r="J177" i="5" l="1"/>
  <c r="E178" i="4"/>
  <c r="L177" i="4"/>
  <c r="I178" i="5"/>
  <c r="D179" i="4"/>
  <c r="K177" i="4"/>
  <c r="I179" i="5" l="1"/>
  <c r="D180" i="4"/>
  <c r="K179" i="4"/>
  <c r="K178" i="4"/>
  <c r="J178" i="5"/>
  <c r="E179" i="4"/>
  <c r="L178" i="4" s="1"/>
  <c r="J179" i="5" l="1"/>
  <c r="E180" i="4"/>
  <c r="I180" i="5"/>
  <c r="D181" i="4"/>
  <c r="I181" i="5" l="1"/>
  <c r="D182" i="4"/>
  <c r="L179" i="4"/>
  <c r="K181" i="4"/>
  <c r="K180" i="4"/>
  <c r="J180" i="5"/>
  <c r="E181" i="4"/>
  <c r="J181" i="5" l="1"/>
  <c r="E182" i="4"/>
  <c r="L180" i="4"/>
  <c r="I182" i="5"/>
  <c r="D183" i="4"/>
  <c r="I183" i="5" l="1"/>
  <c r="D184" i="4"/>
  <c r="K182" i="4"/>
  <c r="J182" i="5"/>
  <c r="E183" i="4"/>
  <c r="L181" i="4"/>
  <c r="J183" i="5" l="1"/>
  <c r="E184" i="4"/>
  <c r="K183" i="4"/>
  <c r="L182" i="4"/>
  <c r="I184" i="5"/>
  <c r="D185" i="4"/>
  <c r="K184" i="4" l="1"/>
  <c r="I185" i="5"/>
  <c r="D186" i="4"/>
  <c r="J184" i="5"/>
  <c r="E185" i="4"/>
  <c r="L183" i="4"/>
  <c r="J185" i="5" l="1"/>
  <c r="E186" i="4"/>
  <c r="I186" i="5"/>
  <c r="D187" i="4"/>
  <c r="L184" i="4"/>
  <c r="K185" i="4"/>
  <c r="I187" i="5" l="1"/>
  <c r="D188" i="4"/>
  <c r="K187" i="4"/>
  <c r="J186" i="5"/>
  <c r="E187" i="4"/>
  <c r="L186" i="4" s="1"/>
  <c r="K186" i="4"/>
  <c r="L185" i="4"/>
  <c r="J187" i="5" l="1"/>
  <c r="E188" i="4"/>
  <c r="I188" i="5"/>
  <c r="D189" i="4"/>
  <c r="I189" i="5" l="1"/>
  <c r="D190" i="4"/>
  <c r="L187" i="4"/>
  <c r="K189" i="4"/>
  <c r="K188" i="4"/>
  <c r="J188" i="5"/>
  <c r="E189" i="4"/>
  <c r="J189" i="5" l="1"/>
  <c r="E190" i="4"/>
  <c r="L188" i="4"/>
  <c r="I190" i="5"/>
  <c r="D191" i="4"/>
  <c r="K190" i="4" s="1"/>
  <c r="I191" i="5" l="1"/>
  <c r="D192" i="4"/>
  <c r="K191" i="4"/>
  <c r="J190" i="5"/>
  <c r="E191" i="4"/>
  <c r="L189" i="4"/>
  <c r="J191" i="5" l="1"/>
  <c r="E192" i="4"/>
  <c r="L190" i="4"/>
  <c r="I192" i="5"/>
  <c r="D193" i="4"/>
  <c r="I193" i="5" l="1"/>
  <c r="D194" i="4"/>
  <c r="K193" i="4"/>
  <c r="J192" i="5"/>
  <c r="E193" i="4"/>
  <c r="K192" i="4"/>
  <c r="L191" i="4"/>
  <c r="J193" i="5" l="1"/>
  <c r="E194" i="4"/>
  <c r="L193" i="4"/>
  <c r="L192" i="4"/>
  <c r="I194" i="5"/>
  <c r="D195" i="4"/>
  <c r="I195" i="5" l="1"/>
  <c r="D196" i="4"/>
  <c r="K195" i="4"/>
  <c r="K194" i="4"/>
  <c r="J194" i="5"/>
  <c r="E195" i="4"/>
  <c r="L194" i="4" s="1"/>
  <c r="J195" i="5" l="1"/>
  <c r="E196" i="4"/>
  <c r="I196" i="5"/>
  <c r="D197" i="4"/>
  <c r="L195" i="4" l="1"/>
  <c r="I197" i="5"/>
  <c r="D198" i="4"/>
  <c r="K196" i="4"/>
  <c r="J196" i="5"/>
  <c r="E197" i="4"/>
  <c r="L196" i="4" s="1"/>
  <c r="J197" i="5" l="1"/>
  <c r="E198" i="4"/>
  <c r="L197" i="4"/>
  <c r="I198" i="5"/>
  <c r="D199" i="4"/>
  <c r="K197" i="4"/>
  <c r="I199" i="5" l="1"/>
  <c r="D200" i="4"/>
  <c r="K199" i="4"/>
  <c r="K198" i="4"/>
  <c r="J198" i="5"/>
  <c r="E199" i="4"/>
  <c r="J199" i="5" l="1"/>
  <c r="E200" i="4"/>
  <c r="L198" i="4"/>
  <c r="I200" i="5"/>
  <c r="D201" i="4"/>
  <c r="J200" i="5" l="1"/>
  <c r="E201" i="4"/>
  <c r="I201" i="5"/>
  <c r="D202" i="4"/>
  <c r="L200" i="4"/>
  <c r="K200" i="4"/>
  <c r="L199" i="4"/>
  <c r="I202" i="5" l="1"/>
  <c r="D203" i="4"/>
  <c r="J201" i="5"/>
  <c r="E202" i="4"/>
  <c r="K201" i="4"/>
  <c r="J202" i="5" l="1"/>
  <c r="E203" i="4"/>
  <c r="L202" i="4" s="1"/>
  <c r="I203" i="5"/>
  <c r="D204" i="4"/>
  <c r="L201" i="4"/>
  <c r="K202" i="4"/>
  <c r="J203" i="5" l="1"/>
  <c r="E204" i="4"/>
  <c r="I204" i="5"/>
  <c r="D205" i="4"/>
  <c r="K203" i="4"/>
  <c r="L203" i="4" l="1"/>
  <c r="I205" i="5"/>
  <c r="D206" i="4"/>
  <c r="J204" i="5"/>
  <c r="E205" i="4"/>
  <c r="L204" i="4" s="1"/>
  <c r="K204" i="4"/>
  <c r="J205" i="5" l="1"/>
  <c r="E206" i="4"/>
  <c r="L205" i="4"/>
  <c r="I206" i="5"/>
  <c r="D207" i="4"/>
  <c r="K205" i="4"/>
  <c r="I207" i="5" l="1"/>
  <c r="D208" i="4"/>
  <c r="K206" i="4"/>
  <c r="J206" i="5"/>
  <c r="E207" i="4"/>
  <c r="I208" i="5" l="1"/>
  <c r="D209" i="4"/>
  <c r="J207" i="5"/>
  <c r="E208" i="4"/>
  <c r="K208" i="4"/>
  <c r="L206" i="4"/>
  <c r="K207" i="4"/>
  <c r="J208" i="5" l="1"/>
  <c r="E209" i="4"/>
  <c r="I209" i="5"/>
  <c r="D210" i="4"/>
  <c r="L207" i="4"/>
  <c r="I210" i="5" l="1"/>
  <c r="D211" i="4"/>
  <c r="J209" i="5"/>
  <c r="E210" i="4"/>
  <c r="K209" i="4"/>
  <c r="L208" i="4"/>
  <c r="J210" i="5" l="1"/>
  <c r="E211" i="4"/>
  <c r="L210" i="4"/>
  <c r="I211" i="5"/>
  <c r="D212" i="4"/>
  <c r="L209" i="4"/>
  <c r="K210" i="4"/>
  <c r="I212" i="5" l="1"/>
  <c r="D213" i="4"/>
  <c r="K211" i="4"/>
  <c r="J211" i="5"/>
  <c r="E212" i="4"/>
  <c r="L211" i="4" l="1"/>
  <c r="J212" i="5"/>
  <c r="E213" i="4"/>
  <c r="I213" i="5"/>
  <c r="D214" i="4"/>
  <c r="K212" i="4"/>
  <c r="I214" i="5" l="1"/>
  <c r="D215" i="4"/>
  <c r="L212" i="4"/>
  <c r="K214" i="4"/>
  <c r="J213" i="5"/>
  <c r="E214" i="4"/>
  <c r="K213" i="4"/>
  <c r="J214" i="5" l="1"/>
  <c r="E215" i="4"/>
  <c r="L213" i="4"/>
  <c r="I215" i="5"/>
  <c r="D216" i="4"/>
  <c r="I216" i="5" l="1"/>
  <c r="D217" i="4"/>
  <c r="K216" i="4"/>
  <c r="J215" i="5"/>
  <c r="E216" i="4"/>
  <c r="K215" i="4"/>
  <c r="L214" i="4"/>
  <c r="J216" i="5" l="1"/>
  <c r="E217" i="4"/>
  <c r="L216" i="4"/>
  <c r="L215" i="4"/>
  <c r="I217" i="5"/>
  <c r="D218" i="4"/>
  <c r="I218" i="5" l="1"/>
  <c r="D219" i="4"/>
  <c r="K217" i="4"/>
  <c r="J217" i="5"/>
  <c r="E218" i="4"/>
  <c r="J218" i="5" l="1"/>
  <c r="E219" i="4"/>
  <c r="L218" i="4"/>
  <c r="I219" i="5"/>
  <c r="D220" i="4"/>
  <c r="L217" i="4"/>
  <c r="K218" i="4"/>
  <c r="K219" i="4" l="1"/>
  <c r="I220" i="5"/>
  <c r="D221" i="4"/>
  <c r="J219" i="5"/>
  <c r="E220" i="4"/>
  <c r="L219" i="4" l="1"/>
  <c r="J220" i="5"/>
  <c r="E221" i="4"/>
  <c r="I221" i="5"/>
  <c r="D222" i="4"/>
  <c r="K220" i="4"/>
  <c r="J221" i="5" l="1"/>
  <c r="E222" i="4"/>
  <c r="I222" i="5"/>
  <c r="D223" i="4"/>
  <c r="L221" i="4"/>
  <c r="L220" i="4"/>
  <c r="K221" i="4"/>
  <c r="I223" i="5" l="1"/>
  <c r="D224" i="4"/>
  <c r="J222" i="5"/>
  <c r="E223" i="4"/>
  <c r="K222" i="4"/>
  <c r="J223" i="5" l="1"/>
  <c r="E224" i="4"/>
  <c r="I224" i="5"/>
  <c r="D225" i="4"/>
  <c r="L222" i="4"/>
  <c r="K223" i="4"/>
  <c r="I225" i="5" l="1"/>
  <c r="D226" i="4"/>
  <c r="K225" i="4"/>
  <c r="J224" i="5"/>
  <c r="E225" i="4"/>
  <c r="K224" i="4"/>
  <c r="L223" i="4"/>
  <c r="J225" i="5" l="1"/>
  <c r="E226" i="4"/>
  <c r="L225" i="4"/>
  <c r="L224" i="4"/>
  <c r="I226" i="5"/>
  <c r="D227" i="4"/>
  <c r="K226" i="4" s="1"/>
  <c r="I227" i="5" l="1"/>
  <c r="D228" i="4"/>
  <c r="J226" i="5"/>
  <c r="E227" i="4"/>
  <c r="L226" i="4" s="1"/>
  <c r="J227" i="5" l="1"/>
  <c r="E228" i="4"/>
  <c r="K227" i="4"/>
  <c r="I228" i="5"/>
  <c r="D229" i="4"/>
  <c r="I229" i="5" l="1"/>
  <c r="D230" i="4"/>
  <c r="L227" i="4"/>
  <c r="K229" i="4"/>
  <c r="J228" i="5"/>
  <c r="E229" i="4"/>
  <c r="K228" i="4"/>
  <c r="J229" i="5" l="1"/>
  <c r="E230" i="4"/>
  <c r="L228" i="4"/>
  <c r="I230" i="5"/>
  <c r="D231" i="4"/>
  <c r="I231" i="5" l="1"/>
  <c r="D232" i="4"/>
  <c r="K231" i="4"/>
  <c r="J230" i="5"/>
  <c r="E231" i="4"/>
  <c r="K230" i="4"/>
  <c r="L229" i="4"/>
  <c r="J231" i="5" l="1"/>
  <c r="E232" i="4"/>
  <c r="L230" i="4"/>
  <c r="I232" i="5"/>
  <c r="D233" i="4"/>
  <c r="I233" i="5" l="1"/>
  <c r="D234" i="4"/>
  <c r="J232" i="5"/>
  <c r="E233" i="4"/>
  <c r="K232" i="4"/>
  <c r="L231" i="4"/>
  <c r="L232" i="4" l="1"/>
  <c r="J233" i="5"/>
  <c r="E234" i="4"/>
  <c r="I234" i="5"/>
  <c r="D235" i="4"/>
  <c r="K233" i="4"/>
  <c r="I235" i="5" l="1"/>
  <c r="D236" i="4"/>
  <c r="K235" i="4"/>
  <c r="J234" i="5"/>
  <c r="E235" i="4"/>
  <c r="L234" i="4" s="1"/>
  <c r="K234" i="4"/>
  <c r="L233" i="4"/>
  <c r="J235" i="5" l="1"/>
  <c r="E236" i="4"/>
  <c r="I236" i="5"/>
  <c r="D237" i="4"/>
  <c r="K236" i="4" s="1"/>
  <c r="L235" i="4" l="1"/>
  <c r="I237" i="5"/>
  <c r="D238" i="4"/>
  <c r="J236" i="5"/>
  <c r="E237" i="4"/>
  <c r="J237" i="5" l="1"/>
  <c r="E238" i="4"/>
  <c r="L237" i="4"/>
  <c r="I238" i="5"/>
  <c r="D239" i="4"/>
  <c r="L236" i="4"/>
  <c r="K237" i="4"/>
  <c r="K238" i="4" l="1"/>
  <c r="I239" i="5"/>
  <c r="D240" i="4"/>
  <c r="J238" i="5"/>
  <c r="E239" i="4"/>
  <c r="L238" i="4" s="1"/>
  <c r="J239" i="5" l="1"/>
  <c r="E240" i="4"/>
  <c r="I240" i="5"/>
  <c r="D241" i="4"/>
  <c r="K240" i="4"/>
  <c r="K239" i="4"/>
  <c r="I241" i="5" l="1"/>
  <c r="D242" i="4"/>
  <c r="L239" i="4"/>
  <c r="J240" i="5"/>
  <c r="E241" i="4"/>
  <c r="J241" i="5" l="1"/>
  <c r="E242" i="4"/>
  <c r="I242" i="5"/>
  <c r="D243" i="4"/>
  <c r="L240" i="4"/>
  <c r="K241" i="4"/>
  <c r="J242" i="5" l="1"/>
  <c r="E243" i="4"/>
  <c r="I243" i="5"/>
  <c r="D244" i="4"/>
  <c r="L242" i="4"/>
  <c r="K242" i="4"/>
  <c r="L241" i="4"/>
  <c r="I244" i="5" l="1"/>
  <c r="D245" i="4"/>
  <c r="J243" i="5"/>
  <c r="E244" i="4"/>
  <c r="K243" i="4"/>
  <c r="J244" i="5" l="1"/>
  <c r="E245" i="4"/>
  <c r="I245" i="5"/>
  <c r="D246" i="4"/>
  <c r="L243" i="4"/>
  <c r="L244" i="4"/>
  <c r="K245" i="4"/>
  <c r="K244" i="4"/>
  <c r="I246" i="5" l="1"/>
  <c r="D247" i="4"/>
  <c r="J245" i="5"/>
  <c r="E246" i="4"/>
  <c r="J246" i="5" l="1"/>
  <c r="E247" i="4"/>
  <c r="I247" i="5"/>
  <c r="D248" i="4"/>
  <c r="L245" i="4"/>
  <c r="K246" i="4"/>
  <c r="I248" i="5" l="1"/>
  <c r="D249" i="4"/>
  <c r="J247" i="5"/>
  <c r="E248" i="4"/>
  <c r="L247" i="4" s="1"/>
  <c r="K247" i="4"/>
  <c r="L246" i="4"/>
  <c r="J248" i="5" l="1"/>
  <c r="E249" i="4"/>
  <c r="L248" i="4"/>
  <c r="I249" i="5"/>
  <c r="D250" i="4"/>
  <c r="K248" i="4"/>
  <c r="I250" i="5" l="1"/>
  <c r="D251" i="4"/>
  <c r="K250" i="4"/>
  <c r="K249" i="4"/>
  <c r="J249" i="5"/>
  <c r="E250" i="4"/>
  <c r="J250" i="5" l="1"/>
  <c r="E251" i="4"/>
  <c r="L250" i="4" s="1"/>
  <c r="L249" i="4"/>
  <c r="I251" i="5"/>
  <c r="D252" i="4"/>
  <c r="I252" i="5" l="1"/>
  <c r="D253" i="4"/>
  <c r="K251" i="4"/>
  <c r="J251" i="5"/>
  <c r="E252" i="4"/>
  <c r="J252" i="5" l="1"/>
  <c r="E253" i="4"/>
  <c r="L251" i="4"/>
  <c r="L252" i="4"/>
  <c r="K252" i="4"/>
  <c r="I253" i="5"/>
  <c r="D254" i="4"/>
  <c r="K253" i="4" l="1"/>
  <c r="I254" i="5"/>
  <c r="D255" i="4"/>
  <c r="J253" i="5"/>
  <c r="E254" i="4"/>
  <c r="L253" i="4" s="1"/>
  <c r="J254" i="5" l="1"/>
  <c r="E255" i="4"/>
  <c r="L254" i="4"/>
  <c r="I255" i="5"/>
  <c r="D256" i="4"/>
  <c r="K254" i="4"/>
  <c r="K255" i="4" l="1"/>
  <c r="I256" i="5"/>
  <c r="D257" i="4"/>
  <c r="J255" i="5"/>
  <c r="E256" i="4"/>
  <c r="J256" i="5" l="1"/>
  <c r="E257" i="4"/>
  <c r="L256" i="4"/>
  <c r="L255" i="4"/>
  <c r="I257" i="5"/>
  <c r="D258" i="4"/>
  <c r="K257" i="4" s="1"/>
  <c r="K256" i="4"/>
  <c r="I258" i="5" l="1"/>
  <c r="D259" i="4"/>
  <c r="K258" i="4"/>
  <c r="J257" i="5"/>
  <c r="E258" i="4"/>
  <c r="J258" i="5" l="1"/>
  <c r="E259" i="4"/>
  <c r="L258" i="4" s="1"/>
  <c r="L257" i="4"/>
  <c r="I259" i="5"/>
  <c r="D260" i="4"/>
  <c r="I260" i="5" l="1"/>
  <c r="D261" i="4"/>
  <c r="J259" i="5"/>
  <c r="E260" i="4"/>
  <c r="K260" i="4"/>
  <c r="K259" i="4"/>
  <c r="L259" i="4" l="1"/>
  <c r="J260" i="5"/>
  <c r="E261" i="4"/>
  <c r="I261" i="5"/>
  <c r="D262" i="4"/>
  <c r="I262" i="5" l="1"/>
  <c r="D263" i="4"/>
  <c r="L260" i="4"/>
  <c r="K262" i="4"/>
  <c r="J261" i="5"/>
  <c r="E262" i="4"/>
  <c r="K261" i="4"/>
  <c r="J262" i="5" l="1"/>
  <c r="E263" i="4"/>
  <c r="L261" i="4"/>
  <c r="I263" i="5"/>
  <c r="D264" i="4"/>
  <c r="I264" i="5" l="1"/>
  <c r="D265" i="4"/>
  <c r="K264" i="4"/>
  <c r="J263" i="5"/>
  <c r="E264" i="4"/>
  <c r="K263" i="4"/>
  <c r="L262" i="4"/>
  <c r="J264" i="5" l="1"/>
  <c r="E265" i="4"/>
  <c r="L263" i="4"/>
  <c r="I265" i="5"/>
  <c r="D266" i="4"/>
  <c r="I266" i="5" l="1"/>
  <c r="D267" i="4"/>
  <c r="K266" i="4"/>
  <c r="J265" i="5"/>
  <c r="E266" i="4"/>
  <c r="K265" i="4"/>
  <c r="L264" i="4"/>
  <c r="J266" i="5" l="1"/>
  <c r="E267" i="4"/>
  <c r="L266" i="4" s="1"/>
  <c r="L265" i="4"/>
  <c r="I267" i="5"/>
  <c r="D268" i="4"/>
  <c r="I268" i="5" l="1"/>
  <c r="D269" i="4"/>
  <c r="J267" i="5"/>
  <c r="E268" i="4"/>
  <c r="K267" i="4"/>
  <c r="L267" i="4" l="1"/>
  <c r="J268" i="5"/>
  <c r="E269" i="4"/>
  <c r="K268" i="4"/>
  <c r="I269" i="5"/>
  <c r="D270" i="4"/>
  <c r="L268" i="4" l="1"/>
  <c r="I270" i="5"/>
  <c r="D271" i="4"/>
  <c r="J269" i="5"/>
  <c r="E270" i="4"/>
  <c r="L269" i="4" s="1"/>
  <c r="K269" i="4"/>
  <c r="J270" i="5" l="1"/>
  <c r="E271" i="4"/>
  <c r="I271" i="5"/>
  <c r="D272" i="4"/>
  <c r="L270" i="4"/>
  <c r="K271" i="4"/>
  <c r="K270" i="4"/>
  <c r="I272" i="5" l="1"/>
  <c r="D273" i="4"/>
  <c r="J271" i="5"/>
  <c r="E272" i="4"/>
  <c r="J272" i="5" l="1"/>
  <c r="E273" i="4"/>
  <c r="I273" i="5"/>
  <c r="D274" i="4"/>
  <c r="K273" i="4" s="1"/>
  <c r="K272" i="4"/>
  <c r="L271" i="4"/>
  <c r="I274" i="5" l="1"/>
  <c r="D275" i="4"/>
  <c r="K274" i="4"/>
  <c r="J273" i="5"/>
  <c r="E274" i="4"/>
  <c r="L272" i="4"/>
  <c r="J274" i="5" l="1"/>
  <c r="E275" i="4"/>
  <c r="L274" i="4"/>
  <c r="L273" i="4"/>
  <c r="I275" i="5"/>
  <c r="D276" i="4"/>
  <c r="I276" i="5" l="1"/>
  <c r="D277" i="4"/>
  <c r="K275" i="4"/>
  <c r="J275" i="5"/>
  <c r="E276" i="4"/>
  <c r="L275" i="4" l="1"/>
  <c r="J276" i="5"/>
  <c r="E277" i="4"/>
  <c r="L276" i="4" s="1"/>
  <c r="K276" i="4"/>
  <c r="I277" i="5"/>
  <c r="D278" i="4"/>
  <c r="J277" i="5" l="1"/>
  <c r="E278" i="4"/>
  <c r="I278" i="5"/>
  <c r="D279" i="4"/>
  <c r="L277" i="4"/>
  <c r="K277" i="4"/>
  <c r="I279" i="5" l="1"/>
  <c r="D280" i="4"/>
  <c r="K279" i="4"/>
  <c r="J278" i="5"/>
  <c r="E279" i="4"/>
  <c r="K278" i="4"/>
  <c r="J279" i="5" l="1"/>
  <c r="E280" i="4"/>
  <c r="L279" i="4"/>
  <c r="L278" i="4"/>
  <c r="D281" i="4"/>
  <c r="I280" i="5"/>
  <c r="I281" i="5" l="1"/>
  <c r="D282" i="4"/>
  <c r="K280" i="4"/>
  <c r="J280" i="5"/>
  <c r="E281" i="4"/>
  <c r="J281" i="5" l="1"/>
  <c r="E282" i="4"/>
  <c r="L281" i="4"/>
  <c r="L280" i="4"/>
  <c r="I282" i="5"/>
  <c r="D283" i="4"/>
  <c r="K282" i="4" s="1"/>
  <c r="K281" i="4"/>
  <c r="I283" i="5" l="1"/>
  <c r="D284" i="4"/>
  <c r="K283" i="4"/>
  <c r="J282" i="5"/>
  <c r="E283" i="4"/>
  <c r="L282" i="4" s="1"/>
  <c r="J283" i="5" l="1"/>
  <c r="E284" i="4"/>
  <c r="I284" i="5"/>
  <c r="D285" i="4"/>
  <c r="I285" i="5" l="1"/>
  <c r="D286" i="4"/>
  <c r="L283" i="4"/>
  <c r="K285" i="4"/>
  <c r="K284" i="4"/>
  <c r="J284" i="5"/>
  <c r="E285" i="4"/>
  <c r="L284" i="4" s="1"/>
  <c r="J285" i="5" l="1"/>
  <c r="E286" i="4"/>
  <c r="L285" i="4"/>
  <c r="I286" i="5"/>
  <c r="D287" i="4"/>
  <c r="K286" i="4" s="1"/>
  <c r="I287" i="5" l="1"/>
  <c r="D288" i="4"/>
  <c r="K287" i="4"/>
  <c r="J286" i="5"/>
  <c r="E287" i="4"/>
  <c r="J287" i="5" l="1"/>
  <c r="E288" i="4"/>
  <c r="L287" i="4"/>
  <c r="L286" i="4"/>
  <c r="I288" i="5"/>
  <c r="D289" i="4"/>
  <c r="I289" i="5" l="1"/>
  <c r="D290" i="4"/>
  <c r="K289" i="4"/>
  <c r="K288" i="4"/>
  <c r="J288" i="5"/>
  <c r="E289" i="4"/>
  <c r="J289" i="5" l="1"/>
  <c r="E290" i="4"/>
  <c r="L288" i="4"/>
  <c r="I290" i="5"/>
  <c r="D291" i="4"/>
  <c r="K290" i="4" l="1"/>
  <c r="I291" i="5"/>
  <c r="D292" i="4"/>
  <c r="J290" i="5"/>
  <c r="E291" i="4"/>
  <c r="L290" i="4" s="1"/>
  <c r="L289" i="4"/>
  <c r="J291" i="5" l="1"/>
  <c r="E292" i="4"/>
  <c r="I292" i="5"/>
  <c r="D293" i="4"/>
  <c r="K291" i="4"/>
  <c r="K292" i="4" l="1"/>
  <c r="L291" i="4"/>
  <c r="I293" i="5"/>
  <c r="D294" i="4"/>
  <c r="J292" i="5"/>
  <c r="E293" i="4"/>
  <c r="L292" i="4" s="1"/>
  <c r="J293" i="5" l="1"/>
  <c r="E294" i="4"/>
  <c r="L293" i="4"/>
  <c r="I294" i="5"/>
  <c r="D295" i="4"/>
  <c r="K293" i="4"/>
  <c r="I295" i="5" l="1"/>
  <c r="D296" i="4"/>
  <c r="J294" i="5"/>
  <c r="E295" i="4"/>
  <c r="K294" i="4"/>
  <c r="J295" i="5" l="1"/>
  <c r="E296" i="4"/>
  <c r="L295" i="4"/>
  <c r="L294" i="4"/>
  <c r="I296" i="5"/>
  <c r="D297" i="4"/>
  <c r="K295" i="4"/>
  <c r="I297" i="5" l="1"/>
  <c r="D298" i="4"/>
  <c r="K296" i="4"/>
  <c r="J296" i="5"/>
  <c r="E297" i="4"/>
  <c r="J297" i="5" l="1"/>
  <c r="E298" i="4"/>
  <c r="I298" i="5"/>
  <c r="D299" i="4"/>
  <c r="L296" i="4"/>
  <c r="K297" i="4"/>
  <c r="I299" i="5" l="1"/>
  <c r="D300" i="4"/>
  <c r="J298" i="5"/>
  <c r="E299" i="4"/>
  <c r="L298" i="4" s="1"/>
  <c r="K298" i="4"/>
  <c r="L297" i="4"/>
  <c r="J299" i="5" l="1"/>
  <c r="E300" i="4"/>
  <c r="I300" i="5"/>
  <c r="D301" i="4"/>
  <c r="K299" i="4"/>
  <c r="L299" i="4" l="1"/>
  <c r="I301" i="5"/>
  <c r="D302" i="4"/>
  <c r="J300" i="5"/>
  <c r="E301" i="4"/>
  <c r="K300" i="4"/>
  <c r="J301" i="5" l="1"/>
  <c r="E302" i="4"/>
  <c r="L301" i="4"/>
  <c r="I302" i="5"/>
  <c r="D303" i="4"/>
  <c r="L300" i="4"/>
  <c r="K301" i="4"/>
  <c r="I303" i="5" l="1"/>
  <c r="D304" i="4"/>
  <c r="K302" i="4"/>
  <c r="J302" i="5"/>
  <c r="E303" i="4"/>
  <c r="J303" i="5" l="1"/>
  <c r="E304" i="4"/>
  <c r="L303" i="4"/>
  <c r="L302" i="4"/>
  <c r="I304" i="5"/>
  <c r="D305" i="4"/>
  <c r="K303" i="4"/>
  <c r="I305" i="5" l="1"/>
  <c r="D306" i="4"/>
  <c r="K305" i="4"/>
  <c r="K304" i="4"/>
  <c r="J304" i="5"/>
  <c r="E305" i="4"/>
  <c r="J305" i="5" l="1"/>
  <c r="E306" i="4"/>
  <c r="L305" i="4"/>
  <c r="L304" i="4"/>
  <c r="I306" i="5"/>
  <c r="D307" i="4"/>
  <c r="I307" i="5" l="1"/>
  <c r="D308" i="4"/>
  <c r="K307" i="4"/>
  <c r="K306" i="4"/>
  <c r="J306" i="5"/>
  <c r="E307" i="4"/>
  <c r="L306" i="4" s="1"/>
  <c r="J307" i="5" l="1"/>
  <c r="E308" i="4"/>
  <c r="I308" i="5"/>
  <c r="D309" i="4"/>
  <c r="L307" i="4" l="1"/>
  <c r="I309" i="5"/>
  <c r="D310" i="4"/>
  <c r="K308" i="4"/>
  <c r="J308" i="5"/>
  <c r="E309" i="4"/>
  <c r="J309" i="5" l="1"/>
  <c r="E310" i="4"/>
  <c r="I310" i="5"/>
  <c r="D311" i="4"/>
  <c r="L308" i="4"/>
  <c r="K309" i="4"/>
  <c r="K310" i="4" l="1"/>
  <c r="I311" i="5"/>
  <c r="D312" i="4"/>
  <c r="J310" i="5"/>
  <c r="E311" i="4"/>
  <c r="L309" i="4"/>
  <c r="J311" i="5" l="1"/>
  <c r="E312" i="4"/>
  <c r="I312" i="5"/>
  <c r="D313" i="4"/>
  <c r="L311" i="4"/>
  <c r="K312" i="4"/>
  <c r="L310" i="4"/>
  <c r="K311" i="4"/>
  <c r="I313" i="5" l="1"/>
  <c r="D314" i="4"/>
  <c r="J312" i="5"/>
  <c r="E313" i="4"/>
  <c r="J313" i="5" l="1"/>
  <c r="E314" i="4"/>
  <c r="I314" i="5"/>
  <c r="D315" i="4"/>
  <c r="L312" i="4"/>
  <c r="K313" i="4"/>
  <c r="I315" i="5" l="1"/>
  <c r="D316" i="4"/>
  <c r="K315" i="4"/>
  <c r="K314" i="4"/>
  <c r="J314" i="5"/>
  <c r="E315" i="4"/>
  <c r="L314" i="4" s="1"/>
  <c r="L313" i="4"/>
  <c r="J315" i="5" l="1"/>
  <c r="E316" i="4"/>
  <c r="I316" i="5"/>
  <c r="D317" i="4"/>
  <c r="K316" i="4" l="1"/>
  <c r="I317" i="5"/>
  <c r="D318" i="4"/>
  <c r="L315" i="4"/>
  <c r="J316" i="5"/>
  <c r="E317" i="4"/>
  <c r="J317" i="5" l="1"/>
  <c r="E318" i="4"/>
  <c r="L316" i="4"/>
  <c r="I318" i="5"/>
  <c r="D319" i="4"/>
  <c r="K317" i="4"/>
  <c r="I319" i="5" l="1"/>
  <c r="D320" i="4"/>
  <c r="K318" i="4"/>
  <c r="J318" i="5"/>
  <c r="E319" i="4"/>
  <c r="L317" i="4"/>
  <c r="J319" i="5" l="1"/>
  <c r="E320" i="4"/>
  <c r="L319" i="4"/>
  <c r="I320" i="5"/>
  <c r="D321" i="4"/>
  <c r="L318" i="4"/>
  <c r="K319" i="4"/>
  <c r="I321" i="5" l="1"/>
  <c r="D322" i="4"/>
  <c r="K320" i="4"/>
  <c r="J320" i="5"/>
  <c r="E321" i="4"/>
  <c r="J321" i="5" l="1"/>
  <c r="E322" i="4"/>
  <c r="L321" i="4"/>
  <c r="L320" i="4"/>
  <c r="I322" i="5"/>
  <c r="D323" i="4"/>
  <c r="K321" i="4"/>
  <c r="I323" i="5" l="1"/>
  <c r="D324" i="4"/>
  <c r="K323" i="4"/>
  <c r="K322" i="4"/>
  <c r="J322" i="5"/>
  <c r="E323" i="4"/>
  <c r="L322" i="4" s="1"/>
  <c r="J323" i="5" l="1"/>
  <c r="E324" i="4"/>
  <c r="I324" i="5"/>
  <c r="D325" i="4"/>
  <c r="I325" i="5" l="1"/>
  <c r="D326" i="4"/>
  <c r="L323" i="4"/>
  <c r="K325" i="4"/>
  <c r="K324" i="4"/>
  <c r="J324" i="5"/>
  <c r="E325" i="4"/>
  <c r="L324" i="4" s="1"/>
  <c r="J325" i="5" l="1"/>
  <c r="E326" i="4"/>
  <c r="I326" i="5"/>
  <c r="D327" i="4"/>
  <c r="I327" i="5" l="1"/>
  <c r="D328" i="4"/>
  <c r="J326" i="5"/>
  <c r="E327" i="4"/>
  <c r="K326" i="4"/>
  <c r="L325" i="4"/>
  <c r="J327" i="5" l="1"/>
  <c r="E328" i="4"/>
  <c r="L327" i="4"/>
  <c r="L326" i="4"/>
  <c r="I328" i="5"/>
  <c r="D329" i="4"/>
  <c r="K327" i="4"/>
  <c r="I329" i="5" l="1"/>
  <c r="D330" i="4"/>
  <c r="K328" i="4"/>
  <c r="J328" i="5"/>
  <c r="E329" i="4"/>
  <c r="J329" i="5" l="1"/>
  <c r="E330" i="4"/>
  <c r="L329" i="4"/>
  <c r="I330" i="5"/>
  <c r="D331" i="4"/>
  <c r="L328" i="4"/>
  <c r="K329" i="4"/>
  <c r="I331" i="5" l="1"/>
  <c r="D332" i="4"/>
  <c r="K330" i="4"/>
  <c r="J330" i="5"/>
  <c r="E331" i="4"/>
  <c r="L330" i="4" s="1"/>
  <c r="J331" i="5" l="1"/>
  <c r="E332" i="4"/>
  <c r="I332" i="5"/>
  <c r="D333" i="4"/>
  <c r="K331" i="4"/>
  <c r="L331" i="4" l="1"/>
  <c r="I333" i="5"/>
  <c r="D334" i="4"/>
  <c r="K332" i="4"/>
  <c r="J332" i="5"/>
  <c r="E333" i="4"/>
  <c r="L332" i="4" l="1"/>
  <c r="J333" i="5"/>
  <c r="E334" i="4"/>
  <c r="I334" i="5"/>
  <c r="D335" i="4"/>
  <c r="K333" i="4"/>
  <c r="I335" i="5" l="1"/>
  <c r="D336" i="4"/>
  <c r="J334" i="5"/>
  <c r="E335" i="4"/>
  <c r="L334" i="4"/>
  <c r="K334" i="4"/>
  <c r="L333" i="4"/>
  <c r="J335" i="5" l="1"/>
  <c r="E336" i="4"/>
  <c r="I336" i="5"/>
  <c r="D337" i="4"/>
  <c r="K335" i="4"/>
  <c r="I337" i="5" l="1"/>
  <c r="D338" i="4"/>
  <c r="J336" i="5"/>
  <c r="E337" i="4"/>
  <c r="L335" i="4"/>
  <c r="K336" i="4"/>
  <c r="J337" i="5" l="1"/>
  <c r="E338" i="4"/>
  <c r="I338" i="5"/>
  <c r="D339" i="4"/>
  <c r="L336" i="4"/>
  <c r="K337" i="4"/>
  <c r="I339" i="5" l="1"/>
  <c r="D340" i="4"/>
  <c r="J338" i="5"/>
  <c r="E339" i="4"/>
  <c r="L338" i="4" s="1"/>
  <c r="K338" i="4"/>
  <c r="L337" i="4"/>
  <c r="J339" i="5" l="1"/>
  <c r="E340" i="4"/>
  <c r="I340" i="5"/>
  <c r="D341" i="4"/>
  <c r="K339" i="4"/>
  <c r="L339" i="4" l="1"/>
  <c r="I341" i="5"/>
  <c r="D342" i="4"/>
  <c r="J340" i="5"/>
  <c r="E341" i="4"/>
  <c r="K340" i="4"/>
  <c r="J341" i="5" l="1"/>
  <c r="E342" i="4"/>
  <c r="L341" i="4"/>
  <c r="I342" i="5"/>
  <c r="D343" i="4"/>
  <c r="K342" i="4"/>
  <c r="L340" i="4"/>
  <c r="K341" i="4"/>
  <c r="I343" i="5" l="1"/>
  <c r="D344" i="4"/>
  <c r="K343" i="4"/>
  <c r="J342" i="5"/>
  <c r="E343" i="4"/>
  <c r="J343" i="5" l="1"/>
  <c r="E344" i="4"/>
  <c r="L342" i="4"/>
  <c r="I344" i="5"/>
  <c r="D345" i="4"/>
  <c r="I345" i="5" l="1"/>
  <c r="D346" i="4"/>
  <c r="K345" i="4"/>
  <c r="K344" i="4"/>
  <c r="J344" i="5"/>
  <c r="E345" i="4"/>
  <c r="L343" i="4"/>
  <c r="J345" i="5" l="1"/>
  <c r="E346" i="4"/>
  <c r="L345" i="4"/>
  <c r="L344" i="4"/>
  <c r="I346" i="5"/>
  <c r="D347" i="4"/>
  <c r="K346" i="4" s="1"/>
  <c r="I347" i="5" l="1"/>
  <c r="D348" i="4"/>
  <c r="K347" i="4"/>
  <c r="J346" i="5"/>
  <c r="E347" i="4"/>
  <c r="L346" i="4" s="1"/>
  <c r="J347" i="5" l="1"/>
  <c r="E348" i="4"/>
  <c r="I348" i="5"/>
  <c r="D349" i="4"/>
  <c r="I349" i="5" l="1"/>
  <c r="D350" i="4"/>
  <c r="L347" i="4"/>
  <c r="K349" i="4"/>
  <c r="K348" i="4"/>
  <c r="J348" i="5"/>
  <c r="E349" i="4"/>
  <c r="J349" i="5" l="1"/>
  <c r="E350" i="4"/>
  <c r="L349" i="4"/>
  <c r="L348" i="4"/>
  <c r="I350" i="5"/>
  <c r="D351" i="4"/>
  <c r="I351" i="5" l="1"/>
  <c r="D352" i="4"/>
  <c r="K350" i="4"/>
  <c r="J350" i="5"/>
  <c r="E351" i="4"/>
  <c r="J351" i="5" l="1"/>
  <c r="E352" i="4"/>
  <c r="I352" i="5"/>
  <c r="D353" i="4"/>
  <c r="L351" i="4"/>
  <c r="K352" i="4"/>
  <c r="L350" i="4"/>
  <c r="K351" i="4"/>
  <c r="I353" i="5" l="1"/>
  <c r="D354" i="4"/>
  <c r="J352" i="5"/>
  <c r="E353" i="4"/>
  <c r="J353" i="5" l="1"/>
  <c r="E354" i="4"/>
  <c r="I354" i="5"/>
  <c r="D355" i="4"/>
  <c r="K353" i="4"/>
  <c r="L352" i="4"/>
  <c r="K354" i="4" l="1"/>
  <c r="I355" i="5"/>
  <c r="D356" i="4"/>
  <c r="J354" i="5"/>
  <c r="E355" i="4"/>
  <c r="L354" i="4" s="1"/>
  <c r="L353" i="4"/>
  <c r="J355" i="5" l="1"/>
  <c r="E356" i="4"/>
  <c r="I356" i="5"/>
  <c r="D357" i="4"/>
  <c r="K356" i="4"/>
  <c r="K355" i="4"/>
  <c r="L355" i="4" l="1"/>
  <c r="I357" i="5"/>
  <c r="D358" i="4"/>
  <c r="J356" i="5"/>
  <c r="E357" i="4"/>
  <c r="J357" i="5" l="1"/>
  <c r="E358" i="4"/>
  <c r="L357" i="4"/>
  <c r="I358" i="5"/>
  <c r="D359" i="4"/>
  <c r="K358" i="4"/>
  <c r="L356" i="4"/>
  <c r="K357" i="4"/>
  <c r="I359" i="5" l="1"/>
  <c r="D360" i="4"/>
  <c r="K359" i="4"/>
  <c r="J358" i="5"/>
  <c r="E359" i="4"/>
  <c r="J359" i="5" l="1"/>
  <c r="E360" i="4"/>
  <c r="L359" i="4"/>
  <c r="L358" i="4"/>
  <c r="I360" i="5"/>
  <c r="D361" i="4"/>
  <c r="K360" i="4" l="1"/>
  <c r="I361" i="5"/>
  <c r="D362" i="4"/>
  <c r="J360" i="5"/>
  <c r="E361" i="4"/>
  <c r="L360" i="4" s="1"/>
  <c r="J361" i="5" l="1"/>
  <c r="E362" i="4"/>
  <c r="I362" i="5"/>
  <c r="D363" i="4"/>
  <c r="K361" i="4"/>
  <c r="I363" i="5" l="1"/>
  <c r="D364" i="4"/>
  <c r="J362" i="5"/>
  <c r="E363" i="4"/>
  <c r="L362" i="4" s="1"/>
  <c r="K362" i="4"/>
  <c r="L361" i="4"/>
  <c r="J363" i="5" l="1"/>
  <c r="E364" i="4"/>
  <c r="I364" i="5"/>
  <c r="D365" i="4"/>
  <c r="K363" i="4"/>
  <c r="I365" i="5" l="1"/>
  <c r="D366" i="4"/>
  <c r="L363" i="4"/>
  <c r="K365" i="4"/>
  <c r="J364" i="5"/>
  <c r="E365" i="4"/>
  <c r="K364" i="4"/>
  <c r="J365" i="5" l="1"/>
  <c r="E366" i="4"/>
  <c r="L364" i="4"/>
  <c r="I366" i="5"/>
  <c r="D367" i="4"/>
  <c r="K366" i="4" l="1"/>
  <c r="I367" i="5"/>
  <c r="D368" i="4"/>
  <c r="J366" i="5"/>
  <c r="E367" i="4"/>
  <c r="L365" i="4"/>
  <c r="J367" i="5" l="1"/>
  <c r="E368" i="4"/>
  <c r="L367" i="4"/>
  <c r="I368" i="5"/>
  <c r="D369" i="4"/>
  <c r="L366" i="4"/>
  <c r="K368" i="4"/>
  <c r="K367" i="4"/>
  <c r="I369" i="5" l="1"/>
  <c r="D370" i="4"/>
  <c r="J368" i="5"/>
  <c r="E369" i="4"/>
  <c r="J369" i="5" l="1"/>
  <c r="E370" i="4"/>
  <c r="L369" i="4"/>
  <c r="I370" i="5"/>
  <c r="D371" i="4"/>
  <c r="L368" i="4"/>
  <c r="K369" i="4"/>
  <c r="I371" i="5" l="1"/>
  <c r="D372" i="4"/>
  <c r="K371" i="4"/>
  <c r="K370" i="4"/>
  <c r="J370" i="5"/>
  <c r="E371" i="4"/>
  <c r="L370" i="4" s="1"/>
  <c r="J371" i="5" l="1"/>
  <c r="E372" i="4"/>
  <c r="I372" i="5"/>
  <c r="D373" i="4"/>
  <c r="L371" i="4" l="1"/>
  <c r="I373" i="5"/>
  <c r="D374" i="4"/>
  <c r="K372" i="4"/>
  <c r="J372" i="5"/>
  <c r="E373" i="4"/>
  <c r="J373" i="5" l="1"/>
  <c r="E374" i="4"/>
  <c r="I374" i="5"/>
  <c r="D375" i="4"/>
  <c r="L372" i="4"/>
  <c r="K373" i="4"/>
  <c r="I375" i="5" l="1"/>
  <c r="D376" i="4"/>
  <c r="J374" i="5"/>
  <c r="E375" i="4"/>
  <c r="K375" i="4"/>
  <c r="L374" i="4"/>
  <c r="K374" i="4"/>
  <c r="L373" i="4"/>
  <c r="J375" i="5" l="1"/>
  <c r="E376" i="4"/>
  <c r="I376" i="5"/>
  <c r="D377" i="4"/>
  <c r="I377" i="5" l="1"/>
  <c r="D378" i="4"/>
  <c r="K377" i="4"/>
  <c r="J376" i="5"/>
  <c r="E377" i="4"/>
  <c r="K376" i="4"/>
  <c r="L375" i="4"/>
  <c r="J377" i="5" l="1"/>
  <c r="E378" i="4"/>
  <c r="L377" i="4"/>
  <c r="L376" i="4"/>
  <c r="I378" i="5"/>
  <c r="D379" i="4"/>
  <c r="I379" i="5" l="1"/>
  <c r="D380" i="4"/>
  <c r="K378" i="4"/>
  <c r="J378" i="5"/>
  <c r="E379" i="4"/>
  <c r="L378" i="4" s="1"/>
  <c r="J379" i="5" l="1"/>
  <c r="E380" i="4"/>
  <c r="K379" i="4"/>
  <c r="I380" i="5"/>
  <c r="D381" i="4"/>
  <c r="K380" i="4" l="1"/>
  <c r="I381" i="5"/>
  <c r="D382" i="4"/>
  <c r="L379" i="4"/>
  <c r="J380" i="5"/>
  <c r="E381" i="4"/>
  <c r="L380" i="4" l="1"/>
  <c r="I382" i="5"/>
  <c r="D383" i="4"/>
  <c r="J381" i="5"/>
  <c r="E382" i="4"/>
  <c r="K382" i="4"/>
  <c r="K381" i="4"/>
  <c r="J382" i="5" l="1"/>
  <c r="E383" i="4"/>
  <c r="L382" i="4"/>
  <c r="I383" i="5"/>
  <c r="D384" i="4"/>
  <c r="L381" i="4"/>
  <c r="I384" i="5" l="1"/>
  <c r="D385" i="4"/>
  <c r="K383" i="4"/>
  <c r="J383" i="5"/>
  <c r="E384" i="4"/>
  <c r="J384" i="5" l="1"/>
  <c r="E385" i="4"/>
  <c r="L384" i="4"/>
  <c r="L383" i="4"/>
  <c r="I385" i="5"/>
  <c r="D386" i="4"/>
  <c r="K384" i="4"/>
  <c r="I386" i="5" l="1"/>
  <c r="D387" i="4"/>
  <c r="K386" i="4"/>
  <c r="K385" i="4"/>
  <c r="J385" i="5"/>
  <c r="E386" i="4"/>
  <c r="L385" i="4" l="1"/>
  <c r="J386" i="5"/>
  <c r="E387" i="4"/>
  <c r="L386" i="4" s="1"/>
  <c r="I387" i="5"/>
  <c r="D388" i="4"/>
  <c r="K387" i="4" l="1"/>
  <c r="I388" i="5"/>
  <c r="D389" i="4"/>
  <c r="J387" i="5"/>
  <c r="E388" i="4"/>
  <c r="J388" i="5" l="1"/>
  <c r="E389" i="4"/>
  <c r="L387" i="4"/>
  <c r="L388" i="4"/>
  <c r="I389" i="5"/>
  <c r="D390" i="4"/>
  <c r="K388" i="4"/>
  <c r="I390" i="5" l="1"/>
  <c r="D391" i="4"/>
  <c r="K389" i="4"/>
  <c r="J389" i="5"/>
  <c r="E390" i="4"/>
  <c r="J390" i="5" l="1"/>
  <c r="E391" i="4"/>
  <c r="L390" i="4"/>
  <c r="L389" i="4"/>
  <c r="I391" i="5"/>
  <c r="D392" i="4"/>
  <c r="K391" i="4" s="1"/>
  <c r="K390" i="4"/>
  <c r="I392" i="5" l="1"/>
  <c r="D393" i="4"/>
  <c r="J391" i="5"/>
  <c r="E392" i="4"/>
  <c r="J392" i="5" l="1"/>
  <c r="E393" i="4"/>
  <c r="L391" i="4"/>
  <c r="K392" i="4"/>
  <c r="I393" i="5"/>
  <c r="D394" i="4"/>
  <c r="I394" i="5" l="1"/>
  <c r="D395" i="4"/>
  <c r="K393" i="4"/>
  <c r="J393" i="5"/>
  <c r="E394" i="4"/>
  <c r="L392" i="4"/>
  <c r="J394" i="5" l="1"/>
  <c r="E395" i="4"/>
  <c r="L394" i="4"/>
  <c r="I395" i="5"/>
  <c r="D396" i="4"/>
  <c r="L393" i="4"/>
  <c r="K394" i="4"/>
  <c r="K395" i="4" l="1"/>
  <c r="I396" i="5"/>
  <c r="D397" i="4"/>
  <c r="J395" i="5"/>
  <c r="E396" i="4"/>
  <c r="J396" i="5" l="1"/>
  <c r="E397" i="4"/>
  <c r="L395" i="4"/>
  <c r="L396" i="4"/>
  <c r="I397" i="5"/>
  <c r="D398" i="4"/>
  <c r="K396" i="4"/>
  <c r="I398" i="5" l="1"/>
  <c r="D399" i="4"/>
  <c r="K397" i="4"/>
  <c r="J397" i="5"/>
  <c r="E398" i="4"/>
  <c r="J398" i="5" l="1"/>
  <c r="E399" i="4"/>
  <c r="L398" i="4"/>
  <c r="L397" i="4"/>
  <c r="I399" i="5"/>
  <c r="D400" i="4"/>
  <c r="K398" i="4"/>
  <c r="I400" i="5" l="1"/>
  <c r="D401" i="4"/>
  <c r="K400" i="4"/>
  <c r="K399" i="4"/>
  <c r="J399" i="5"/>
  <c r="E400" i="4"/>
  <c r="J400" i="5" l="1"/>
  <c r="E401" i="4"/>
  <c r="L400" i="4"/>
  <c r="L399" i="4"/>
  <c r="I401" i="5"/>
  <c r="D402" i="4"/>
  <c r="I402" i="5" l="1"/>
  <c r="D403" i="4"/>
  <c r="K401" i="4"/>
  <c r="J401" i="5"/>
  <c r="E402" i="4"/>
  <c r="J402" i="5" l="1"/>
  <c r="E403" i="4"/>
  <c r="L402" i="4"/>
  <c r="L401" i="4"/>
  <c r="I403" i="5"/>
  <c r="D404" i="4"/>
  <c r="K402" i="4"/>
  <c r="K403" i="4" l="1"/>
  <c r="I404" i="5"/>
  <c r="D405" i="4"/>
  <c r="J403" i="5"/>
  <c r="E404" i="4"/>
  <c r="J404" i="5" l="1"/>
  <c r="E405" i="4"/>
  <c r="I405" i="5"/>
  <c r="D406" i="4"/>
  <c r="L403" i="4"/>
  <c r="L404" i="4"/>
  <c r="K405" i="4"/>
  <c r="K404" i="4"/>
  <c r="I406" i="5" l="1"/>
  <c r="D407" i="4"/>
  <c r="J405" i="5"/>
  <c r="E406" i="4"/>
  <c r="J406" i="5" l="1"/>
  <c r="E407" i="4"/>
  <c r="I407" i="5"/>
  <c r="D408" i="4"/>
  <c r="L405" i="4"/>
  <c r="K406" i="4"/>
  <c r="D409" i="4" l="1"/>
  <c r="I408" i="5"/>
  <c r="K408" i="4"/>
  <c r="J407" i="5"/>
  <c r="E408" i="4"/>
  <c r="K407" i="4"/>
  <c r="L406" i="4"/>
  <c r="J408" i="5" l="1"/>
  <c r="E409" i="4"/>
  <c r="I409" i="5"/>
  <c r="D410" i="4"/>
  <c r="L408" i="4"/>
  <c r="L407" i="4"/>
  <c r="K409" i="4"/>
  <c r="I410" i="5" l="1"/>
  <c r="D411" i="4"/>
  <c r="J409" i="5"/>
  <c r="E410" i="4"/>
  <c r="J410" i="5" l="1"/>
  <c r="E411" i="4"/>
  <c r="L410" i="4" s="1"/>
  <c r="I411" i="5"/>
  <c r="D412" i="4"/>
  <c r="K410" i="4"/>
  <c r="L409" i="4"/>
  <c r="K411" i="4" l="1"/>
  <c r="I412" i="5"/>
  <c r="D413" i="4"/>
  <c r="J411" i="5"/>
  <c r="E412" i="4"/>
  <c r="L411" i="4" l="1"/>
  <c r="J412" i="5"/>
  <c r="E413" i="4"/>
  <c r="I413" i="5"/>
  <c r="D414" i="4"/>
  <c r="K413" i="4" s="1"/>
  <c r="K412" i="4"/>
  <c r="I414" i="5" l="1"/>
  <c r="D415" i="4"/>
  <c r="K414" i="4"/>
  <c r="J413" i="5"/>
  <c r="E414" i="4"/>
  <c r="L412" i="4"/>
  <c r="J414" i="5" l="1"/>
  <c r="E415" i="4"/>
  <c r="L413" i="4"/>
  <c r="I415" i="5"/>
  <c r="D416" i="4"/>
  <c r="I416" i="5" l="1"/>
  <c r="D417" i="4"/>
  <c r="L414" i="4"/>
  <c r="K415" i="4"/>
  <c r="J415" i="5"/>
  <c r="E416" i="4"/>
  <c r="J416" i="5" l="1"/>
  <c r="E417" i="4"/>
  <c r="L416" i="4"/>
  <c r="L415" i="4"/>
  <c r="I417" i="5"/>
  <c r="D418" i="4"/>
  <c r="K416" i="4"/>
  <c r="I418" i="5" l="1"/>
  <c r="D419" i="4"/>
  <c r="K418" i="4"/>
  <c r="K417" i="4"/>
  <c r="J417" i="5"/>
  <c r="E418" i="4"/>
  <c r="J418" i="5" l="1"/>
  <c r="E419" i="4"/>
  <c r="L418" i="4"/>
  <c r="L417" i="4"/>
  <c r="I419" i="5"/>
  <c r="D420" i="4"/>
  <c r="I420" i="5" l="1"/>
  <c r="D421" i="4"/>
  <c r="K420" i="4"/>
  <c r="K419" i="4"/>
  <c r="J419" i="5"/>
  <c r="E420" i="4"/>
  <c r="L419" i="4" l="1"/>
  <c r="J420" i="5"/>
  <c r="E421" i="4"/>
  <c r="I421" i="5"/>
  <c r="D422" i="4"/>
  <c r="I422" i="5" l="1"/>
  <c r="D423" i="4"/>
  <c r="L420" i="4"/>
  <c r="K421" i="4"/>
  <c r="J421" i="5"/>
  <c r="E422" i="4"/>
  <c r="J422" i="5" l="1"/>
  <c r="E423" i="4"/>
  <c r="L421" i="4"/>
  <c r="K422" i="4"/>
  <c r="I423" i="5"/>
  <c r="D424" i="4"/>
  <c r="I424" i="5" l="1"/>
  <c r="D425" i="4"/>
  <c r="K424" i="4"/>
  <c r="K423" i="4"/>
  <c r="L422" i="4"/>
  <c r="J423" i="5"/>
  <c r="E424" i="4"/>
  <c r="J424" i="5" l="1"/>
  <c r="E425" i="4"/>
  <c r="L423" i="4"/>
  <c r="I425" i="5"/>
  <c r="D426" i="4"/>
  <c r="I426" i="5" l="1"/>
  <c r="D427" i="4"/>
  <c r="K426" i="4"/>
  <c r="K425" i="4"/>
  <c r="J425" i="5"/>
  <c r="E426" i="4"/>
  <c r="L424" i="4"/>
  <c r="J426" i="5" l="1"/>
  <c r="E427" i="4"/>
  <c r="L426" i="4"/>
  <c r="L425" i="4"/>
  <c r="I427" i="5"/>
  <c r="D428" i="4"/>
  <c r="I428" i="5" l="1"/>
  <c r="D429" i="4"/>
  <c r="K428" i="4"/>
  <c r="K427" i="4"/>
  <c r="J427" i="5"/>
  <c r="E428" i="4"/>
  <c r="L427" i="4" l="1"/>
  <c r="J428" i="5"/>
  <c r="E429" i="4"/>
  <c r="I429" i="5"/>
  <c r="D430" i="4"/>
  <c r="I430" i="5" l="1"/>
  <c r="D431" i="4"/>
  <c r="K429" i="4"/>
  <c r="J429" i="5"/>
  <c r="E430" i="4"/>
  <c r="L428" i="4"/>
  <c r="J430" i="5" l="1"/>
  <c r="E431" i="4"/>
  <c r="L430" i="4"/>
  <c r="L429" i="4"/>
  <c r="K430" i="4"/>
  <c r="I431" i="5"/>
  <c r="D432" i="4"/>
  <c r="I432" i="5" l="1"/>
  <c r="D433" i="4"/>
  <c r="K431" i="4"/>
  <c r="J431" i="5"/>
  <c r="E432" i="4"/>
  <c r="J432" i="5" l="1"/>
  <c r="E433" i="4"/>
  <c r="L432" i="4"/>
  <c r="I433" i="5"/>
  <c r="D434" i="4"/>
  <c r="K433" i="4"/>
  <c r="L431" i="4"/>
  <c r="K432" i="4"/>
  <c r="I434" i="5" l="1"/>
  <c r="D435" i="4"/>
  <c r="J433" i="5"/>
  <c r="E434" i="4"/>
  <c r="J434" i="5" l="1"/>
  <c r="E435" i="4"/>
  <c r="L434" i="4" s="1"/>
  <c r="L433" i="4"/>
  <c r="I435" i="5"/>
  <c r="D436" i="4"/>
  <c r="K434" i="4"/>
  <c r="I436" i="5" l="1"/>
  <c r="D437" i="4"/>
  <c r="K436" i="4"/>
  <c r="J435" i="5"/>
  <c r="E436" i="4"/>
  <c r="K435" i="4"/>
  <c r="J436" i="5" l="1"/>
  <c r="E437" i="4"/>
  <c r="L435" i="4"/>
  <c r="L436" i="4"/>
  <c r="I437" i="5"/>
  <c r="D438" i="4"/>
  <c r="K437" i="4" s="1"/>
  <c r="I438" i="5" l="1"/>
  <c r="D439" i="4"/>
  <c r="J437" i="5"/>
  <c r="E438" i="4"/>
  <c r="K438" i="4" l="1"/>
  <c r="J438" i="5"/>
  <c r="E439" i="4"/>
  <c r="L437" i="4"/>
  <c r="I439" i="5"/>
  <c r="D440" i="4"/>
  <c r="K439" i="4" s="1"/>
  <c r="I440" i="5" l="1"/>
  <c r="D441" i="4"/>
  <c r="K440" i="4"/>
  <c r="J439" i="5"/>
  <c r="E440" i="4"/>
  <c r="L438" i="4"/>
  <c r="J440" i="5" l="1"/>
  <c r="E441" i="4"/>
  <c r="L440" i="4"/>
  <c r="L439" i="4"/>
  <c r="I441" i="5"/>
  <c r="D442" i="4"/>
  <c r="I442" i="5" l="1"/>
  <c r="D443" i="4"/>
  <c r="K441" i="4"/>
  <c r="J441" i="5"/>
  <c r="E442" i="4"/>
  <c r="L441" i="4" s="1"/>
  <c r="J442" i="5" l="1"/>
  <c r="E443" i="4"/>
  <c r="I443" i="5"/>
  <c r="D444" i="4"/>
  <c r="L442" i="4"/>
  <c r="K443" i="4"/>
  <c r="K442" i="4"/>
  <c r="I444" i="5" l="1"/>
  <c r="D445" i="4"/>
  <c r="J443" i="5"/>
  <c r="E444" i="4"/>
  <c r="J444" i="5" l="1"/>
  <c r="E445" i="4"/>
  <c r="L443" i="4"/>
  <c r="L444" i="4"/>
  <c r="I445" i="5"/>
  <c r="D446" i="4"/>
  <c r="K445" i="4" s="1"/>
  <c r="K444" i="4"/>
  <c r="I446" i="5" l="1"/>
  <c r="D447" i="4"/>
  <c r="J445" i="5"/>
  <c r="E446" i="4"/>
  <c r="K446" i="4" l="1"/>
  <c r="J446" i="5"/>
  <c r="E447" i="4"/>
  <c r="L445" i="4"/>
  <c r="I447" i="5"/>
  <c r="D448" i="4"/>
  <c r="I448" i="5" l="1"/>
  <c r="D449" i="4"/>
  <c r="K448" i="4"/>
  <c r="J447" i="5"/>
  <c r="E448" i="4"/>
  <c r="K447" i="4"/>
  <c r="L446" i="4"/>
  <c r="J448" i="5" l="1"/>
  <c r="E449" i="4"/>
  <c r="L447" i="4"/>
  <c r="I449" i="5"/>
  <c r="D450" i="4"/>
  <c r="I450" i="5" l="1"/>
  <c r="D451" i="4"/>
  <c r="K450" i="4"/>
  <c r="J449" i="5"/>
  <c r="E450" i="4"/>
  <c r="K449" i="4"/>
  <c r="L448" i="4"/>
  <c r="J450" i="5" l="1"/>
  <c r="E451" i="4"/>
  <c r="L450" i="4" s="1"/>
  <c r="L449" i="4"/>
  <c r="I451" i="5"/>
  <c r="D452" i="4"/>
  <c r="I452" i="5" l="1"/>
  <c r="D453" i="4"/>
  <c r="J451" i="5"/>
  <c r="E452" i="4"/>
  <c r="K451" i="4"/>
  <c r="J452" i="5" l="1"/>
  <c r="E453" i="4"/>
  <c r="I453" i="5"/>
  <c r="D454" i="4"/>
  <c r="L451" i="4"/>
  <c r="L452" i="4"/>
  <c r="K453" i="4"/>
  <c r="K452" i="4"/>
  <c r="I454" i="5" l="1"/>
  <c r="D455" i="4"/>
  <c r="J453" i="5"/>
  <c r="E454" i="4"/>
  <c r="K454" i="4" l="1"/>
  <c r="J454" i="5"/>
  <c r="E455" i="4"/>
  <c r="I455" i="5"/>
  <c r="D456" i="4"/>
  <c r="L453" i="4"/>
  <c r="I456" i="5" l="1"/>
  <c r="D457" i="4"/>
  <c r="K456" i="4"/>
  <c r="J455" i="5"/>
  <c r="E456" i="4"/>
  <c r="K455" i="4"/>
  <c r="L454" i="4"/>
  <c r="J456" i="5" l="1"/>
  <c r="E457" i="4"/>
  <c r="L455" i="4"/>
  <c r="I457" i="5"/>
  <c r="D458" i="4"/>
  <c r="I458" i="5" l="1"/>
  <c r="D459" i="4"/>
  <c r="K457" i="4"/>
  <c r="L456" i="4"/>
  <c r="J457" i="5"/>
  <c r="E458" i="4"/>
  <c r="I459" i="5" l="1"/>
  <c r="D460" i="4"/>
  <c r="J458" i="5"/>
  <c r="E459" i="4"/>
  <c r="L458" i="4" s="1"/>
  <c r="K459" i="4"/>
  <c r="L457" i="4"/>
  <c r="K458" i="4"/>
  <c r="J459" i="5" l="1"/>
  <c r="E460" i="4"/>
  <c r="I460" i="5"/>
  <c r="D461" i="4"/>
  <c r="L459" i="4" l="1"/>
  <c r="I461" i="5"/>
  <c r="D462" i="4"/>
  <c r="K461" i="4" s="1"/>
  <c r="J460" i="5"/>
  <c r="E461" i="4"/>
  <c r="L460" i="4" s="1"/>
  <c r="K460" i="4"/>
  <c r="J461" i="5" l="1"/>
  <c r="E462" i="4"/>
  <c r="I462" i="5"/>
  <c r="D463" i="4"/>
  <c r="K462" i="4" l="1"/>
  <c r="I463" i="5"/>
  <c r="D464" i="4"/>
  <c r="L461" i="4"/>
  <c r="J462" i="5"/>
  <c r="E463" i="4"/>
  <c r="L462" i="4" l="1"/>
  <c r="J463" i="5"/>
  <c r="E464" i="4"/>
  <c r="I464" i="5"/>
  <c r="D465" i="4"/>
  <c r="K464" i="4" s="1"/>
  <c r="K463" i="4"/>
  <c r="I465" i="5" l="1"/>
  <c r="D466" i="4"/>
  <c r="K465" i="4"/>
  <c r="J464" i="5"/>
  <c r="E465" i="4"/>
  <c r="L463" i="4"/>
  <c r="J465" i="5" l="1"/>
  <c r="E466" i="4"/>
  <c r="L465" i="4"/>
  <c r="L464" i="4"/>
  <c r="I466" i="5"/>
  <c r="D467" i="4"/>
  <c r="I467" i="5" l="1"/>
  <c r="D468" i="4"/>
  <c r="K467" i="4"/>
  <c r="K466" i="4"/>
  <c r="J466" i="5"/>
  <c r="E467" i="4"/>
  <c r="L466" i="4" s="1"/>
  <c r="J467" i="5" l="1"/>
  <c r="E468" i="4"/>
  <c r="I468" i="5"/>
  <c r="D469" i="4"/>
  <c r="L467" i="4" l="1"/>
  <c r="I469" i="5"/>
  <c r="D470" i="4"/>
  <c r="K469" i="4" s="1"/>
  <c r="J468" i="5"/>
  <c r="E469" i="4"/>
  <c r="K468" i="4"/>
  <c r="J469" i="5" l="1"/>
  <c r="E470" i="4"/>
  <c r="I470" i="5"/>
  <c r="D471" i="4"/>
  <c r="L468" i="4"/>
  <c r="K470" i="4" l="1"/>
  <c r="I471" i="5"/>
  <c r="D472" i="4"/>
  <c r="J470" i="5"/>
  <c r="E471" i="4"/>
  <c r="L469" i="4"/>
  <c r="J471" i="5" l="1"/>
  <c r="E472" i="4"/>
  <c r="K471" i="4"/>
  <c r="L471" i="4"/>
  <c r="I472" i="5"/>
  <c r="D473" i="4"/>
  <c r="L470" i="4"/>
  <c r="I473" i="5" l="1"/>
  <c r="D474" i="4"/>
  <c r="K473" i="4"/>
  <c r="K472" i="4"/>
  <c r="J472" i="5"/>
  <c r="E473" i="4"/>
  <c r="J473" i="5" l="1"/>
  <c r="E474" i="4"/>
  <c r="L473" i="4"/>
  <c r="L472" i="4"/>
  <c r="I474" i="5"/>
  <c r="D475" i="4"/>
  <c r="K474" i="4" s="1"/>
  <c r="I475" i="5" l="1"/>
  <c r="D476" i="4"/>
  <c r="K475" i="4"/>
  <c r="J474" i="5"/>
  <c r="E475" i="4"/>
  <c r="L474" i="4" s="1"/>
  <c r="J475" i="5" l="1"/>
  <c r="E476" i="4"/>
  <c r="I476" i="5"/>
  <c r="D477" i="4"/>
  <c r="K476" i="4" l="1"/>
  <c r="I477" i="5"/>
  <c r="D478" i="4"/>
  <c r="K477" i="4" s="1"/>
  <c r="L475" i="4"/>
  <c r="J476" i="5"/>
  <c r="E477" i="4"/>
  <c r="L476" i="4" s="1"/>
  <c r="J477" i="5" l="1"/>
  <c r="E478" i="4"/>
  <c r="L477" i="4"/>
  <c r="I478" i="5"/>
  <c r="D479" i="4"/>
  <c r="K478" i="4" l="1"/>
  <c r="I479" i="5"/>
  <c r="D480" i="4"/>
  <c r="J478" i="5"/>
  <c r="E479" i="4"/>
  <c r="J479" i="5" l="1"/>
  <c r="E480" i="4"/>
  <c r="K479" i="4"/>
  <c r="L479" i="4"/>
  <c r="L478" i="4"/>
  <c r="I480" i="5"/>
  <c r="D481" i="4"/>
  <c r="I481" i="5" l="1"/>
  <c r="D482" i="4"/>
  <c r="K481" i="4"/>
  <c r="K480" i="4"/>
  <c r="J480" i="5"/>
  <c r="E481" i="4"/>
  <c r="J481" i="5" l="1"/>
  <c r="E482" i="4"/>
  <c r="L481" i="4"/>
  <c r="L480" i="4"/>
  <c r="I482" i="5"/>
  <c r="D483" i="4"/>
  <c r="I483" i="5" l="1"/>
  <c r="D484" i="4"/>
  <c r="K483" i="4"/>
  <c r="K482" i="4"/>
  <c r="J482" i="5"/>
  <c r="E483" i="4"/>
  <c r="L482" i="4" s="1"/>
  <c r="J483" i="5" l="1"/>
  <c r="E484" i="4"/>
  <c r="I484" i="5"/>
  <c r="D485" i="4"/>
  <c r="I485" i="5" l="1"/>
  <c r="D486" i="4"/>
  <c r="L483" i="4"/>
  <c r="K485" i="4"/>
  <c r="K484" i="4"/>
  <c r="J484" i="5"/>
  <c r="E485" i="4"/>
  <c r="J485" i="5" l="1"/>
  <c r="E486" i="4"/>
  <c r="L484" i="4"/>
  <c r="I486" i="5"/>
  <c r="D487" i="4"/>
  <c r="I487" i="5" l="1"/>
  <c r="D488" i="4"/>
  <c r="K486" i="4"/>
  <c r="K487" i="4"/>
  <c r="J486" i="5"/>
  <c r="E487" i="4"/>
  <c r="L485" i="4"/>
  <c r="J487" i="5" l="1"/>
  <c r="E488" i="4"/>
  <c r="L487" i="4"/>
  <c r="L486" i="4"/>
  <c r="I488" i="5"/>
  <c r="D489" i="4"/>
  <c r="I489" i="5" l="1"/>
  <c r="D490" i="4"/>
  <c r="K488" i="4"/>
  <c r="J488" i="5"/>
  <c r="E489" i="4"/>
  <c r="L488" i="4" l="1"/>
  <c r="J489" i="5"/>
  <c r="E490" i="4"/>
  <c r="I490" i="5"/>
  <c r="D491" i="4"/>
  <c r="K489" i="4"/>
  <c r="I491" i="5" l="1"/>
  <c r="D492" i="4"/>
  <c r="J490" i="5"/>
  <c r="E491" i="4"/>
  <c r="K491" i="4"/>
  <c r="L490" i="4"/>
  <c r="K490" i="4"/>
  <c r="L489" i="4"/>
  <c r="J491" i="5" l="1"/>
  <c r="E492" i="4"/>
  <c r="I492" i="5"/>
  <c r="D493" i="4"/>
  <c r="L491" i="4" l="1"/>
  <c r="I493" i="5"/>
  <c r="D494" i="4"/>
  <c r="K493" i="4" s="1"/>
  <c r="J492" i="5"/>
  <c r="E493" i="4"/>
  <c r="K492" i="4"/>
  <c r="J493" i="5" l="1"/>
  <c r="E494" i="4"/>
  <c r="I494" i="5"/>
  <c r="D495" i="4"/>
  <c r="L492" i="4"/>
  <c r="K494" i="4" l="1"/>
  <c r="I495" i="5"/>
  <c r="D496" i="4"/>
  <c r="K495" i="4" s="1"/>
  <c r="L493" i="4"/>
  <c r="J494" i="5"/>
  <c r="E495" i="4"/>
  <c r="I496" i="5" l="1"/>
  <c r="D497" i="4"/>
  <c r="J495" i="5"/>
  <c r="E496" i="4"/>
  <c r="K496" i="4"/>
  <c r="L494" i="4"/>
  <c r="J496" i="5" l="1"/>
  <c r="E497" i="4"/>
  <c r="I497" i="5"/>
  <c r="D498" i="4"/>
  <c r="L495" i="4"/>
  <c r="J497" i="5" l="1"/>
  <c r="E498" i="4"/>
  <c r="I498" i="5"/>
  <c r="D499" i="4"/>
  <c r="L497" i="4"/>
  <c r="K497" i="4"/>
  <c r="L496" i="4"/>
  <c r="I499" i="5" l="1"/>
  <c r="D500" i="4"/>
  <c r="J498" i="5"/>
  <c r="E499" i="4"/>
  <c r="L498" i="4" s="1"/>
  <c r="K498" i="4"/>
  <c r="J499" i="5" l="1"/>
  <c r="E500" i="4"/>
  <c r="I500" i="5"/>
  <c r="D501" i="4"/>
  <c r="K499" i="4"/>
  <c r="I501" i="5" l="1"/>
  <c r="D502" i="4"/>
  <c r="K501" i="4"/>
  <c r="L499" i="4"/>
  <c r="L500" i="4"/>
  <c r="J500" i="5"/>
  <c r="E501" i="4"/>
  <c r="K500" i="4"/>
  <c r="J501" i="5" l="1"/>
  <c r="E502" i="4"/>
  <c r="I502" i="5"/>
  <c r="D503" i="4"/>
  <c r="K502" i="4" l="1"/>
  <c r="I503" i="5"/>
  <c r="D504" i="4"/>
  <c r="J502" i="5"/>
  <c r="E503" i="4"/>
  <c r="L502" i="4" s="1"/>
  <c r="L501" i="4"/>
  <c r="J503" i="5" l="1"/>
  <c r="E504" i="4"/>
  <c r="L503" i="4"/>
  <c r="I504" i="5"/>
  <c r="D505" i="4"/>
  <c r="K503" i="4"/>
  <c r="I505" i="5" l="1"/>
  <c r="D506" i="4"/>
  <c r="K505" i="4"/>
  <c r="K504" i="4"/>
  <c r="J504" i="5"/>
  <c r="E505" i="4"/>
  <c r="J505" i="5" l="1"/>
  <c r="E506" i="4"/>
  <c r="L504" i="4"/>
  <c r="I506" i="5"/>
  <c r="D507" i="4"/>
  <c r="I507" i="5" l="1"/>
  <c r="D508" i="4"/>
  <c r="K506" i="4"/>
  <c r="J506" i="5"/>
  <c r="E507" i="4"/>
  <c r="L506" i="4" s="1"/>
  <c r="L505" i="4"/>
  <c r="J507" i="5" l="1"/>
  <c r="E508" i="4"/>
  <c r="I508" i="5"/>
  <c r="D509" i="4"/>
  <c r="K507" i="4"/>
  <c r="I509" i="5" l="1"/>
  <c r="D510" i="4"/>
  <c r="L507" i="4"/>
  <c r="K509" i="4"/>
  <c r="K508" i="4"/>
  <c r="J508" i="5"/>
  <c r="E509" i="4"/>
  <c r="J509" i="5" l="1"/>
  <c r="E510" i="4"/>
  <c r="L508" i="4"/>
  <c r="I510" i="5"/>
  <c r="D511" i="4"/>
  <c r="K510" i="4" l="1"/>
  <c r="I511" i="5"/>
  <c r="D512" i="4"/>
  <c r="J510" i="5"/>
  <c r="E511" i="4"/>
  <c r="L509" i="4"/>
  <c r="J511" i="5" l="1"/>
  <c r="E512" i="4"/>
  <c r="L511" i="4"/>
  <c r="L510" i="4"/>
  <c r="I512" i="5"/>
  <c r="D513" i="4"/>
  <c r="K511" i="4"/>
  <c r="I513" i="5" l="1"/>
  <c r="D514" i="4"/>
  <c r="K512" i="4"/>
  <c r="J512" i="5"/>
  <c r="E513" i="4"/>
  <c r="J513" i="5" l="1"/>
  <c r="E514" i="4"/>
  <c r="L513" i="4"/>
  <c r="L512" i="4"/>
  <c r="I514" i="5"/>
  <c r="D515" i="4"/>
  <c r="K513" i="4"/>
  <c r="I515" i="5" l="1"/>
  <c r="D516" i="4"/>
  <c r="K515" i="4"/>
  <c r="K514" i="4"/>
  <c r="J514" i="5"/>
  <c r="E515" i="4"/>
  <c r="L514" i="4" s="1"/>
  <c r="J515" i="5" l="1"/>
  <c r="E516" i="4"/>
  <c r="I516" i="5"/>
  <c r="D517" i="4"/>
  <c r="I517" i="5" l="1"/>
  <c r="D518" i="4"/>
  <c r="K517" i="4" s="1"/>
  <c r="L515" i="4"/>
  <c r="K516" i="4"/>
  <c r="J516" i="5"/>
  <c r="E517" i="4"/>
  <c r="J517" i="5" l="1"/>
  <c r="E518" i="4"/>
  <c r="L516" i="4"/>
  <c r="I518" i="5"/>
  <c r="D519" i="4"/>
  <c r="I519" i="5" l="1"/>
  <c r="D520" i="4"/>
  <c r="K518" i="4"/>
  <c r="K519" i="4"/>
  <c r="L517" i="4"/>
  <c r="J518" i="5"/>
  <c r="E519" i="4"/>
  <c r="L518" i="4" s="1"/>
  <c r="J519" i="5" l="1"/>
  <c r="E520" i="4"/>
  <c r="I520" i="5"/>
  <c r="D521" i="4"/>
  <c r="L519" i="4" l="1"/>
  <c r="I521" i="5"/>
  <c r="D522" i="4"/>
  <c r="K521" i="4" s="1"/>
  <c r="J520" i="5"/>
  <c r="E521" i="4"/>
  <c r="K520" i="4"/>
  <c r="J521" i="5" l="1"/>
  <c r="E522" i="4"/>
  <c r="I522" i="5"/>
  <c r="D523" i="4"/>
  <c r="L520" i="4"/>
  <c r="K522" i="4" l="1"/>
  <c r="I523" i="5"/>
  <c r="D524" i="4"/>
  <c r="J522" i="5"/>
  <c r="E523" i="4"/>
  <c r="L522" i="4" s="1"/>
  <c r="L521" i="4"/>
  <c r="J523" i="5" l="1"/>
  <c r="E524" i="4"/>
  <c r="I524" i="5"/>
  <c r="D525" i="4"/>
  <c r="K524" i="4"/>
  <c r="K523" i="4"/>
  <c r="I525" i="5" l="1"/>
  <c r="D526" i="4"/>
  <c r="K525" i="4"/>
  <c r="L523" i="4"/>
  <c r="J524" i="5"/>
  <c r="E525" i="4"/>
  <c r="J525" i="5" l="1"/>
  <c r="E526" i="4"/>
  <c r="L525" i="4"/>
  <c r="L524" i="4"/>
  <c r="I526" i="5"/>
  <c r="D527" i="4"/>
  <c r="K526" i="4" l="1"/>
  <c r="I527" i="5"/>
  <c r="D528" i="4"/>
  <c r="J526" i="5"/>
  <c r="E527" i="4"/>
  <c r="L526" i="4" s="1"/>
  <c r="J527" i="5" l="1"/>
  <c r="E528" i="4"/>
  <c r="I528" i="5"/>
  <c r="D529" i="4"/>
  <c r="K527" i="4"/>
  <c r="I529" i="5" l="1"/>
  <c r="D530" i="4"/>
  <c r="L527" i="4"/>
  <c r="K529" i="4"/>
  <c r="K528" i="4"/>
  <c r="J528" i="5"/>
  <c r="E529" i="4"/>
  <c r="J529" i="5" l="1"/>
  <c r="E530" i="4"/>
  <c r="L528" i="4"/>
  <c r="I530" i="5"/>
  <c r="D531" i="4"/>
  <c r="K530" i="4" l="1"/>
  <c r="I531" i="5"/>
  <c r="D532" i="4"/>
  <c r="J530" i="5"/>
  <c r="E531" i="4"/>
  <c r="L530" i="4" s="1"/>
  <c r="L529" i="4"/>
  <c r="J531" i="5" l="1"/>
  <c r="E532" i="4"/>
  <c r="I532" i="5"/>
  <c r="D533" i="4"/>
  <c r="K531" i="4"/>
  <c r="L531" i="4" l="1"/>
  <c r="I533" i="5"/>
  <c r="D534" i="4"/>
  <c r="K533" i="4" s="1"/>
  <c r="J532" i="5"/>
  <c r="E533" i="4"/>
  <c r="K532" i="4"/>
  <c r="J533" i="5" l="1"/>
  <c r="E534" i="4"/>
  <c r="L533" i="4"/>
  <c r="I534" i="5"/>
  <c r="D535" i="4"/>
  <c r="L532" i="4"/>
  <c r="I535" i="5" l="1"/>
  <c r="D536" i="4"/>
  <c r="K534" i="4"/>
  <c r="K535" i="4"/>
  <c r="J534" i="5"/>
  <c r="E535" i="4"/>
  <c r="L534" i="4" s="1"/>
  <c r="J535" i="5" l="1"/>
  <c r="E536" i="4"/>
  <c r="I536" i="5"/>
  <c r="D537" i="4"/>
  <c r="K536" i="4" l="1"/>
  <c r="I537" i="5"/>
  <c r="D538" i="4"/>
  <c r="K537" i="4" s="1"/>
  <c r="L535" i="4"/>
  <c r="J536" i="5"/>
  <c r="E537" i="4"/>
  <c r="L536" i="4" l="1"/>
  <c r="I538" i="5"/>
  <c r="D539" i="4"/>
  <c r="J537" i="5"/>
  <c r="E538" i="4"/>
  <c r="J538" i="5" l="1"/>
  <c r="E539" i="4"/>
  <c r="K538" i="4"/>
  <c r="L538" i="4"/>
  <c r="I539" i="5"/>
  <c r="D540" i="4"/>
  <c r="L537" i="4"/>
  <c r="K539" i="4" l="1"/>
  <c r="I540" i="5"/>
  <c r="D541" i="4"/>
  <c r="J539" i="5"/>
  <c r="E540" i="4"/>
  <c r="J540" i="5" l="1"/>
  <c r="E541" i="4"/>
  <c r="I541" i="5"/>
  <c r="D542" i="4"/>
  <c r="L539" i="4"/>
  <c r="L540" i="4"/>
  <c r="K541" i="4"/>
  <c r="K540" i="4"/>
  <c r="I542" i="5" l="1"/>
  <c r="D543" i="4"/>
  <c r="J541" i="5"/>
  <c r="E542" i="4"/>
  <c r="K542" i="4" l="1"/>
  <c r="J542" i="5"/>
  <c r="E543" i="4"/>
  <c r="L542" i="4" s="1"/>
  <c r="I543" i="5"/>
  <c r="D544" i="4"/>
  <c r="K543" i="4" s="1"/>
  <c r="L541" i="4"/>
  <c r="I544" i="5" l="1"/>
  <c r="D545" i="4"/>
  <c r="K544" i="4"/>
  <c r="J543" i="5"/>
  <c r="E544" i="4"/>
  <c r="J544" i="5" l="1"/>
  <c r="E545" i="4"/>
  <c r="L543" i="4"/>
  <c r="L544" i="4"/>
  <c r="I545" i="5"/>
  <c r="D546" i="4"/>
  <c r="K545" i="4" s="1"/>
  <c r="I546" i="5" l="1"/>
  <c r="D547" i="4"/>
  <c r="J545" i="5"/>
  <c r="E546" i="4"/>
  <c r="J546" i="5" l="1"/>
  <c r="E547" i="4"/>
  <c r="I547" i="5"/>
  <c r="D548" i="4"/>
  <c r="L546" i="4"/>
  <c r="K546" i="4"/>
  <c r="K547" i="4"/>
  <c r="L545" i="4"/>
  <c r="I548" i="5" l="1"/>
  <c r="D549" i="4"/>
  <c r="J547" i="5"/>
  <c r="E548" i="4"/>
  <c r="L547" i="4" l="1"/>
  <c r="J548" i="5"/>
  <c r="E549" i="4"/>
  <c r="I549" i="5"/>
  <c r="D550" i="4"/>
  <c r="K549" i="4" s="1"/>
  <c r="K548" i="4"/>
  <c r="I550" i="5" l="1"/>
  <c r="D551" i="4"/>
  <c r="L548" i="4"/>
  <c r="J549" i="5"/>
  <c r="E550" i="4"/>
  <c r="L549" i="4" s="1"/>
  <c r="J550" i="5" l="1"/>
  <c r="E551" i="4"/>
  <c r="K550" i="4"/>
  <c r="L550" i="4"/>
  <c r="I551" i="5"/>
  <c r="D552" i="4"/>
  <c r="K551" i="4" l="1"/>
  <c r="I552" i="5"/>
  <c r="D553" i="4"/>
  <c r="J551" i="5"/>
  <c r="E552" i="4"/>
  <c r="L551" i="4" l="1"/>
  <c r="I553" i="5"/>
  <c r="D554" i="4"/>
  <c r="K553" i="4"/>
  <c r="J552" i="5"/>
  <c r="E553" i="4"/>
  <c r="K552" i="4"/>
  <c r="J553" i="5" l="1"/>
  <c r="E554" i="4"/>
  <c r="I554" i="5"/>
  <c r="D555" i="4"/>
  <c r="L552" i="4"/>
  <c r="K554" i="4" l="1"/>
  <c r="I555" i="5"/>
  <c r="D556" i="4"/>
  <c r="K555" i="4" s="1"/>
  <c r="J554" i="5"/>
  <c r="E555" i="4"/>
  <c r="L554" i="4" s="1"/>
  <c r="L553" i="4"/>
  <c r="I556" i="5" l="1"/>
  <c r="D557" i="4"/>
  <c r="J555" i="5"/>
  <c r="E556" i="4"/>
  <c r="K556" i="4"/>
  <c r="J556" i="5" l="1"/>
  <c r="E557" i="4"/>
  <c r="L555" i="4"/>
  <c r="L556" i="4"/>
  <c r="I557" i="5"/>
  <c r="D558" i="4"/>
  <c r="K557" i="4" s="1"/>
  <c r="I558" i="5" l="1"/>
  <c r="D559" i="4"/>
  <c r="J557" i="5"/>
  <c r="E558" i="4"/>
  <c r="J558" i="5" l="1"/>
  <c r="E559" i="4"/>
  <c r="L558" i="4"/>
  <c r="K558" i="4"/>
  <c r="L557" i="4"/>
  <c r="I559" i="5"/>
  <c r="D560" i="4"/>
  <c r="I560" i="5" l="1"/>
  <c r="D561" i="4"/>
  <c r="K559" i="4"/>
  <c r="J559" i="5"/>
  <c r="E560" i="4"/>
  <c r="J560" i="5" l="1"/>
  <c r="E561" i="4"/>
  <c r="L559" i="4"/>
  <c r="L560" i="4"/>
  <c r="K560" i="4"/>
  <c r="I561" i="5"/>
  <c r="D562" i="4"/>
  <c r="K561" i="4" s="1"/>
  <c r="I562" i="5" l="1"/>
  <c r="D563" i="4"/>
  <c r="J561" i="5"/>
  <c r="E562" i="4"/>
  <c r="J562" i="5" l="1"/>
  <c r="E563" i="4"/>
  <c r="L562" i="4"/>
  <c r="K562" i="4"/>
  <c r="L561" i="4"/>
  <c r="I563" i="5"/>
  <c r="D564" i="4"/>
  <c r="K563" i="4" s="1"/>
  <c r="I564" i="5" l="1"/>
  <c r="D565" i="4"/>
  <c r="J563" i="5"/>
  <c r="E564" i="4"/>
  <c r="J564" i="5" l="1"/>
  <c r="E565" i="4"/>
  <c r="L563" i="4"/>
  <c r="L564" i="4"/>
  <c r="I565" i="5"/>
  <c r="D566" i="4"/>
  <c r="K565" i="4" s="1"/>
  <c r="K564" i="4"/>
  <c r="I566" i="5" l="1"/>
  <c r="D567" i="4"/>
  <c r="J565" i="5"/>
  <c r="E566" i="4"/>
  <c r="K566" i="4" l="1"/>
  <c r="J566" i="5"/>
  <c r="E567" i="4"/>
  <c r="L566" i="4" s="1"/>
  <c r="I567" i="5"/>
  <c r="D568" i="4"/>
  <c r="L565" i="4"/>
  <c r="K567" i="4" l="1"/>
  <c r="I568" i="5"/>
  <c r="D569" i="4"/>
  <c r="J567" i="5"/>
  <c r="E568" i="4"/>
  <c r="L567" i="4" l="1"/>
  <c r="J568" i="5"/>
  <c r="E569" i="4"/>
  <c r="I569" i="5"/>
  <c r="D570" i="4"/>
  <c r="K569" i="4" s="1"/>
  <c r="K568" i="4"/>
  <c r="I570" i="5" l="1"/>
  <c r="D571" i="4"/>
  <c r="J569" i="5"/>
  <c r="E570" i="4"/>
  <c r="L568" i="4"/>
  <c r="J570" i="5" l="1"/>
  <c r="E571" i="4"/>
  <c r="K570" i="4"/>
  <c r="L570" i="4"/>
  <c r="L569" i="4"/>
  <c r="I571" i="5"/>
  <c r="D572" i="4"/>
  <c r="K571" i="4" l="1"/>
  <c r="I572" i="5"/>
  <c r="D573" i="4"/>
  <c r="J571" i="5"/>
  <c r="E572" i="4"/>
  <c r="J572" i="5" l="1"/>
  <c r="E573" i="4"/>
  <c r="I573" i="5"/>
  <c r="D574" i="4"/>
  <c r="L571" i="4"/>
  <c r="L572" i="4"/>
  <c r="K573" i="4"/>
  <c r="K572" i="4"/>
  <c r="I574" i="5" l="1"/>
  <c r="D575" i="4"/>
  <c r="J573" i="5"/>
  <c r="E574" i="4"/>
  <c r="K574" i="4" l="1"/>
  <c r="J574" i="5"/>
  <c r="E575" i="4"/>
  <c r="L574" i="4" s="1"/>
  <c r="I575" i="5"/>
  <c r="D576" i="4"/>
  <c r="K575" i="4" s="1"/>
  <c r="L573" i="4"/>
  <c r="I576" i="5" l="1"/>
  <c r="D577" i="4"/>
  <c r="J575" i="5"/>
  <c r="E576" i="4"/>
  <c r="L575" i="4" l="1"/>
  <c r="J576" i="5"/>
  <c r="E577" i="4"/>
  <c r="L576" i="4" s="1"/>
  <c r="K576" i="4"/>
  <c r="I577" i="5"/>
  <c r="D578" i="4"/>
  <c r="K577" i="4" s="1"/>
  <c r="I578" i="5" l="1"/>
  <c r="D579" i="4"/>
  <c r="J577" i="5"/>
  <c r="E578" i="4"/>
  <c r="L577" i="4"/>
  <c r="J578" i="5" l="1"/>
  <c r="E579" i="4"/>
  <c r="L578" i="4"/>
  <c r="K578" i="4"/>
  <c r="I579" i="5"/>
  <c r="D580" i="4"/>
  <c r="K579" i="4" l="1"/>
  <c r="I580" i="5"/>
  <c r="D581" i="4"/>
  <c r="J579" i="5"/>
  <c r="E580" i="4"/>
  <c r="J580" i="5" l="1"/>
  <c r="E581" i="4"/>
  <c r="I581" i="5"/>
  <c r="D582" i="4"/>
  <c r="L579" i="4"/>
  <c r="L580" i="4"/>
  <c r="K581" i="4"/>
  <c r="K580" i="4"/>
  <c r="I582" i="5" l="1"/>
  <c r="D583" i="4"/>
  <c r="J581" i="5"/>
  <c r="E582" i="4"/>
  <c r="K582" i="4" l="1"/>
  <c r="J582" i="5"/>
  <c r="E583" i="4"/>
  <c r="L582" i="4" s="1"/>
  <c r="I583" i="5"/>
  <c r="D584" i="4"/>
  <c r="L581" i="4"/>
  <c r="I584" i="5" l="1"/>
  <c r="D585" i="4"/>
  <c r="J583" i="5"/>
  <c r="E584" i="4"/>
  <c r="K584" i="4"/>
  <c r="K583" i="4"/>
  <c r="L583" i="4" l="1"/>
  <c r="J584" i="5"/>
  <c r="E585" i="4"/>
  <c r="I585" i="5"/>
  <c r="D586" i="4"/>
  <c r="K585" i="4" s="1"/>
  <c r="I586" i="5" l="1"/>
  <c r="D587" i="4"/>
  <c r="J585" i="5"/>
  <c r="E586" i="4"/>
  <c r="L585" i="4"/>
  <c r="L584" i="4"/>
  <c r="K586" i="4" l="1"/>
  <c r="J586" i="5"/>
  <c r="E587" i="4"/>
  <c r="L586" i="4" s="1"/>
  <c r="I587" i="5"/>
  <c r="D588" i="4"/>
  <c r="J587" i="5" l="1"/>
  <c r="E588" i="4"/>
  <c r="I588" i="5"/>
  <c r="D589" i="4"/>
  <c r="K587" i="4"/>
  <c r="I589" i="5" l="1"/>
  <c r="D590" i="4"/>
  <c r="L587" i="4"/>
  <c r="K589" i="4"/>
  <c r="J588" i="5"/>
  <c r="E589" i="4"/>
  <c r="L588" i="4" s="1"/>
  <c r="K588" i="4"/>
  <c r="J589" i="5" l="1"/>
  <c r="E590" i="4"/>
  <c r="L589" i="4"/>
  <c r="I590" i="5"/>
  <c r="D591" i="4"/>
  <c r="I591" i="5" l="1"/>
  <c r="D592" i="4"/>
  <c r="K590" i="4"/>
  <c r="K591" i="4"/>
  <c r="J590" i="5"/>
  <c r="E591" i="4"/>
  <c r="L590" i="4" s="1"/>
  <c r="J591" i="5" l="1"/>
  <c r="E592" i="4"/>
  <c r="I592" i="5"/>
  <c r="D593" i="4"/>
  <c r="I593" i="5" l="1"/>
  <c r="D594" i="4"/>
  <c r="L591" i="4"/>
  <c r="K593" i="4"/>
  <c r="K592" i="4"/>
  <c r="J592" i="5"/>
  <c r="E593" i="4"/>
  <c r="L592" i="4" l="1"/>
  <c r="J593" i="5"/>
  <c r="E594" i="4"/>
  <c r="I594" i="5"/>
  <c r="D595" i="4"/>
  <c r="K594" i="4" l="1"/>
  <c r="I595" i="5"/>
  <c r="D596" i="4"/>
  <c r="J594" i="5"/>
  <c r="E595" i="4"/>
  <c r="L594" i="4" s="1"/>
  <c r="L593" i="4"/>
  <c r="J595" i="5" l="1"/>
  <c r="E596" i="4"/>
  <c r="I596" i="5"/>
  <c r="D597" i="4"/>
  <c r="K596" i="4" s="1"/>
  <c r="K595" i="4"/>
  <c r="L595" i="4" l="1"/>
  <c r="I597" i="5"/>
  <c r="D598" i="4"/>
  <c r="K597" i="4" s="1"/>
  <c r="J596" i="5"/>
  <c r="E597" i="4"/>
  <c r="I598" i="5" l="1"/>
  <c r="D599" i="4"/>
  <c r="J597" i="5"/>
  <c r="E598" i="4"/>
  <c r="L596" i="4"/>
  <c r="K598" i="4" l="1"/>
  <c r="J598" i="5"/>
  <c r="E599" i="4"/>
  <c r="L598" i="4" s="1"/>
  <c r="I599" i="5"/>
  <c r="D600" i="4"/>
  <c r="L597" i="4"/>
  <c r="I600" i="5" l="1"/>
  <c r="D601" i="4"/>
  <c r="K600" i="4"/>
  <c r="J599" i="5"/>
  <c r="E600" i="4"/>
  <c r="K599" i="4"/>
  <c r="L599" i="4" l="1"/>
  <c r="J600" i="5"/>
  <c r="E601" i="4"/>
  <c r="L600" i="4" s="1"/>
  <c r="I601" i="5"/>
  <c r="D602" i="4"/>
  <c r="K601" i="4" s="1"/>
  <c r="J601" i="5" l="1"/>
  <c r="E602" i="4"/>
  <c r="I602" i="5"/>
  <c r="D603" i="4"/>
  <c r="L601" i="4"/>
  <c r="K602" i="4" l="1"/>
  <c r="I603" i="5"/>
  <c r="D604" i="4"/>
  <c r="J602" i="5"/>
  <c r="E603" i="4"/>
  <c r="L602" i="4" s="1"/>
  <c r="J603" i="5" l="1"/>
  <c r="E604" i="4"/>
  <c r="I604" i="5"/>
  <c r="D605" i="4"/>
  <c r="K603" i="4"/>
  <c r="K604" i="4" l="1"/>
  <c r="L603" i="4"/>
  <c r="I605" i="5"/>
  <c r="D606" i="4"/>
  <c r="J604" i="5"/>
  <c r="E605" i="4"/>
  <c r="J605" i="5" l="1"/>
  <c r="E606" i="4"/>
  <c r="L605" i="4"/>
  <c r="I606" i="5"/>
  <c r="D607" i="4"/>
  <c r="L604" i="4"/>
  <c r="K605" i="4"/>
  <c r="I607" i="5" l="1"/>
  <c r="D608" i="4"/>
  <c r="K606" i="4"/>
  <c r="J606" i="5"/>
  <c r="E607" i="4"/>
  <c r="J607" i="5" l="1"/>
  <c r="E608" i="4"/>
  <c r="L607" i="4"/>
  <c r="I608" i="5"/>
  <c r="D609" i="4"/>
  <c r="L606" i="4"/>
  <c r="K607" i="4"/>
  <c r="I609" i="5" l="1"/>
  <c r="D610" i="4"/>
  <c r="K609" i="4"/>
  <c r="K608" i="4"/>
  <c r="J608" i="5"/>
  <c r="E609" i="4"/>
  <c r="J609" i="5" l="1"/>
  <c r="E610" i="4"/>
  <c r="L608" i="4"/>
  <c r="I610" i="5"/>
  <c r="D611" i="4"/>
  <c r="K610" i="4" s="1"/>
  <c r="I611" i="5" l="1"/>
  <c r="D612" i="4"/>
  <c r="K611" i="4"/>
  <c r="J610" i="5"/>
  <c r="E611" i="4"/>
  <c r="L610" i="4" s="1"/>
  <c r="L609" i="4"/>
  <c r="J611" i="5" l="1"/>
  <c r="E612" i="4"/>
  <c r="I612" i="5"/>
  <c r="D613" i="4"/>
  <c r="I613" i="5" l="1"/>
  <c r="D614" i="4"/>
  <c r="K613" i="4"/>
  <c r="L611" i="4"/>
  <c r="J612" i="5"/>
  <c r="E613" i="4"/>
  <c r="L612" i="4" s="1"/>
  <c r="K612" i="4"/>
  <c r="J613" i="5" l="1"/>
  <c r="E614" i="4"/>
  <c r="L613" i="4"/>
  <c r="I614" i="5"/>
  <c r="D615" i="4"/>
  <c r="I615" i="5" l="1"/>
  <c r="D616" i="4"/>
  <c r="K615" i="4"/>
  <c r="K614" i="4"/>
  <c r="J614" i="5"/>
  <c r="E615" i="4"/>
  <c r="J615" i="5" l="1"/>
  <c r="E616" i="4"/>
  <c r="L615" i="4"/>
  <c r="L614" i="4"/>
  <c r="I616" i="5"/>
  <c r="D617" i="4"/>
  <c r="K616" i="4" l="1"/>
  <c r="I617" i="5"/>
  <c r="D618" i="4"/>
  <c r="J616" i="5"/>
  <c r="E617" i="4"/>
  <c r="J617" i="5" l="1"/>
  <c r="E618" i="4"/>
  <c r="L617" i="4"/>
  <c r="I618" i="5"/>
  <c r="D619" i="4"/>
  <c r="L616" i="4"/>
  <c r="K617" i="4"/>
  <c r="I619" i="5" l="1"/>
  <c r="D620" i="4"/>
  <c r="K618" i="4"/>
  <c r="J618" i="5"/>
  <c r="E619" i="4"/>
  <c r="L618" i="4" s="1"/>
  <c r="I620" i="5" l="1"/>
  <c r="D621" i="4"/>
  <c r="J619" i="5"/>
  <c r="E620" i="4"/>
  <c r="K620" i="4"/>
  <c r="K619" i="4"/>
  <c r="L619" i="4" l="1"/>
  <c r="J620" i="5"/>
  <c r="E621" i="4"/>
  <c r="I621" i="5"/>
  <c r="D622" i="4"/>
  <c r="I622" i="5" l="1"/>
  <c r="D623" i="4"/>
  <c r="J621" i="5"/>
  <c r="E622" i="4"/>
  <c r="K622" i="4"/>
  <c r="L621" i="4"/>
  <c r="L620" i="4"/>
  <c r="K621" i="4"/>
  <c r="J622" i="5" l="1"/>
  <c r="E623" i="4"/>
  <c r="I623" i="5"/>
  <c r="D624" i="4"/>
  <c r="I624" i="5" l="1"/>
  <c r="D625" i="4"/>
  <c r="J623" i="5"/>
  <c r="E624" i="4"/>
  <c r="L623" i="4" s="1"/>
  <c r="L622" i="4"/>
  <c r="K623" i="4"/>
  <c r="J624" i="5" l="1"/>
  <c r="E625" i="4"/>
  <c r="L624" i="4"/>
  <c r="I625" i="5"/>
  <c r="D626" i="4"/>
  <c r="K624" i="4"/>
  <c r="I626" i="5" l="1"/>
  <c r="D627" i="4"/>
  <c r="K625" i="4"/>
  <c r="J625" i="5"/>
  <c r="E626" i="4"/>
  <c r="J626" i="5" l="1"/>
  <c r="E627" i="4"/>
  <c r="L626" i="4" s="1"/>
  <c r="L625" i="4"/>
  <c r="I627" i="5"/>
  <c r="D628" i="4"/>
  <c r="K626" i="4"/>
  <c r="I628" i="5" l="1"/>
  <c r="D629" i="4"/>
  <c r="K628" i="4"/>
  <c r="K627" i="4"/>
  <c r="J627" i="5"/>
  <c r="E628" i="4"/>
  <c r="L627" i="4" l="1"/>
  <c r="J628" i="5"/>
  <c r="E629" i="4"/>
  <c r="I629" i="5"/>
  <c r="D630" i="4"/>
  <c r="I630" i="5" l="1"/>
  <c r="D631" i="4"/>
  <c r="K630" i="4"/>
  <c r="K629" i="4"/>
  <c r="J629" i="5"/>
  <c r="E630" i="4"/>
  <c r="L628" i="4"/>
  <c r="J630" i="5" l="1"/>
  <c r="E631" i="4"/>
  <c r="L630" i="4"/>
  <c r="L629" i="4"/>
  <c r="I631" i="5"/>
  <c r="D632" i="4"/>
  <c r="I632" i="5" l="1"/>
  <c r="D633" i="4"/>
  <c r="K631" i="4"/>
  <c r="J631" i="5"/>
  <c r="E632" i="4"/>
  <c r="J632" i="5" l="1"/>
  <c r="E633" i="4"/>
  <c r="L632" i="4"/>
  <c r="K632" i="4"/>
  <c r="L631" i="4"/>
  <c r="I633" i="5"/>
  <c r="D634" i="4"/>
  <c r="K633" i="4" l="1"/>
  <c r="I634" i="5"/>
  <c r="D635" i="4"/>
  <c r="J633" i="5"/>
  <c r="E634" i="4"/>
  <c r="L633" i="4" s="1"/>
  <c r="J634" i="5" l="1"/>
  <c r="E635" i="4"/>
  <c r="L634" i="4"/>
  <c r="I635" i="5"/>
  <c r="D636" i="4"/>
  <c r="K634" i="4"/>
  <c r="I636" i="5" l="1"/>
  <c r="D637" i="4"/>
  <c r="K635" i="4"/>
  <c r="J635" i="5"/>
  <c r="E636" i="4"/>
  <c r="L635" i="4" l="1"/>
  <c r="J636" i="5"/>
  <c r="E637" i="4"/>
  <c r="I637" i="5"/>
  <c r="D638" i="4"/>
  <c r="K636" i="4"/>
  <c r="I638" i="5" l="1"/>
  <c r="D639" i="4"/>
  <c r="K638" i="4"/>
  <c r="K637" i="4"/>
  <c r="J637" i="5"/>
  <c r="E638" i="4"/>
  <c r="L636" i="4"/>
  <c r="J638" i="5" l="1"/>
  <c r="E639" i="4"/>
  <c r="L638" i="4"/>
  <c r="L637" i="4"/>
  <c r="I639" i="5"/>
  <c r="D640" i="4"/>
  <c r="I640" i="5" l="1"/>
  <c r="D641" i="4"/>
  <c r="K640" i="4"/>
  <c r="K639" i="4"/>
  <c r="J639" i="5"/>
  <c r="E640" i="4"/>
  <c r="J640" i="5" l="1"/>
  <c r="E641" i="4"/>
  <c r="L640" i="4"/>
  <c r="L639" i="4"/>
  <c r="I641" i="5"/>
  <c r="D642" i="4"/>
  <c r="I642" i="5" l="1"/>
  <c r="D643" i="4"/>
  <c r="K641" i="4"/>
  <c r="J641" i="5"/>
  <c r="E642" i="4"/>
  <c r="J642" i="5" l="1"/>
  <c r="E643" i="4"/>
  <c r="I643" i="5"/>
  <c r="D644" i="4"/>
  <c r="K643" i="4" s="1"/>
  <c r="L641" i="4"/>
  <c r="K642" i="4"/>
  <c r="I644" i="5" l="1"/>
  <c r="D645" i="4"/>
  <c r="K644" i="4"/>
  <c r="J643" i="5"/>
  <c r="E644" i="4"/>
  <c r="L642" i="4"/>
  <c r="J644" i="5" l="1"/>
  <c r="E645" i="4"/>
  <c r="L644" i="4"/>
  <c r="L643" i="4"/>
  <c r="I645" i="5"/>
  <c r="D646" i="4"/>
  <c r="I646" i="5" l="1"/>
  <c r="D647" i="4"/>
  <c r="K646" i="4"/>
  <c r="K645" i="4"/>
  <c r="J645" i="5"/>
  <c r="E646" i="4"/>
  <c r="J646" i="5" l="1"/>
  <c r="E647" i="4"/>
  <c r="L645" i="4"/>
  <c r="I647" i="5"/>
  <c r="D648" i="4"/>
  <c r="I648" i="5" l="1"/>
  <c r="D649" i="4"/>
  <c r="K647" i="4"/>
  <c r="J647" i="5"/>
  <c r="E648" i="4"/>
  <c r="L646" i="4"/>
  <c r="J648" i="5" l="1"/>
  <c r="E649" i="4"/>
  <c r="L647" i="4"/>
  <c r="I649" i="5"/>
  <c r="D650" i="4"/>
  <c r="K648" i="4"/>
  <c r="I650" i="5" l="1"/>
  <c r="D651" i="4"/>
  <c r="K650" i="4"/>
  <c r="K649" i="4"/>
  <c r="J649" i="5"/>
  <c r="E650" i="4"/>
  <c r="L648" i="4"/>
  <c r="J650" i="5" l="1"/>
  <c r="E651" i="4"/>
  <c r="L650" i="4" s="1"/>
  <c r="L649" i="4"/>
  <c r="I651" i="5"/>
  <c r="D652" i="4"/>
  <c r="K651" i="4" l="1"/>
  <c r="I652" i="5"/>
  <c r="D653" i="4"/>
  <c r="J651" i="5"/>
  <c r="E652" i="4"/>
  <c r="L651" i="4" l="1"/>
  <c r="J652" i="5"/>
  <c r="E653" i="4"/>
  <c r="I653" i="5"/>
  <c r="D654" i="4"/>
  <c r="K653" i="4" s="1"/>
  <c r="K652" i="4"/>
  <c r="I654" i="5" l="1"/>
  <c r="D655" i="4"/>
  <c r="K654" i="4"/>
  <c r="J653" i="5"/>
  <c r="E654" i="4"/>
  <c r="L652" i="4"/>
  <c r="J654" i="5" l="1"/>
  <c r="E655" i="4"/>
  <c r="L654" i="4"/>
  <c r="L653" i="4"/>
  <c r="I655" i="5"/>
  <c r="D656" i="4"/>
  <c r="I656" i="5" l="1"/>
  <c r="D657" i="4"/>
  <c r="K656" i="4"/>
  <c r="K655" i="4"/>
  <c r="J655" i="5"/>
  <c r="E656" i="4"/>
  <c r="J656" i="5" l="1"/>
  <c r="E657" i="4"/>
  <c r="L656" i="4"/>
  <c r="L655" i="4"/>
  <c r="I657" i="5"/>
  <c r="D658" i="4"/>
  <c r="K657" i="4" l="1"/>
  <c r="I658" i="5"/>
  <c r="D659" i="4"/>
  <c r="J657" i="5"/>
  <c r="E658" i="4"/>
  <c r="L657" i="4" s="1"/>
  <c r="I659" i="5" l="1"/>
  <c r="D660" i="4"/>
  <c r="J658" i="5"/>
  <c r="E659" i="4"/>
  <c r="L658" i="4" s="1"/>
  <c r="K659" i="4"/>
  <c r="K658" i="4"/>
  <c r="J659" i="5" l="1"/>
  <c r="E660" i="4"/>
  <c r="I660" i="5"/>
  <c r="D661" i="4"/>
  <c r="I661" i="5" l="1"/>
  <c r="D662" i="4"/>
  <c r="L659" i="4"/>
  <c r="K661" i="4"/>
  <c r="J660" i="5"/>
  <c r="E661" i="4"/>
  <c r="L660" i="4" s="1"/>
  <c r="K660" i="4"/>
  <c r="J661" i="5" l="1"/>
  <c r="E662" i="4"/>
  <c r="L661" i="4"/>
  <c r="I662" i="5"/>
  <c r="D663" i="4"/>
  <c r="I663" i="5" l="1"/>
  <c r="D664" i="4"/>
  <c r="K662" i="4"/>
  <c r="J662" i="5"/>
  <c r="E663" i="4"/>
  <c r="J663" i="5" l="1"/>
  <c r="E664" i="4"/>
  <c r="I664" i="5"/>
  <c r="D665" i="4"/>
  <c r="L663" i="4"/>
  <c r="K664" i="4"/>
  <c r="L662" i="4"/>
  <c r="K663" i="4"/>
  <c r="I665" i="5" l="1"/>
  <c r="D666" i="4"/>
  <c r="J664" i="5"/>
  <c r="E665" i="4"/>
  <c r="J665" i="5" l="1"/>
  <c r="E666" i="4"/>
  <c r="I666" i="5"/>
  <c r="D667" i="4"/>
  <c r="K665" i="4"/>
  <c r="L664" i="4"/>
  <c r="K666" i="4" l="1"/>
  <c r="I667" i="5"/>
  <c r="D668" i="4"/>
  <c r="J666" i="5"/>
  <c r="E667" i="4"/>
  <c r="L666" i="4" s="1"/>
  <c r="L665" i="4"/>
  <c r="J667" i="5" l="1"/>
  <c r="E668" i="4"/>
  <c r="I668" i="5"/>
  <c r="D669" i="4"/>
  <c r="K668" i="4"/>
  <c r="K667" i="4"/>
  <c r="L667" i="4" l="1"/>
  <c r="I669" i="5"/>
  <c r="D670" i="4"/>
  <c r="J668" i="5"/>
  <c r="E669" i="4"/>
  <c r="I670" i="5" l="1"/>
  <c r="D671" i="4"/>
  <c r="J669" i="5"/>
  <c r="E670" i="4"/>
  <c r="K670" i="4"/>
  <c r="K669" i="4"/>
  <c r="L668" i="4"/>
  <c r="J670" i="5" l="1"/>
  <c r="E671" i="4"/>
  <c r="I671" i="5"/>
  <c r="D672" i="4"/>
  <c r="L669" i="4"/>
  <c r="I672" i="5" l="1"/>
  <c r="D673" i="4"/>
  <c r="K672" i="4"/>
  <c r="K671" i="4"/>
  <c r="J671" i="5"/>
  <c r="E672" i="4"/>
  <c r="L671" i="4" s="1"/>
  <c r="L670" i="4"/>
  <c r="J672" i="5" l="1"/>
  <c r="E673" i="4"/>
  <c r="L672" i="4"/>
  <c r="I673" i="5"/>
  <c r="D674" i="4"/>
  <c r="I674" i="5" l="1"/>
  <c r="D675" i="4"/>
  <c r="K673" i="4"/>
  <c r="J673" i="5"/>
  <c r="E674" i="4"/>
  <c r="J674" i="5" l="1"/>
  <c r="E675" i="4"/>
  <c r="L674" i="4" s="1"/>
  <c r="L673" i="4"/>
  <c r="I675" i="5"/>
  <c r="D676" i="4"/>
  <c r="K674" i="4"/>
  <c r="I676" i="5" l="1"/>
  <c r="D677" i="4"/>
  <c r="K676" i="4"/>
  <c r="K675" i="4"/>
  <c r="J675" i="5"/>
  <c r="E676" i="4"/>
  <c r="L675" i="4" l="1"/>
  <c r="J676" i="5"/>
  <c r="E677" i="4"/>
  <c r="I677" i="5"/>
  <c r="D678" i="4"/>
  <c r="I678" i="5" l="1"/>
  <c r="D679" i="4"/>
  <c r="J677" i="5"/>
  <c r="E678" i="4"/>
  <c r="K677" i="4"/>
  <c r="L677" i="4"/>
  <c r="L676" i="4"/>
  <c r="J678" i="5" l="1"/>
  <c r="E679" i="4"/>
  <c r="I679" i="5"/>
  <c r="D680" i="4"/>
  <c r="K678" i="4"/>
  <c r="I680" i="5" l="1"/>
  <c r="D681" i="4"/>
  <c r="J679" i="5"/>
  <c r="E680" i="4"/>
  <c r="L678" i="4"/>
  <c r="K679" i="4"/>
  <c r="J680" i="5" l="1"/>
  <c r="E681" i="4"/>
  <c r="L680" i="4"/>
  <c r="I681" i="5"/>
  <c r="D682" i="4"/>
  <c r="K680" i="4"/>
  <c r="L679" i="4"/>
  <c r="I682" i="5" l="1"/>
  <c r="D683" i="4"/>
  <c r="K682" i="4"/>
  <c r="K681" i="4"/>
  <c r="J681" i="5"/>
  <c r="E682" i="4"/>
  <c r="L681" i="4" l="1"/>
  <c r="J682" i="5"/>
  <c r="E683" i="4"/>
  <c r="L682" i="4" s="1"/>
  <c r="I683" i="5"/>
  <c r="D684" i="4"/>
  <c r="I684" i="5" l="1"/>
  <c r="D685" i="4"/>
  <c r="K684" i="4"/>
  <c r="K683" i="4"/>
  <c r="J683" i="5"/>
  <c r="E684" i="4"/>
  <c r="J684" i="5" l="1"/>
  <c r="E685" i="4"/>
  <c r="L683" i="4"/>
  <c r="L684" i="4"/>
  <c r="I685" i="5"/>
  <c r="D686" i="4"/>
  <c r="K685" i="4" l="1"/>
  <c r="I686" i="5"/>
  <c r="D687" i="4"/>
  <c r="J685" i="5"/>
  <c r="E686" i="4"/>
  <c r="J686" i="5" l="1"/>
  <c r="E687" i="4"/>
  <c r="L685" i="4"/>
  <c r="I687" i="5"/>
  <c r="D688" i="4"/>
  <c r="K686" i="4"/>
  <c r="I688" i="5" l="1"/>
  <c r="D689" i="4"/>
  <c r="J687" i="5"/>
  <c r="E688" i="4"/>
  <c r="K687" i="4"/>
  <c r="L686" i="4"/>
  <c r="J688" i="5" l="1"/>
  <c r="E689" i="4"/>
  <c r="I689" i="5"/>
  <c r="D690" i="4"/>
  <c r="L687" i="4"/>
  <c r="K688" i="4"/>
  <c r="I690" i="5" l="1"/>
  <c r="D691" i="4"/>
  <c r="J689" i="5"/>
  <c r="E690" i="4"/>
  <c r="K689" i="4"/>
  <c r="L688" i="4"/>
  <c r="J690" i="5" l="1"/>
  <c r="E691" i="4"/>
  <c r="L690" i="4" s="1"/>
  <c r="I691" i="5"/>
  <c r="D692" i="4"/>
  <c r="L689" i="4"/>
  <c r="K690" i="4"/>
  <c r="I692" i="5" l="1"/>
  <c r="D693" i="4"/>
  <c r="J691" i="5"/>
  <c r="E692" i="4"/>
  <c r="K691" i="4"/>
  <c r="L691" i="4" l="1"/>
  <c r="J692" i="5"/>
  <c r="E693" i="4"/>
  <c r="I693" i="5"/>
  <c r="D694" i="4"/>
  <c r="K692" i="4"/>
  <c r="I694" i="5" l="1"/>
  <c r="D695" i="4"/>
  <c r="J693" i="5"/>
  <c r="E694" i="4"/>
  <c r="L692" i="4"/>
  <c r="K693" i="4"/>
  <c r="L693" i="4" l="1"/>
  <c r="J694" i="5"/>
  <c r="E695" i="4"/>
  <c r="I695" i="5"/>
  <c r="D696" i="4"/>
  <c r="K694" i="4"/>
  <c r="I696" i="5" l="1"/>
  <c r="D697" i="4"/>
  <c r="K696" i="4" s="1"/>
  <c r="J695" i="5"/>
  <c r="E696" i="4"/>
  <c r="K695" i="4"/>
  <c r="L694" i="4"/>
  <c r="J696" i="5" l="1"/>
  <c r="E697" i="4"/>
  <c r="I697" i="5"/>
  <c r="D698" i="4"/>
  <c r="L696" i="4"/>
  <c r="K697" i="4"/>
  <c r="L695" i="4"/>
  <c r="K698" i="4" l="1"/>
  <c r="J697" i="5"/>
  <c r="E698" i="4"/>
  <c r="I698" i="5"/>
  <c r="D699" i="4"/>
  <c r="L697" i="4"/>
  <c r="I699" i="5" l="1"/>
  <c r="D700" i="4"/>
  <c r="K699" i="4"/>
  <c r="J698" i="5"/>
  <c r="E699" i="4"/>
  <c r="L698" i="4" s="1"/>
  <c r="I700" i="5" l="1"/>
  <c r="D701" i="4"/>
  <c r="J699" i="5"/>
  <c r="E700" i="4"/>
  <c r="K700" i="4"/>
  <c r="L699" i="4" l="1"/>
  <c r="J700" i="5"/>
  <c r="E701" i="4"/>
  <c r="I701" i="5"/>
  <c r="D702" i="4"/>
  <c r="K701" i="4" l="1"/>
  <c r="L700" i="4"/>
  <c r="I702" i="5"/>
  <c r="D703" i="4"/>
  <c r="J701" i="5"/>
  <c r="E702" i="4"/>
  <c r="J702" i="5" l="1"/>
  <c r="E703" i="4"/>
  <c r="K702" i="4"/>
  <c r="I703" i="5"/>
  <c r="D704" i="4"/>
  <c r="L701" i="4"/>
  <c r="I704" i="5" l="1"/>
  <c r="D705" i="4"/>
  <c r="K704" i="4"/>
  <c r="K703" i="4"/>
  <c r="J703" i="5"/>
  <c r="E704" i="4"/>
  <c r="L703" i="4"/>
  <c r="L702" i="4"/>
  <c r="J704" i="5" l="1"/>
  <c r="E705" i="4"/>
  <c r="L704" i="4"/>
  <c r="I705" i="5"/>
  <c r="D706" i="4"/>
  <c r="I706" i="5" l="1"/>
  <c r="D707" i="4"/>
  <c r="K706" i="4"/>
  <c r="K705" i="4"/>
  <c r="J705" i="5"/>
  <c r="E706" i="4"/>
  <c r="L705" i="4" s="1"/>
  <c r="I707" i="5" l="1"/>
  <c r="D708" i="4"/>
  <c r="J706" i="5"/>
  <c r="E707" i="4"/>
  <c r="L706" i="4"/>
  <c r="K707" i="4"/>
  <c r="J707" i="5" l="1"/>
  <c r="E708" i="4"/>
  <c r="I708" i="5"/>
  <c r="D709" i="4"/>
  <c r="I709" i="5" l="1"/>
  <c r="D710" i="4"/>
  <c r="L707" i="4"/>
  <c r="K709" i="4"/>
  <c r="J708" i="5"/>
  <c r="E709" i="4"/>
  <c r="L708" i="4" s="1"/>
  <c r="K708" i="4"/>
  <c r="J709" i="5" l="1"/>
  <c r="E710" i="4"/>
  <c r="L709" i="4" s="1"/>
  <c r="I710" i="5"/>
  <c r="D711" i="4"/>
  <c r="K710" i="4" s="1"/>
  <c r="I711" i="5" l="1"/>
  <c r="D712" i="4"/>
  <c r="K711" i="4"/>
  <c r="J710" i="5"/>
  <c r="E711" i="4"/>
  <c r="J711" i="5" l="1"/>
  <c r="E712" i="4"/>
  <c r="L710" i="4"/>
  <c r="I712" i="5"/>
  <c r="D713" i="4"/>
  <c r="K712" i="4" s="1"/>
  <c r="I713" i="5" l="1"/>
  <c r="D714" i="4"/>
  <c r="J712" i="5"/>
  <c r="E713" i="4"/>
  <c r="K713" i="4"/>
  <c r="L712" i="4"/>
  <c r="L711" i="4"/>
  <c r="J713" i="5" l="1"/>
  <c r="E714" i="4"/>
  <c r="I714" i="5"/>
  <c r="D715" i="4"/>
  <c r="I715" i="5" l="1"/>
  <c r="D716" i="4"/>
  <c r="K715" i="4"/>
  <c r="J714" i="5"/>
  <c r="E715" i="4"/>
  <c r="L713" i="4"/>
  <c r="K714" i="4"/>
  <c r="J715" i="5" l="1"/>
  <c r="E716" i="4"/>
  <c r="L714" i="4"/>
  <c r="I716" i="5"/>
  <c r="D717" i="4"/>
  <c r="I717" i="5" l="1"/>
  <c r="D718" i="4"/>
  <c r="K717" i="4"/>
  <c r="J716" i="5"/>
  <c r="E717" i="4"/>
  <c r="L716" i="4" s="1"/>
  <c r="L715" i="4"/>
  <c r="K716" i="4"/>
  <c r="J717" i="5" l="1"/>
  <c r="E718" i="4"/>
  <c r="L717" i="4" s="1"/>
  <c r="I718" i="5"/>
  <c r="D719" i="4"/>
  <c r="K718" i="4" l="1"/>
  <c r="I719" i="5"/>
  <c r="D720" i="4"/>
  <c r="J718" i="5"/>
  <c r="E719" i="4"/>
  <c r="J719" i="5" l="1"/>
  <c r="E720" i="4"/>
  <c r="L719" i="4"/>
  <c r="L718" i="4"/>
  <c r="I720" i="5"/>
  <c r="D721" i="4"/>
  <c r="K719" i="4"/>
  <c r="K721" i="4" l="1"/>
  <c r="K720" i="4"/>
  <c r="I721" i="5"/>
  <c r="D722" i="4"/>
  <c r="J720" i="5"/>
  <c r="E721" i="4"/>
  <c r="J721" i="5" l="1"/>
  <c r="E722" i="4"/>
  <c r="L720" i="4"/>
  <c r="I722" i="5"/>
  <c r="D723" i="4"/>
  <c r="K722" i="4" s="1"/>
  <c r="K726" i="4" s="1"/>
  <c r="K727" i="4" s="1"/>
  <c r="J722" i="5" l="1"/>
  <c r="E723" i="4"/>
  <c r="L722" i="4" s="1"/>
  <c r="L726" i="4" s="1"/>
  <c r="L727" i="4" s="1"/>
  <c r="L7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tc={F8ABD425-21EB-41B9-A6CE-17AD57D9E27D}</author>
    <author>tc={F8C61873-7A1F-4F45-B1D6-CC2CF5238340}</author>
    <author>tc={BFD449F3-BA70-4EB7-AE6D-8E820C6299C9}</author>
    <author>tc={478DB54F-4CDE-47AD-AD89-EA35DD4DFB63}</author>
    <author>tc={022735E1-590D-45BD-A4EF-4104A64AA28D}</author>
    <author>tc={1102C799-DABD-4CFE-8788-AD2974675560}</author>
    <author>tc={02ABD777-2BA4-4EC2-BA64-C2155A08DD99}</author>
    <author>tc={4F200DBE-E966-4CD0-AADF-2694B720FB9D}</author>
  </authors>
  <commentList>
    <comment ref="M3" authorId="0" shapeId="0" xr:uid="{F8ABD425-21EB-41B9-A6CE-17AD57D9E27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# for mean, max, mean, min, mean
Reply:
    from emperical (iButton) data</t>
      </text>
    </comment>
    <comment ref="M4" authorId="1" shapeId="0" xr:uid="{F8C61873-7A1F-4F45-B1D6-CC2CF523834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interval between quartiles</t>
      </text>
    </comment>
    <comment ref="M5" authorId="2" shapeId="0" xr:uid="{BFD449F3-BA70-4EB7-AE6D-8E820C6299C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total amount of time</t>
      </text>
    </comment>
    <comment ref="M6" authorId="3" shapeId="0" xr:uid="{478DB54F-4CDE-47AD-AD89-EA35DD4DFB63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transform to hours instead of 15 minutes</t>
      </text>
    </comment>
    <comment ref="M7" authorId="4" shapeId="0" xr:uid="{022735E1-590D-45BD-A4EF-4104A64AA28D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transform to 10min for higher resolution</t>
      </text>
    </comment>
    <comment ref="M8" authorId="5" shapeId="0" xr:uid="{1102C799-DABD-4CFE-8788-AD2974675560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fraction for each quartile</t>
      </text>
    </comment>
    <comment ref="M9" authorId="6" shapeId="0" xr:uid="{02ABD777-2BA4-4EC2-BA64-C2155A08DD99}">
      <text>
        <t>[Threaded comment]
Your version of Excel allows you to read this threaded comment; however, any edits to it will get removed if the file is opened in a newer version of Excel. Learn more: https://go.microsoft.com/fwlink/?linkid=870924
Comment:
    speed from emperical vs expected fraction</t>
      </text>
    </comment>
    <comment ref="Q13" authorId="7" shapeId="0" xr:uid="{4F200DBE-E966-4CD0-AADF-2694B720FB9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17.3125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tc={4E514C9B-CDC5-4BB4-8FD3-7CA43A023823}</author>
    <author>tc={ABF16BC3-A4E0-4C6D-90E7-E96A388791B5}</author>
    <author>tc={CDEF4696-46BB-4D2A-A320-CB9B90AE27D8}</author>
    <author>tc={F8BA4EB0-7222-41F5-8F70-860F73C3F6B8}</author>
    <author>tc={3AA99E7A-9F6E-4AEA-980F-9E61CECADB80}</author>
    <author>tc={D77061DD-4A12-4227-9B8F-ADE102EA9D69}</author>
    <author>tc={BC55D3A3-4469-4DC9-8934-92840E177010}</author>
    <author>tc={17E73D14-7586-4AC4-9E55-EA296B18F1E2}</author>
  </authors>
  <commentList>
    <comment ref="L3" authorId="0" shapeId="0" xr:uid="{4E514C9B-CDC5-4BB4-8FD3-7CA43A0238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# for mean, max, mean, min, mean
Reply:
    from emperical (iButton) data</t>
      </text>
    </comment>
    <comment ref="L4" authorId="1" shapeId="0" xr:uid="{ABF16BC3-A4E0-4C6D-90E7-E96A388791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interval between quartiles</t>
      </text>
    </comment>
    <comment ref="L5" authorId="2" shapeId="0" xr:uid="{CDEF4696-46BB-4D2A-A320-CB9B90AE27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total amount of time</t>
      </text>
    </comment>
    <comment ref="L6" authorId="3" shapeId="0" xr:uid="{F8BA4EB0-7222-41F5-8F70-860F73C3F6B8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transform to hours instead of 15 minutes</t>
      </text>
    </comment>
    <comment ref="L7" authorId="4" shapeId="0" xr:uid="{3AA99E7A-9F6E-4AEA-980F-9E61CECADB8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transform to 10min for higher resolution</t>
      </text>
    </comment>
    <comment ref="L8" authorId="5" shapeId="0" xr:uid="{D77061DD-4A12-4227-9B8F-ADE102EA9D69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fraction for each quartile</t>
      </text>
    </comment>
    <comment ref="L9" authorId="6" shapeId="0" xr:uid="{BC55D3A3-4469-4DC9-8934-92840E17701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speed from emperical vs expected fraction</t>
      </text>
    </comment>
    <comment ref="P13" authorId="7" shapeId="0" xr:uid="{17E73D14-7586-4AC4-9E55-EA296B18F1E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17.3125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tc={1CFFCE6B-4569-4579-9C5B-6DFED9FDA11F}</author>
    <author>tc={D03E662F-8E05-4563-983E-9BBEF13C1BFB}</author>
  </authors>
  <commentList>
    <comment ref="F4" authorId="0" shapeId="0" xr:uid="{1CFFCE6B-4569-4579-9C5B-6DFED9FDA11F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17.3125</t>
      </text>
    </comment>
    <comment ref="M4" authorId="1" shapeId="0" xr:uid="{D03E662F-8E05-4563-983E-9BBEF13C1BF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17.3125</t>
      </text>
    </comment>
  </commentList>
</comments>
</file>

<file path=xl/sharedStrings.xml><?xml version="1.0" encoding="utf-8"?>
<sst xmlns="http://schemas.openxmlformats.org/spreadsheetml/2006/main" count="535" uniqueCount="250">
  <si>
    <t>1/2pi</t>
  </si>
  <si>
    <t>pi</t>
  </si>
  <si>
    <t>2pi</t>
  </si>
  <si>
    <t>1pi</t>
  </si>
  <si>
    <t>3/2pi</t>
  </si>
  <si>
    <t>0pi</t>
  </si>
  <si>
    <t>datapoint</t>
  </si>
  <si>
    <t>interval</t>
  </si>
  <si>
    <t>%</t>
  </si>
  <si>
    <t>24H</t>
  </si>
  <si>
    <t>H</t>
  </si>
  <si>
    <t>10min</t>
  </si>
  <si>
    <t>norm %</t>
  </si>
  <si>
    <t>speed</t>
  </si>
  <si>
    <t>pi fraction</t>
  </si>
  <si>
    <t>part of pie</t>
  </si>
  <si>
    <t>count part</t>
  </si>
  <si>
    <t>count real</t>
  </si>
  <si>
    <t xml:space="preserve"> </t>
  </si>
  <si>
    <t>q1</t>
  </si>
  <si>
    <t>q2</t>
  </si>
  <si>
    <t>q3</t>
  </si>
  <si>
    <t>q4</t>
  </si>
  <si>
    <t>mean</t>
  </si>
  <si>
    <t>Date</t>
  </si>
  <si>
    <t>fraction corrected Q1</t>
  </si>
  <si>
    <t>fraction corrected Q4</t>
  </si>
  <si>
    <t>fraction corrected Q3</t>
  </si>
  <si>
    <t>fraction corrected Q2</t>
  </si>
  <si>
    <t>Sine</t>
  </si>
  <si>
    <t>00.00</t>
  </si>
  <si>
    <t>00.15</t>
  </si>
  <si>
    <t>00.30</t>
  </si>
  <si>
    <t>00.45</t>
  </si>
  <si>
    <t>01.00</t>
  </si>
  <si>
    <t>01.15</t>
  </si>
  <si>
    <t>01.30</t>
  </si>
  <si>
    <t>01.45</t>
  </si>
  <si>
    <t>02.00</t>
  </si>
  <si>
    <t>02.30</t>
  </si>
  <si>
    <t>02.15</t>
  </si>
  <si>
    <t>02.45</t>
  </si>
  <si>
    <t>03.00</t>
  </si>
  <si>
    <t>03.15</t>
  </si>
  <si>
    <t>03.30</t>
  </si>
  <si>
    <t>03.45</t>
  </si>
  <si>
    <t>04.00</t>
  </si>
  <si>
    <t>04.15</t>
  </si>
  <si>
    <t>04.30</t>
  </si>
  <si>
    <t>04.45</t>
  </si>
  <si>
    <t>05.00</t>
  </si>
  <si>
    <t>05.15</t>
  </si>
  <si>
    <t>05.30</t>
  </si>
  <si>
    <t>05.45</t>
  </si>
  <si>
    <t>06.00</t>
  </si>
  <si>
    <t>06.15</t>
  </si>
  <si>
    <t>06.30</t>
  </si>
  <si>
    <t>06.45</t>
  </si>
  <si>
    <t>07.00</t>
  </si>
  <si>
    <t>07.15</t>
  </si>
  <si>
    <t>07.30</t>
  </si>
  <si>
    <t>07.45</t>
  </si>
  <si>
    <t>08.00</t>
  </si>
  <si>
    <t>08.15</t>
  </si>
  <si>
    <t>08.30</t>
  </si>
  <si>
    <t>08.45</t>
  </si>
  <si>
    <t>09.00</t>
  </si>
  <si>
    <t>09.15</t>
  </si>
  <si>
    <t>09.30</t>
  </si>
  <si>
    <t>09.45</t>
  </si>
  <si>
    <t>10.00</t>
  </si>
  <si>
    <t>10.45</t>
  </si>
  <si>
    <t>10.15</t>
  </si>
  <si>
    <t>10.30</t>
  </si>
  <si>
    <t>11.00</t>
  </si>
  <si>
    <t>11.15</t>
  </si>
  <si>
    <t>11.30</t>
  </si>
  <si>
    <t>11.45</t>
  </si>
  <si>
    <t>12.00</t>
  </si>
  <si>
    <t>12.15</t>
  </si>
  <si>
    <t>12.30</t>
  </si>
  <si>
    <t>12.45</t>
  </si>
  <si>
    <t>13.00</t>
  </si>
  <si>
    <t>13.15</t>
  </si>
  <si>
    <t>13.30</t>
  </si>
  <si>
    <t>13.45</t>
  </si>
  <si>
    <t>14.00</t>
  </si>
  <si>
    <t>14.15</t>
  </si>
  <si>
    <t>14.30</t>
  </si>
  <si>
    <t>14.45</t>
  </si>
  <si>
    <t>15.00</t>
  </si>
  <si>
    <t>15.15</t>
  </si>
  <si>
    <t>15.30</t>
  </si>
  <si>
    <t>15.45</t>
  </si>
  <si>
    <t>16.00</t>
  </si>
  <si>
    <t>16.15</t>
  </si>
  <si>
    <t>16.30</t>
  </si>
  <si>
    <t>16.45</t>
  </si>
  <si>
    <t>17.00</t>
  </si>
  <si>
    <t>17.15</t>
  </si>
  <si>
    <t>17.30</t>
  </si>
  <si>
    <t>17.45</t>
  </si>
  <si>
    <t>18.00</t>
  </si>
  <si>
    <t>18.15</t>
  </si>
  <si>
    <t>18.30</t>
  </si>
  <si>
    <t>18.45</t>
  </si>
  <si>
    <t>19.00</t>
  </si>
  <si>
    <t>19.15</t>
  </si>
  <si>
    <t>19.45</t>
  </si>
  <si>
    <t>20.00</t>
  </si>
  <si>
    <t>20.15</t>
  </si>
  <si>
    <t>20.30</t>
  </si>
  <si>
    <t>20.45</t>
  </si>
  <si>
    <t>21.00</t>
  </si>
  <si>
    <t>21.15</t>
  </si>
  <si>
    <t>21.30</t>
  </si>
  <si>
    <t>21.45</t>
  </si>
  <si>
    <t>22.00</t>
  </si>
  <si>
    <t>22.15</t>
  </si>
  <si>
    <t>22.30</t>
  </si>
  <si>
    <t>22.45</t>
  </si>
  <si>
    <t>23.00</t>
  </si>
  <si>
    <t>23.15</t>
  </si>
  <si>
    <t>23.30</t>
  </si>
  <si>
    <t>23.45</t>
  </si>
  <si>
    <t>Maximum</t>
  </si>
  <si>
    <t>Minimum</t>
  </si>
  <si>
    <t>Mean</t>
  </si>
  <si>
    <t>Interval</t>
  </si>
  <si>
    <t>23.15-8.30</t>
  </si>
  <si>
    <t>37 kwartieren</t>
  </si>
  <si>
    <t>8.30-12.45</t>
  </si>
  <si>
    <t>17 kwartieren</t>
  </si>
  <si>
    <t>12.45-17.00</t>
  </si>
  <si>
    <t>17.00-23.15</t>
  </si>
  <si>
    <t>25 kwartieren</t>
  </si>
  <si>
    <t>Curve</t>
  </si>
  <si>
    <t>Curve 2</t>
  </si>
  <si>
    <t>Constant</t>
  </si>
  <si>
    <t>Block</t>
  </si>
  <si>
    <t>X-as hoeveelheid kwartieren</t>
  </si>
  <si>
    <t>Averaged temperature June 2020</t>
  </si>
  <si>
    <t>Average T curve 2</t>
  </si>
  <si>
    <t>19.30</t>
  </si>
  <si>
    <t>zie iedere stap als n trapezoid en je kan de oppervlakte berekenen met 0.5*(base1+base2)*height</t>
  </si>
  <si>
    <t>real average</t>
  </si>
  <si>
    <t>in excel wordt dit (y1+y2)/2*(x2-x1)</t>
  </si>
  <si>
    <t>=-IF(C2&lt;M$13;SIN(D2*L$18*M$15);IF(C2&lt;N$13;SIN((D2*L$18*N$15)+VLOOKUP(M$13;C$2:E$97;3));IF(C2&lt;O$13;SIN((D2*L$18*O$15)+VLOOKUP(N$13;C$2:E$97;3));IF(C2&lt;P$13;SIN((D2*L$18*P$15)+VLOOKUP(O$13;C$2:E$97;3));""))))*R$13+Q$13</t>
  </si>
  <si>
    <t>dalen</t>
  </si>
  <si>
    <t>0.1</t>
  </si>
  <si>
    <t>0.08</t>
  </si>
  <si>
    <t>stijgen</t>
  </si>
  <si>
    <t>Delta1</t>
  </si>
  <si>
    <t>Delta2</t>
  </si>
  <si>
    <t>Heater1</t>
  </si>
  <si>
    <t>Heater2</t>
  </si>
  <si>
    <t>Curve1</t>
  </si>
  <si>
    <t>Curve2</t>
  </si>
  <si>
    <t>Array1</t>
  </si>
  <si>
    <t>Array2</t>
  </si>
  <si>
    <t>Raw</t>
  </si>
  <si>
    <t>Area</t>
  </si>
  <si>
    <t>// Timed control of heaters with relayboard and DS18B20</t>
  </si>
  <si>
    <t>#include &lt;OneWire.h&gt;</t>
  </si>
  <si>
    <t>#include &lt;DallasTemperature.h&gt;</t>
  </si>
  <si>
    <t>#include &lt;avr/pgmspace.h&gt;</t>
  </si>
  <si>
    <t>//define connected datapins of the sensors</t>
  </si>
  <si>
    <t>#define ONE_WIRE_BUS1 8</t>
  </si>
  <si>
    <t>#define ONE_WIRE_BUS2 9</t>
  </si>
  <si>
    <t>#define ONE_WIRE_BUS3 10</t>
  </si>
  <si>
    <t>#define ONE_WIRE_BUS4 11</t>
  </si>
  <si>
    <t>//define sensor instances</t>
  </si>
  <si>
    <t>OneWire oneWire1(ONE_WIRE_BUS1);</t>
  </si>
  <si>
    <t>OneWire oneWire2(ONE_WIRE_BUS2);</t>
  </si>
  <si>
    <t>OneWire oneWire3(ONE_WIRE_BUS3);</t>
  </si>
  <si>
    <t>OneWire oneWire4(ONE_WIRE_BUS4);</t>
  </si>
  <si>
    <t>// Pass the instances to DallasTemperature library:</t>
  </si>
  <si>
    <t>DallasTemperature sensor1(&amp;oneWire1);</t>
  </si>
  <si>
    <t>DallasTemperature sensor2(&amp;oneWire2);</t>
  </si>
  <si>
    <t>DallasTemperature sensor3(&amp;oneWire3);</t>
  </si>
  <si>
    <t>DallasTemperature sensor4(&amp;oneWire4);</t>
  </si>
  <si>
    <t>//set relay</t>
  </si>
  <si>
    <t>const int RELAY_PIN1 = 3;</t>
  </si>
  <si>
    <t>const int RELAY_PIN2 = 4;</t>
  </si>
  <si>
    <t>float Temp1;</t>
  </si>
  <si>
    <t>float Temp2;</t>
  </si>
  <si>
    <t>float T1;</t>
  </si>
  <si>
    <t>float T2;</t>
  </si>
  <si>
    <t>float T3;</t>
  </si>
  <si>
    <t>float T4;</t>
  </si>
  <si>
    <t>//define array with temperature</t>
  </si>
  <si>
    <t>PROGMEM const float Str1[] = {17.2,17.2,17.2,17.2,17.2,17.2,17.2,17.1,17.1,17.1,17.1,17.1,17.1,17.1,17.0,17.0,17.0,17.0,17.0,17.0,17.0,16.9,16.9,16.9,16.9,16.9,16.9,16.9,16.8,16.8,16.8,16.8,16.8,16.8,16.8,16.7,16.7,16.7,16.7,16.7,16.7,16.7,16.6,16.6,16.6,16.6,16.6,16.6,16.6,16.6,16.5,16.5,16.5,16.5,16.5,16.5,16.5,16.4,16.4,16.4,16.4,16.4,16.4,16.4,16.3,16.3,16.3,16.3,16.3,16.3,16.3,16.3,16.2,16.2,16.2,16.2,16.2,16.2,16.2,16.1,16.1,16.1,16.1,16.1,16.1,16.1,16.1,16.0,16.0,16.0,16.0,16.0,16.0,16.0,16.0,15.9,15.9,15.9,15.9,15.9,15.9,15.9,15.9,15.8,15.8,15.8,15.8,15.8,15.8,15.8,15.8,15.8,15.7,15.7,15.7,15.7,15.7,15.7,15.7,15.7,15.7,15.6,15.6,15.6,15.6,15.6,15.6,15.6,15.6,15.6,15.5,15.5,15.5,15.5,15.5,15.5,15.5,15.5,15.5,15.5,15.4,15.4,15.4,15.4,15.4,15.4,15.4,15.4,15.4,15.4,15.3,15.3,15.3,15.3,15.3,15.3,15.3,15.3,15.3,15.3,15.3,15.2,15.2,15.2,15.2,15.2,15.2,15.2,15.2,15.2,15.2,15.2,15.2,15.1,15.1,15.1,15.1,15.1,15.1,15.1,15.1,15.1,15.1,15.1,15.1,15.1,15.0,15.0,15.0,15.0,15.0,15.0,15.0,15.0,15.0,15.0,15.0,15.0,15.0,15.0,15.0,15.0,14.9,14.9,14.9,14.9,14.9,14.9,14.9,14.9,14.9,14.9,14.9,14.9,14.9,14.9,14.9,14.9,14.9,14.9,14.9,14.9,14.8,14.8,14.8,14.8,14.8,14.8,14.8,14.8,14.8,14.8,14.8,14.8,14.8,14.8,14.8,14.8,14.8,14.8,14.8,14.8,14.8,14.8,14.8,14.8,14.8,14.8,14.8,14.8,14.8,14.8,14.8,14.8,14.8,14.8,14.8,14.8,14.8,14.8,14.7,14.7,14.7,14.7,14.7,14.7,14.7,14.7,14.7,14.7,14.7,14.7,14.7,14.7,14.7,14.7,14.7,14.7,14.7,14.7,14.7,14.7,14.7,14.8,14.8,14.8,14.8,14.8,14.8,14.8,14.8,14.8,14.8,14.8,14.8,14.8,14.8,14.8,14.8,14.8,14.9,14.9,14.9,14.9,14.9,14.9,14.9,14.9,14.9,15.0,15.0,15.0,15.0,15.0,15.0,15.0,15.0,15.1,15.1,15.1,15.1,15.1,15.1,15.2,15.2,15.2,15.2,15.2,15.2,15.3,15.3,15.3,15.3,15.3,15.4,15.4,15.4,15.4,15.5,15.5,15.5,15.5,15.5,15.6,15.6,15.6,15.6,15.7,15.7,15.7,15.7,15.8,15.8,15.8,15.8,15.9,15.9,15.9,15.9,16.0,16.0,16.0,16.0,16.1,16.1,16.1,16.2,16.2,16.2,16.2,16.3,16.3,16.3,16.4,16.4,16.4,16.4,16.5,16.5,16.5,16.6,16.6,16.6,16.7,16.7,16.7,16.7,16.8,16.8,16.8,16.9,16.9,16.9,17.0,17.0,17.0,17.1,17.1,17.1,17.1,17.2,17.2,17.2,17.3,17.3,17.3,17.3,17.4,17.4,17.4,17.5,17.5,17.5,17.5,17.6,17.6,17.6,17.7,17.7,17.7,17.8,17.8,17.8,17.9,17.9,17.9,17.9,18.0,18.0,18.0,18.1,18.1,18.1,18.2,18.2,18.2,18.2,18.3,18.3,18.3,18.4,18.4,18.4,18.4,18.5,18.5,18.5,18.6,18.6,18.6,18.6,18.7,18.7,18.7,18.7,18.8,18.8,18.8,18.8,18.9,18.9,18.9,18.9,19.0,19.0,19.0,19.0,19.0,19.1,19.1,19.1,19.1,19.2,19.2,19.2,19.2,19.2,19.3,19.3,19.3,19.3,19.3,19.3,19.4,19.4,19.4,19.4,19.4,19.4,19.5,19.5,19.5,19.5,19.5,19.5,19.5,19.6,19.6,19.6,19.6,19.6,19.6,19.6,19.6,19.7,19.7,19.7,19.7,19.7,19.7,19.7,19.7,19.7,19.7,19.7,19.7,19.7,19.8,19.8,19.8,19.8,19.8,19.8,19.8,19.8,19.8,19.8,19.8,19.8,19.8,19.8,19.8,19.8,19.8,19.8,19.8,19.8,19.8,19.8,19.8,19.8,19.8,19.8,19.8,19.8,19.8,19.8,19.8,19.8,19.8,19.8,19.7,19.7,19.7,19.7,19.7,19.7,19.7,19.7,19.7,19.7,19.7,19.7,19.7,19.7,19.7,19.7,19.7,19.7,19.7,19.6,19.6,19.6,19.6,19.6,19.6,19.6,19.6,19.6,19.6,19.6,19.6,19.6,19.5,19.5,19.5,19.5,19.5,19.5,19.5,19.5,19.5,19.5,19.4,19.4,19.4,19.4,19.4,19.4,19.4,19.4,19.4,19.3,19.3,19.3,19.3,19.3,19.3,19.3,19.3,19.2,19.2,19.2,19.2,19.2,19.2,19.2,19.1,19.1,19.1,19.1,19.1,19.1,19.1,19.0,19.0,19.0,19.0,19.0,19.0,19.0,18.9,18.9,18.9,18.9,18.9,18.9,18.8,18.8,18.8,18.8,18.8,18.8,18.7,18.7,18.7,18.7,18.7,18.6,18.6,18.6,18.6,18.6,18.6,18.5,18.5,18.5,18.5,18.5,18.4,18.4,18.4,18.4,18.4,18.4,18.3,18.3,18.3,18.3,18.3,18.2,18.2,18.2,18.2,18.2,18.1,18.1,18.1,18.1,18.1,18.0,18.0,18.0,18.0,18.0,17.9,17.9,17.9,17.9,17.9,17.8,17.8,17.8,17.8,17.7,17.7,17.7,17.7,17.7,17.6,17.6,17.6,17.6,17.6,17.5,17.5,17.5,17.5,17.5,17.4,17.4,17.4,17.4,17.3,17.3,17.3,17.3,17.3,17.2,17.2};</t>
  </si>
  <si>
    <t>PROGMEM const float Str2[] = {17.4,17.4,17.4,17.3,17.3,17.3,17.3,17.2,17.2,17.2,17.1,17.1,17.1,17.1,17.0,17.0,17.0,16.9,16.9,16.9,16.9,16.8,16.8,16.8,16.7,16.7,16.7,16.7,16.6,16.6,16.6,16.5,16.5,16.5,16.5,16.4,16.4,16.4,16.3,16.3,16.3,16.3,16.2,16.2,16.2,16.1,16.1,16.1,16.1,16.0,16.0,16.0,16.0,15.9,15.9,15.9,15.8,15.8,15.8,15.8,15.7,15.7,15.7,15.7,15.6,15.6,15.6,15.5,15.5,15.5,15.5,15.4,15.4,15.4,15.4,15.3,15.3,15.3,15.3,15.2,15.2,15.2,15.2,15.1,15.1,15.1,15.1,15.0,15.0,15.0,15.0,14.9,14.9,14.9,14.9,14.8,14.8,14.8,14.8,14.7,14.7,14.7,14.7,14.6,14.6,14.6,14.6,14.5,14.5,14.5,14.5,14.4,14.4,14.4,14.4,14.4,14.3,14.3,14.3,14.3,14.2,14.2,14.2,14.2,14.2,14.1,14.1,14.1,14.1,14.0,14.0,14.0,14.0,14.0,13.9,13.9,13.9,13.9,13.9,13.8,13.8,13.8,13.8,13.8,13.7,13.7,13.7,13.7,13.7,13.6,13.6,13.6,13.6,13.6,13.6,13.5,13.5,13.5,13.5,13.5,13.4,13.4,13.4,13.4,13.4,13.4,13.3,13.3,13.3,13.3,13.3,13.3,13.2,13.2,13.2,13.2,13.2,13.2,13.2,13.1,13.1,13.1,13.1,13.1,13.1,13.1,13.0,13.0,13.0,13.0,13.0,13.0,13.0,12.9,12.9,12.9,12.9,12.9,12.9,12.9,12.9,12.8,12.8,12.8,12.8,12.8,12.8,12.8,12.8,12.8,12.7,12.7,12.7,12.7,12.7,12.7,12.7,12.7,12.7,12.7,12.7,12.6,12.6,12.6,12.6,12.6,12.6,12.6,12.6,12.6,12.6,12.6,12.6,12.6,12.5,12.5,12.5,12.5,12.5,12.5,12.5,12.5,12.5,12.5,12.5,12.5,12.5,12.5,12.5,12.5,12.5,12.5,12.5,12.5,12.5,12.4,12.4,12.4,12.4,12.4,12.4,12.4,12.4,12.4,12.4,12.4,12.4,12.4,12.4,12.4,12.4,12.4,12.4,12.4,12.4,12.4,12.4,12.4,12.4,12.4,12.4,12.4,12.4,12.4,12.4,12.5,12.5,12.5,12.5,12.5,12.5,12.5,12.5,12.5,12.5,12.6,12.6,12.6,12.6,12.6,12.6,12.7,12.7,12.7,12.7,12.7,12.8,12.8,12.8,12.8,12.9,12.9,12.9,12.9,13.0,13.0,13.0,13.1,13.1,13.1,13.2,13.2,13.2,13.3,13.3,13.3,13.4,13.4,13.4,13.5,13.5,13.5,13.6,13.6,13.7,13.7,13.8,13.8,13.8,13.9,13.9,14.0,14.0,14.1,14.1,14.2,14.2,14.3,14.3,14.3,14.4,14.4,14.5,14.6,14.6,14.7,14.7,14.8,14.8,14.9,14.9,15.0,15.0,15.1,15.1,15.2,15.2,15.3,15.4,15.4,15.5,15.5,15.6,15.6,15.7,15.8,15.8,15.9,15.9,16.0,16.1,16.1,16.2,16.2,16.3,16.4,16.4,16.5,16.6,16.6,16.7,16.7,16.8,16.9,16.9,17.0,17.0,17.1,17.2,17.2,17.3,17.4,17.4,17.5,17.5,17.5,17.6,17.7,17.7,17.8,17.8,17.9,18.0,18.0,18.1,18.2,18.2,18.3,18.3,18.4,18.5,18.5,18.6,18.6,18.7,18.8,18.8,18.9,19.0,19.0,19.1,19.1,19.2,19.2,19.3,19.4,19.4,19.5,19.5,19.6,19.7,19.7,19.8,19.8,19.9,19.9,20.0,20.0,20.1,20.2,20.2,20.3,20.3,20.4,20.4,20.5,20.5,20.6,20.6,20.7,20.7,20.8,20.8,20.9,20.9,20.9,21.0,21.0,21.1,21.1,21.2,21.2,21.2,21.3,21.3,21.4,21.4,21.4,21.5,21.5,21.6,21.6,21.6,21.7,21.7,21.7,21.8,21.8,21.8,21.9,21.9,21.9,22.0,22.0,22.0,22.0,22.1,22.1,22.1,22.1,22.2,22.2,22.2,22.2,22.2,22.3,22.3,22.3,22.3,22.3,22.4,22.4,22.4,22.4,22.4,22.4,22.4,22.4,22.4,22.5,22.5,22.5,22.5,22.5,22.5,22.5,22.5,22.5,22.5,22.5,22.5,22.5,22.5,22.5,22.5,22.5,22.5,22.5,22.5,22.5,22.5,22.5,22.5,22.5,22.5,22.5,22.5,22.5,22.5,22.4,22.4,22.4,22.4,22.4,22.4,22.4,22.4,22.4,22.4,22.4,22.4,22.3,22.3,22.3,22.3,22.3,22.3,22.3,22.3,22.2,22.2,22.2,22.2,22.2,22.2,22.2,22.1,22.1,22.1,22.1,22.1,22.1,22.0,22.0,22.0,22.0,22.0,22.0,21.9,21.9,21.9,21.9,21.8,21.8,21.8,21.8,21.8,21.7,21.7,21.7,21.7,21.6,21.6,21.6,21.6,21.6,21.5,21.5,21.5,21.4,21.4,21.4,21.4,21.3,21.3,21.3,21.3,21.2,21.2,21.2,21.1,21.1,21.1,21.1,21.0,21.0,21.0,20.9,20.9,20.9,20.8,20.8,20.8,20.7,20.7,20.7,20.6,20.6,20.6,20.5,20.5,20.5,20.4,20.4,20.4,20.3,20.3,20.3,20.2,20.2,20.2,20.1,20.1,20.1,20.0,20.0,19.9,19.9,19.9,19.8,19.8,19.8,19.7,19.7,19.6,19.6,19.6,19.5,19.5,19.5,19.4,19.4,19.3,19.3,19.3,19.2,19.2,19.1,19.1,19.1,19.0,19.0,18.9,18.9,18.9,18.8,18.8,18.7,18.7,18.6,18.6,18.6,18.5,18.5,18.4,18.4,18.4,18.3,18.3,18.2,18.2,18.1,18.1,18.1,18.0,18.0,17.9,17.9,17.8,17.8,17.8,17.7,17.7,17.6,17.6,17.5,17.5,17.5,17.4,17.4};</t>
  </si>
  <si>
    <t>//define current counter/time and interval</t>
  </si>
  <si>
    <t>int Counter = 0;</t>
  </si>
  <si>
    <t>long interval = 2000;</t>
  </si>
  <si>
    <t>unsigned long previousMillis=0;</t>
  </si>
  <si>
    <t>void setup() {</t>
  </si>
  <si>
    <t xml:space="preserve">  //print counter state</t>
  </si>
  <si>
    <t xml:space="preserve">  Serial.println(Counter); </t>
  </si>
  <si>
    <t xml:space="preserve">  </t>
  </si>
  <si>
    <t xml:space="preserve">  // Start serial monitor for diagnostics and start sensors</t>
  </si>
  <si>
    <t xml:space="preserve">  Serial.begin(9600);</t>
  </si>
  <si>
    <t xml:space="preserve">  sensor1.begin(); sensor2.begin(); sensor3.begin();</t>
  </si>
  <si>
    <t xml:space="preserve">  //define relay as output</t>
  </si>
  <si>
    <t xml:space="preserve">  pinMode(RELAY_PIN1, OUTPUT);</t>
  </si>
  <si>
    <t xml:space="preserve">  pinMode(RELAY_PIN2, OUTPUT);</t>
  </si>
  <si>
    <t xml:space="preserve">  //start with relay off</t>
  </si>
  <si>
    <t xml:space="preserve">  digitalWrite(RELAY_PIN1, HIGH);</t>
  </si>
  <si>
    <t xml:space="preserve">  digitalWrite(RELAY_PIN2, HIGH);</t>
  </si>
  <si>
    <t>//first round</t>
  </si>
  <si>
    <t xml:space="preserve">  sensor1.requestTemperatures(); sensor2.requestTemperatures(); sensor3.requestTemperatures(); sensor4.requestTemperatures(); // request curren temperature</t>
  </si>
  <si>
    <t xml:space="preserve">    T1 = sensor1.getTempCByIndex(0); T2 = sensor2.getTempCByIndex(0); T3 = sensor3.getTempCByIndex(0); T4 = sensor4.getTempCByIndex(0); //write temperature to variables</t>
  </si>
  <si>
    <t xml:space="preserve">    Temp1 = Str1[Counter];</t>
  </si>
  <si>
    <t xml:space="preserve">    Temp2 = Str2[Counter];</t>
  </si>
  <si>
    <t xml:space="preserve">    </t>
  </si>
  <si>
    <t xml:space="preserve">    if(((T1+T2)/2)&lt;Temp1){</t>
  </si>
  <si>
    <t xml:space="preserve">      //Turn relay1 on if mean T1&amp;T2 is lower than Temp1</t>
  </si>
  <si>
    <t xml:space="preserve">        digitalWrite(RELAY_PIN1, LOW);</t>
  </si>
  <si>
    <t xml:space="preserve">      }</t>
  </si>
  <si>
    <t xml:space="preserve">    else if(((T1+T2)/2)&gt;=Temp1){</t>
  </si>
  <si>
    <t xml:space="preserve">      //Turn relay 1 off if temp is reached or overshot</t>
  </si>
  <si>
    <t xml:space="preserve">      digitalWrite(RELAY_PIN1, HIGH);</t>
  </si>
  <si>
    <t xml:space="preserve">    }</t>
  </si>
  <si>
    <t xml:space="preserve">    if(((T3+T4)/2)&lt;Temp2){</t>
  </si>
  <si>
    <t xml:space="preserve">      //Turn relay1 on if mean T3&amp;T4 is lower than Temp1</t>
  </si>
  <si>
    <t xml:space="preserve">      digitalWrite(RELAY_PIN2, LOW);</t>
  </si>
  <si>
    <t xml:space="preserve">    else if(((T3+T4)/2)&gt;=Temp2){</t>
  </si>
  <si>
    <t xml:space="preserve">      digitalWrite(RELAY_PIN2, HIGH);</t>
  </si>
  <si>
    <t xml:space="preserve">    //print values to serial monitor</t>
  </si>
  <si>
    <t xml:space="preserve">    printStats();</t>
  </si>
  <si>
    <t xml:space="preserve">  }</t>
  </si>
  <si>
    <t>//Start loop to check and compare temperatures</t>
  </si>
  <si>
    <t>void loop() {</t>
  </si>
  <si>
    <t xml:space="preserve">  unsigned long currentMillis = millis(); //get snapshot of current time</t>
  </si>
  <si>
    <t xml:space="preserve">  if ((unsigned long)(currentMillis - previousMillis) &gt;= interval){</t>
  </si>
  <si>
    <t xml:space="preserve">    sensor1.requestTemperatures(); sensor2.requestTemperatures(); sensor3.requestTemperatures(); sensor4.requestTemperatures(); // request curren temperature</t>
  </si>
  <si>
    <t xml:space="preserve">    Jump();</t>
  </si>
  <si>
    <t xml:space="preserve">    previousMillis = currentMillis; // set snapshot as offset to track time until next event</t>
  </si>
  <si>
    <t>}</t>
  </si>
  <si>
    <t>void Jump(){</t>
  </si>
  <si>
    <t xml:space="preserve">  if (Counter&lt;720){</t>
  </si>
  <si>
    <t xml:space="preserve">  Counter = Counter+1;</t>
  </si>
  <si>
    <t xml:space="preserve">  else {</t>
  </si>
  <si>
    <t xml:space="preserve">    Counter = 0;</t>
  </si>
  <si>
    <t>void printStats(){</t>
  </si>
  <si>
    <t xml:space="preserve">  Serial.print("Current quartile = "); Serial.print(Counter); Serial.print("\t"); Serial.print("Group 1 heating to = "); Serial.print(Temp1); Serial.print("\t"); Serial.print("Group 2 heating to = "); Serial.println(Temp2);</t>
  </si>
  <si>
    <t xml:space="preserve">  Serial.print("T1 = "); Serial.print(T1); Serial.print("\t"); Serial.print("T2 = "); Serial.print(T2); Serial.print("\t"); Serial.print("T3 = "); Serial.print(T3); Serial.print("\t"); Serial.print("T4 = "); Serial.println(T4);</t>
  </si>
  <si>
    <t>// Current setup uses two NO relays and two sensors per group with an interval of 2 minutes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</si>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</sst>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2" borderId="0" xfId="0" applyFill="1"/>
    <xf numFmtId="164" fontId="0" fillId="0" borderId="0" xfId="0" applyNumberFormat="1"/>
    <xf numFmtId="49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2" fillId="0" borderId="0" xfId="0" applyFont="1" applyFill="1"/>
    <xf numFmtId="0" fontId="0" fillId="3" borderId="0" xfId="0" applyFill="1"/>
    <xf numFmtId="0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temperature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'per 15m'!$G$1</c:f>
              <c:strCache>
                <c:ptCount val="1"/>
                <c:pt idx="0">
                  <c:v>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'per 15m'!$A$2:$A$97</c:f>
              <c:strCache>
                <c:ptCount val="96"/>
                <c:pt idx="0">
                  <c:v>00.00</c:v>
                </c:pt>
                <c:pt idx="1">
                  <c:v>00.15</c:v>
                </c:pt>
                <c:pt idx="2">
                  <c:v>00.30</c:v>
                </c:pt>
                <c:pt idx="3">
                  <c:v>00.45</c:v>
                </c:pt>
                <c:pt idx="4">
                  <c:v>01.00</c:v>
                </c:pt>
                <c:pt idx="5">
                  <c:v>01.15</c:v>
                </c:pt>
                <c:pt idx="6">
                  <c:v>01.30</c:v>
                </c:pt>
                <c:pt idx="7">
                  <c:v>01.45</c:v>
                </c:pt>
                <c:pt idx="8">
                  <c:v>02.00</c:v>
                </c:pt>
                <c:pt idx="9">
                  <c:v>02.15</c:v>
                </c:pt>
                <c:pt idx="10">
                  <c:v>02.30</c:v>
                </c:pt>
                <c:pt idx="11">
                  <c:v>02.45</c:v>
                </c:pt>
                <c:pt idx="12">
                  <c:v>03.00</c:v>
                </c:pt>
                <c:pt idx="13">
                  <c:v>03.15</c:v>
                </c:pt>
                <c:pt idx="14">
                  <c:v>03.30</c:v>
                </c:pt>
                <c:pt idx="15">
                  <c:v>03.45</c:v>
                </c:pt>
                <c:pt idx="16">
                  <c:v>04.00</c:v>
                </c:pt>
                <c:pt idx="17">
                  <c:v>04.15</c:v>
                </c:pt>
                <c:pt idx="18">
                  <c:v>04.30</c:v>
                </c:pt>
                <c:pt idx="19">
                  <c:v>04.45</c:v>
                </c:pt>
                <c:pt idx="20">
                  <c:v>05.00</c:v>
                </c:pt>
                <c:pt idx="21">
                  <c:v>05.15</c:v>
                </c:pt>
                <c:pt idx="22">
                  <c:v>05.30</c:v>
                </c:pt>
                <c:pt idx="23">
                  <c:v>05.45</c:v>
                </c:pt>
                <c:pt idx="24">
                  <c:v>06.00</c:v>
                </c:pt>
                <c:pt idx="25">
                  <c:v>06.15</c:v>
                </c:pt>
                <c:pt idx="26">
                  <c:v>06.30</c:v>
                </c:pt>
                <c:pt idx="27">
                  <c:v>06.45</c:v>
                </c:pt>
                <c:pt idx="28">
                  <c:v>07.00</c:v>
                </c:pt>
                <c:pt idx="29">
                  <c:v>07.15</c:v>
                </c:pt>
                <c:pt idx="30">
                  <c:v>07.30</c:v>
                </c:pt>
                <c:pt idx="31">
                  <c:v>07.45</c:v>
                </c:pt>
                <c:pt idx="32">
                  <c:v>08.00</c:v>
                </c:pt>
                <c:pt idx="33">
                  <c:v>08.15</c:v>
                </c:pt>
                <c:pt idx="34">
                  <c:v>08.30</c:v>
                </c:pt>
                <c:pt idx="35">
                  <c:v>08.45</c:v>
                </c:pt>
                <c:pt idx="36">
                  <c:v>09.00</c:v>
                </c:pt>
                <c:pt idx="37">
                  <c:v>09.15</c:v>
                </c:pt>
                <c:pt idx="38">
                  <c:v>09.30</c:v>
                </c:pt>
                <c:pt idx="39">
                  <c:v>09.45</c:v>
                </c:pt>
                <c:pt idx="40">
                  <c:v>10.00</c:v>
                </c:pt>
                <c:pt idx="41">
                  <c:v>10.15</c:v>
                </c:pt>
                <c:pt idx="42">
                  <c:v>10.30</c:v>
                </c:pt>
                <c:pt idx="43">
                  <c:v>10.45</c:v>
                </c:pt>
                <c:pt idx="44">
                  <c:v>11.00</c:v>
                </c:pt>
                <c:pt idx="45">
                  <c:v>11.15</c:v>
                </c:pt>
                <c:pt idx="46">
                  <c:v>11.30</c:v>
                </c:pt>
                <c:pt idx="47">
                  <c:v>11.45</c:v>
                </c:pt>
                <c:pt idx="48">
                  <c:v>12.00</c:v>
                </c:pt>
                <c:pt idx="49">
                  <c:v>12.15</c:v>
                </c:pt>
                <c:pt idx="50">
                  <c:v>12.30</c:v>
                </c:pt>
                <c:pt idx="51">
                  <c:v>12.45</c:v>
                </c:pt>
                <c:pt idx="52">
                  <c:v>13.00</c:v>
                </c:pt>
                <c:pt idx="53">
                  <c:v>13.15</c:v>
                </c:pt>
                <c:pt idx="54">
                  <c:v>13.30</c:v>
                </c:pt>
                <c:pt idx="55">
                  <c:v>13.45</c:v>
                </c:pt>
                <c:pt idx="56">
                  <c:v>14.00</c:v>
                </c:pt>
                <c:pt idx="57">
                  <c:v>14.15</c:v>
                </c:pt>
                <c:pt idx="58">
                  <c:v>14.30</c:v>
                </c:pt>
                <c:pt idx="59">
                  <c:v>14.45</c:v>
                </c:pt>
                <c:pt idx="60">
                  <c:v>15.00</c:v>
                </c:pt>
                <c:pt idx="61">
                  <c:v>15.15</c:v>
                </c:pt>
                <c:pt idx="62">
                  <c:v>15.30</c:v>
                </c:pt>
                <c:pt idx="63">
                  <c:v>15.45</c:v>
                </c:pt>
                <c:pt idx="64">
                  <c:v>16.00</c:v>
                </c:pt>
                <c:pt idx="65">
                  <c:v>16.15</c:v>
                </c:pt>
                <c:pt idx="66">
                  <c:v>16.30</c:v>
                </c:pt>
                <c:pt idx="67">
                  <c:v>16.45</c:v>
                </c:pt>
                <c:pt idx="68">
                  <c:v>17.00</c:v>
                </c:pt>
                <c:pt idx="69">
                  <c:v>17.15</c:v>
                </c:pt>
                <c:pt idx="70">
                  <c:v>17.30</c:v>
                </c:pt>
                <c:pt idx="71">
                  <c:v>17.45</c:v>
                </c:pt>
                <c:pt idx="72">
                  <c:v>18.00</c:v>
                </c:pt>
                <c:pt idx="73">
                  <c:v>18.15</c:v>
                </c:pt>
                <c:pt idx="74">
                  <c:v>18.30</c:v>
                </c:pt>
                <c:pt idx="75">
                  <c:v>18.45</c:v>
                </c:pt>
                <c:pt idx="76">
                  <c:v>19.00</c:v>
                </c:pt>
                <c:pt idx="77">
                  <c:v>19.15</c:v>
                </c:pt>
                <c:pt idx="78">
                  <c:v>19.30</c:v>
                </c:pt>
                <c:pt idx="79">
                  <c:v>19.45</c:v>
                </c:pt>
                <c:pt idx="80">
                  <c:v>20.00</c:v>
                </c:pt>
                <c:pt idx="81">
                  <c:v>20.15</c:v>
                </c:pt>
                <c:pt idx="82">
                  <c:v>20.30</c:v>
                </c:pt>
                <c:pt idx="83">
                  <c:v>20.45</c:v>
                </c:pt>
                <c:pt idx="84">
                  <c:v>21.00</c:v>
                </c:pt>
                <c:pt idx="85">
                  <c:v>21.15</c:v>
                </c:pt>
                <c:pt idx="86">
                  <c:v>21.30</c:v>
                </c:pt>
                <c:pt idx="87">
                  <c:v>21.45</c:v>
                </c:pt>
                <c:pt idx="88">
                  <c:v>22.00</c:v>
                </c:pt>
                <c:pt idx="89">
                  <c:v>22.15</c:v>
                </c:pt>
                <c:pt idx="90">
                  <c:v>22.30</c:v>
                </c:pt>
                <c:pt idx="91">
                  <c:v>22.45</c:v>
                </c:pt>
                <c:pt idx="92">
                  <c:v>23.00</c:v>
                </c:pt>
                <c:pt idx="93">
                  <c:v>23.15</c:v>
                </c:pt>
                <c:pt idx="94">
                  <c:v>23.30</c:v>
                </c:pt>
                <c:pt idx="95">
                  <c:v>23.45</c:v>
                </c:pt>
              </c:strCache>
            </c:strRef>
          </c:xVal>
          <c:yVal>
            <c:numRef>
              <c:f>'per 15m'!$G$2:$G$97</c:f>
              <c:numCache>
                <c:formatCode>General</c:formatCode>
                <c:ptCount val="96"/>
                <c:pt idx="0">
                  <c:v>17.204401602508113</c:v>
                </c:pt>
                <c:pt idx="1">
                  <c:v>17.096502127652833</c:v>
                </c:pt>
                <c:pt idx="2">
                  <c:v>16.989000132013405</c:v>
                </c:pt>
                <c:pt idx="3">
                  <c:v>16.882093440727932</c:v>
                </c:pt>
                <c:pt idx="4">
                  <c:v>16.775978783455646</c:v>
                </c:pt>
                <c:pt idx="5">
                  <c:v>16.670851432355036</c:v>
                </c:pt>
                <c:pt idx="6">
                  <c:v>16.566904842744091</c:v>
                </c:pt>
                <c:pt idx="7">
                  <c:v>16.464330297103881</c:v>
                </c:pt>
                <c:pt idx="8">
                  <c:v>16.363316553080601</c:v>
                </c:pt>
                <c:pt idx="9">
                  <c:v>16.264049496133801</c:v>
                </c:pt>
                <c:pt idx="10">
                  <c:v>16.16671179747004</c:v>
                </c:pt>
                <c:pt idx="11">
                  <c:v>16.07148257789137</c:v>
                </c:pt>
                <c:pt idx="12">
                  <c:v>15.978537078177311</c:v>
                </c:pt>
                <c:pt idx="13">
                  <c:v>15.888046336606807</c:v>
                </c:pt>
                <c:pt idx="14">
                  <c:v>15.800176874213657</c:v>
                </c:pt>
                <c:pt idx="15">
                  <c:v>15.715090388354547</c:v>
                </c:pt>
                <c:pt idx="16">
                  <c:v>15.632943455153638</c:v>
                </c:pt>
                <c:pt idx="17">
                  <c:v>15.553887241371221</c:v>
                </c:pt>
                <c:pt idx="18">
                  <c:v>15.478067226226703</c:v>
                </c:pt>
                <c:pt idx="19">
                  <c:v>15.405622933687782</c:v>
                </c:pt>
                <c:pt idx="20">
                  <c:v>15.336687675718501</c:v>
                </c:pt>
                <c:pt idx="21">
                  <c:v>15.271388306958602</c:v>
                </c:pt>
                <c:pt idx="22">
                  <c:v>15.209844991285664</c:v>
                </c:pt>
                <c:pt idx="23">
                  <c:v>15.152170980689572</c:v>
                </c:pt>
                <c:pt idx="24">
                  <c:v>15.098472406866243</c:v>
                </c:pt>
                <c:pt idx="25">
                  <c:v>15.048848085914111</c:v>
                </c:pt>
                <c:pt idx="26">
                  <c:v>15.003389336492774</c:v>
                </c:pt>
                <c:pt idx="27">
                  <c:v>14.962179811778427</c:v>
                </c:pt>
                <c:pt idx="28">
                  <c:v>14.925295345525317</c:v>
                </c:pt>
                <c:pt idx="29">
                  <c:v>14.892803812516487</c:v>
                </c:pt>
                <c:pt idx="30">
                  <c:v>14.86476500366062</c:v>
                </c:pt>
                <c:pt idx="31">
                  <c:v>14.841230515964838</c:v>
                </c:pt>
                <c:pt idx="32">
                  <c:v>14.822243657585897</c:v>
                </c:pt>
                <c:pt idx="33">
                  <c:v>14.807839368134536</c:v>
                </c:pt>
                <c:pt idx="34">
                  <c:v>14.79804415437961</c:v>
                </c:pt>
                <c:pt idx="35">
                  <c:v>14.792876041470349</c:v>
                </c:pt>
                <c:pt idx="36">
                  <c:v>14.792344539766482</c:v>
                </c:pt>
                <c:pt idx="37">
                  <c:v>14.843897680760758</c:v>
                </c:pt>
                <c:pt idx="38">
                  <c:v>14.902094046514613</c:v>
                </c:pt>
                <c:pt idx="39">
                  <c:v>14.981290050136067</c:v>
                </c:pt>
                <c:pt idx="40">
                  <c:v>15.080795730088063</c:v>
                </c:pt>
                <c:pt idx="41">
                  <c:v>15.199744185406576</c:v>
                </c:pt>
                <c:pt idx="42">
                  <c:v>15.337099128206992</c:v>
                </c:pt>
                <c:pt idx="43">
                  <c:v>15.491663911902057</c:v>
                </c:pt>
                <c:pt idx="44">
                  <c:v>15.662091956476903</c:v>
                </c:pt>
                <c:pt idx="45">
                  <c:v>15.846898479995367</c:v>
                </c:pt>
                <c:pt idx="46">
                  <c:v>16.044473434131838</c:v>
                </c:pt>
                <c:pt idx="47">
                  <c:v>16.253095531033296</c:v>
                </c:pt>
                <c:pt idx="48">
                  <c:v>16.470947239308494</c:v>
                </c:pt>
                <c:pt idx="49">
                  <c:v>16.696130618498067</c:v>
                </c:pt>
                <c:pt idx="50">
                  <c:v>16.926683854074486</c:v>
                </c:pt>
                <c:pt idx="51">
                  <c:v>17.160598348917706</c:v>
                </c:pt>
                <c:pt idx="52">
                  <c:v>17.395836222364274</c:v>
                </c:pt>
                <c:pt idx="53">
                  <c:v>17.630348064376854</c:v>
                </c:pt>
                <c:pt idx="54">
                  <c:v>17.862090790158543</c:v>
                </c:pt>
                <c:pt idx="55">
                  <c:v>18.089045439661209</c:v>
                </c:pt>
                <c:pt idx="56">
                  <c:v>18.309234766917204</c:v>
                </c:pt>
                <c:pt idx="57">
                  <c:v>18.520740465954869</c:v>
                </c:pt>
                <c:pt idx="58">
                  <c:v>18.721719883224377</c:v>
                </c:pt>
                <c:pt idx="59">
                  <c:v>18.910422070933969</c:v>
                </c:pt>
                <c:pt idx="60">
                  <c:v>19.085203041438735</c:v>
                </c:pt>
                <c:pt idx="61">
                  <c:v>19.244540089784589</c:v>
                </c:pt>
                <c:pt idx="62">
                  <c:v>19.387045059628274</c:v>
                </c:pt>
                <c:pt idx="63">
                  <c:v>19.511476436959782</c:v>
                </c:pt>
                <c:pt idx="64">
                  <c:v>19.616750166265749</c:v>
                </c:pt>
                <c:pt idx="65">
                  <c:v>19.70194909490257</c:v>
                </c:pt>
                <c:pt idx="66">
                  <c:v>19.766330963399181</c:v>
                </c:pt>
                <c:pt idx="67">
                  <c:v>19.809334872077372</c:v>
                </c:pt>
                <c:pt idx="68">
                  <c:v>19.830586167651948</c:v>
                </c:pt>
                <c:pt idx="69">
                  <c:v>19.829899707238305</c:v>
                </c:pt>
                <c:pt idx="70">
                  <c:v>19.807281471331169</c:v>
                </c:pt>
                <c:pt idx="71">
                  <c:v>19.793802094048036</c:v>
                </c:pt>
                <c:pt idx="72">
                  <c:v>19.760707139464131</c:v>
                </c:pt>
                <c:pt idx="73">
                  <c:v>19.717745818321713</c:v>
                </c:pt>
                <c:pt idx="74">
                  <c:v>19.66509126635566</c:v>
                </c:pt>
                <c:pt idx="75">
                  <c:v>19.602955683384486</c:v>
                </c:pt>
                <c:pt idx="76">
                  <c:v>19.531589478137104</c:v>
                </c:pt>
                <c:pt idx="77">
                  <c:v>19.451280259096276</c:v>
                </c:pt>
                <c:pt idx="78">
                  <c:v>19.362351675425636</c:v>
                </c:pt>
                <c:pt idx="79">
                  <c:v>19.265162112651417</c:v>
                </c:pt>
                <c:pt idx="80">
                  <c:v>19.160103248355373</c:v>
                </c:pt>
                <c:pt idx="81">
                  <c:v>19.047598473699402</c:v>
                </c:pt>
                <c:pt idx="82">
                  <c:v>18.928101187143323</c:v>
                </c:pt>
                <c:pt idx="83">
                  <c:v>18.802092967232063</c:v>
                </c:pt>
                <c:pt idx="84">
                  <c:v>18.670081631816078</c:v>
                </c:pt>
                <c:pt idx="85">
                  <c:v>18.532599191526373</c:v>
                </c:pt>
                <c:pt idx="86">
                  <c:v>18.390199705751709</c:v>
                </c:pt>
                <c:pt idx="87">
                  <c:v>18.243457049758501</c:v>
                </c:pt>
                <c:pt idx="88">
                  <c:v>18.092962601951971</c:v>
                </c:pt>
                <c:pt idx="89">
                  <c:v>17.939322860599017</c:v>
                </c:pt>
                <c:pt idx="90">
                  <c:v>17.783156999617443</c:v>
                </c:pt>
                <c:pt idx="91">
                  <c:v>17.625094373281868</c:v>
                </c:pt>
                <c:pt idx="92">
                  <c:v>17.465771979902396</c:v>
                </c:pt>
                <c:pt idx="93">
                  <c:v>17.305831894697555</c:v>
                </c:pt>
                <c:pt idx="94">
                  <c:v>17.145918682207075</c:v>
                </c:pt>
                <c:pt idx="95">
                  <c:v>16.986676798672651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D-4839-A40B-2A376CCF1054}"/>
            </c:ext>
          </c:extLst>
        </c:ser>
        <c:ser>
          <c:idx val="2"/>
          <c:order val="1"/>
          <c:tx>
            <c:strRef>
              <c:f>'per 15m'!$I$1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'per 15m'!$A$2:$A$278</c:f>
              <c:strCache>
                <c:ptCount val="96"/>
                <c:pt idx="0">
                  <c:v>00.00</c:v>
                </c:pt>
                <c:pt idx="1">
                  <c:v>00.15</c:v>
                </c:pt>
                <c:pt idx="2">
                  <c:v>00.30</c:v>
                </c:pt>
                <c:pt idx="3">
                  <c:v>00.45</c:v>
                </c:pt>
                <c:pt idx="4">
                  <c:v>01.00</c:v>
                </c:pt>
                <c:pt idx="5">
                  <c:v>01.15</c:v>
                </c:pt>
                <c:pt idx="6">
                  <c:v>01.30</c:v>
                </c:pt>
                <c:pt idx="7">
                  <c:v>01.45</c:v>
                </c:pt>
                <c:pt idx="8">
                  <c:v>02.00</c:v>
                </c:pt>
                <c:pt idx="9">
                  <c:v>02.15</c:v>
                </c:pt>
                <c:pt idx="10">
                  <c:v>02.30</c:v>
                </c:pt>
                <c:pt idx="11">
                  <c:v>02.45</c:v>
                </c:pt>
                <c:pt idx="12">
                  <c:v>03.00</c:v>
                </c:pt>
                <c:pt idx="13">
                  <c:v>03.15</c:v>
                </c:pt>
                <c:pt idx="14">
                  <c:v>03.30</c:v>
                </c:pt>
                <c:pt idx="15">
                  <c:v>03.45</c:v>
                </c:pt>
                <c:pt idx="16">
                  <c:v>04.00</c:v>
                </c:pt>
                <c:pt idx="17">
                  <c:v>04.15</c:v>
                </c:pt>
                <c:pt idx="18">
                  <c:v>04.30</c:v>
                </c:pt>
                <c:pt idx="19">
                  <c:v>04.45</c:v>
                </c:pt>
                <c:pt idx="20">
                  <c:v>05.00</c:v>
                </c:pt>
                <c:pt idx="21">
                  <c:v>05.15</c:v>
                </c:pt>
                <c:pt idx="22">
                  <c:v>05.30</c:v>
                </c:pt>
                <c:pt idx="23">
                  <c:v>05.45</c:v>
                </c:pt>
                <c:pt idx="24">
                  <c:v>06.00</c:v>
                </c:pt>
                <c:pt idx="25">
                  <c:v>06.15</c:v>
                </c:pt>
                <c:pt idx="26">
                  <c:v>06.30</c:v>
                </c:pt>
                <c:pt idx="27">
                  <c:v>06.45</c:v>
                </c:pt>
                <c:pt idx="28">
                  <c:v>07.00</c:v>
                </c:pt>
                <c:pt idx="29">
                  <c:v>07.15</c:v>
                </c:pt>
                <c:pt idx="30">
                  <c:v>07.30</c:v>
                </c:pt>
                <c:pt idx="31">
                  <c:v>07.45</c:v>
                </c:pt>
                <c:pt idx="32">
                  <c:v>08.00</c:v>
                </c:pt>
                <c:pt idx="33">
                  <c:v>08.15</c:v>
                </c:pt>
                <c:pt idx="34">
                  <c:v>08.30</c:v>
                </c:pt>
                <c:pt idx="35">
                  <c:v>08.45</c:v>
                </c:pt>
                <c:pt idx="36">
                  <c:v>09.00</c:v>
                </c:pt>
                <c:pt idx="37">
                  <c:v>09.15</c:v>
                </c:pt>
                <c:pt idx="38">
                  <c:v>09.30</c:v>
                </c:pt>
                <c:pt idx="39">
                  <c:v>09.45</c:v>
                </c:pt>
                <c:pt idx="40">
                  <c:v>10.00</c:v>
                </c:pt>
                <c:pt idx="41">
                  <c:v>10.15</c:v>
                </c:pt>
                <c:pt idx="42">
                  <c:v>10.30</c:v>
                </c:pt>
                <c:pt idx="43">
                  <c:v>10.45</c:v>
                </c:pt>
                <c:pt idx="44">
                  <c:v>11.00</c:v>
                </c:pt>
                <c:pt idx="45">
                  <c:v>11.15</c:v>
                </c:pt>
                <c:pt idx="46">
                  <c:v>11.30</c:v>
                </c:pt>
                <c:pt idx="47">
                  <c:v>11.45</c:v>
                </c:pt>
                <c:pt idx="48">
                  <c:v>12.00</c:v>
                </c:pt>
                <c:pt idx="49">
                  <c:v>12.15</c:v>
                </c:pt>
                <c:pt idx="50">
                  <c:v>12.30</c:v>
                </c:pt>
                <c:pt idx="51">
                  <c:v>12.45</c:v>
                </c:pt>
                <c:pt idx="52">
                  <c:v>13.00</c:v>
                </c:pt>
                <c:pt idx="53">
                  <c:v>13.15</c:v>
                </c:pt>
                <c:pt idx="54">
                  <c:v>13.30</c:v>
                </c:pt>
                <c:pt idx="55">
                  <c:v>13.45</c:v>
                </c:pt>
                <c:pt idx="56">
                  <c:v>14.00</c:v>
                </c:pt>
                <c:pt idx="57">
                  <c:v>14.15</c:v>
                </c:pt>
                <c:pt idx="58">
                  <c:v>14.30</c:v>
                </c:pt>
                <c:pt idx="59">
                  <c:v>14.45</c:v>
                </c:pt>
                <c:pt idx="60">
                  <c:v>15.00</c:v>
                </c:pt>
                <c:pt idx="61">
                  <c:v>15.15</c:v>
                </c:pt>
                <c:pt idx="62">
                  <c:v>15.30</c:v>
                </c:pt>
                <c:pt idx="63">
                  <c:v>15.45</c:v>
                </c:pt>
                <c:pt idx="64">
                  <c:v>16.00</c:v>
                </c:pt>
                <c:pt idx="65">
                  <c:v>16.15</c:v>
                </c:pt>
                <c:pt idx="66">
                  <c:v>16.30</c:v>
                </c:pt>
                <c:pt idx="67">
                  <c:v>16.45</c:v>
                </c:pt>
                <c:pt idx="68">
                  <c:v>17.00</c:v>
                </c:pt>
                <c:pt idx="69">
                  <c:v>17.15</c:v>
                </c:pt>
                <c:pt idx="70">
                  <c:v>17.30</c:v>
                </c:pt>
                <c:pt idx="71">
                  <c:v>17.45</c:v>
                </c:pt>
                <c:pt idx="72">
                  <c:v>18.00</c:v>
                </c:pt>
                <c:pt idx="73">
                  <c:v>18.15</c:v>
                </c:pt>
                <c:pt idx="74">
                  <c:v>18.30</c:v>
                </c:pt>
                <c:pt idx="75">
                  <c:v>18.45</c:v>
                </c:pt>
                <c:pt idx="76">
                  <c:v>19.00</c:v>
                </c:pt>
                <c:pt idx="77">
                  <c:v>19.15</c:v>
                </c:pt>
                <c:pt idx="78">
                  <c:v>19.30</c:v>
                </c:pt>
                <c:pt idx="79">
                  <c:v>19.45</c:v>
                </c:pt>
                <c:pt idx="80">
                  <c:v>20.00</c:v>
                </c:pt>
                <c:pt idx="81">
                  <c:v>20.15</c:v>
                </c:pt>
                <c:pt idx="82">
                  <c:v>20.30</c:v>
                </c:pt>
                <c:pt idx="83">
                  <c:v>20.45</c:v>
                </c:pt>
                <c:pt idx="84">
                  <c:v>21.00</c:v>
                </c:pt>
                <c:pt idx="85">
                  <c:v>21.15</c:v>
                </c:pt>
                <c:pt idx="86">
                  <c:v>21.30</c:v>
                </c:pt>
                <c:pt idx="87">
                  <c:v>21.45</c:v>
                </c:pt>
                <c:pt idx="88">
                  <c:v>22.00</c:v>
                </c:pt>
                <c:pt idx="89">
                  <c:v>22.15</c:v>
                </c:pt>
                <c:pt idx="90">
                  <c:v>22.30</c:v>
                </c:pt>
                <c:pt idx="91">
                  <c:v>22.45</c:v>
                </c:pt>
                <c:pt idx="92">
                  <c:v>23.00</c:v>
                </c:pt>
                <c:pt idx="93">
                  <c:v>23.15</c:v>
                </c:pt>
                <c:pt idx="94">
                  <c:v>23.30</c:v>
                </c:pt>
                <c:pt idx="95">
                  <c:v>23.45</c:v>
                </c:pt>
              </c:strCache>
            </c:strRef>
          </c:xVal>
          <c:yVal>
            <c:numRef>
              <c:f>'per 15m'!$I$2:$I$278</c:f>
              <c:numCache>
                <c:formatCode>General</c:formatCode>
                <c:ptCount val="277"/>
                <c:pt idx="0">
                  <c:v>17.3125</c:v>
                </c:pt>
                <c:pt idx="1">
                  <c:v>17.3125</c:v>
                </c:pt>
                <c:pt idx="2">
                  <c:v>17.3125</c:v>
                </c:pt>
                <c:pt idx="3">
                  <c:v>17.3125</c:v>
                </c:pt>
                <c:pt idx="4">
                  <c:v>17.3125</c:v>
                </c:pt>
                <c:pt idx="5">
                  <c:v>17.3125</c:v>
                </c:pt>
                <c:pt idx="6">
                  <c:v>17.3125</c:v>
                </c:pt>
                <c:pt idx="7">
                  <c:v>17.3125</c:v>
                </c:pt>
                <c:pt idx="8">
                  <c:v>17.3125</c:v>
                </c:pt>
                <c:pt idx="9">
                  <c:v>17.3125</c:v>
                </c:pt>
                <c:pt idx="10">
                  <c:v>17.3125</c:v>
                </c:pt>
                <c:pt idx="11">
                  <c:v>17.3125</c:v>
                </c:pt>
                <c:pt idx="12">
                  <c:v>17.3125</c:v>
                </c:pt>
                <c:pt idx="13">
                  <c:v>17.3125</c:v>
                </c:pt>
                <c:pt idx="14">
                  <c:v>17.3125</c:v>
                </c:pt>
                <c:pt idx="15">
                  <c:v>17.3125</c:v>
                </c:pt>
                <c:pt idx="16">
                  <c:v>17.3125</c:v>
                </c:pt>
                <c:pt idx="17">
                  <c:v>17.3125</c:v>
                </c:pt>
                <c:pt idx="18">
                  <c:v>17.3125</c:v>
                </c:pt>
                <c:pt idx="19">
                  <c:v>17.3125</c:v>
                </c:pt>
                <c:pt idx="20">
                  <c:v>17.3125</c:v>
                </c:pt>
                <c:pt idx="21">
                  <c:v>17.3125</c:v>
                </c:pt>
                <c:pt idx="22">
                  <c:v>17.3125</c:v>
                </c:pt>
                <c:pt idx="23">
                  <c:v>17.3125</c:v>
                </c:pt>
                <c:pt idx="24">
                  <c:v>17.3125</c:v>
                </c:pt>
                <c:pt idx="25">
                  <c:v>17.3125</c:v>
                </c:pt>
                <c:pt idx="26">
                  <c:v>17.3125</c:v>
                </c:pt>
                <c:pt idx="27">
                  <c:v>17.3125</c:v>
                </c:pt>
                <c:pt idx="28">
                  <c:v>17.3125</c:v>
                </c:pt>
                <c:pt idx="29">
                  <c:v>17.3125</c:v>
                </c:pt>
                <c:pt idx="30">
                  <c:v>17.3125</c:v>
                </c:pt>
                <c:pt idx="31">
                  <c:v>17.3125</c:v>
                </c:pt>
                <c:pt idx="32">
                  <c:v>17.3125</c:v>
                </c:pt>
                <c:pt idx="33">
                  <c:v>17.3125</c:v>
                </c:pt>
                <c:pt idx="34">
                  <c:v>17.3125</c:v>
                </c:pt>
                <c:pt idx="35">
                  <c:v>17.3125</c:v>
                </c:pt>
                <c:pt idx="36">
                  <c:v>17.3125</c:v>
                </c:pt>
                <c:pt idx="37">
                  <c:v>17.3125</c:v>
                </c:pt>
                <c:pt idx="38">
                  <c:v>17.3125</c:v>
                </c:pt>
                <c:pt idx="39">
                  <c:v>17.3125</c:v>
                </c:pt>
                <c:pt idx="40">
                  <c:v>17.3125</c:v>
                </c:pt>
                <c:pt idx="41">
                  <c:v>17.3125</c:v>
                </c:pt>
                <c:pt idx="42">
                  <c:v>17.3125</c:v>
                </c:pt>
                <c:pt idx="43">
                  <c:v>17.3125</c:v>
                </c:pt>
                <c:pt idx="44">
                  <c:v>17.3125</c:v>
                </c:pt>
                <c:pt idx="45">
                  <c:v>17.3125</c:v>
                </c:pt>
                <c:pt idx="46">
                  <c:v>17.3125</c:v>
                </c:pt>
                <c:pt idx="47">
                  <c:v>17.3125</c:v>
                </c:pt>
                <c:pt idx="48">
                  <c:v>17.3125</c:v>
                </c:pt>
                <c:pt idx="49">
                  <c:v>17.3125</c:v>
                </c:pt>
                <c:pt idx="50">
                  <c:v>17.3125</c:v>
                </c:pt>
                <c:pt idx="51">
                  <c:v>17.3125</c:v>
                </c:pt>
                <c:pt idx="52">
                  <c:v>17.3125</c:v>
                </c:pt>
                <c:pt idx="53">
                  <c:v>17.3125</c:v>
                </c:pt>
                <c:pt idx="54">
                  <c:v>17.3125</c:v>
                </c:pt>
                <c:pt idx="55">
                  <c:v>17.3125</c:v>
                </c:pt>
                <c:pt idx="56">
                  <c:v>17.3125</c:v>
                </c:pt>
                <c:pt idx="57">
                  <c:v>17.3125</c:v>
                </c:pt>
                <c:pt idx="58">
                  <c:v>17.3125</c:v>
                </c:pt>
                <c:pt idx="59">
                  <c:v>17.3125</c:v>
                </c:pt>
                <c:pt idx="60">
                  <c:v>17.3125</c:v>
                </c:pt>
                <c:pt idx="61">
                  <c:v>17.3125</c:v>
                </c:pt>
                <c:pt idx="62">
                  <c:v>17.3125</c:v>
                </c:pt>
                <c:pt idx="63">
                  <c:v>17.3125</c:v>
                </c:pt>
                <c:pt idx="64">
                  <c:v>17.3125</c:v>
                </c:pt>
                <c:pt idx="65">
                  <c:v>17.3125</c:v>
                </c:pt>
                <c:pt idx="66">
                  <c:v>17.3125</c:v>
                </c:pt>
                <c:pt idx="67">
                  <c:v>17.3125</c:v>
                </c:pt>
                <c:pt idx="68">
                  <c:v>17.3125</c:v>
                </c:pt>
                <c:pt idx="69">
                  <c:v>17.3125</c:v>
                </c:pt>
                <c:pt idx="70">
                  <c:v>17.3125</c:v>
                </c:pt>
                <c:pt idx="71">
                  <c:v>17.3125</c:v>
                </c:pt>
                <c:pt idx="72">
                  <c:v>17.3125</c:v>
                </c:pt>
                <c:pt idx="73">
                  <c:v>17.3125</c:v>
                </c:pt>
                <c:pt idx="74">
                  <c:v>17.3125</c:v>
                </c:pt>
                <c:pt idx="75">
                  <c:v>17.3125</c:v>
                </c:pt>
                <c:pt idx="76">
                  <c:v>17.3125</c:v>
                </c:pt>
                <c:pt idx="77">
                  <c:v>17.3125</c:v>
                </c:pt>
                <c:pt idx="78">
                  <c:v>17.3125</c:v>
                </c:pt>
                <c:pt idx="79">
                  <c:v>17.3125</c:v>
                </c:pt>
                <c:pt idx="80">
                  <c:v>17.3125</c:v>
                </c:pt>
                <c:pt idx="81">
                  <c:v>17.3125</c:v>
                </c:pt>
                <c:pt idx="82">
                  <c:v>17.3125</c:v>
                </c:pt>
                <c:pt idx="83">
                  <c:v>17.3125</c:v>
                </c:pt>
                <c:pt idx="84">
                  <c:v>17.3125</c:v>
                </c:pt>
                <c:pt idx="85">
                  <c:v>17.3125</c:v>
                </c:pt>
                <c:pt idx="86">
                  <c:v>17.3125</c:v>
                </c:pt>
                <c:pt idx="87">
                  <c:v>17.3125</c:v>
                </c:pt>
                <c:pt idx="88">
                  <c:v>17.3125</c:v>
                </c:pt>
                <c:pt idx="89">
                  <c:v>17.3125</c:v>
                </c:pt>
                <c:pt idx="90">
                  <c:v>17.3125</c:v>
                </c:pt>
                <c:pt idx="91">
                  <c:v>17.3125</c:v>
                </c:pt>
                <c:pt idx="92">
                  <c:v>17.3125</c:v>
                </c:pt>
                <c:pt idx="93">
                  <c:v>17.3125</c:v>
                </c:pt>
                <c:pt idx="94">
                  <c:v>17.3125</c:v>
                </c:pt>
                <c:pt idx="95">
                  <c:v>17.3125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D-4839-A40B-2A376CCF1054}"/>
            </c:ext>
          </c:extLst>
        </c:ser>
        <c:ser>
          <c:idx val="3"/>
          <c:order val="2"/>
          <c:tx>
            <c:strRef>
              <c:f>'per 15m'!$H$1</c:f>
              <c:strCache>
                <c:ptCount val="1"/>
                <c:pt idx="0">
                  <c:v>Curve 2</c:v>
                </c:pt>
              </c:strCache>
            </c:strRef>
          </c:tx>
          <c:spPr>
            <a:ln w="19050" cap="rnd" cmpd="sng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strRef>
              <c:f>'per 15m'!$A$2:$A$97</c:f>
              <c:strCache>
                <c:ptCount val="96"/>
                <c:pt idx="0">
                  <c:v>00.00</c:v>
                </c:pt>
                <c:pt idx="1">
                  <c:v>00.15</c:v>
                </c:pt>
                <c:pt idx="2">
                  <c:v>00.30</c:v>
                </c:pt>
                <c:pt idx="3">
                  <c:v>00.45</c:v>
                </c:pt>
                <c:pt idx="4">
                  <c:v>01.00</c:v>
                </c:pt>
                <c:pt idx="5">
                  <c:v>01.15</c:v>
                </c:pt>
                <c:pt idx="6">
                  <c:v>01.30</c:v>
                </c:pt>
                <c:pt idx="7">
                  <c:v>01.45</c:v>
                </c:pt>
                <c:pt idx="8">
                  <c:v>02.00</c:v>
                </c:pt>
                <c:pt idx="9">
                  <c:v>02.15</c:v>
                </c:pt>
                <c:pt idx="10">
                  <c:v>02.30</c:v>
                </c:pt>
                <c:pt idx="11">
                  <c:v>02.45</c:v>
                </c:pt>
                <c:pt idx="12">
                  <c:v>03.00</c:v>
                </c:pt>
                <c:pt idx="13">
                  <c:v>03.15</c:v>
                </c:pt>
                <c:pt idx="14">
                  <c:v>03.30</c:v>
                </c:pt>
                <c:pt idx="15">
                  <c:v>03.45</c:v>
                </c:pt>
                <c:pt idx="16">
                  <c:v>04.00</c:v>
                </c:pt>
                <c:pt idx="17">
                  <c:v>04.15</c:v>
                </c:pt>
                <c:pt idx="18">
                  <c:v>04.30</c:v>
                </c:pt>
                <c:pt idx="19">
                  <c:v>04.45</c:v>
                </c:pt>
                <c:pt idx="20">
                  <c:v>05.00</c:v>
                </c:pt>
                <c:pt idx="21">
                  <c:v>05.15</c:v>
                </c:pt>
                <c:pt idx="22">
                  <c:v>05.30</c:v>
                </c:pt>
                <c:pt idx="23">
                  <c:v>05.45</c:v>
                </c:pt>
                <c:pt idx="24">
                  <c:v>06.00</c:v>
                </c:pt>
                <c:pt idx="25">
                  <c:v>06.15</c:v>
                </c:pt>
                <c:pt idx="26">
                  <c:v>06.30</c:v>
                </c:pt>
                <c:pt idx="27">
                  <c:v>06.45</c:v>
                </c:pt>
                <c:pt idx="28">
                  <c:v>07.00</c:v>
                </c:pt>
                <c:pt idx="29">
                  <c:v>07.15</c:v>
                </c:pt>
                <c:pt idx="30">
                  <c:v>07.30</c:v>
                </c:pt>
                <c:pt idx="31">
                  <c:v>07.45</c:v>
                </c:pt>
                <c:pt idx="32">
                  <c:v>08.00</c:v>
                </c:pt>
                <c:pt idx="33">
                  <c:v>08.15</c:v>
                </c:pt>
                <c:pt idx="34">
                  <c:v>08.30</c:v>
                </c:pt>
                <c:pt idx="35">
                  <c:v>08.45</c:v>
                </c:pt>
                <c:pt idx="36">
                  <c:v>09.00</c:v>
                </c:pt>
                <c:pt idx="37">
                  <c:v>09.15</c:v>
                </c:pt>
                <c:pt idx="38">
                  <c:v>09.30</c:v>
                </c:pt>
                <c:pt idx="39">
                  <c:v>09.45</c:v>
                </c:pt>
                <c:pt idx="40">
                  <c:v>10.00</c:v>
                </c:pt>
                <c:pt idx="41">
                  <c:v>10.15</c:v>
                </c:pt>
                <c:pt idx="42">
                  <c:v>10.30</c:v>
                </c:pt>
                <c:pt idx="43">
                  <c:v>10.45</c:v>
                </c:pt>
                <c:pt idx="44">
                  <c:v>11.00</c:v>
                </c:pt>
                <c:pt idx="45">
                  <c:v>11.15</c:v>
                </c:pt>
                <c:pt idx="46">
                  <c:v>11.30</c:v>
                </c:pt>
                <c:pt idx="47">
                  <c:v>11.45</c:v>
                </c:pt>
                <c:pt idx="48">
                  <c:v>12.00</c:v>
                </c:pt>
                <c:pt idx="49">
                  <c:v>12.15</c:v>
                </c:pt>
                <c:pt idx="50">
                  <c:v>12.30</c:v>
                </c:pt>
                <c:pt idx="51">
                  <c:v>12.45</c:v>
                </c:pt>
                <c:pt idx="52">
                  <c:v>13.00</c:v>
                </c:pt>
                <c:pt idx="53">
                  <c:v>13.15</c:v>
                </c:pt>
                <c:pt idx="54">
                  <c:v>13.30</c:v>
                </c:pt>
                <c:pt idx="55">
                  <c:v>13.45</c:v>
                </c:pt>
                <c:pt idx="56">
                  <c:v>14.00</c:v>
                </c:pt>
                <c:pt idx="57">
                  <c:v>14.15</c:v>
                </c:pt>
                <c:pt idx="58">
                  <c:v>14.30</c:v>
                </c:pt>
                <c:pt idx="59">
                  <c:v>14.45</c:v>
                </c:pt>
                <c:pt idx="60">
                  <c:v>15.00</c:v>
                </c:pt>
                <c:pt idx="61">
                  <c:v>15.15</c:v>
                </c:pt>
                <c:pt idx="62">
                  <c:v>15.30</c:v>
                </c:pt>
                <c:pt idx="63">
                  <c:v>15.45</c:v>
                </c:pt>
                <c:pt idx="64">
                  <c:v>16.00</c:v>
                </c:pt>
                <c:pt idx="65">
                  <c:v>16.15</c:v>
                </c:pt>
                <c:pt idx="66">
                  <c:v>16.30</c:v>
                </c:pt>
                <c:pt idx="67">
                  <c:v>16.45</c:v>
                </c:pt>
                <c:pt idx="68">
                  <c:v>17.00</c:v>
                </c:pt>
                <c:pt idx="69">
                  <c:v>17.15</c:v>
                </c:pt>
                <c:pt idx="70">
                  <c:v>17.30</c:v>
                </c:pt>
                <c:pt idx="71">
                  <c:v>17.45</c:v>
                </c:pt>
                <c:pt idx="72">
                  <c:v>18.00</c:v>
                </c:pt>
                <c:pt idx="73">
                  <c:v>18.15</c:v>
                </c:pt>
                <c:pt idx="74">
                  <c:v>18.30</c:v>
                </c:pt>
                <c:pt idx="75">
                  <c:v>18.45</c:v>
                </c:pt>
                <c:pt idx="76">
                  <c:v>19.00</c:v>
                </c:pt>
                <c:pt idx="77">
                  <c:v>19.15</c:v>
                </c:pt>
                <c:pt idx="78">
                  <c:v>19.30</c:v>
                </c:pt>
                <c:pt idx="79">
                  <c:v>19.45</c:v>
                </c:pt>
                <c:pt idx="80">
                  <c:v>20.00</c:v>
                </c:pt>
                <c:pt idx="81">
                  <c:v>20.15</c:v>
                </c:pt>
                <c:pt idx="82">
                  <c:v>20.30</c:v>
                </c:pt>
                <c:pt idx="83">
                  <c:v>20.45</c:v>
                </c:pt>
                <c:pt idx="84">
                  <c:v>21.00</c:v>
                </c:pt>
                <c:pt idx="85">
                  <c:v>21.15</c:v>
                </c:pt>
                <c:pt idx="86">
                  <c:v>21.30</c:v>
                </c:pt>
                <c:pt idx="87">
                  <c:v>21.45</c:v>
                </c:pt>
                <c:pt idx="88">
                  <c:v>22.00</c:v>
                </c:pt>
                <c:pt idx="89">
                  <c:v>22.15</c:v>
                </c:pt>
                <c:pt idx="90">
                  <c:v>22.30</c:v>
                </c:pt>
                <c:pt idx="91">
                  <c:v>22.45</c:v>
                </c:pt>
                <c:pt idx="92">
                  <c:v>23.00</c:v>
                </c:pt>
                <c:pt idx="93">
                  <c:v>23.15</c:v>
                </c:pt>
                <c:pt idx="94">
                  <c:v>23.30</c:v>
                </c:pt>
                <c:pt idx="95">
                  <c:v>23.45</c:v>
                </c:pt>
              </c:strCache>
            </c:strRef>
          </c:xVal>
          <c:yVal>
            <c:numRef>
              <c:f>'per 15m'!$H$2:$H$97</c:f>
              <c:numCache>
                <c:formatCode>General</c:formatCode>
                <c:ptCount val="96"/>
                <c:pt idx="0">
                  <c:v>17.096303205016223</c:v>
                </c:pt>
                <c:pt idx="1">
                  <c:v>16.88050425530567</c:v>
                </c:pt>
                <c:pt idx="2">
                  <c:v>16.665500264026807</c:v>
                </c:pt>
                <c:pt idx="3">
                  <c:v>16.451686881455863</c:v>
                </c:pt>
                <c:pt idx="4">
                  <c:v>16.239457566911291</c:v>
                </c:pt>
                <c:pt idx="5">
                  <c:v>16.029202864710072</c:v>
                </c:pt>
                <c:pt idx="6">
                  <c:v>15.821309685488185</c:v>
                </c:pt>
                <c:pt idx="7">
                  <c:v>15.616160594207765</c:v>
                </c:pt>
                <c:pt idx="8">
                  <c:v>15.414133106161202</c:v>
                </c:pt>
                <c:pt idx="9">
                  <c:v>15.215598992267605</c:v>
                </c:pt>
                <c:pt idx="10">
                  <c:v>15.020923594940081</c:v>
                </c:pt>
                <c:pt idx="11">
                  <c:v>14.830465155782742</c:v>
                </c:pt>
                <c:pt idx="12">
                  <c:v>14.64457415635462</c:v>
                </c:pt>
                <c:pt idx="13">
                  <c:v>14.463592673213615</c:v>
                </c:pt>
                <c:pt idx="14">
                  <c:v>14.287853748427313</c:v>
                </c:pt>
                <c:pt idx="15">
                  <c:v>14.117680776709095</c:v>
                </c:pt>
                <c:pt idx="16">
                  <c:v>13.953386910307277</c:v>
                </c:pt>
                <c:pt idx="17">
                  <c:v>13.795274482742443</c:v>
                </c:pt>
                <c:pt idx="18">
                  <c:v>13.643634452453403</c:v>
                </c:pt>
                <c:pt idx="19">
                  <c:v>13.498745867375563</c:v>
                </c:pt>
                <c:pt idx="20">
                  <c:v>13.360875351437002</c:v>
                </c:pt>
                <c:pt idx="21">
                  <c:v>13.230276613917205</c:v>
                </c:pt>
                <c:pt idx="22">
                  <c:v>13.107189982571327</c:v>
                </c:pt>
                <c:pt idx="23">
                  <c:v>12.991841961379144</c:v>
                </c:pt>
                <c:pt idx="24">
                  <c:v>12.884444813732486</c:v>
                </c:pt>
                <c:pt idx="25">
                  <c:v>12.785196171828222</c:v>
                </c:pt>
                <c:pt idx="26">
                  <c:v>12.694278672985547</c:v>
                </c:pt>
                <c:pt idx="27">
                  <c:v>12.611859623556855</c:v>
                </c:pt>
                <c:pt idx="28">
                  <c:v>12.538090691050634</c:v>
                </c:pt>
                <c:pt idx="29">
                  <c:v>12.473107625032974</c:v>
                </c:pt>
                <c:pt idx="30">
                  <c:v>12.417030007321241</c:v>
                </c:pt>
                <c:pt idx="31">
                  <c:v>12.369961031929677</c:v>
                </c:pt>
                <c:pt idx="32">
                  <c:v>12.331987315171796</c:v>
                </c:pt>
                <c:pt idx="33">
                  <c:v>12.303178736269071</c:v>
                </c:pt>
                <c:pt idx="34">
                  <c:v>12.283588308759221</c:v>
                </c:pt>
                <c:pt idx="35">
                  <c:v>12.273252082940697</c:v>
                </c:pt>
                <c:pt idx="36">
                  <c:v>12.272189079532964</c:v>
                </c:pt>
                <c:pt idx="37">
                  <c:v>12.375295361521514</c:v>
                </c:pt>
                <c:pt idx="38">
                  <c:v>12.491688093029223</c:v>
                </c:pt>
                <c:pt idx="39">
                  <c:v>12.650080100272136</c:v>
                </c:pt>
                <c:pt idx="40">
                  <c:v>12.849091460176128</c:v>
                </c:pt>
                <c:pt idx="41">
                  <c:v>13.086988370813154</c:v>
                </c:pt>
                <c:pt idx="42">
                  <c:v>13.361698256413984</c:v>
                </c:pt>
                <c:pt idx="43">
                  <c:v>13.670827823804114</c:v>
                </c:pt>
                <c:pt idx="44">
                  <c:v>14.011683912953806</c:v>
                </c:pt>
                <c:pt idx="45">
                  <c:v>14.381296959990737</c:v>
                </c:pt>
                <c:pt idx="46">
                  <c:v>14.776446868263676</c:v>
                </c:pt>
                <c:pt idx="47">
                  <c:v>15.193691062066591</c:v>
                </c:pt>
                <c:pt idx="48">
                  <c:v>15.629394478616986</c:v>
                </c:pt>
                <c:pt idx="49">
                  <c:v>16.079761236996131</c:v>
                </c:pt>
                <c:pt idx="50">
                  <c:v>16.540867708148969</c:v>
                </c:pt>
                <c:pt idx="51">
                  <c:v>17.008696697835415</c:v>
                </c:pt>
                <c:pt idx="52">
                  <c:v>17.479172444728551</c:v>
                </c:pt>
                <c:pt idx="53">
                  <c:v>17.948196128753708</c:v>
                </c:pt>
                <c:pt idx="54">
                  <c:v>18.411681580317087</c:v>
                </c:pt>
                <c:pt idx="55">
                  <c:v>18.865590879322415</c:v>
                </c:pt>
                <c:pt idx="56">
                  <c:v>19.305969533834407</c:v>
                </c:pt>
                <c:pt idx="57">
                  <c:v>19.728980931909739</c:v>
                </c:pt>
                <c:pt idx="58">
                  <c:v>20.130939766448755</c:v>
                </c:pt>
                <c:pt idx="59">
                  <c:v>20.508344141867934</c:v>
                </c:pt>
                <c:pt idx="60">
                  <c:v>20.85790608287747</c:v>
                </c:pt>
                <c:pt idx="61">
                  <c:v>21.176580179569179</c:v>
                </c:pt>
                <c:pt idx="62">
                  <c:v>21.461590119256552</c:v>
                </c:pt>
                <c:pt idx="63">
                  <c:v>21.710452873919568</c:v>
                </c:pt>
                <c:pt idx="64">
                  <c:v>21.921000332531499</c:v>
                </c:pt>
                <c:pt idx="65">
                  <c:v>22.091398189805144</c:v>
                </c:pt>
                <c:pt idx="66">
                  <c:v>22.220161926798365</c:v>
                </c:pt>
                <c:pt idx="67">
                  <c:v>22.306169744154747</c:v>
                </c:pt>
                <c:pt idx="68">
                  <c:v>22.348672335303892</c:v>
                </c:pt>
                <c:pt idx="69">
                  <c:v>22.347299414476606</c:v>
                </c:pt>
                <c:pt idx="70">
                  <c:v>22.302062942662339</c:v>
                </c:pt>
                <c:pt idx="71">
                  <c:v>22.275104188096073</c:v>
                </c:pt>
                <c:pt idx="72">
                  <c:v>22.208914278928265</c:v>
                </c:pt>
                <c:pt idx="73">
                  <c:v>22.122991636643427</c:v>
                </c:pt>
                <c:pt idx="74">
                  <c:v>22.017682532711323</c:v>
                </c:pt>
                <c:pt idx="75">
                  <c:v>21.893411366768973</c:v>
                </c:pt>
                <c:pt idx="76">
                  <c:v>21.750678956274211</c:v>
                </c:pt>
                <c:pt idx="77">
                  <c:v>21.590060518192551</c:v>
                </c:pt>
                <c:pt idx="78">
                  <c:v>21.412203350851268</c:v>
                </c:pt>
                <c:pt idx="79">
                  <c:v>21.217824225302834</c:v>
                </c:pt>
                <c:pt idx="80">
                  <c:v>21.007706496710746</c:v>
                </c:pt>
                <c:pt idx="81">
                  <c:v>20.782696947398804</c:v>
                </c:pt>
                <c:pt idx="82">
                  <c:v>20.543702374286646</c:v>
                </c:pt>
                <c:pt idx="83">
                  <c:v>20.291685934464127</c:v>
                </c:pt>
                <c:pt idx="84">
                  <c:v>20.02766326363216</c:v>
                </c:pt>
                <c:pt idx="85">
                  <c:v>19.752698383052746</c:v>
                </c:pt>
                <c:pt idx="86">
                  <c:v>19.467899411503417</c:v>
                </c:pt>
                <c:pt idx="87">
                  <c:v>19.174414099516998</c:v>
                </c:pt>
                <c:pt idx="88">
                  <c:v>18.873425203903938</c:v>
                </c:pt>
                <c:pt idx="89">
                  <c:v>18.566145721198033</c:v>
                </c:pt>
                <c:pt idx="90">
                  <c:v>18.253813999234886</c:v>
                </c:pt>
                <c:pt idx="91">
                  <c:v>17.937688746563737</c:v>
                </c:pt>
                <c:pt idx="92">
                  <c:v>17.619043959804795</c:v>
                </c:pt>
                <c:pt idx="93">
                  <c:v>17.299163789395106</c:v>
                </c:pt>
                <c:pt idx="94">
                  <c:v>16.97933736441415</c:v>
                </c:pt>
                <c:pt idx="95">
                  <c:v>16.660853597345305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D-4839-A40B-2A376CCF1054}"/>
            </c:ext>
          </c:extLst>
        </c:ser>
        <c:ser>
          <c:idx val="0"/>
          <c:order val="3"/>
          <c:tx>
            <c:strRef>
              <c:f>'per 15m'!$B$1</c:f>
              <c:strCache>
                <c:ptCount val="1"/>
                <c:pt idx="0">
                  <c:v>Averaged temperature June 2020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 15m'!$A$2:$A$97</c:f>
              <c:strCache>
                <c:ptCount val="96"/>
                <c:pt idx="0">
                  <c:v>00.00</c:v>
                </c:pt>
                <c:pt idx="1">
                  <c:v>00.15</c:v>
                </c:pt>
                <c:pt idx="2">
                  <c:v>00.30</c:v>
                </c:pt>
                <c:pt idx="3">
                  <c:v>00.45</c:v>
                </c:pt>
                <c:pt idx="4">
                  <c:v>01.00</c:v>
                </c:pt>
                <c:pt idx="5">
                  <c:v>01.15</c:v>
                </c:pt>
                <c:pt idx="6">
                  <c:v>01.30</c:v>
                </c:pt>
                <c:pt idx="7">
                  <c:v>01.45</c:v>
                </c:pt>
                <c:pt idx="8">
                  <c:v>02.00</c:v>
                </c:pt>
                <c:pt idx="9">
                  <c:v>02.15</c:v>
                </c:pt>
                <c:pt idx="10">
                  <c:v>02.30</c:v>
                </c:pt>
                <c:pt idx="11">
                  <c:v>02.45</c:v>
                </c:pt>
                <c:pt idx="12">
                  <c:v>03.00</c:v>
                </c:pt>
                <c:pt idx="13">
                  <c:v>03.15</c:v>
                </c:pt>
                <c:pt idx="14">
                  <c:v>03.30</c:v>
                </c:pt>
                <c:pt idx="15">
                  <c:v>03.45</c:v>
                </c:pt>
                <c:pt idx="16">
                  <c:v>04.00</c:v>
                </c:pt>
                <c:pt idx="17">
                  <c:v>04.15</c:v>
                </c:pt>
                <c:pt idx="18">
                  <c:v>04.30</c:v>
                </c:pt>
                <c:pt idx="19">
                  <c:v>04.45</c:v>
                </c:pt>
                <c:pt idx="20">
                  <c:v>05.00</c:v>
                </c:pt>
                <c:pt idx="21">
                  <c:v>05.15</c:v>
                </c:pt>
                <c:pt idx="22">
                  <c:v>05.30</c:v>
                </c:pt>
                <c:pt idx="23">
                  <c:v>05.45</c:v>
                </c:pt>
                <c:pt idx="24">
                  <c:v>06.00</c:v>
                </c:pt>
                <c:pt idx="25">
                  <c:v>06.15</c:v>
                </c:pt>
                <c:pt idx="26">
                  <c:v>06.30</c:v>
                </c:pt>
                <c:pt idx="27">
                  <c:v>06.45</c:v>
                </c:pt>
                <c:pt idx="28">
                  <c:v>07.00</c:v>
                </c:pt>
                <c:pt idx="29">
                  <c:v>07.15</c:v>
                </c:pt>
                <c:pt idx="30">
                  <c:v>07.30</c:v>
                </c:pt>
                <c:pt idx="31">
                  <c:v>07.45</c:v>
                </c:pt>
                <c:pt idx="32">
                  <c:v>08.00</c:v>
                </c:pt>
                <c:pt idx="33">
                  <c:v>08.15</c:v>
                </c:pt>
                <c:pt idx="34">
                  <c:v>08.30</c:v>
                </c:pt>
                <c:pt idx="35">
                  <c:v>08.45</c:v>
                </c:pt>
                <c:pt idx="36">
                  <c:v>09.00</c:v>
                </c:pt>
                <c:pt idx="37">
                  <c:v>09.15</c:v>
                </c:pt>
                <c:pt idx="38">
                  <c:v>09.30</c:v>
                </c:pt>
                <c:pt idx="39">
                  <c:v>09.45</c:v>
                </c:pt>
                <c:pt idx="40">
                  <c:v>10.00</c:v>
                </c:pt>
                <c:pt idx="41">
                  <c:v>10.15</c:v>
                </c:pt>
                <c:pt idx="42">
                  <c:v>10.30</c:v>
                </c:pt>
                <c:pt idx="43">
                  <c:v>10.45</c:v>
                </c:pt>
                <c:pt idx="44">
                  <c:v>11.00</c:v>
                </c:pt>
                <c:pt idx="45">
                  <c:v>11.15</c:v>
                </c:pt>
                <c:pt idx="46">
                  <c:v>11.30</c:v>
                </c:pt>
                <c:pt idx="47">
                  <c:v>11.45</c:v>
                </c:pt>
                <c:pt idx="48">
                  <c:v>12.00</c:v>
                </c:pt>
                <c:pt idx="49">
                  <c:v>12.15</c:v>
                </c:pt>
                <c:pt idx="50">
                  <c:v>12.30</c:v>
                </c:pt>
                <c:pt idx="51">
                  <c:v>12.45</c:v>
                </c:pt>
                <c:pt idx="52">
                  <c:v>13.00</c:v>
                </c:pt>
                <c:pt idx="53">
                  <c:v>13.15</c:v>
                </c:pt>
                <c:pt idx="54">
                  <c:v>13.30</c:v>
                </c:pt>
                <c:pt idx="55">
                  <c:v>13.45</c:v>
                </c:pt>
                <c:pt idx="56">
                  <c:v>14.00</c:v>
                </c:pt>
                <c:pt idx="57">
                  <c:v>14.15</c:v>
                </c:pt>
                <c:pt idx="58">
                  <c:v>14.30</c:v>
                </c:pt>
                <c:pt idx="59">
                  <c:v>14.45</c:v>
                </c:pt>
                <c:pt idx="60">
                  <c:v>15.00</c:v>
                </c:pt>
                <c:pt idx="61">
                  <c:v>15.15</c:v>
                </c:pt>
                <c:pt idx="62">
                  <c:v>15.30</c:v>
                </c:pt>
                <c:pt idx="63">
                  <c:v>15.45</c:v>
                </c:pt>
                <c:pt idx="64">
                  <c:v>16.00</c:v>
                </c:pt>
                <c:pt idx="65">
                  <c:v>16.15</c:v>
                </c:pt>
                <c:pt idx="66">
                  <c:v>16.30</c:v>
                </c:pt>
                <c:pt idx="67">
                  <c:v>16.45</c:v>
                </c:pt>
                <c:pt idx="68">
                  <c:v>17.00</c:v>
                </c:pt>
                <c:pt idx="69">
                  <c:v>17.15</c:v>
                </c:pt>
                <c:pt idx="70">
                  <c:v>17.30</c:v>
                </c:pt>
                <c:pt idx="71">
                  <c:v>17.45</c:v>
                </c:pt>
                <c:pt idx="72">
                  <c:v>18.00</c:v>
                </c:pt>
                <c:pt idx="73">
                  <c:v>18.15</c:v>
                </c:pt>
                <c:pt idx="74">
                  <c:v>18.30</c:v>
                </c:pt>
                <c:pt idx="75">
                  <c:v>18.45</c:v>
                </c:pt>
                <c:pt idx="76">
                  <c:v>19.00</c:v>
                </c:pt>
                <c:pt idx="77">
                  <c:v>19.15</c:v>
                </c:pt>
                <c:pt idx="78">
                  <c:v>19.30</c:v>
                </c:pt>
                <c:pt idx="79">
                  <c:v>19.45</c:v>
                </c:pt>
                <c:pt idx="80">
                  <c:v>20.00</c:v>
                </c:pt>
                <c:pt idx="81">
                  <c:v>20.15</c:v>
                </c:pt>
                <c:pt idx="82">
                  <c:v>20.30</c:v>
                </c:pt>
                <c:pt idx="83">
                  <c:v>20.45</c:v>
                </c:pt>
                <c:pt idx="84">
                  <c:v>21.00</c:v>
                </c:pt>
                <c:pt idx="85">
                  <c:v>21.15</c:v>
                </c:pt>
                <c:pt idx="86">
                  <c:v>21.30</c:v>
                </c:pt>
                <c:pt idx="87">
                  <c:v>21.45</c:v>
                </c:pt>
                <c:pt idx="88">
                  <c:v>22.00</c:v>
                </c:pt>
                <c:pt idx="89">
                  <c:v>22.15</c:v>
                </c:pt>
                <c:pt idx="90">
                  <c:v>22.30</c:v>
                </c:pt>
                <c:pt idx="91">
                  <c:v>22.45</c:v>
                </c:pt>
                <c:pt idx="92">
                  <c:v>23.00</c:v>
                </c:pt>
                <c:pt idx="93">
                  <c:v>23.15</c:v>
                </c:pt>
                <c:pt idx="94">
                  <c:v>23.30</c:v>
                </c:pt>
                <c:pt idx="95">
                  <c:v>23.45</c:v>
                </c:pt>
              </c:strCache>
            </c:strRef>
          </c:xVal>
          <c:yVal>
            <c:numRef>
              <c:f>'per 15m'!$B$2:$B$97</c:f>
              <c:numCache>
                <c:formatCode>0.000</c:formatCode>
                <c:ptCount val="96"/>
                <c:pt idx="0">
                  <c:v>17.0416667</c:v>
                </c:pt>
                <c:pt idx="1">
                  <c:v>16.948</c:v>
                </c:pt>
                <c:pt idx="2">
                  <c:v>16.853999999999999</c:v>
                </c:pt>
                <c:pt idx="3" formatCode="General">
                  <c:v>16.760000000000002</c:v>
                </c:pt>
                <c:pt idx="4" formatCode="General">
                  <c:v>16.667000000000002</c:v>
                </c:pt>
                <c:pt idx="5" formatCode="General">
                  <c:v>16.582999999999998</c:v>
                </c:pt>
                <c:pt idx="6" formatCode="General">
                  <c:v>16.5</c:v>
                </c:pt>
                <c:pt idx="7" formatCode="General">
                  <c:v>16.417000000000002</c:v>
                </c:pt>
                <c:pt idx="8" formatCode="General">
                  <c:v>16.332999999999998</c:v>
                </c:pt>
                <c:pt idx="9" formatCode="General">
                  <c:v>16.260000000000002</c:v>
                </c:pt>
                <c:pt idx="10" formatCode="General">
                  <c:v>16.187999999999999</c:v>
                </c:pt>
                <c:pt idx="11" formatCode="General">
                  <c:v>16.114999999999998</c:v>
                </c:pt>
                <c:pt idx="12" formatCode="General">
                  <c:v>16.042000000000002</c:v>
                </c:pt>
                <c:pt idx="13" formatCode="General">
                  <c:v>15.958</c:v>
                </c:pt>
                <c:pt idx="14" formatCode="General">
                  <c:v>15.875</c:v>
                </c:pt>
                <c:pt idx="15" formatCode="General">
                  <c:v>15.792</c:v>
                </c:pt>
                <c:pt idx="16" formatCode="General">
                  <c:v>15.708</c:v>
                </c:pt>
                <c:pt idx="17" formatCode="General">
                  <c:v>15.635</c:v>
                </c:pt>
                <c:pt idx="18" formatCode="General">
                  <c:v>15.563000000000001</c:v>
                </c:pt>
                <c:pt idx="19" formatCode="General">
                  <c:v>15.49</c:v>
                </c:pt>
                <c:pt idx="20" formatCode="General">
                  <c:v>15.417</c:v>
                </c:pt>
                <c:pt idx="21" formatCode="General">
                  <c:v>15.323</c:v>
                </c:pt>
                <c:pt idx="22" formatCode="General">
                  <c:v>15.228999999999999</c:v>
                </c:pt>
                <c:pt idx="23" formatCode="General">
                  <c:v>15.135</c:v>
                </c:pt>
                <c:pt idx="24" formatCode="General">
                  <c:v>15.042</c:v>
                </c:pt>
                <c:pt idx="25" formatCode="General">
                  <c:v>15.01</c:v>
                </c:pt>
                <c:pt idx="26" formatCode="General">
                  <c:v>14.978999999999999</c:v>
                </c:pt>
                <c:pt idx="27" formatCode="General">
                  <c:v>14.948</c:v>
                </c:pt>
                <c:pt idx="28" formatCode="General">
                  <c:v>14.917</c:v>
                </c:pt>
                <c:pt idx="29" formatCode="General">
                  <c:v>14.885</c:v>
                </c:pt>
                <c:pt idx="30" formatCode="General">
                  <c:v>14.853999999999999</c:v>
                </c:pt>
                <c:pt idx="31" formatCode="General">
                  <c:v>14.823</c:v>
                </c:pt>
                <c:pt idx="32" formatCode="General">
                  <c:v>14.792</c:v>
                </c:pt>
                <c:pt idx="33" formatCode="General">
                  <c:v>14.792</c:v>
                </c:pt>
                <c:pt idx="34" formatCode="General">
                  <c:v>14.792</c:v>
                </c:pt>
                <c:pt idx="35" formatCode="General">
                  <c:v>14.792</c:v>
                </c:pt>
                <c:pt idx="36" formatCode="General">
                  <c:v>14.792</c:v>
                </c:pt>
                <c:pt idx="37" formatCode="General">
                  <c:v>14.917</c:v>
                </c:pt>
                <c:pt idx="38" formatCode="General">
                  <c:v>15.042</c:v>
                </c:pt>
                <c:pt idx="39" formatCode="General">
                  <c:v>15.167</c:v>
                </c:pt>
                <c:pt idx="40" formatCode="General">
                  <c:v>15.292</c:v>
                </c:pt>
                <c:pt idx="41" formatCode="General">
                  <c:v>15.406000000000001</c:v>
                </c:pt>
                <c:pt idx="42" formatCode="General">
                  <c:v>15.521000000000001</c:v>
                </c:pt>
                <c:pt idx="43" formatCode="General">
                  <c:v>15.635</c:v>
                </c:pt>
                <c:pt idx="44" formatCode="General">
                  <c:v>15.75</c:v>
                </c:pt>
                <c:pt idx="45" formatCode="General">
                  <c:v>15.99</c:v>
                </c:pt>
                <c:pt idx="46" formatCode="General">
                  <c:v>16.228999999999999</c:v>
                </c:pt>
                <c:pt idx="47" formatCode="General">
                  <c:v>16.469000000000001</c:v>
                </c:pt>
                <c:pt idx="48" formatCode="General">
                  <c:v>16.707999999999998</c:v>
                </c:pt>
                <c:pt idx="49" formatCode="General">
                  <c:v>16.927</c:v>
                </c:pt>
                <c:pt idx="50" formatCode="General">
                  <c:v>17.146000000000001</c:v>
                </c:pt>
                <c:pt idx="51" formatCode="General">
                  <c:v>17.364999999999998</c:v>
                </c:pt>
                <c:pt idx="52" formatCode="General">
                  <c:v>17.582999999999998</c:v>
                </c:pt>
                <c:pt idx="53" formatCode="General">
                  <c:v>17.823</c:v>
                </c:pt>
                <c:pt idx="54" formatCode="General">
                  <c:v>18.062999999999999</c:v>
                </c:pt>
                <c:pt idx="55" formatCode="General">
                  <c:v>18.302</c:v>
                </c:pt>
                <c:pt idx="56" formatCode="General">
                  <c:v>18.542000000000002</c:v>
                </c:pt>
                <c:pt idx="57" formatCode="General">
                  <c:v>18.739999999999998</c:v>
                </c:pt>
                <c:pt idx="58" formatCode="General">
                  <c:v>18.937999999999999</c:v>
                </c:pt>
                <c:pt idx="59" formatCode="General">
                  <c:v>19.135000000000002</c:v>
                </c:pt>
                <c:pt idx="60" formatCode="General">
                  <c:v>19.332999999999998</c:v>
                </c:pt>
                <c:pt idx="61" formatCode="General">
                  <c:v>19.427</c:v>
                </c:pt>
                <c:pt idx="62" formatCode="General">
                  <c:v>19.521000000000001</c:v>
                </c:pt>
                <c:pt idx="63" formatCode="General">
                  <c:v>19.614999999999998</c:v>
                </c:pt>
                <c:pt idx="64" formatCode="General">
                  <c:v>19.707999999999998</c:v>
                </c:pt>
                <c:pt idx="65" formatCode="General">
                  <c:v>19.739999999999998</c:v>
                </c:pt>
                <c:pt idx="66" formatCode="General">
                  <c:v>19.771000000000001</c:v>
                </c:pt>
                <c:pt idx="67" formatCode="General">
                  <c:v>19.802</c:v>
                </c:pt>
                <c:pt idx="68" formatCode="General">
                  <c:v>19.832999999999998</c:v>
                </c:pt>
                <c:pt idx="69" formatCode="General">
                  <c:v>19.780999999999999</c:v>
                </c:pt>
                <c:pt idx="70" formatCode="General">
                  <c:v>19.728999999999999</c:v>
                </c:pt>
                <c:pt idx="71" formatCode="General">
                  <c:v>19.677</c:v>
                </c:pt>
                <c:pt idx="72" formatCode="General">
                  <c:v>19.625</c:v>
                </c:pt>
                <c:pt idx="73" formatCode="General">
                  <c:v>19.542000000000002</c:v>
                </c:pt>
                <c:pt idx="74" formatCode="General">
                  <c:v>19.457999999999998</c:v>
                </c:pt>
                <c:pt idx="75" formatCode="General">
                  <c:v>19.375</c:v>
                </c:pt>
                <c:pt idx="76" formatCode="General">
                  <c:v>19.292000000000002</c:v>
                </c:pt>
                <c:pt idx="77" formatCode="General">
                  <c:v>19.198</c:v>
                </c:pt>
                <c:pt idx="78" formatCode="General">
                  <c:v>19.103999999999999</c:v>
                </c:pt>
                <c:pt idx="79" formatCode="General">
                  <c:v>19.010000000000002</c:v>
                </c:pt>
                <c:pt idx="80" formatCode="General">
                  <c:v>18.917000000000002</c:v>
                </c:pt>
                <c:pt idx="81" formatCode="General">
                  <c:v>18.792000000000002</c:v>
                </c:pt>
                <c:pt idx="82" formatCode="General">
                  <c:v>18.667000000000002</c:v>
                </c:pt>
                <c:pt idx="83" formatCode="General">
                  <c:v>18.542000000000002</c:v>
                </c:pt>
                <c:pt idx="84" formatCode="General">
                  <c:v>18.417000000000002</c:v>
                </c:pt>
                <c:pt idx="85" formatCode="General">
                  <c:v>18.280999999999999</c:v>
                </c:pt>
                <c:pt idx="86" formatCode="General">
                  <c:v>18.146000000000001</c:v>
                </c:pt>
                <c:pt idx="87" formatCode="General">
                  <c:v>18.010000000000002</c:v>
                </c:pt>
                <c:pt idx="88" formatCode="General">
                  <c:v>17.875</c:v>
                </c:pt>
                <c:pt idx="89" formatCode="General">
                  <c:v>17.760000000000002</c:v>
                </c:pt>
                <c:pt idx="90" formatCode="General">
                  <c:v>17.646000000000001</c:v>
                </c:pt>
                <c:pt idx="91" formatCode="General">
                  <c:v>17.530999999999999</c:v>
                </c:pt>
                <c:pt idx="92" formatCode="General">
                  <c:v>17.417000000000002</c:v>
                </c:pt>
                <c:pt idx="93" formatCode="General">
                  <c:v>17.302</c:v>
                </c:pt>
                <c:pt idx="94" formatCode="General">
                  <c:v>17.187999999999999</c:v>
                </c:pt>
                <c:pt idx="95" formatCode="General">
                  <c:v>17.073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D-4839-A40B-2A376CCF1054}"/>
            </c:ext>
          </c:extLst>
        </c:ser>
        <c:ser>
          <c:idx val="4"/>
          <c:order val="4"/>
          <c:tx>
            <c:strRef>
              <c:f>'per 15m'!$J$1</c:f>
              <c:strCache>
                <c:ptCount val="1"/>
                <c:pt idx="0">
                  <c:v>Block</c:v>
                </c:pt>
              </c:strCache>
            </c:strRef>
          </c:tx>
          <c:spPr>
            <a:ln w="19050" cap="rnd" cmpd="sng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strRef>
              <c:f>'per 15m'!$A$2:$A$97</c:f>
              <c:strCache>
                <c:ptCount val="96"/>
                <c:pt idx="0">
                  <c:v>00.00</c:v>
                </c:pt>
                <c:pt idx="1">
                  <c:v>00.15</c:v>
                </c:pt>
                <c:pt idx="2">
                  <c:v>00.30</c:v>
                </c:pt>
                <c:pt idx="3">
                  <c:v>00.45</c:v>
                </c:pt>
                <c:pt idx="4">
                  <c:v>01.00</c:v>
                </c:pt>
                <c:pt idx="5">
                  <c:v>01.15</c:v>
                </c:pt>
                <c:pt idx="6">
                  <c:v>01.30</c:v>
                </c:pt>
                <c:pt idx="7">
                  <c:v>01.45</c:v>
                </c:pt>
                <c:pt idx="8">
                  <c:v>02.00</c:v>
                </c:pt>
                <c:pt idx="9">
                  <c:v>02.15</c:v>
                </c:pt>
                <c:pt idx="10">
                  <c:v>02.30</c:v>
                </c:pt>
                <c:pt idx="11">
                  <c:v>02.45</c:v>
                </c:pt>
                <c:pt idx="12">
                  <c:v>03.00</c:v>
                </c:pt>
                <c:pt idx="13">
                  <c:v>03.15</c:v>
                </c:pt>
                <c:pt idx="14">
                  <c:v>03.30</c:v>
                </c:pt>
                <c:pt idx="15">
                  <c:v>03.45</c:v>
                </c:pt>
                <c:pt idx="16">
                  <c:v>04.00</c:v>
                </c:pt>
                <c:pt idx="17">
                  <c:v>04.15</c:v>
                </c:pt>
                <c:pt idx="18">
                  <c:v>04.30</c:v>
                </c:pt>
                <c:pt idx="19">
                  <c:v>04.45</c:v>
                </c:pt>
                <c:pt idx="20">
                  <c:v>05.00</c:v>
                </c:pt>
                <c:pt idx="21">
                  <c:v>05.15</c:v>
                </c:pt>
                <c:pt idx="22">
                  <c:v>05.30</c:v>
                </c:pt>
                <c:pt idx="23">
                  <c:v>05.45</c:v>
                </c:pt>
                <c:pt idx="24">
                  <c:v>06.00</c:v>
                </c:pt>
                <c:pt idx="25">
                  <c:v>06.15</c:v>
                </c:pt>
                <c:pt idx="26">
                  <c:v>06.30</c:v>
                </c:pt>
                <c:pt idx="27">
                  <c:v>06.45</c:v>
                </c:pt>
                <c:pt idx="28">
                  <c:v>07.00</c:v>
                </c:pt>
                <c:pt idx="29">
                  <c:v>07.15</c:v>
                </c:pt>
                <c:pt idx="30">
                  <c:v>07.30</c:v>
                </c:pt>
                <c:pt idx="31">
                  <c:v>07.45</c:v>
                </c:pt>
                <c:pt idx="32">
                  <c:v>08.00</c:v>
                </c:pt>
                <c:pt idx="33">
                  <c:v>08.15</c:v>
                </c:pt>
                <c:pt idx="34">
                  <c:v>08.30</c:v>
                </c:pt>
                <c:pt idx="35">
                  <c:v>08.45</c:v>
                </c:pt>
                <c:pt idx="36">
                  <c:v>09.00</c:v>
                </c:pt>
                <c:pt idx="37">
                  <c:v>09.15</c:v>
                </c:pt>
                <c:pt idx="38">
                  <c:v>09.30</c:v>
                </c:pt>
                <c:pt idx="39">
                  <c:v>09.45</c:v>
                </c:pt>
                <c:pt idx="40">
                  <c:v>10.00</c:v>
                </c:pt>
                <c:pt idx="41">
                  <c:v>10.15</c:v>
                </c:pt>
                <c:pt idx="42">
                  <c:v>10.30</c:v>
                </c:pt>
                <c:pt idx="43">
                  <c:v>10.45</c:v>
                </c:pt>
                <c:pt idx="44">
                  <c:v>11.00</c:v>
                </c:pt>
                <c:pt idx="45">
                  <c:v>11.15</c:v>
                </c:pt>
                <c:pt idx="46">
                  <c:v>11.30</c:v>
                </c:pt>
                <c:pt idx="47">
                  <c:v>11.45</c:v>
                </c:pt>
                <c:pt idx="48">
                  <c:v>12.00</c:v>
                </c:pt>
                <c:pt idx="49">
                  <c:v>12.15</c:v>
                </c:pt>
                <c:pt idx="50">
                  <c:v>12.30</c:v>
                </c:pt>
                <c:pt idx="51">
                  <c:v>12.45</c:v>
                </c:pt>
                <c:pt idx="52">
                  <c:v>13.00</c:v>
                </c:pt>
                <c:pt idx="53">
                  <c:v>13.15</c:v>
                </c:pt>
                <c:pt idx="54">
                  <c:v>13.30</c:v>
                </c:pt>
                <c:pt idx="55">
                  <c:v>13.45</c:v>
                </c:pt>
                <c:pt idx="56">
                  <c:v>14.00</c:v>
                </c:pt>
                <c:pt idx="57">
                  <c:v>14.15</c:v>
                </c:pt>
                <c:pt idx="58">
                  <c:v>14.30</c:v>
                </c:pt>
                <c:pt idx="59">
                  <c:v>14.45</c:v>
                </c:pt>
                <c:pt idx="60">
                  <c:v>15.00</c:v>
                </c:pt>
                <c:pt idx="61">
                  <c:v>15.15</c:v>
                </c:pt>
                <c:pt idx="62">
                  <c:v>15.30</c:v>
                </c:pt>
                <c:pt idx="63">
                  <c:v>15.45</c:v>
                </c:pt>
                <c:pt idx="64">
                  <c:v>16.00</c:v>
                </c:pt>
                <c:pt idx="65">
                  <c:v>16.15</c:v>
                </c:pt>
                <c:pt idx="66">
                  <c:v>16.30</c:v>
                </c:pt>
                <c:pt idx="67">
                  <c:v>16.45</c:v>
                </c:pt>
                <c:pt idx="68">
                  <c:v>17.00</c:v>
                </c:pt>
                <c:pt idx="69">
                  <c:v>17.15</c:v>
                </c:pt>
                <c:pt idx="70">
                  <c:v>17.30</c:v>
                </c:pt>
                <c:pt idx="71">
                  <c:v>17.45</c:v>
                </c:pt>
                <c:pt idx="72">
                  <c:v>18.00</c:v>
                </c:pt>
                <c:pt idx="73">
                  <c:v>18.15</c:v>
                </c:pt>
                <c:pt idx="74">
                  <c:v>18.30</c:v>
                </c:pt>
                <c:pt idx="75">
                  <c:v>18.45</c:v>
                </c:pt>
                <c:pt idx="76">
                  <c:v>19.00</c:v>
                </c:pt>
                <c:pt idx="77">
                  <c:v>19.15</c:v>
                </c:pt>
                <c:pt idx="78">
                  <c:v>19.30</c:v>
                </c:pt>
                <c:pt idx="79">
                  <c:v>19.45</c:v>
                </c:pt>
                <c:pt idx="80">
                  <c:v>20.00</c:v>
                </c:pt>
                <c:pt idx="81">
                  <c:v>20.15</c:v>
                </c:pt>
                <c:pt idx="82">
                  <c:v>20.30</c:v>
                </c:pt>
                <c:pt idx="83">
                  <c:v>20.45</c:v>
                </c:pt>
                <c:pt idx="84">
                  <c:v>21.00</c:v>
                </c:pt>
                <c:pt idx="85">
                  <c:v>21.15</c:v>
                </c:pt>
                <c:pt idx="86">
                  <c:v>21.30</c:v>
                </c:pt>
                <c:pt idx="87">
                  <c:v>21.45</c:v>
                </c:pt>
                <c:pt idx="88">
                  <c:v>22.00</c:v>
                </c:pt>
                <c:pt idx="89">
                  <c:v>22.15</c:v>
                </c:pt>
                <c:pt idx="90">
                  <c:v>22.30</c:v>
                </c:pt>
                <c:pt idx="91">
                  <c:v>22.45</c:v>
                </c:pt>
                <c:pt idx="92">
                  <c:v>23.00</c:v>
                </c:pt>
                <c:pt idx="93">
                  <c:v>23.15</c:v>
                </c:pt>
                <c:pt idx="94">
                  <c:v>23.30</c:v>
                </c:pt>
                <c:pt idx="95">
                  <c:v>23.45</c:v>
                </c:pt>
              </c:strCache>
            </c:strRef>
          </c:xVal>
          <c:yVal>
            <c:numRef>
              <c:f>'per 15m'!$J$2:$J$97</c:f>
              <c:numCache>
                <c:formatCode>General</c:formatCode>
                <c:ptCount val="96"/>
                <c:pt idx="0">
                  <c:v>14.792</c:v>
                </c:pt>
                <c:pt idx="1">
                  <c:v>14.792</c:v>
                </c:pt>
                <c:pt idx="2">
                  <c:v>14.792</c:v>
                </c:pt>
                <c:pt idx="3">
                  <c:v>14.792</c:v>
                </c:pt>
                <c:pt idx="4">
                  <c:v>14.792</c:v>
                </c:pt>
                <c:pt idx="5">
                  <c:v>14.792</c:v>
                </c:pt>
                <c:pt idx="6">
                  <c:v>14.792</c:v>
                </c:pt>
                <c:pt idx="7">
                  <c:v>14.792</c:v>
                </c:pt>
                <c:pt idx="8">
                  <c:v>14.792</c:v>
                </c:pt>
                <c:pt idx="9">
                  <c:v>14.792</c:v>
                </c:pt>
                <c:pt idx="10">
                  <c:v>14.792</c:v>
                </c:pt>
                <c:pt idx="11">
                  <c:v>14.792</c:v>
                </c:pt>
                <c:pt idx="12">
                  <c:v>14.792</c:v>
                </c:pt>
                <c:pt idx="13">
                  <c:v>14.792</c:v>
                </c:pt>
                <c:pt idx="14">
                  <c:v>14.792</c:v>
                </c:pt>
                <c:pt idx="15">
                  <c:v>14.792</c:v>
                </c:pt>
                <c:pt idx="16">
                  <c:v>14.792</c:v>
                </c:pt>
                <c:pt idx="17">
                  <c:v>14.792</c:v>
                </c:pt>
                <c:pt idx="18">
                  <c:v>14.792</c:v>
                </c:pt>
                <c:pt idx="19">
                  <c:v>14.792</c:v>
                </c:pt>
                <c:pt idx="20">
                  <c:v>14.792</c:v>
                </c:pt>
                <c:pt idx="21">
                  <c:v>14.792</c:v>
                </c:pt>
                <c:pt idx="22">
                  <c:v>14.792</c:v>
                </c:pt>
                <c:pt idx="23">
                  <c:v>14.792</c:v>
                </c:pt>
                <c:pt idx="24">
                  <c:v>14.792</c:v>
                </c:pt>
                <c:pt idx="25">
                  <c:v>14.792</c:v>
                </c:pt>
                <c:pt idx="26">
                  <c:v>14.792</c:v>
                </c:pt>
                <c:pt idx="27">
                  <c:v>14.792</c:v>
                </c:pt>
                <c:pt idx="28">
                  <c:v>14.792</c:v>
                </c:pt>
                <c:pt idx="29">
                  <c:v>14.792</c:v>
                </c:pt>
                <c:pt idx="30">
                  <c:v>14.792</c:v>
                </c:pt>
                <c:pt idx="31">
                  <c:v>14.792</c:v>
                </c:pt>
                <c:pt idx="32">
                  <c:v>14.792</c:v>
                </c:pt>
                <c:pt idx="33">
                  <c:v>14.792</c:v>
                </c:pt>
                <c:pt idx="34">
                  <c:v>14.792</c:v>
                </c:pt>
                <c:pt idx="35">
                  <c:v>14.792</c:v>
                </c:pt>
                <c:pt idx="36">
                  <c:v>14.792</c:v>
                </c:pt>
                <c:pt idx="37">
                  <c:v>14.792</c:v>
                </c:pt>
                <c:pt idx="38">
                  <c:v>14.792</c:v>
                </c:pt>
                <c:pt idx="39">
                  <c:v>14.792</c:v>
                </c:pt>
                <c:pt idx="40">
                  <c:v>14.792</c:v>
                </c:pt>
                <c:pt idx="41">
                  <c:v>14.792</c:v>
                </c:pt>
                <c:pt idx="42">
                  <c:v>14.792</c:v>
                </c:pt>
                <c:pt idx="43">
                  <c:v>14.792</c:v>
                </c:pt>
                <c:pt idx="44">
                  <c:v>14.792</c:v>
                </c:pt>
                <c:pt idx="45">
                  <c:v>14.792</c:v>
                </c:pt>
                <c:pt idx="46">
                  <c:v>14.792</c:v>
                </c:pt>
                <c:pt idx="47">
                  <c:v>14.792</c:v>
                </c:pt>
                <c:pt idx="48">
                  <c:v>14.792</c:v>
                </c:pt>
                <c:pt idx="49">
                  <c:v>14.792</c:v>
                </c:pt>
                <c:pt idx="50">
                  <c:v>14.792</c:v>
                </c:pt>
                <c:pt idx="51">
                  <c:v>17.3125</c:v>
                </c:pt>
                <c:pt idx="52">
                  <c:v>19.832999999999998</c:v>
                </c:pt>
                <c:pt idx="53">
                  <c:v>19.832999999999998</c:v>
                </c:pt>
                <c:pt idx="54">
                  <c:v>19.832999999999998</c:v>
                </c:pt>
                <c:pt idx="55">
                  <c:v>19.832999999999998</c:v>
                </c:pt>
                <c:pt idx="56">
                  <c:v>19.832999999999998</c:v>
                </c:pt>
                <c:pt idx="57">
                  <c:v>19.832999999999998</c:v>
                </c:pt>
                <c:pt idx="58">
                  <c:v>19.832999999999998</c:v>
                </c:pt>
                <c:pt idx="59">
                  <c:v>19.832999999999998</c:v>
                </c:pt>
                <c:pt idx="60">
                  <c:v>19.832999999999998</c:v>
                </c:pt>
                <c:pt idx="61">
                  <c:v>19.832999999999998</c:v>
                </c:pt>
                <c:pt idx="62">
                  <c:v>19.832999999999998</c:v>
                </c:pt>
                <c:pt idx="63">
                  <c:v>19.832999999999998</c:v>
                </c:pt>
                <c:pt idx="64">
                  <c:v>19.832999999999998</c:v>
                </c:pt>
                <c:pt idx="65">
                  <c:v>19.832999999999998</c:v>
                </c:pt>
                <c:pt idx="66">
                  <c:v>19.832999999999998</c:v>
                </c:pt>
                <c:pt idx="67">
                  <c:v>19.832999999999998</c:v>
                </c:pt>
                <c:pt idx="68">
                  <c:v>19.832999999999998</c:v>
                </c:pt>
                <c:pt idx="69">
                  <c:v>19.832999999999998</c:v>
                </c:pt>
                <c:pt idx="70">
                  <c:v>19.832999999999998</c:v>
                </c:pt>
                <c:pt idx="71">
                  <c:v>19.832999999999998</c:v>
                </c:pt>
                <c:pt idx="72">
                  <c:v>19.832999999999998</c:v>
                </c:pt>
                <c:pt idx="73">
                  <c:v>19.832999999999998</c:v>
                </c:pt>
                <c:pt idx="74">
                  <c:v>19.832999999999998</c:v>
                </c:pt>
                <c:pt idx="75">
                  <c:v>19.832999999999998</c:v>
                </c:pt>
                <c:pt idx="76">
                  <c:v>19.832999999999998</c:v>
                </c:pt>
                <c:pt idx="77">
                  <c:v>19.832999999999998</c:v>
                </c:pt>
                <c:pt idx="78">
                  <c:v>19.832999999999998</c:v>
                </c:pt>
                <c:pt idx="79">
                  <c:v>19.832999999999998</c:v>
                </c:pt>
                <c:pt idx="80">
                  <c:v>19.832999999999998</c:v>
                </c:pt>
                <c:pt idx="81">
                  <c:v>19.832999999999998</c:v>
                </c:pt>
                <c:pt idx="82">
                  <c:v>19.832999999999998</c:v>
                </c:pt>
                <c:pt idx="83">
                  <c:v>19.832999999999998</c:v>
                </c:pt>
                <c:pt idx="84">
                  <c:v>19.832999999999998</c:v>
                </c:pt>
                <c:pt idx="85">
                  <c:v>19.832999999999998</c:v>
                </c:pt>
                <c:pt idx="86">
                  <c:v>19.832999999999998</c:v>
                </c:pt>
                <c:pt idx="87">
                  <c:v>19.832999999999998</c:v>
                </c:pt>
                <c:pt idx="88">
                  <c:v>19.832999999999998</c:v>
                </c:pt>
                <c:pt idx="89">
                  <c:v>19.832999999999998</c:v>
                </c:pt>
                <c:pt idx="90">
                  <c:v>19.832999999999998</c:v>
                </c:pt>
                <c:pt idx="91">
                  <c:v>19.832999999999998</c:v>
                </c:pt>
                <c:pt idx="92">
                  <c:v>19.832999999999998</c:v>
                </c:pt>
                <c:pt idx="93">
                  <c:v>17.3125</c:v>
                </c:pt>
                <c:pt idx="94">
                  <c:v>14.792</c:v>
                </c:pt>
                <c:pt idx="95">
                  <c:v>14.792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8C-1145-962D-38830A18A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7120"/>
        <c:axId val="179315040"/>
      </c:scatterChart>
      <c:valAx>
        <c:axId val="179317120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 of quarters of the day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315040"/>
        <c:crosses val="autoZero"/>
        <c:crossBetween val="midCat"/>
        <c:majorUnit val="5"/>
      </c:valAx>
      <c:valAx>
        <c:axId val="179315040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(</a:t>
                </a:r>
                <a:r>
                  <a:rPr lang="en-US"/>
                  <a:t>˚C)</a:t>
                </a:r>
                <a:r>
                  <a:rPr lang="nl-NL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317120"/>
        <c:crosses val="autoZero"/>
        <c:crossBetween val="midCat"/>
        <c:majorUnit val="1"/>
      </c:valAx>
      <c:spPr>
        <a:noFill/>
        <a:ln w="6350" cap="rnd">
          <a:solidFill>
            <a:schemeClr val="accent5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berekend</a:t>
            </a:r>
            <a:r>
              <a:rPr lang="en-US" baseline="0"/>
              <a:t> vs simulatie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 2m'!$E$1</c:f>
              <c:strCache>
                <c:ptCount val="1"/>
                <c:pt idx="0">
                  <c:v>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 2m'!$A$2:$A$728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xVal>
          <c:yVal>
            <c:numRef>
              <c:f>'per 2m'!$E$2:$E$728</c:f>
              <c:numCache>
                <c:formatCode>General</c:formatCode>
                <c:ptCount val="727"/>
                <c:pt idx="0">
                  <c:v>17.298056512809424</c:v>
                </c:pt>
                <c:pt idx="1">
                  <c:v>17.283613499911446</c:v>
                </c:pt>
                <c:pt idx="2">
                  <c:v>17.269171435583079</c:v>
                </c:pt>
                <c:pt idx="3">
                  <c:v>17.254730794070195</c:v>
                </c:pt>
                <c:pt idx="4">
                  <c:v>17.240292049571948</c:v>
                </c:pt>
                <c:pt idx="5">
                  <c:v>17.225855676225187</c:v>
                </c:pt>
                <c:pt idx="6">
                  <c:v>17.211422148088904</c:v>
                </c:pt>
                <c:pt idx="7">
                  <c:v>17.196991939128662</c:v>
                </c:pt>
                <c:pt idx="8">
                  <c:v>17.182565523201028</c:v>
                </c:pt>
                <c:pt idx="9">
                  <c:v>17.16814337403801</c:v>
                </c:pt>
                <c:pt idx="10">
                  <c:v>17.153725965231509</c:v>
                </c:pt>
                <c:pt idx="11">
                  <c:v>17.139313770217761</c:v>
                </c:pt>
                <c:pt idx="12">
                  <c:v>17.124907262261797</c:v>
                </c:pt>
                <c:pt idx="13">
                  <c:v>17.110506914441892</c:v>
                </c:pt>
                <c:pt idx="14">
                  <c:v>17.096113199634036</c:v>
                </c:pt>
                <c:pt idx="15">
                  <c:v>17.081726590496412</c:v>
                </c:pt>
                <c:pt idx="16">
                  <c:v>17.067347559453857</c:v>
                </c:pt>
                <c:pt idx="17">
                  <c:v>17.052976578682372</c:v>
                </c:pt>
                <c:pt idx="18">
                  <c:v>17.038614120093595</c:v>
                </c:pt>
                <c:pt idx="19">
                  <c:v>17.024260655319317</c:v>
                </c:pt>
                <c:pt idx="20">
                  <c:v>17.009916655695996</c:v>
                </c:pt>
                <c:pt idx="21">
                  <c:v>16.995582592249271</c:v>
                </c:pt>
                <c:pt idx="22">
                  <c:v>16.981258935678497</c:v>
                </c:pt>
                <c:pt idx="23">
                  <c:v>16.966946156341294</c:v>
                </c:pt>
                <c:pt idx="24">
                  <c:v>16.952644724238098</c:v>
                </c:pt>
                <c:pt idx="25">
                  <c:v>16.938355108996721</c:v>
                </c:pt>
                <c:pt idx="26">
                  <c:v>16.92407777985694</c:v>
                </c:pt>
                <c:pt idx="27">
                  <c:v>16.90981320565508</c:v>
                </c:pt>
                <c:pt idx="28">
                  <c:v>16.895561854808623</c:v>
                </c:pt>
                <c:pt idx="29">
                  <c:v>16.881324195300831</c:v>
                </c:pt>
                <c:pt idx="30">
                  <c:v>16.867100694665357</c:v>
                </c:pt>
                <c:pt idx="31">
                  <c:v>16.852891819970925</c:v>
                </c:pt>
                <c:pt idx="32">
                  <c:v>16.838698037805965</c:v>
                </c:pt>
                <c:pt idx="33">
                  <c:v>16.824519814263301</c:v>
                </c:pt>
                <c:pt idx="34">
                  <c:v>16.81035761492485</c:v>
                </c:pt>
                <c:pt idx="35">
                  <c:v>16.796211904846327</c:v>
                </c:pt>
                <c:pt idx="36">
                  <c:v>16.782083148541975</c:v>
                </c:pt>
                <c:pt idx="37">
                  <c:v>16.767971809969318</c:v>
                </c:pt>
                <c:pt idx="38">
                  <c:v>16.753878352513905</c:v>
                </c:pt>
                <c:pt idx="39">
                  <c:v>16.739803238974126</c:v>
                </c:pt>
                <c:pt idx="40">
                  <c:v>16.725746931545988</c:v>
                </c:pt>
                <c:pt idx="41">
                  <c:v>16.711709891807942</c:v>
                </c:pt>
                <c:pt idx="42">
                  <c:v>16.697692580705738</c:v>
                </c:pt>
                <c:pt idx="43">
                  <c:v>16.683695458537279</c:v>
                </c:pt>
                <c:pt idx="44">
                  <c:v>16.669718984937507</c:v>
                </c:pt>
                <c:pt idx="45">
                  <c:v>16.655763618863304</c:v>
                </c:pt>
                <c:pt idx="46">
                  <c:v>16.64182981857844</c:v>
                </c:pt>
                <c:pt idx="47">
                  <c:v>16.627918041638498</c:v>
                </c:pt>
                <c:pt idx="48">
                  <c:v>16.614028744875871</c:v>
                </c:pt>
                <c:pt idx="49">
                  <c:v>16.600162384384745</c:v>
                </c:pt>
                <c:pt idx="50">
                  <c:v>16.586319415506139</c:v>
                </c:pt>
                <c:pt idx="51">
                  <c:v>16.572500292812936</c:v>
                </c:pt>
                <c:pt idx="52">
                  <c:v>16.558705470094957</c:v>
                </c:pt>
                <c:pt idx="53">
                  <c:v>16.54493540034408</c:v>
                </c:pt>
                <c:pt idx="54">
                  <c:v>16.531190535739331</c:v>
                </c:pt>
                <c:pt idx="55">
                  <c:v>16.517471327632069</c:v>
                </c:pt>
                <c:pt idx="56">
                  <c:v>16.503778226531146</c:v>
                </c:pt>
                <c:pt idx="57">
                  <c:v>16.490111682088109</c:v>
                </c:pt>
                <c:pt idx="58">
                  <c:v>16.476472143082454</c:v>
                </c:pt>
                <c:pt idx="59">
                  <c:v>16.462860057406868</c:v>
                </c:pt>
                <c:pt idx="60">
                  <c:v>16.449275872052535</c:v>
                </c:pt>
                <c:pt idx="61">
                  <c:v>16.435720033094455</c:v>
                </c:pt>
                <c:pt idx="62">
                  <c:v>16.422192985676787</c:v>
                </c:pt>
                <c:pt idx="63">
                  <c:v>16.40869517399825</c:v>
                </c:pt>
                <c:pt idx="64">
                  <c:v>16.395227041297513</c:v>
                </c:pt>
                <c:pt idx="65">
                  <c:v>16.381789029838657</c:v>
                </c:pt>
                <c:pt idx="66">
                  <c:v>16.368381580896653</c:v>
                </c:pt>
                <c:pt idx="67">
                  <c:v>16.355005134742857</c:v>
                </c:pt>
                <c:pt idx="68">
                  <c:v>16.341660130630569</c:v>
                </c:pt>
                <c:pt idx="69">
                  <c:v>16.328347006780589</c:v>
                </c:pt>
                <c:pt idx="70">
                  <c:v>16.315066200366854</c:v>
                </c:pt>
                <c:pt idx="71">
                  <c:v>16.301818147502058</c:v>
                </c:pt>
                <c:pt idx="72">
                  <c:v>16.288603283223335</c:v>
                </c:pt>
                <c:pt idx="73">
                  <c:v>16.275422041477992</c:v>
                </c:pt>
                <c:pt idx="74">
                  <c:v>16.262274855109233</c:v>
                </c:pt>
                <c:pt idx="75">
                  <c:v>16.249162155841965</c:v>
                </c:pt>
                <c:pt idx="76">
                  <c:v>16.236084374268614</c:v>
                </c:pt>
                <c:pt idx="77">
                  <c:v>16.223041939834978</c:v>
                </c:pt>
                <c:pt idx="78">
                  <c:v>16.210035280826141</c:v>
                </c:pt>
                <c:pt idx="79">
                  <c:v>16.197064824352392</c:v>
                </c:pt>
                <c:pt idx="80">
                  <c:v>16.184130996335213</c:v>
                </c:pt>
                <c:pt idx="81">
                  <c:v>16.17123422149329</c:v>
                </c:pt>
                <c:pt idx="82">
                  <c:v>16.158374923328555</c:v>
                </c:pt>
                <c:pt idx="83">
                  <c:v>16.145553524112294</c:v>
                </c:pt>
                <c:pt idx="84">
                  <c:v>16.132770444871269</c:v>
                </c:pt>
                <c:pt idx="85">
                  <c:v>16.12002610537391</c:v>
                </c:pt>
                <c:pt idx="86">
                  <c:v>16.107320924116504</c:v>
                </c:pt>
                <c:pt idx="87">
                  <c:v>16.094655318309471</c:v>
                </c:pt>
                <c:pt idx="88">
                  <c:v>16.082029703863665</c:v>
                </c:pt>
                <c:pt idx="89">
                  <c:v>16.069444495376707</c:v>
                </c:pt>
                <c:pt idx="90">
                  <c:v>16.056900106119372</c:v>
                </c:pt>
                <c:pt idx="91">
                  <c:v>16.044396948022023</c:v>
                </c:pt>
                <c:pt idx="92">
                  <c:v>16.031935431661086</c:v>
                </c:pt>
                <c:pt idx="93">
                  <c:v>16.019515966245557</c:v>
                </c:pt>
                <c:pt idx="94">
                  <c:v>16.007138959603573</c:v>
                </c:pt>
                <c:pt idx="95">
                  <c:v>15.994804818169015</c:v>
                </c:pt>
                <c:pt idx="96">
                  <c:v>15.982513946968172</c:v>
                </c:pt>
                <c:pt idx="97">
                  <c:v>15.970266749606424</c:v>
                </c:pt>
                <c:pt idx="98">
                  <c:v>15.958063628255003</c:v>
                </c:pt>
                <c:pt idx="99">
                  <c:v>15.945904983637776</c:v>
                </c:pt>
                <c:pt idx="100">
                  <c:v>15.933791215018097</c:v>
                </c:pt>
                <c:pt idx="101">
                  <c:v>15.921722720185686</c:v>
                </c:pt>
                <c:pt idx="102">
                  <c:v>15.909699895443573</c:v>
                </c:pt>
                <c:pt idx="103">
                  <c:v>15.897723135595081</c:v>
                </c:pt>
                <c:pt idx="104">
                  <c:v>15.885792833930862</c:v>
                </c:pt>
                <c:pt idx="105">
                  <c:v>15.873909382215984</c:v>
                </c:pt>
                <c:pt idx="106">
                  <c:v>15.862073170677062</c:v>
                </c:pt>
                <c:pt idx="107">
                  <c:v>15.850284587989451</c:v>
                </c:pt>
                <c:pt idx="108">
                  <c:v>15.838544021264473</c:v>
                </c:pt>
                <c:pt idx="109">
                  <c:v>15.826851856036718</c:v>
                </c:pt>
                <c:pt idx="110">
                  <c:v>15.815208476251369</c:v>
                </c:pt>
                <c:pt idx="111">
                  <c:v>15.803614264251607</c:v>
                </c:pt>
                <c:pt idx="112">
                  <c:v>15.792069600766046</c:v>
                </c:pt>
                <c:pt idx="113">
                  <c:v>15.780574864896238</c:v>
                </c:pt>
                <c:pt idx="114">
                  <c:v>15.76913043410422</c:v>
                </c:pt>
                <c:pt idx="115">
                  <c:v>15.75773668420012</c:v>
                </c:pt>
                <c:pt idx="116">
                  <c:v>15.746393989329816</c:v>
                </c:pt>
                <c:pt idx="117">
                  <c:v>15.735102721962651</c:v>
                </c:pt>
                <c:pt idx="118">
                  <c:v>15.7238632528792</c:v>
                </c:pt>
                <c:pt idx="119">
                  <c:v>15.712675951159097</c:v>
                </c:pt>
                <c:pt idx="120">
                  <c:v>15.701541184168912</c:v>
                </c:pt>
                <c:pt idx="121">
                  <c:v>15.69045931755009</c:v>
                </c:pt>
                <c:pt idx="122">
                  <c:v>15.679430715206941</c:v>
                </c:pt>
                <c:pt idx="123">
                  <c:v>15.668455739294698</c:v>
                </c:pt>
                <c:pt idx="124">
                  <c:v>15.657534750207613</c:v>
                </c:pt>
                <c:pt idx="125">
                  <c:v>15.64666810656713</c:v>
                </c:pt>
                <c:pt idx="126">
                  <c:v>15.635856165210111</c:v>
                </c:pt>
                <c:pt idx="127">
                  <c:v>15.625099281177111</c:v>
                </c:pt>
                <c:pt idx="128">
                  <c:v>15.614397807700723</c:v>
                </c:pt>
                <c:pt idx="129">
                  <c:v>15.603752096193976</c:v>
                </c:pt>
                <c:pt idx="130">
                  <c:v>15.593162496238802</c:v>
                </c:pt>
                <c:pt idx="131">
                  <c:v>15.58262935557455</c:v>
                </c:pt>
                <c:pt idx="132">
                  <c:v>15.572153020086571</c:v>
                </c:pt>
                <c:pt idx="133">
                  <c:v>15.561733833794854</c:v>
                </c:pt>
                <c:pt idx="134">
                  <c:v>15.551372138842737</c:v>
                </c:pt>
                <c:pt idx="135">
                  <c:v>15.541068275485665</c:v>
                </c:pt>
                <c:pt idx="136">
                  <c:v>15.530822582080022</c:v>
                </c:pt>
                <c:pt idx="137">
                  <c:v>15.520635395072016</c:v>
                </c:pt>
                <c:pt idx="138">
                  <c:v>15.510507048986634</c:v>
                </c:pt>
                <c:pt idx="139">
                  <c:v>15.500437876416653</c:v>
                </c:pt>
                <c:pt idx="140">
                  <c:v>15.490428208011727</c:v>
                </c:pt>
                <c:pt idx="141">
                  <c:v>15.480478372467514</c:v>
                </c:pt>
                <c:pt idx="142">
                  <c:v>15.4705886965149</c:v>
                </c:pt>
                <c:pt idx="143">
                  <c:v>15.460759504909255</c:v>
                </c:pt>
                <c:pt idx="144">
                  <c:v>15.450991120419779</c:v>
                </c:pt>
                <c:pt idx="145">
                  <c:v>15.441283863818899</c:v>
                </c:pt>
                <c:pt idx="146">
                  <c:v>15.431638053871731</c:v>
                </c:pt>
                <c:pt idx="147">
                  <c:v>15.422054007325624</c:v>
                </c:pt>
                <c:pt idx="148">
                  <c:v>15.412532038899746</c:v>
                </c:pt>
                <c:pt idx="149">
                  <c:v>15.403072461274757</c:v>
                </c:pt>
                <c:pt idx="150">
                  <c:v>15.393675585082539</c:v>
                </c:pt>
                <c:pt idx="151">
                  <c:v>15.384341718895998</c:v>
                </c:pt>
                <c:pt idx="152">
                  <c:v>15.375071169218925</c:v>
                </c:pt>
                <c:pt idx="153">
                  <c:v>15.365864240475938</c:v>
                </c:pt>
                <c:pt idx="154">
                  <c:v>15.35672123500248</c:v>
                </c:pt>
                <c:pt idx="155">
                  <c:v>15.347642453034897</c:v>
                </c:pt>
                <c:pt idx="156">
                  <c:v>15.338628192700574</c:v>
                </c:pt>
                <c:pt idx="157">
                  <c:v>15.32967875000814</c:v>
                </c:pt>
                <c:pt idx="158">
                  <c:v>15.320794418837767</c:v>
                </c:pt>
                <c:pt idx="159">
                  <c:v>15.311975490931493</c:v>
                </c:pt>
                <c:pt idx="160">
                  <c:v>15.303222255883666</c:v>
                </c:pt>
                <c:pt idx="161">
                  <c:v>15.294535001131418</c:v>
                </c:pt>
                <c:pt idx="162">
                  <c:v>15.285914011945234</c:v>
                </c:pt>
                <c:pt idx="163">
                  <c:v>15.277359571419581</c:v>
                </c:pt>
                <c:pt idx="164">
                  <c:v>15.268871960463617</c:v>
                </c:pt>
                <c:pt idx="165">
                  <c:v>15.260451457791959</c:v>
                </c:pt>
                <c:pt idx="166">
                  <c:v>15.252098339915538</c:v>
                </c:pt>
                <c:pt idx="167">
                  <c:v>15.243812881132509</c:v>
                </c:pt>
                <c:pt idx="168">
                  <c:v>15.235595353519258</c:v>
                </c:pt>
                <c:pt idx="169">
                  <c:v>15.227446026921452</c:v>
                </c:pt>
                <c:pt idx="170">
                  <c:v>15.219365168945195</c:v>
                </c:pt>
                <c:pt idx="171">
                  <c:v>15.21135304494822</c:v>
                </c:pt>
                <c:pt idx="172">
                  <c:v>15.203409918031195</c:v>
                </c:pt>
                <c:pt idx="173">
                  <c:v>15.195536049029069</c:v>
                </c:pt>
                <c:pt idx="174">
                  <c:v>15.187731696502514</c:v>
                </c:pt>
                <c:pt idx="175">
                  <c:v>15.179997116729433</c:v>
                </c:pt>
                <c:pt idx="176">
                  <c:v>15.172332563696546</c:v>
                </c:pt>
                <c:pt idx="177">
                  <c:v>15.164738289091044</c:v>
                </c:pt>
                <c:pt idx="178">
                  <c:v>15.157214542292328</c:v>
                </c:pt>
                <c:pt idx="179">
                  <c:v>15.149761570363825</c:v>
                </c:pt>
                <c:pt idx="180">
                  <c:v>15.142379618044862</c:v>
                </c:pt>
                <c:pt idx="181">
                  <c:v>15.135068927742642</c:v>
                </c:pt>
                <c:pt idx="182">
                  <c:v>15.12782973952428</c:v>
                </c:pt>
                <c:pt idx="183">
                  <c:v>15.120662291108914</c:v>
                </c:pt>
                <c:pt idx="184">
                  <c:v>15.113566817859908</c:v>
                </c:pt>
                <c:pt idx="185">
                  <c:v>15.106543552777115</c:v>
                </c:pt>
                <c:pt idx="186">
                  <c:v>15.099592726489233</c:v>
                </c:pt>
                <c:pt idx="187">
                  <c:v>15.092714567246222</c:v>
                </c:pt>
                <c:pt idx="188">
                  <c:v>15.085909300911824</c:v>
                </c:pt>
                <c:pt idx="189">
                  <c:v>15.079177150956131</c:v>
                </c:pt>
                <c:pt idx="190">
                  <c:v>15.07251833844825</c:v>
                </c:pt>
                <c:pt idx="191">
                  <c:v>15.065933082049053</c:v>
                </c:pt>
                <c:pt idx="192">
                  <c:v>15.059421598003986</c:v>
                </c:pt>
                <c:pt idx="193">
                  <c:v>15.052984100135973</c:v>
                </c:pt>
                <c:pt idx="194">
                  <c:v>15.046620799838394</c:v>
                </c:pt>
                <c:pt idx="195">
                  <c:v>15.04033190606814</c:v>
                </c:pt>
                <c:pt idx="196">
                  <c:v>15.034117625338757</c:v>
                </c:pt>
                <c:pt idx="197">
                  <c:v>15.027978161713662</c:v>
                </c:pt>
                <c:pt idx="198">
                  <c:v>15.021913716799437</c:v>
                </c:pt>
                <c:pt idx="199">
                  <c:v>15.01592448973922</c:v>
                </c:pt>
                <c:pt idx="200">
                  <c:v>15.010010677206154</c:v>
                </c:pt>
                <c:pt idx="201">
                  <c:v>15.004172473396933</c:v>
                </c:pt>
                <c:pt idx="202">
                  <c:v>14.998410070025431</c:v>
                </c:pt>
                <c:pt idx="203">
                  <c:v>14.992723656316393</c:v>
                </c:pt>
                <c:pt idx="204">
                  <c:v>14.987113418999238</c:v>
                </c:pt>
                <c:pt idx="205">
                  <c:v>14.981579542301912</c:v>
                </c:pt>
                <c:pt idx="206">
                  <c:v>14.976122207944847</c:v>
                </c:pt>
                <c:pt idx="207">
                  <c:v>14.970741595134992</c:v>
                </c:pt>
                <c:pt idx="208">
                  <c:v>14.96543788055993</c:v>
                </c:pt>
                <c:pt idx="209">
                  <c:v>14.960211238382069</c:v>
                </c:pt>
                <c:pt idx="210">
                  <c:v>14.955061840232933</c:v>
                </c:pt>
                <c:pt idx="211">
                  <c:v>14.949989855207514</c:v>
                </c:pt>
                <c:pt idx="212">
                  <c:v>14.944995449858732</c:v>
                </c:pt>
                <c:pt idx="213">
                  <c:v>14.940078788191958</c:v>
                </c:pt>
                <c:pt idx="214">
                  <c:v>14.93524003165963</c:v>
                </c:pt>
                <c:pt idx="215">
                  <c:v>14.93047933915595</c:v>
                </c:pt>
                <c:pt idx="216">
                  <c:v>14.92579686701167</c:v>
                </c:pt>
                <c:pt idx="217">
                  <c:v>14.921192768988954</c:v>
                </c:pt>
                <c:pt idx="218">
                  <c:v>14.916667196276332</c:v>
                </c:pt>
                <c:pt idx="219">
                  <c:v>14.912220297483735</c:v>
                </c:pt>
                <c:pt idx="220">
                  <c:v>14.907852218637613</c:v>
                </c:pt>
                <c:pt idx="221">
                  <c:v>14.903563103176143</c:v>
                </c:pt>
                <c:pt idx="222">
                  <c:v>14.899353091944512</c:v>
                </c:pt>
                <c:pt idx="223">
                  <c:v>14.895222323190302</c:v>
                </c:pt>
                <c:pt idx="224">
                  <c:v>14.891170932558941</c:v>
                </c:pt>
                <c:pt idx="225">
                  <c:v>14.887199053089258</c:v>
                </c:pt>
                <c:pt idx="226">
                  <c:v>14.883306815209103</c:v>
                </c:pt>
                <c:pt idx="227">
                  <c:v>14.879494346731072</c:v>
                </c:pt>
                <c:pt idx="228">
                  <c:v>14.87576177284831</c:v>
                </c:pt>
                <c:pt idx="229">
                  <c:v>14.872109216130397</c:v>
                </c:pt>
                <c:pt idx="230">
                  <c:v>14.868536796519322</c:v>
                </c:pt>
                <c:pt idx="231">
                  <c:v>14.865044631325548</c:v>
                </c:pt>
                <c:pt idx="232">
                  <c:v>14.861632835224158</c:v>
                </c:pt>
                <c:pt idx="233">
                  <c:v>14.858301520251089</c:v>
                </c:pt>
                <c:pt idx="234">
                  <c:v>14.855050795799455</c:v>
                </c:pt>
                <c:pt idx="235">
                  <c:v>14.851880768615951</c:v>
                </c:pt>
                <c:pt idx="236">
                  <c:v>14.848791542797349</c:v>
                </c:pt>
                <c:pt idx="237">
                  <c:v>14.845783219787084</c:v>
                </c:pt>
                <c:pt idx="238">
                  <c:v>14.842855898371917</c:v>
                </c:pt>
                <c:pt idx="239">
                  <c:v>14.840009674678694</c:v>
                </c:pt>
                <c:pt idx="240">
                  <c:v>14.837244642171189</c:v>
                </c:pt>
                <c:pt idx="241">
                  <c:v>14.834560891647035</c:v>
                </c:pt>
                <c:pt idx="242">
                  <c:v>14.831958511234742</c:v>
                </c:pt>
                <c:pt idx="243">
                  <c:v>14.829437586390799</c:v>
                </c:pt>
                <c:pt idx="244">
                  <c:v>14.826998199896879</c:v>
                </c:pt>
                <c:pt idx="245">
                  <c:v>14.824640431857111</c:v>
                </c:pt>
                <c:pt idx="246">
                  <c:v>14.822364359695447</c:v>
                </c:pt>
                <c:pt idx="247">
                  <c:v>14.820170058153133</c:v>
                </c:pt>
                <c:pt idx="248">
                  <c:v>14.818057599286242</c:v>
                </c:pt>
                <c:pt idx="249">
                  <c:v>14.816027052463308</c:v>
                </c:pt>
                <c:pt idx="250">
                  <c:v>14.814078484363062</c:v>
                </c:pt>
                <c:pt idx="251">
                  <c:v>14.812211958972226</c:v>
                </c:pt>
                <c:pt idx="252">
                  <c:v>14.810427537583418</c:v>
                </c:pt>
                <c:pt idx="253">
                  <c:v>14.808725278793144</c:v>
                </c:pt>
                <c:pt idx="254">
                  <c:v>14.807105238499865</c:v>
                </c:pt>
                <c:pt idx="255">
                  <c:v>14.805567469902169</c:v>
                </c:pt>
                <c:pt idx="256">
                  <c:v>14.804112023497021</c:v>
                </c:pt>
                <c:pt idx="257">
                  <c:v>14.802738947078105</c:v>
                </c:pt>
                <c:pt idx="258">
                  <c:v>14.801448285734251</c:v>
                </c:pt>
                <c:pt idx="259">
                  <c:v>14.800240081847964</c:v>
                </c:pt>
                <c:pt idx="260">
                  <c:v>14.799114375094019</c:v>
                </c:pt>
                <c:pt idx="261">
                  <c:v>14.798071202438171</c:v>
                </c:pt>
                <c:pt idx="262">
                  <c:v>14.797110598135932</c:v>
                </c:pt>
                <c:pt idx="263">
                  <c:v>14.796232593731453</c:v>
                </c:pt>
                <c:pt idx="264">
                  <c:v>14.795437218056477</c:v>
                </c:pt>
                <c:pt idx="265">
                  <c:v>14.794724497229412</c:v>
                </c:pt>
                <c:pt idx="266">
                  <c:v>14.79409445465445</c:v>
                </c:pt>
                <c:pt idx="267">
                  <c:v>14.793547111020814</c:v>
                </c:pt>
                <c:pt idx="268">
                  <c:v>14.793082484302076</c:v>
                </c:pt>
                <c:pt idx="269">
                  <c:v>14.792700589755562</c:v>
                </c:pt>
                <c:pt idx="270">
                  <c:v>14.792401439921857</c:v>
                </c:pt>
                <c:pt idx="271">
                  <c:v>14.792185044624386</c:v>
                </c:pt>
                <c:pt idx="272">
                  <c:v>14.792051410969101</c:v>
                </c:pt>
                <c:pt idx="273">
                  <c:v>14.792000543344239</c:v>
                </c:pt>
                <c:pt idx="274">
                  <c:v>14.79203244342018</c:v>
                </c:pt>
                <c:pt idx="275">
                  <c:v>14.792147110149395</c:v>
                </c:pt>
                <c:pt idx="276">
                  <c:v>14.792344539766482</c:v>
                </c:pt>
                <c:pt idx="277">
                  <c:v>14.792193805550415</c:v>
                </c:pt>
                <c:pt idx="278">
                  <c:v>14.792775192397576</c:v>
                </c:pt>
                <c:pt idx="279">
                  <c:v>14.793744071133831</c:v>
                </c:pt>
                <c:pt idx="280">
                  <c:v>14.795100292761697</c:v>
                </c:pt>
                <c:pt idx="281">
                  <c:v>14.796843648716779</c:v>
                </c:pt>
                <c:pt idx="282">
                  <c:v>14.798973870899841</c:v>
                </c:pt>
                <c:pt idx="283">
                  <c:v>14.801490631718041</c:v>
                </c:pt>
                <c:pt idx="284">
                  <c:v>14.804393544135298</c:v>
                </c:pt>
                <c:pt idx="285">
                  <c:v>14.807682161731828</c:v>
                </c:pt>
                <c:pt idx="286">
                  <c:v>14.811355978772777</c:v>
                </c:pt>
                <c:pt idx="287">
                  <c:v>14.815414430286015</c:v>
                </c:pt>
                <c:pt idx="288">
                  <c:v>14.819856892148998</c:v>
                </c:pt>
                <c:pt idx="289">
                  <c:v>14.824682681184768</c:v>
                </c:pt>
                <c:pt idx="290">
                  <c:v>14.829891055266998</c:v>
                </c:pt>
                <c:pt idx="291">
                  <c:v>14.835481213434131</c:v>
                </c:pt>
                <c:pt idx="292">
                  <c:v>14.841452296012543</c:v>
                </c:pt>
                <c:pt idx="293">
                  <c:v>14.847803384748758</c:v>
                </c:pt>
                <c:pt idx="294">
                  <c:v>14.854533502950652</c:v>
                </c:pt>
                <c:pt idx="295">
                  <c:v>14.861641615637655</c:v>
                </c:pt>
                <c:pt idx="296">
                  <c:v>14.869126629699917</c:v>
                </c:pt>
                <c:pt idx="297">
                  <c:v>14.876987394066402</c:v>
                </c:pt>
                <c:pt idx="298">
                  <c:v>14.885222699881913</c:v>
                </c:pt>
                <c:pt idx="299">
                  <c:v>14.893831280692984</c:v>
                </c:pt>
                <c:pt idx="300">
                  <c:v>14.902811812642652</c:v>
                </c:pt>
                <c:pt idx="301">
                  <c:v>14.912162914674029</c:v>
                </c:pt>
                <c:pt idx="302">
                  <c:v>14.921883148742703</c:v>
                </c:pt>
                <c:pt idx="303">
                  <c:v>14.931971020037869</c:v>
                </c:pt>
                <c:pt idx="304">
                  <c:v>14.942424977212216</c:v>
                </c:pt>
                <c:pt idx="305">
                  <c:v>14.953243412620495</c:v>
                </c:pt>
                <c:pt idx="306">
                  <c:v>14.964424662566751</c:v>
                </c:pt>
                <c:pt idx="307">
                  <c:v>14.975967007560168</c:v>
                </c:pt>
                <c:pt idx="308">
                  <c:v>14.987868672579502</c:v>
                </c:pt>
                <c:pt idx="309">
                  <c:v>15.000127827346043</c:v>
                </c:pt>
                <c:pt idx="310">
                  <c:v>15.012742586605095</c:v>
                </c:pt>
                <c:pt idx="311">
                  <c:v>15.025711010415877</c:v>
                </c:pt>
                <c:pt idx="312">
                  <c:v>15.039031104449876</c:v>
                </c:pt>
                <c:pt idx="313">
                  <c:v>15.052700820297524</c:v>
                </c:pt>
                <c:pt idx="314">
                  <c:v>15.06671805578322</c:v>
                </c:pt>
                <c:pt idx="315">
                  <c:v>15.081080655288599</c:v>
                </c:pt>
                <c:pt idx="316">
                  <c:v>15.095786410084044</c:v>
                </c:pt>
                <c:pt idx="317">
                  <c:v>15.110833058668344</c:v>
                </c:pt>
                <c:pt idx="318">
                  <c:v>15.126218287116476</c:v>
                </c:pt>
                <c:pt idx="319">
                  <c:v>15.141939729435448</c:v>
                </c:pt>
                <c:pt idx="320">
                  <c:v>15.157994967928149</c:v>
                </c:pt>
                <c:pt idx="321">
                  <c:v>15.174381533565155</c:v>
                </c:pt>
                <c:pt idx="322">
                  <c:v>15.191096906364422</c:v>
                </c:pt>
                <c:pt idx="323">
                  <c:v>15.208138515778813</c:v>
                </c:pt>
                <c:pt idx="324">
                  <c:v>15.225503741091416</c:v>
                </c:pt>
                <c:pt idx="325">
                  <c:v>15.243189911818554</c:v>
                </c:pt>
                <c:pt idx="326">
                  <c:v>15.261194308120473</c:v>
                </c:pt>
                <c:pt idx="327">
                  <c:v>15.279514161219602</c:v>
                </c:pt>
                <c:pt idx="328">
                  <c:v>15.298146653826342</c:v>
                </c:pt>
                <c:pt idx="329">
                  <c:v>15.317088920572328</c:v>
                </c:pt>
                <c:pt idx="330">
                  <c:v>15.336338048451065</c:v>
                </c:pt>
                <c:pt idx="331">
                  <c:v>15.355891077265909</c:v>
                </c:pt>
                <c:pt idx="332">
                  <c:v>15.375745000085287</c:v>
                </c:pt>
                <c:pt idx="333">
                  <c:v>15.395896763705121</c:v>
                </c:pt>
                <c:pt idx="334">
                  <c:v>15.416343269118359</c:v>
                </c:pt>
                <c:pt idx="335">
                  <c:v>15.437081371991546</c:v>
                </c:pt>
                <c:pt idx="336">
                  <c:v>15.458107883148372</c:v>
                </c:pt>
                <c:pt idx="337">
                  <c:v>15.47941956906012</c:v>
                </c:pt>
                <c:pt idx="338">
                  <c:v>15.501013152342921</c:v>
                </c:pt>
                <c:pt idx="339">
                  <c:v>15.522885312261771</c:v>
                </c:pt>
                <c:pt idx="340">
                  <c:v>15.545032685241193</c:v>
                </c:pt>
                <c:pt idx="341">
                  <c:v>15.567451865382505</c:v>
                </c:pt>
                <c:pt idx="342">
                  <c:v>15.590139404987601</c:v>
                </c:pt>
                <c:pt idx="343">
                  <c:v>15.613091815089126</c:v>
                </c:pt>
                <c:pt idx="344">
                  <c:v>15.636305565987046</c:v>
                </c:pt>
                <c:pt idx="345">
                  <c:v>15.659777087791438</c:v>
                </c:pt>
                <c:pt idx="346">
                  <c:v>15.683502770971499</c:v>
                </c:pt>
                <c:pt idx="347">
                  <c:v>15.707478966910609</c:v>
                </c:pt>
                <c:pt idx="348">
                  <c:v>15.731701988467449</c:v>
                </c:pt>
                <c:pt idx="349">
                  <c:v>15.756168110543012</c:v>
                </c:pt>
                <c:pt idx="350">
                  <c:v>15.780873570653458</c:v>
                </c:pt>
                <c:pt idx="351">
                  <c:v>15.805814569508732</c:v>
                </c:pt>
                <c:pt idx="352">
                  <c:v>15.830987271596822</c:v>
                </c:pt>
                <c:pt idx="353">
                  <c:v>15.856387805773604</c:v>
                </c:pt>
                <c:pt idx="354">
                  <c:v>15.882012265858155</c:v>
                </c:pt>
                <c:pt idx="355">
                  <c:v>15.90785671123346</c:v>
                </c:pt>
                <c:pt idx="356">
                  <c:v>15.933917167452423</c:v>
                </c:pt>
                <c:pt idx="357">
                  <c:v>15.960189626849051</c:v>
                </c:pt>
                <c:pt idx="358">
                  <c:v>15.986670049154782</c:v>
                </c:pt>
                <c:pt idx="359">
                  <c:v>16.013354362119809</c:v>
                </c:pt>
                <c:pt idx="360">
                  <c:v>16.040238462139328</c:v>
                </c:pt>
                <c:pt idx="361">
                  <c:v>16.067318214884583</c:v>
                </c:pt>
                <c:pt idx="362">
                  <c:v>16.094589455938692</c:v>
                </c:pt>
                <c:pt idx="363">
                  <c:v>16.122047991437036</c:v>
                </c:pt>
                <c:pt idx="364">
                  <c:v>16.149689598712218</c:v>
                </c:pt>
                <c:pt idx="365">
                  <c:v>16.177510026943438</c:v>
                </c:pt>
                <c:pt idx="366">
                  <c:v>16.205504997810202</c:v>
                </c:pt>
                <c:pt idx="367">
                  <c:v>16.233670206150251</c:v>
                </c:pt>
                <c:pt idx="368">
                  <c:v>16.262001320621621</c:v>
                </c:pt>
                <c:pt idx="369">
                  <c:v>16.290493984368741</c:v>
                </c:pt>
                <c:pt idx="370">
                  <c:v>16.319143815692446</c:v>
                </c:pt>
                <c:pt idx="371">
                  <c:v>16.347946408723789</c:v>
                </c:pt>
                <c:pt idx="372">
                  <c:v>16.376897334101624</c:v>
                </c:pt>
                <c:pt idx="373">
                  <c:v>16.405992139653737</c:v>
                </c:pt>
                <c:pt idx="374">
                  <c:v>16.435226351081528</c:v>
                </c:pt>
                <c:pt idx="375">
                  <c:v>16.464595472648099</c:v>
                </c:pt>
                <c:pt idx="376">
                  <c:v>16.494094987869595</c:v>
                </c:pt>
                <c:pt idx="377">
                  <c:v>16.52372036020979</c:v>
                </c:pt>
                <c:pt idx="378">
                  <c:v>16.553467033777711</c:v>
                </c:pt>
                <c:pt idx="379">
                  <c:v>16.583330434028277</c:v>
                </c:pt>
                <c:pt idx="380">
                  <c:v>16.61330596846577</c:v>
                </c:pt>
                <c:pt idx="381">
                  <c:v>16.643389027350104</c:v>
                </c:pt>
                <c:pt idx="382">
                  <c:v>16.673574984405704</c:v>
                </c:pt>
                <c:pt idx="383">
                  <c:v>16.703859197532978</c:v>
                </c:pt>
                <c:pt idx="384">
                  <c:v>16.734237009522161</c:v>
                </c:pt>
                <c:pt idx="385">
                  <c:v>16.764703748769552</c:v>
                </c:pt>
                <c:pt idx="386">
                  <c:v>16.795254729995904</c:v>
                </c:pt>
                <c:pt idx="387">
                  <c:v>16.825885254966948</c:v>
                </c:pt>
                <c:pt idx="388">
                  <c:v>16.856590613215918</c:v>
                </c:pt>
                <c:pt idx="389">
                  <c:v>16.887366082767915</c:v>
                </c:pt>
                <c:pt idx="390">
                  <c:v>16.918206930866099</c:v>
                </c:pt>
                <c:pt idx="391">
                  <c:v>16.949108414699484</c:v>
                </c:pt>
                <c:pt idx="392">
                  <c:v>16.980065782132314</c:v>
                </c:pt>
                <c:pt idx="393">
                  <c:v>17.011074272434872</c:v>
                </c:pt>
                <c:pt idx="394">
                  <c:v>17.04212911701558</c:v>
                </c:pt>
                <c:pt idx="395">
                  <c:v>17.073225540154347</c:v>
                </c:pt>
                <c:pt idx="396">
                  <c:v>17.104358759736986</c:v>
                </c:pt>
                <c:pt idx="397">
                  <c:v>17.135523987990631</c:v>
                </c:pt>
                <c:pt idx="398">
                  <c:v>17.166716432220007</c:v>
                </c:pt>
                <c:pt idx="399">
                  <c:v>17.197931295544478</c:v>
                </c:pt>
                <c:pt idx="400">
                  <c:v>17.229163777635723</c:v>
                </c:pt>
                <c:pt idx="401">
                  <c:v>17.26040907545595</c:v>
                </c:pt>
                <c:pt idx="402">
                  <c:v>17.29166238399651</c:v>
                </c:pt>
                <c:pt idx="403">
                  <c:v>17.322918897016848</c:v>
                </c:pt>
                <c:pt idx="404">
                  <c:v>17.354173807783607</c:v>
                </c:pt>
                <c:pt idx="405">
                  <c:v>17.344002076237533</c:v>
                </c:pt>
                <c:pt idx="406">
                  <c:v>17.375499231387508</c:v>
                </c:pt>
                <c:pt idx="407">
                  <c:v>17.406986545131115</c:v>
                </c:pt>
                <c:pt idx="408">
                  <c:v>17.43845909868692</c:v>
                </c:pt>
                <c:pt idx="409">
                  <c:v>17.469911975579233</c:v>
                </c:pt>
                <c:pt idx="410">
                  <c:v>17.501340262406167</c:v>
                </c:pt>
                <c:pt idx="411">
                  <c:v>17.532739049607152</c:v>
                </c:pt>
                <c:pt idx="412">
                  <c:v>17.564103432229899</c:v>
                </c:pt>
                <c:pt idx="413">
                  <c:v>17.595428510696614</c:v>
                </c:pt>
                <c:pt idx="414">
                  <c:v>17.626709391569403</c:v>
                </c:pt>
                <c:pt idx="415">
                  <c:v>17.65794118831467</c:v>
                </c:pt>
                <c:pt idx="416">
                  <c:v>17.689119022066492</c:v>
                </c:pt>
                <c:pt idx="417">
                  <c:v>17.720238022388756</c:v>
                </c:pt>
                <c:pt idx="418">
                  <c:v>17.751293328035995</c:v>
                </c:pt>
                <c:pt idx="419">
                  <c:v>17.782280087712792</c:v>
                </c:pt>
                <c:pt idx="420">
                  <c:v>17.813193460831609</c:v>
                </c:pt>
                <c:pt idx="421">
                  <c:v>17.844028618268979</c:v>
                </c:pt>
                <c:pt idx="422">
                  <c:v>17.874780743119864</c:v>
                </c:pt>
                <c:pt idx="423">
                  <c:v>17.905445031450142</c:v>
                </c:pt>
                <c:pt idx="424">
                  <c:v>17.936016693047055</c:v>
                </c:pt>
                <c:pt idx="425">
                  <c:v>17.966490952167483</c:v>
                </c:pt>
                <c:pt idx="426">
                  <c:v>17.996863048284023</c:v>
                </c:pt>
                <c:pt idx="427">
                  <c:v>18.027128236828631</c:v>
                </c:pt>
                <c:pt idx="428">
                  <c:v>18.057281789933793</c:v>
                </c:pt>
                <c:pt idx="429">
                  <c:v>18.087318997171099</c:v>
                </c:pt>
                <c:pt idx="430">
                  <c:v>18.117235166287067</c:v>
                </c:pt>
                <c:pt idx="431">
                  <c:v>18.147025623936155</c:v>
                </c:pt>
                <c:pt idx="432">
                  <c:v>18.176685716410805</c:v>
                </c:pt>
                <c:pt idx="433">
                  <c:v>18.206210810368404</c:v>
                </c:pt>
                <c:pt idx="434">
                  <c:v>18.235596293555101</c:v>
                </c:pt>
                <c:pt idx="435">
                  <c:v>18.2648375755263</c:v>
                </c:pt>
                <c:pt idx="436">
                  <c:v>18.293930088363751</c:v>
                </c:pt>
                <c:pt idx="437">
                  <c:v>18.322869287389139</c:v>
                </c:pt>
                <c:pt idx="438">
                  <c:v>18.35165065187401</c:v>
                </c:pt>
                <c:pt idx="439">
                  <c:v>18.380269685745994</c:v>
                </c:pt>
                <c:pt idx="440">
                  <c:v>18.408721918291146</c:v>
                </c:pt>
                <c:pt idx="441">
                  <c:v>18.437002904852342</c:v>
                </c:pt>
                <c:pt idx="442">
                  <c:v>18.465108227523608</c:v>
                </c:pt>
                <c:pt idx="443">
                  <c:v>18.493033495840233</c:v>
                </c:pt>
                <c:pt idx="444">
                  <c:v>18.520774347464659</c:v>
                </c:pt>
                <c:pt idx="445">
                  <c:v>18.548326448867929</c:v>
                </c:pt>
                <c:pt idx="446">
                  <c:v>18.575685496006635</c:v>
                </c:pt>
                <c:pt idx="447">
                  <c:v>18.602847214995293</c:v>
                </c:pt>
                <c:pt idx="448">
                  <c:v>18.62980736277397</c:v>
                </c:pt>
                <c:pt idx="449">
                  <c:v>18.65656172777113</c:v>
                </c:pt>
                <c:pt idx="450">
                  <c:v>18.683106130561526</c:v>
                </c:pt>
                <c:pt idx="451">
                  <c:v>18.709436424519097</c:v>
                </c:pt>
                <c:pt idx="452">
                  <c:v>18.735548496464734</c:v>
                </c:pt>
                <c:pt idx="453">
                  <c:v>18.761438267308808</c:v>
                </c:pt>
                <c:pt idx="454">
                  <c:v>18.787101692688399</c:v>
                </c:pt>
                <c:pt idx="455">
                  <c:v>18.812534763599071</c:v>
                </c:pt>
                <c:pt idx="456">
                  <c:v>18.837733507021145</c:v>
                </c:pt>
                <c:pt idx="457">
                  <c:v>18.862693986540343</c:v>
                </c:pt>
                <c:pt idx="458">
                  <c:v>18.887412302962716</c:v>
                </c:pt>
                <c:pt idx="459">
                  <c:v>18.911884594923741</c:v>
                </c:pt>
                <c:pt idx="460">
                  <c:v>18.936107039491542</c:v>
                </c:pt>
                <c:pt idx="461">
                  <c:v>18.960075852764081</c:v>
                </c:pt>
                <c:pt idx="462">
                  <c:v>18.983787290460256</c:v>
                </c:pt>
                <c:pt idx="463">
                  <c:v>19.007237648504809</c:v>
                </c:pt>
                <c:pt idx="464">
                  <c:v>19.030423263606973</c:v>
                </c:pt>
                <c:pt idx="465">
                  <c:v>19.053340513832712</c:v>
                </c:pt>
                <c:pt idx="466">
                  <c:v>19.075985819170537</c:v>
                </c:pt>
                <c:pt idx="467">
                  <c:v>19.098355642090752</c:v>
                </c:pt>
                <c:pt idx="468">
                  <c:v>19.12044648809805</c:v>
                </c:pt>
                <c:pt idx="469">
                  <c:v>19.142254906277444</c:v>
                </c:pt>
                <c:pt idx="470">
                  <c:v>19.163777489833304</c:v>
                </c:pt>
                <c:pt idx="471">
                  <c:v>19.185010876621586</c:v>
                </c:pt>
                <c:pt idx="472">
                  <c:v>19.205951749675027</c:v>
                </c:pt>
                <c:pt idx="473">
                  <c:v>19.226596837721321</c:v>
                </c:pt>
                <c:pt idx="474">
                  <c:v>19.246942915694113</c:v>
                </c:pt>
                <c:pt idx="475">
                  <c:v>19.266986805236829</c:v>
                </c:pt>
                <c:pt idx="476">
                  <c:v>19.286725375199175</c:v>
                </c:pt>
                <c:pt idx="477">
                  <c:v>19.306155542126255</c:v>
                </c:pt>
                <c:pt idx="478">
                  <c:v>19.325274270740273</c:v>
                </c:pt>
                <c:pt idx="479">
                  <c:v>19.34407857441467</c:v>
                </c:pt>
                <c:pt idx="480">
                  <c:v>19.362565515640689</c:v>
                </c:pt>
                <c:pt idx="481">
                  <c:v>19.38073220648625</c:v>
                </c:pt>
                <c:pt idx="482">
                  <c:v>19.398575809047099</c:v>
                </c:pt>
                <c:pt idx="483">
                  <c:v>19.41609353589012</c:v>
                </c:pt>
                <c:pt idx="484">
                  <c:v>19.433282650488774</c:v>
                </c:pt>
                <c:pt idx="485">
                  <c:v>19.450140467650591</c:v>
                </c:pt>
                <c:pt idx="486">
                  <c:v>19.466664353936629</c:v>
                </c:pt>
                <c:pt idx="487">
                  <c:v>19.482851728072859</c:v>
                </c:pt>
                <c:pt idx="488">
                  <c:v>19.498700061353404</c:v>
                </c:pt>
                <c:pt idx="489">
                  <c:v>19.514206878035544</c:v>
                </c:pt>
                <c:pt idx="490">
                  <c:v>19.529369755726492</c:v>
                </c:pt>
                <c:pt idx="491">
                  <c:v>19.544186325761764</c:v>
                </c:pt>
                <c:pt idx="492">
                  <c:v>19.558654273575247</c:v>
                </c:pt>
                <c:pt idx="493">
                  <c:v>19.572771339060733</c:v>
                </c:pt>
                <c:pt idx="494">
                  <c:v>19.586535316924998</c:v>
                </c:pt>
                <c:pt idx="495">
                  <c:v>19.599944057032292</c:v>
                </c:pt>
                <c:pt idx="496">
                  <c:v>19.612995464740237</c:v>
                </c:pt>
                <c:pt idx="497">
                  <c:v>19.625687501227016</c:v>
                </c:pt>
                <c:pt idx="498">
                  <c:v>19.638018183809894</c:v>
                </c:pt>
                <c:pt idx="499">
                  <c:v>19.649985586254925</c:v>
                </c:pt>
                <c:pt idx="500">
                  <c:v>19.661587839077857</c:v>
                </c:pt>
                <c:pt idx="501">
                  <c:v>19.672823129836189</c:v>
                </c:pt>
                <c:pt idx="502">
                  <c:v>19.683689703412284</c:v>
                </c:pt>
                <c:pt idx="503">
                  <c:v>19.694185862287554</c:v>
                </c:pt>
                <c:pt idx="504">
                  <c:v>19.704309966807635</c:v>
                </c:pt>
                <c:pt idx="505">
                  <c:v>19.714060435438515</c:v>
                </c:pt>
                <c:pt idx="506">
                  <c:v>19.723435745013617</c:v>
                </c:pt>
                <c:pt idx="507">
                  <c:v>19.732434430971715</c:v>
                </c:pt>
                <c:pt idx="508">
                  <c:v>19.741055087585735</c:v>
                </c:pt>
                <c:pt idx="509">
                  <c:v>19.749296368182346</c:v>
                </c:pt>
                <c:pt idx="510">
                  <c:v>19.757156985352321</c:v>
                </c:pt>
                <c:pt idx="511">
                  <c:v>19.764635711151673</c:v>
                </c:pt>
                <c:pt idx="512">
                  <c:v>19.771731377293452</c:v>
                </c:pt>
                <c:pt idx="513">
                  <c:v>19.77844287533026</c:v>
                </c:pt>
                <c:pt idx="514">
                  <c:v>19.784769156827412</c:v>
                </c:pt>
                <c:pt idx="515">
                  <c:v>19.790709233526705</c:v>
                </c:pt>
                <c:pt idx="516">
                  <c:v>19.796262177500815</c:v>
                </c:pt>
                <c:pt idx="517">
                  <c:v>19.801427121298225</c:v>
                </c:pt>
                <c:pt idx="518">
                  <c:v>19.806203258078767</c:v>
                </c:pt>
                <c:pt idx="519">
                  <c:v>19.810589841739642</c:v>
                </c:pt>
                <c:pt idx="520">
                  <c:v>19.814586187031971</c:v>
                </c:pt>
                <c:pt idx="521">
                  <c:v>19.818191669667861</c:v>
                </c:pt>
                <c:pt idx="522">
                  <c:v>19.821405726417893</c:v>
                </c:pt>
                <c:pt idx="523">
                  <c:v>19.824227855199148</c:v>
                </c:pt>
                <c:pt idx="524">
                  <c:v>19.826657615153607</c:v>
                </c:pt>
                <c:pt idx="525">
                  <c:v>19.828694626717034</c:v>
                </c:pt>
                <c:pt idx="526">
                  <c:v>19.830338571678269</c:v>
                </c:pt>
                <c:pt idx="527">
                  <c:v>19.831589193228929</c:v>
                </c:pt>
                <c:pt idx="528">
                  <c:v>19.832446296003546</c:v>
                </c:pt>
                <c:pt idx="529">
                  <c:v>19.832909746110055</c:v>
                </c:pt>
                <c:pt idx="530">
                  <c:v>19.83297947115074</c:v>
                </c:pt>
                <c:pt idx="531">
                  <c:v>19.832655460233518</c:v>
                </c:pt>
                <c:pt idx="532">
                  <c:v>19.832910159235865</c:v>
                </c:pt>
                <c:pt idx="533">
                  <c:v>19.832640643348039</c:v>
                </c:pt>
                <c:pt idx="534">
                  <c:v>19.832191471549777</c:v>
                </c:pt>
                <c:pt idx="535">
                  <c:v>19.831562675861665</c:v>
                </c:pt>
                <c:pt idx="536">
                  <c:v>19.830754301109319</c:v>
                </c:pt>
                <c:pt idx="537">
                  <c:v>19.8297664049202</c:v>
                </c:pt>
                <c:pt idx="538">
                  <c:v>19.828599057719501</c:v>
                </c:pt>
                <c:pt idx="539">
                  <c:v>19.827252342725121</c:v>
                </c:pt>
                <c:pt idx="540">
                  <c:v>19.82572635594175</c:v>
                </c:pt>
                <c:pt idx="541">
                  <c:v>19.824021206154008</c:v>
                </c:pt>
                <c:pt idx="542">
                  <c:v>19.822137014918699</c:v>
                </c:pt>
                <c:pt idx="543">
                  <c:v>19.820073916556137</c:v>
                </c:pt>
                <c:pt idx="544">
                  <c:v>19.817832058140581</c:v>
                </c:pt>
                <c:pt idx="545">
                  <c:v>19.815411599489746</c:v>
                </c:pt>
                <c:pt idx="546">
                  <c:v>19.812812713153406</c:v>
                </c:pt>
                <c:pt idx="547">
                  <c:v>19.810035584401099</c:v>
                </c:pt>
                <c:pt idx="548">
                  <c:v>19.807080411208915</c:v>
                </c:pt>
                <c:pt idx="549">
                  <c:v>19.803947404245388</c:v>
                </c:pt>
                <c:pt idx="550">
                  <c:v>19.800636786856472</c:v>
                </c:pt>
                <c:pt idx="551">
                  <c:v>19.797148795049626</c:v>
                </c:pt>
                <c:pt idx="552">
                  <c:v>19.793483677476974</c:v>
                </c:pt>
                <c:pt idx="553">
                  <c:v>19.789641695417604</c:v>
                </c:pt>
                <c:pt idx="554">
                  <c:v>19.785623122758924</c:v>
                </c:pt>
                <c:pt idx="555">
                  <c:v>19.781428245977136</c:v>
                </c:pt>
                <c:pt idx="556">
                  <c:v>19.777057364116821</c:v>
                </c:pt>
                <c:pt idx="557">
                  <c:v>19.77251078876963</c:v>
                </c:pt>
                <c:pt idx="558">
                  <c:v>19.767788844052038</c:v>
                </c:pt>
                <c:pt idx="559">
                  <c:v>19.762891866582283</c:v>
                </c:pt>
                <c:pt idx="560">
                  <c:v>19.75782020545633</c:v>
                </c:pt>
                <c:pt idx="561">
                  <c:v>19.752574222223011</c:v>
                </c:pt>
                <c:pt idx="562">
                  <c:v>19.747154290858234</c:v>
                </c:pt>
                <c:pt idx="563">
                  <c:v>19.741560797738337</c:v>
                </c:pt>
                <c:pt idx="564">
                  <c:v>19.73579414161253</c:v>
                </c:pt>
                <c:pt idx="565">
                  <c:v>19.729854733574484</c:v>
                </c:pt>
                <c:pt idx="566">
                  <c:v>19.723742997033007</c:v>
                </c:pt>
                <c:pt idx="567">
                  <c:v>19.717459367681879</c:v>
                </c:pt>
                <c:pt idx="568">
                  <c:v>19.711004293468775</c:v>
                </c:pt>
                <c:pt idx="569">
                  <c:v>19.704378234563343</c:v>
                </c:pt>
                <c:pt idx="570">
                  <c:v>19.697581663324403</c:v>
                </c:pt>
                <c:pt idx="571">
                  <c:v>19.690615064266257</c:v>
                </c:pt>
                <c:pt idx="572">
                  <c:v>19.683478934024162</c:v>
                </c:pt>
                <c:pt idx="573">
                  <c:v>19.676173781318923</c:v>
                </c:pt>
                <c:pt idx="574">
                  <c:v>19.668700126920626</c:v>
                </c:pt>
                <c:pt idx="575">
                  <c:v>19.661058503611514</c:v>
                </c:pt>
                <c:pt idx="576">
                  <c:v>19.653249456148004</c:v>
                </c:pt>
                <c:pt idx="577">
                  <c:v>19.645273541221862</c:v>
                </c:pt>
                <c:pt idx="578">
                  <c:v>19.637131327420498</c:v>
                </c:pt>
                <c:pt idx="579">
                  <c:v>19.628823395186458</c:v>
                </c:pt>
                <c:pt idx="580">
                  <c:v>19.620350336776021</c:v>
                </c:pt>
                <c:pt idx="581">
                  <c:v>19.611712756216988</c:v>
                </c:pt>
                <c:pt idx="582">
                  <c:v>19.602911269265636</c:v>
                </c:pt>
                <c:pt idx="583">
                  <c:v>19.593946503362798</c:v>
                </c:pt>
                <c:pt idx="584">
                  <c:v>19.584819097589147</c:v>
                </c:pt>
                <c:pt idx="585">
                  <c:v>19.575529702619633</c:v>
                </c:pt>
                <c:pt idx="586">
                  <c:v>19.566078980677108</c:v>
                </c:pt>
                <c:pt idx="587">
                  <c:v>19.556467605485103</c:v>
                </c:pt>
                <c:pt idx="588">
                  <c:v>19.5466962622198</c:v>
                </c:pt>
                <c:pt idx="589">
                  <c:v>19.536765647461205</c:v>
                </c:pt>
                <c:pt idx="590">
                  <c:v>19.526676469143474</c:v>
                </c:pt>
                <c:pt idx="591">
                  <c:v>19.516429446504443</c:v>
                </c:pt>
                <c:pt idx="592">
                  <c:v>19.506025310034374</c:v>
                </c:pt>
                <c:pt idx="593">
                  <c:v>19.495464801423854</c:v>
                </c:pt>
                <c:pt idx="594">
                  <c:v>19.484748673510943</c:v>
                </c:pt>
                <c:pt idx="595">
                  <c:v>19.4738776902275</c:v>
                </c:pt>
                <c:pt idx="596">
                  <c:v>19.462852626544713</c:v>
                </c:pt>
                <c:pt idx="597">
                  <c:v>19.451674268417868</c:v>
                </c:pt>
                <c:pt idx="598">
                  <c:v>19.440343412730307</c:v>
                </c:pt>
                <c:pt idx="599">
                  <c:v>19.428860867236629</c:v>
                </c:pt>
                <c:pt idx="600">
                  <c:v>19.417227450505109</c:v>
                </c:pt>
                <c:pt idx="601">
                  <c:v>19.405443991859329</c:v>
                </c:pt>
                <c:pt idx="602">
                  <c:v>19.393511331319068</c:v>
                </c:pt>
                <c:pt idx="603">
                  <c:v>19.381430319540421</c:v>
                </c:pt>
                <c:pt idx="604">
                  <c:v>19.369201817755155</c:v>
                </c:pt>
                <c:pt idx="605">
                  <c:v>19.356826697709298</c:v>
                </c:pt>
                <c:pt idx="606">
                  <c:v>19.344305841601024</c:v>
                </c:pt>
                <c:pt idx="607">
                  <c:v>19.331640142017743</c:v>
                </c:pt>
                <c:pt idx="608">
                  <c:v>19.318830501872469</c:v>
                </c:pt>
                <c:pt idx="609">
                  <c:v>19.305877834339459</c:v>
                </c:pt>
                <c:pt idx="610">
                  <c:v>19.292783062789116</c:v>
                </c:pt>
                <c:pt idx="611">
                  <c:v>19.27954712072216</c:v>
                </c:pt>
                <c:pt idx="612">
                  <c:v>19.266170951703081</c:v>
                </c:pt>
                <c:pt idx="613">
                  <c:v>19.252655509292879</c:v>
                </c:pt>
                <c:pt idx="614">
                  <c:v>19.239001756981072</c:v>
                </c:pt>
                <c:pt idx="615">
                  <c:v>19.225210668117032</c:v>
                </c:pt>
                <c:pt idx="616">
                  <c:v>19.211283225840582</c:v>
                </c:pt>
                <c:pt idx="617">
                  <c:v>19.197220423011913</c:v>
                </c:pt>
                <c:pt idx="618">
                  <c:v>19.183023262140807</c:v>
                </c:pt>
                <c:pt idx="619">
                  <c:v>19.16869275531517</c:v>
                </c:pt>
                <c:pt idx="620">
                  <c:v>19.154229924128874</c:v>
                </c:pt>
                <c:pt idx="621">
                  <c:v>19.139635799608946</c:v>
                </c:pt>
                <c:pt idx="622">
                  <c:v>19.124911422142052</c:v>
                </c:pt>
                <c:pt idx="623">
                  <c:v>19.110057841400341</c:v>
                </c:pt>
                <c:pt idx="624">
                  <c:v>19.095076116266604</c:v>
                </c:pt>
                <c:pt idx="625">
                  <c:v>19.079967314758807</c:v>
                </c:pt>
                <c:pt idx="626">
                  <c:v>19.064732513953935</c:v>
                </c:pt>
                <c:pt idx="627">
                  <c:v>19.049372799911218</c:v>
                </c:pt>
                <c:pt idx="628">
                  <c:v>19.033889267594713</c:v>
                </c:pt>
                <c:pt idx="629">
                  <c:v>19.018283020795224</c:v>
                </c:pt>
                <c:pt idx="630">
                  <c:v>19.002555172051654</c:v>
                </c:pt>
                <c:pt idx="631">
                  <c:v>18.986706842571653</c:v>
                </c:pt>
                <c:pt idx="632">
                  <c:v>18.970739162151716</c:v>
                </c:pt>
                <c:pt idx="633">
                  <c:v>18.954653269096628</c:v>
                </c:pt>
                <c:pt idx="634">
                  <c:v>18.938450310138336</c:v>
                </c:pt>
                <c:pt idx="635">
                  <c:v>18.922131440354168</c:v>
                </c:pt>
                <c:pt idx="636">
                  <c:v>18.90569782308452</c:v>
                </c:pt>
                <c:pt idx="637">
                  <c:v>18.889150629849915</c:v>
                </c:pt>
                <c:pt idx="638">
                  <c:v>18.872491040267473</c:v>
                </c:pt>
                <c:pt idx="639">
                  <c:v>18.855720241966839</c:v>
                </c:pt>
                <c:pt idx="640">
                  <c:v>18.838839430505516</c:v>
                </c:pt>
                <c:pt idx="641">
                  <c:v>18.821849809283616</c:v>
                </c:pt>
                <c:pt idx="642">
                  <c:v>18.804752589458097</c:v>
                </c:pt>
                <c:pt idx="643">
                  <c:v>18.787548989856408</c:v>
                </c:pt>
                <c:pt idx="644">
                  <c:v>18.770240236889606</c:v>
                </c:pt>
                <c:pt idx="645">
                  <c:v>18.75282756446493</c:v>
                </c:pt>
                <c:pt idx="646">
                  <c:v>18.735312213897824</c:v>
                </c:pt>
                <c:pt idx="647">
                  <c:v>18.717695433823462</c:v>
                </c:pt>
                <c:pt idx="648">
                  <c:v>18.699978480107738</c:v>
                </c:pt>
                <c:pt idx="649">
                  <c:v>18.682162615757715</c:v>
                </c:pt>
                <c:pt idx="650">
                  <c:v>18.664249110831612</c:v>
                </c:pt>
                <c:pt idx="651">
                  <c:v>18.646239242348255</c:v>
                </c:pt>
                <c:pt idx="652">
                  <c:v>18.62813429419603</c:v>
                </c:pt>
                <c:pt idx="653">
                  <c:v>18.609935557041375</c:v>
                </c:pt>
                <c:pt idx="654">
                  <c:v>18.591644328236761</c:v>
                </c:pt>
                <c:pt idx="655">
                  <c:v>18.573261911728217</c:v>
                </c:pt>
                <c:pt idx="656">
                  <c:v>18.554789617962346</c:v>
                </c:pt>
                <c:pt idx="657">
                  <c:v>18.536228763792941</c:v>
                </c:pt>
                <c:pt idx="658">
                  <c:v>18.517580672387094</c:v>
                </c:pt>
                <c:pt idx="659">
                  <c:v>18.498846673130856</c:v>
                </c:pt>
                <c:pt idx="660">
                  <c:v>18.480028101534497</c:v>
                </c:pt>
                <c:pt idx="661">
                  <c:v>18.46112629913727</c:v>
                </c:pt>
                <c:pt idx="662">
                  <c:v>18.4421426134118</c:v>
                </c:pt>
                <c:pt idx="663">
                  <c:v>18.423078397668014</c:v>
                </c:pt>
                <c:pt idx="664">
                  <c:v>18.403935010956658</c:v>
                </c:pt>
                <c:pt idx="665">
                  <c:v>18.384713817972433</c:v>
                </c:pt>
                <c:pt idx="666">
                  <c:v>18.365416188956686</c:v>
                </c:pt>
                <c:pt idx="667">
                  <c:v>18.346043499599748</c:v>
                </c:pt>
                <c:pt idx="668">
                  <c:v>18.326597130942858</c:v>
                </c:pt>
                <c:pt idx="669">
                  <c:v>18.307078469279698</c:v>
                </c:pt>
                <c:pt idx="670">
                  <c:v>18.287488906057586</c:v>
                </c:pt>
                <c:pt idx="671">
                  <c:v>18.267829837778269</c:v>
                </c:pt>
                <c:pt idx="672">
                  <c:v>18.248102665898376</c:v>
                </c:pt>
                <c:pt idx="673">
                  <c:v>18.228308796729507</c:v>
                </c:pt>
                <c:pt idx="674">
                  <c:v>18.208449641337985</c:v>
                </c:pt>
                <c:pt idx="675">
                  <c:v>18.18852661544426</c:v>
                </c:pt>
                <c:pt idx="676">
                  <c:v>18.168541139321984</c:v>
                </c:pt>
                <c:pt idx="677">
                  <c:v>18.148494637696764</c:v>
                </c:pt>
                <c:pt idx="678">
                  <c:v>18.128388539644593</c:v>
                </c:pt>
                <c:pt idx="679">
                  <c:v>18.108224278489981</c:v>
                </c:pt>
                <c:pt idx="680">
                  <c:v>18.088003291703771</c:v>
                </c:pt>
                <c:pt idx="681">
                  <c:v>18.067727020800671</c:v>
                </c:pt>
                <c:pt idx="682">
                  <c:v>18.047396911236479</c:v>
                </c:pt>
                <c:pt idx="683">
                  <c:v>18.027014412305043</c:v>
                </c:pt>
                <c:pt idx="684">
                  <c:v>18.006580977034957</c:v>
                </c:pt>
                <c:pt idx="685">
                  <c:v>17.986098062085961</c:v>
                </c:pt>
                <c:pt idx="686">
                  <c:v>17.965567127645105</c:v>
                </c:pt>
                <c:pt idx="687">
                  <c:v>17.944989637322653</c:v>
                </c:pt>
                <c:pt idx="688">
                  <c:v>17.924367058047753</c:v>
                </c:pt>
                <c:pt idx="689">
                  <c:v>17.903700859963852</c:v>
                </c:pt>
                <c:pt idx="690">
                  <c:v>17.882992516323899</c:v>
                </c:pt>
                <c:pt idx="691">
                  <c:v>17.862243503385315</c:v>
                </c:pt>
                <c:pt idx="692">
                  <c:v>17.841455300304759</c:v>
                </c:pt>
                <c:pt idx="693">
                  <c:v>17.820629389032675</c:v>
                </c:pt>
                <c:pt idx="694">
                  <c:v>17.799767254207651</c:v>
                </c:pt>
                <c:pt idx="695">
                  <c:v>17.778870383050588</c:v>
                </c:pt>
                <c:pt idx="696">
                  <c:v>17.757940265258664</c:v>
                </c:pt>
                <c:pt idx="697">
                  <c:v>17.73697839289915</c:v>
                </c:pt>
                <c:pt idx="698">
                  <c:v>17.715986260303037</c:v>
                </c:pt>
                <c:pt idx="699">
                  <c:v>17.694965363958502</c:v>
                </c:pt>
                <c:pt idx="700">
                  <c:v>17.673917202404247</c:v>
                </c:pt>
                <c:pt idx="701">
                  <c:v>17.652843276122649</c:v>
                </c:pt>
                <c:pt idx="702">
                  <c:v>17.631745087432801</c:v>
                </c:pt>
                <c:pt idx="703">
                  <c:v>17.610624140383422</c:v>
                </c:pt>
                <c:pt idx="704">
                  <c:v>17.589481940645623</c:v>
                </c:pt>
                <c:pt idx="705">
                  <c:v>17.568319995405584</c:v>
                </c:pt>
                <c:pt idx="706">
                  <c:v>17.547139813257104</c:v>
                </c:pt>
                <c:pt idx="707">
                  <c:v>17.525942904094045</c:v>
                </c:pt>
                <c:pt idx="708">
                  <c:v>17.504730779002713</c:v>
                </c:pt>
                <c:pt idx="709">
                  <c:v>17.483504950154131</c:v>
                </c:pt>
                <c:pt idx="710">
                  <c:v>17.462266930696234</c:v>
                </c:pt>
                <c:pt idx="711">
                  <c:v>17.441018234645995</c:v>
                </c:pt>
                <c:pt idx="712">
                  <c:v>17.419760376781511</c:v>
                </c:pt>
                <c:pt idx="713">
                  <c:v>17.398494872533998</c:v>
                </c:pt>
                <c:pt idx="714">
                  <c:v>17.377223237879772</c:v>
                </c:pt>
                <c:pt idx="715">
                  <c:v>17.355946989232173</c:v>
                </c:pt>
                <c:pt idx="716">
                  <c:v>17.334667643333461</c:v>
                </c:pt>
                <c:pt idx="717">
                  <c:v>17.313386717146699</c:v>
                </c:pt>
                <c:pt idx="718">
                  <c:v>17.292105727747604</c:v>
                </c:pt>
                <c:pt idx="719">
                  <c:v>17.270826192216393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E-4F9F-8850-005B201B0863}"/>
            </c:ext>
          </c:extLst>
        </c:ser>
        <c:ser>
          <c:idx val="2"/>
          <c:order val="1"/>
          <c:tx>
            <c:strRef>
              <c:f>'per 2m'!$F$1</c:f>
              <c:strCache>
                <c:ptCount val="1"/>
                <c:pt idx="0">
                  <c:v>Curve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 2m'!$A$2:$A$722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'per 2m'!$F$2:$F$1048576</c:f>
              <c:numCache>
                <c:formatCode>General</c:formatCode>
                <c:ptCount val="1048575"/>
                <c:pt idx="0">
                  <c:v>17.483613025618851</c:v>
                </c:pt>
                <c:pt idx="1">
                  <c:v>17.454726999822888</c:v>
                </c:pt>
                <c:pt idx="2">
                  <c:v>17.425842871166157</c:v>
                </c:pt>
                <c:pt idx="3">
                  <c:v>17.396961588140393</c:v>
                </c:pt>
                <c:pt idx="4">
                  <c:v>17.368084099143896</c:v>
                </c:pt>
                <c:pt idx="5">
                  <c:v>17.339211352450373</c:v>
                </c:pt>
                <c:pt idx="6">
                  <c:v>17.31034429617781</c:v>
                </c:pt>
                <c:pt idx="7">
                  <c:v>17.281483878257326</c:v>
                </c:pt>
                <c:pt idx="8">
                  <c:v>17.252631046402055</c:v>
                </c:pt>
                <c:pt idx="9">
                  <c:v>17.223786748076016</c:v>
                </c:pt>
                <c:pt idx="10">
                  <c:v>17.194951930463017</c:v>
                </c:pt>
                <c:pt idx="11">
                  <c:v>17.166127540435522</c:v>
                </c:pt>
                <c:pt idx="12">
                  <c:v>17.137314524523592</c:v>
                </c:pt>
                <c:pt idx="13">
                  <c:v>17.108513828883783</c:v>
                </c:pt>
                <c:pt idx="14">
                  <c:v>17.079726399268075</c:v>
                </c:pt>
                <c:pt idx="15">
                  <c:v>17.050953180992824</c:v>
                </c:pt>
                <c:pt idx="16">
                  <c:v>17.022195118907717</c:v>
                </c:pt>
                <c:pt idx="17">
                  <c:v>16.993453157364744</c:v>
                </c:pt>
                <c:pt idx="18">
                  <c:v>16.964728240187188</c:v>
                </c:pt>
                <c:pt idx="19">
                  <c:v>16.936021310638637</c:v>
                </c:pt>
                <c:pt idx="20">
                  <c:v>16.907333311391994</c:v>
                </c:pt>
                <c:pt idx="21">
                  <c:v>16.878665184498541</c:v>
                </c:pt>
                <c:pt idx="22">
                  <c:v>16.850017871356993</c:v>
                </c:pt>
                <c:pt idx="23">
                  <c:v>16.82139231268259</c:v>
                </c:pt>
                <c:pt idx="24">
                  <c:v>16.792789448476196</c:v>
                </c:pt>
                <c:pt idx="25">
                  <c:v>16.76421021799344</c:v>
                </c:pt>
                <c:pt idx="26">
                  <c:v>16.735655559713877</c:v>
                </c:pt>
                <c:pt idx="27">
                  <c:v>16.707126411310156</c:v>
                </c:pt>
                <c:pt idx="28">
                  <c:v>16.678623709617248</c:v>
                </c:pt>
                <c:pt idx="29">
                  <c:v>16.650148390601657</c:v>
                </c:pt>
                <c:pt idx="30">
                  <c:v>16.621701389330717</c:v>
                </c:pt>
                <c:pt idx="31">
                  <c:v>16.593283639941852</c:v>
                </c:pt>
                <c:pt idx="32">
                  <c:v>16.56489607561193</c:v>
                </c:pt>
                <c:pt idx="33">
                  <c:v>16.536539628526604</c:v>
                </c:pt>
                <c:pt idx="34">
                  <c:v>16.5082152298497</c:v>
                </c:pt>
                <c:pt idx="35">
                  <c:v>16.479923809692657</c:v>
                </c:pt>
                <c:pt idx="36">
                  <c:v>16.451666297083953</c:v>
                </c:pt>
                <c:pt idx="37">
                  <c:v>16.423443619938634</c:v>
                </c:pt>
                <c:pt idx="38">
                  <c:v>16.395256705027812</c:v>
                </c:pt>
                <c:pt idx="39">
                  <c:v>16.367106477948255</c:v>
                </c:pt>
                <c:pt idx="40">
                  <c:v>16.338993863091975</c:v>
                </c:pt>
                <c:pt idx="41">
                  <c:v>16.310919783615883</c:v>
                </c:pt>
                <c:pt idx="42">
                  <c:v>16.282885161411478</c:v>
                </c:pt>
                <c:pt idx="43">
                  <c:v>16.254890917074562</c:v>
                </c:pt>
                <c:pt idx="44">
                  <c:v>16.226937969875014</c:v>
                </c:pt>
                <c:pt idx="45">
                  <c:v>16.199027237726611</c:v>
                </c:pt>
                <c:pt idx="46">
                  <c:v>16.17115963715688</c:v>
                </c:pt>
                <c:pt idx="47">
                  <c:v>16.143336083276996</c:v>
                </c:pt>
                <c:pt idx="48">
                  <c:v>16.11555748975174</c:v>
                </c:pt>
                <c:pt idx="49">
                  <c:v>16.08782476876949</c:v>
                </c:pt>
                <c:pt idx="50">
                  <c:v>16.060138831012281</c:v>
                </c:pt>
                <c:pt idx="51">
                  <c:v>16.032500585625868</c:v>
                </c:pt>
                <c:pt idx="52">
                  <c:v>16.004910940189916</c:v>
                </c:pt>
                <c:pt idx="53">
                  <c:v>15.977370800688156</c:v>
                </c:pt>
                <c:pt idx="54">
                  <c:v>15.949881071478663</c:v>
                </c:pt>
                <c:pt idx="55">
                  <c:v>15.922442655264142</c:v>
                </c:pt>
                <c:pt idx="56">
                  <c:v>15.895056453062292</c:v>
                </c:pt>
                <c:pt idx="57">
                  <c:v>15.867723364176221</c:v>
                </c:pt>
                <c:pt idx="58">
                  <c:v>15.84044428616491</c:v>
                </c:pt>
                <c:pt idx="59">
                  <c:v>15.813220114813737</c:v>
                </c:pt>
                <c:pt idx="60">
                  <c:v>15.786051744105071</c:v>
                </c:pt>
                <c:pt idx="61">
                  <c:v>15.758940066188909</c:v>
                </c:pt>
                <c:pt idx="62">
                  <c:v>15.731885971353575</c:v>
                </c:pt>
                <c:pt idx="63">
                  <c:v>15.704890347996498</c:v>
                </c:pt>
                <c:pt idx="64">
                  <c:v>15.677954082595022</c:v>
                </c:pt>
                <c:pt idx="65">
                  <c:v>15.651078059677316</c:v>
                </c:pt>
                <c:pt idx="66">
                  <c:v>15.624263161793307</c:v>
                </c:pt>
                <c:pt idx="67">
                  <c:v>15.597510269485717</c:v>
                </c:pt>
                <c:pt idx="68">
                  <c:v>15.570820261261137</c:v>
                </c:pt>
                <c:pt idx="69">
                  <c:v>15.544194013561182</c:v>
                </c:pt>
                <c:pt idx="70">
                  <c:v>15.51763240073371</c:v>
                </c:pt>
                <c:pt idx="71">
                  <c:v>15.491136295004113</c:v>
                </c:pt>
                <c:pt idx="72">
                  <c:v>15.464706566446671</c:v>
                </c:pt>
                <c:pt idx="73">
                  <c:v>15.438344082955982</c:v>
                </c:pt>
                <c:pt idx="74">
                  <c:v>15.412049710218467</c:v>
                </c:pt>
                <c:pt idx="75">
                  <c:v>15.385824311683933</c:v>
                </c:pt>
                <c:pt idx="76">
                  <c:v>15.35966874853723</c:v>
                </c:pt>
                <c:pt idx="77">
                  <c:v>15.333583879669959</c:v>
                </c:pt>
                <c:pt idx="78">
                  <c:v>15.307570561652282</c:v>
                </c:pt>
                <c:pt idx="79">
                  <c:v>15.281629648704785</c:v>
                </c:pt>
                <c:pt idx="80">
                  <c:v>15.255761992670429</c:v>
                </c:pt>
                <c:pt idx="81">
                  <c:v>15.229968442986578</c:v>
                </c:pt>
                <c:pt idx="82">
                  <c:v>15.204249846657108</c:v>
                </c:pt>
                <c:pt idx="83">
                  <c:v>15.178607048224585</c:v>
                </c:pt>
                <c:pt idx="84">
                  <c:v>15.153040889742542</c:v>
                </c:pt>
                <c:pt idx="85">
                  <c:v>15.127552210747819</c:v>
                </c:pt>
                <c:pt idx="86">
                  <c:v>15.102141848233005</c:v>
                </c:pt>
                <c:pt idx="87">
                  <c:v>15.076810636618942</c:v>
                </c:pt>
                <c:pt idx="88">
                  <c:v>15.05155940772733</c:v>
                </c:pt>
                <c:pt idx="89">
                  <c:v>15.026388990753411</c:v>
                </c:pt>
                <c:pt idx="90">
                  <c:v>15.001300212238743</c:v>
                </c:pt>
                <c:pt idx="91">
                  <c:v>14.976293896044048</c:v>
                </c:pt>
                <c:pt idx="92">
                  <c:v>14.951370863322172</c:v>
                </c:pt>
                <c:pt idx="93">
                  <c:v>14.926531932491114</c:v>
                </c:pt>
                <c:pt idx="94">
                  <c:v>14.901777919207145</c:v>
                </c:pt>
                <c:pt idx="95">
                  <c:v>14.877109636338032</c:v>
                </c:pt>
                <c:pt idx="96">
                  <c:v>14.852527893936346</c:v>
                </c:pt>
                <c:pt idx="97">
                  <c:v>14.828033499212848</c:v>
                </c:pt>
                <c:pt idx="98">
                  <c:v>14.803627256510005</c:v>
                </c:pt>
                <c:pt idx="99">
                  <c:v>14.779309967275552</c:v>
                </c:pt>
                <c:pt idx="100">
                  <c:v>14.755082430036193</c:v>
                </c:pt>
                <c:pt idx="101">
                  <c:v>14.730945440371373</c:v>
                </c:pt>
                <c:pt idx="102">
                  <c:v>14.706899790887148</c:v>
                </c:pt>
                <c:pt idx="103">
                  <c:v>14.682946271190163</c:v>
                </c:pt>
                <c:pt idx="104">
                  <c:v>14.659085667861726</c:v>
                </c:pt>
                <c:pt idx="105">
                  <c:v>14.635318764431968</c:v>
                </c:pt>
                <c:pt idx="106">
                  <c:v>14.611646341354124</c:v>
                </c:pt>
                <c:pt idx="107">
                  <c:v>14.588069175978902</c:v>
                </c:pt>
                <c:pt idx="108">
                  <c:v>14.564588042528948</c:v>
                </c:pt>
                <c:pt idx="109">
                  <c:v>14.541203712073436</c:v>
                </c:pt>
                <c:pt idx="110">
                  <c:v>14.517916952502739</c:v>
                </c:pt>
                <c:pt idx="111">
                  <c:v>14.494728528503213</c:v>
                </c:pt>
                <c:pt idx="112">
                  <c:v>14.471639201532092</c:v>
                </c:pt>
                <c:pt idx="113">
                  <c:v>14.448649729792475</c:v>
                </c:pt>
                <c:pt idx="114">
                  <c:v>14.425760868208439</c:v>
                </c:pt>
                <c:pt idx="115">
                  <c:v>14.402973368400239</c:v>
                </c:pt>
                <c:pt idx="116">
                  <c:v>14.380287978659631</c:v>
                </c:pt>
                <c:pt idx="117">
                  <c:v>14.357705443925301</c:v>
                </c:pt>
                <c:pt idx="118">
                  <c:v>14.335226505758401</c:v>
                </c:pt>
                <c:pt idx="119">
                  <c:v>14.312851902318195</c:v>
                </c:pt>
                <c:pt idx="120">
                  <c:v>14.290582368337823</c:v>
                </c:pt>
                <c:pt idx="121">
                  <c:v>14.268418635100179</c:v>
                </c:pt>
                <c:pt idx="122">
                  <c:v>14.246361430413884</c:v>
                </c:pt>
                <c:pt idx="123">
                  <c:v>14.224411478589396</c:v>
                </c:pt>
                <c:pt idx="124">
                  <c:v>14.202569500415226</c:v>
                </c:pt>
                <c:pt idx="125">
                  <c:v>14.180836213134262</c:v>
                </c:pt>
                <c:pt idx="126">
                  <c:v>14.159212330420223</c:v>
                </c:pt>
                <c:pt idx="127">
                  <c:v>14.137698562354222</c:v>
                </c:pt>
                <c:pt idx="128">
                  <c:v>14.116295615401445</c:v>
                </c:pt>
                <c:pt idx="129">
                  <c:v>14.09500419238795</c:v>
                </c:pt>
                <c:pt idx="130">
                  <c:v>14.073824992477604</c:v>
                </c:pt>
                <c:pt idx="131">
                  <c:v>14.052758711149101</c:v>
                </c:pt>
                <c:pt idx="132">
                  <c:v>14.031806040173143</c:v>
                </c:pt>
                <c:pt idx="133">
                  <c:v>14.010967667589709</c:v>
                </c:pt>
                <c:pt idx="134">
                  <c:v>13.990244277685473</c:v>
                </c:pt>
                <c:pt idx="135">
                  <c:v>13.96963655097133</c:v>
                </c:pt>
                <c:pt idx="136">
                  <c:v>13.949145164160043</c:v>
                </c:pt>
                <c:pt idx="137">
                  <c:v>13.928770790144032</c:v>
                </c:pt>
                <c:pt idx="138">
                  <c:v>13.908514097973267</c:v>
                </c:pt>
                <c:pt idx="139">
                  <c:v>13.888375752833307</c:v>
                </c:pt>
                <c:pt idx="140">
                  <c:v>13.868356416023452</c:v>
                </c:pt>
                <c:pt idx="141">
                  <c:v>13.848456744935028</c:v>
                </c:pt>
                <c:pt idx="142">
                  <c:v>13.8286773930298</c:v>
                </c:pt>
                <c:pt idx="143">
                  <c:v>13.809019009818511</c:v>
                </c:pt>
                <c:pt idx="144">
                  <c:v>13.789482240839559</c:v>
                </c:pt>
                <c:pt idx="145">
                  <c:v>13.770067727637798</c:v>
                </c:pt>
                <c:pt idx="146">
                  <c:v>13.750776107743464</c:v>
                </c:pt>
                <c:pt idx="147">
                  <c:v>13.731608014651249</c:v>
                </c:pt>
                <c:pt idx="148">
                  <c:v>13.712564077799492</c:v>
                </c:pt>
                <c:pt idx="149">
                  <c:v>13.693644922549513</c:v>
                </c:pt>
                <c:pt idx="150">
                  <c:v>13.674851170165079</c:v>
                </c:pt>
                <c:pt idx="151">
                  <c:v>13.656183437791995</c:v>
                </c:pt>
                <c:pt idx="152">
                  <c:v>13.63764233843785</c:v>
                </c:pt>
                <c:pt idx="153">
                  <c:v>13.619228480951875</c:v>
                </c:pt>
                <c:pt idx="154">
                  <c:v>13.600942470004959</c:v>
                </c:pt>
                <c:pt idx="155">
                  <c:v>13.582784906069795</c:v>
                </c:pt>
                <c:pt idx="156">
                  <c:v>13.564756385401147</c:v>
                </c:pt>
                <c:pt idx="157">
                  <c:v>13.546857500016282</c:v>
                </c:pt>
                <c:pt idx="158">
                  <c:v>13.529088837675534</c:v>
                </c:pt>
                <c:pt idx="159">
                  <c:v>13.511450981862986</c:v>
                </c:pt>
                <c:pt idx="160">
                  <c:v>13.493944511767332</c:v>
                </c:pt>
                <c:pt idx="161">
                  <c:v>13.476570002262836</c:v>
                </c:pt>
                <c:pt idx="162">
                  <c:v>13.459328023890468</c:v>
                </c:pt>
                <c:pt idx="163">
                  <c:v>13.442219142839162</c:v>
                </c:pt>
                <c:pt idx="164">
                  <c:v>13.425243920927235</c:v>
                </c:pt>
                <c:pt idx="165">
                  <c:v>13.40840291558392</c:v>
                </c:pt>
                <c:pt idx="166">
                  <c:v>13.391696679831075</c:v>
                </c:pt>
                <c:pt idx="167">
                  <c:v>13.375125762265018</c:v>
                </c:pt>
                <c:pt idx="168">
                  <c:v>13.358690707038516</c:v>
                </c:pt>
                <c:pt idx="169">
                  <c:v>13.342392053842907</c:v>
                </c:pt>
                <c:pt idx="170">
                  <c:v>13.32623033789039</c:v>
                </c:pt>
                <c:pt idx="171">
                  <c:v>13.31020608989644</c:v>
                </c:pt>
                <c:pt idx="172">
                  <c:v>13.294319836062389</c:v>
                </c:pt>
                <c:pt idx="173">
                  <c:v>13.278572098058138</c:v>
                </c:pt>
                <c:pt idx="174">
                  <c:v>13.262963393005027</c:v>
                </c:pt>
                <c:pt idx="175">
                  <c:v>13.247494233458868</c:v>
                </c:pt>
                <c:pt idx="176">
                  <c:v>13.232165127393092</c:v>
                </c:pt>
                <c:pt idx="177">
                  <c:v>13.216976578182088</c:v>
                </c:pt>
                <c:pt idx="178">
                  <c:v>13.201929084584657</c:v>
                </c:pt>
                <c:pt idx="179">
                  <c:v>13.18702314072765</c:v>
                </c:pt>
                <c:pt idx="180">
                  <c:v>13.172259236089722</c:v>
                </c:pt>
                <c:pt idx="181">
                  <c:v>13.157637855485286</c:v>
                </c:pt>
                <c:pt idx="182">
                  <c:v>13.14315947904856</c:v>
                </c:pt>
                <c:pt idx="183">
                  <c:v>13.128824582217829</c:v>
                </c:pt>
                <c:pt idx="184">
                  <c:v>13.114633635719816</c:v>
                </c:pt>
                <c:pt idx="185">
                  <c:v>13.100587105554231</c:v>
                </c:pt>
                <c:pt idx="186">
                  <c:v>13.086685452978465</c:v>
                </c:pt>
                <c:pt idx="187">
                  <c:v>13.072929134492448</c:v>
                </c:pt>
                <c:pt idx="188">
                  <c:v>13.05931860182365</c:v>
                </c:pt>
                <c:pt idx="189">
                  <c:v>13.045854301912261</c:v>
                </c:pt>
                <c:pt idx="190">
                  <c:v>13.032536676896498</c:v>
                </c:pt>
                <c:pt idx="191">
                  <c:v>13.019366164098106</c:v>
                </c:pt>
                <c:pt idx="192">
                  <c:v>13.006343196007972</c:v>
                </c:pt>
                <c:pt idx="193">
                  <c:v>12.993468200271945</c:v>
                </c:pt>
                <c:pt idx="194">
                  <c:v>12.980741599676787</c:v>
                </c:pt>
                <c:pt idx="195">
                  <c:v>12.968163812136279</c:v>
                </c:pt>
                <c:pt idx="196">
                  <c:v>12.955735250677513</c:v>
                </c:pt>
                <c:pt idx="197">
                  <c:v>12.943456323427323</c:v>
                </c:pt>
                <c:pt idx="198">
                  <c:v>12.931327433598874</c:v>
                </c:pt>
                <c:pt idx="199">
                  <c:v>12.919348979478439</c:v>
                </c:pt>
                <c:pt idx="200">
                  <c:v>12.907521354412307</c:v>
                </c:pt>
                <c:pt idx="201">
                  <c:v>12.895844946793867</c:v>
                </c:pt>
                <c:pt idx="202">
                  <c:v>12.88432014005086</c:v>
                </c:pt>
                <c:pt idx="203">
                  <c:v>12.872947312632785</c:v>
                </c:pt>
                <c:pt idx="204">
                  <c:v>12.861726837998475</c:v>
                </c:pt>
                <c:pt idx="205">
                  <c:v>12.850659084603823</c:v>
                </c:pt>
                <c:pt idx="206">
                  <c:v>12.839744415889694</c:v>
                </c:pt>
                <c:pt idx="207">
                  <c:v>12.828983190269987</c:v>
                </c:pt>
                <c:pt idx="208">
                  <c:v>12.818375761119862</c:v>
                </c:pt>
                <c:pt idx="209">
                  <c:v>12.807922476764141</c:v>
                </c:pt>
                <c:pt idx="210">
                  <c:v>12.797623680465865</c:v>
                </c:pt>
                <c:pt idx="211">
                  <c:v>12.787479710415028</c:v>
                </c:pt>
                <c:pt idx="212">
                  <c:v>12.777490899717465</c:v>
                </c:pt>
                <c:pt idx="213">
                  <c:v>12.767657576383918</c:v>
                </c:pt>
                <c:pt idx="214">
                  <c:v>12.757980063319259</c:v>
                </c:pt>
                <c:pt idx="215">
                  <c:v>12.748458678311898</c:v>
                </c:pt>
                <c:pt idx="216">
                  <c:v>12.739093734023339</c:v>
                </c:pt>
                <c:pt idx="217">
                  <c:v>12.729885537977907</c:v>
                </c:pt>
                <c:pt idx="218">
                  <c:v>12.720834392552664</c:v>
                </c:pt>
                <c:pt idx="219">
                  <c:v>12.711940594967471</c:v>
                </c:pt>
                <c:pt idx="220">
                  <c:v>12.703204437275227</c:v>
                </c:pt>
                <c:pt idx="221">
                  <c:v>12.694626206352286</c:v>
                </c:pt>
                <c:pt idx="222">
                  <c:v>12.686206183889023</c:v>
                </c:pt>
                <c:pt idx="223">
                  <c:v>12.677944646380602</c:v>
                </c:pt>
                <c:pt idx="224">
                  <c:v>12.669841865117883</c:v>
                </c:pt>
                <c:pt idx="225">
                  <c:v>12.661898106178516</c:v>
                </c:pt>
                <c:pt idx="226">
                  <c:v>12.654113630418205</c:v>
                </c:pt>
                <c:pt idx="227">
                  <c:v>12.646488693462144</c:v>
                </c:pt>
                <c:pt idx="228">
                  <c:v>12.63902354569662</c:v>
                </c:pt>
                <c:pt idx="229">
                  <c:v>12.631718432260794</c:v>
                </c:pt>
                <c:pt idx="230">
                  <c:v>12.624573593038644</c:v>
                </c:pt>
                <c:pt idx="231">
                  <c:v>12.617589262651096</c:v>
                </c:pt>
                <c:pt idx="232">
                  <c:v>12.610765670448316</c:v>
                </c:pt>
                <c:pt idx="233">
                  <c:v>12.60410304050218</c:v>
                </c:pt>
                <c:pt idx="234">
                  <c:v>12.597601591598909</c:v>
                </c:pt>
                <c:pt idx="235">
                  <c:v>12.591261537231901</c:v>
                </c:pt>
                <c:pt idx="236">
                  <c:v>12.585083085594697</c:v>
                </c:pt>
                <c:pt idx="237">
                  <c:v>12.579066439574168</c:v>
                </c:pt>
                <c:pt idx="238">
                  <c:v>12.573211796743834</c:v>
                </c:pt>
                <c:pt idx="239">
                  <c:v>12.56751934935739</c:v>
                </c:pt>
                <c:pt idx="240">
                  <c:v>12.561989284342379</c:v>
                </c:pt>
                <c:pt idx="241">
                  <c:v>12.556621783294071</c:v>
                </c:pt>
                <c:pt idx="242">
                  <c:v>12.551417022469483</c:v>
                </c:pt>
                <c:pt idx="243">
                  <c:v>12.546375172781598</c:v>
                </c:pt>
                <c:pt idx="244">
                  <c:v>12.541496399793759</c:v>
                </c:pt>
                <c:pt idx="245">
                  <c:v>12.53678086371422</c:v>
                </c:pt>
                <c:pt idx="246">
                  <c:v>12.532228719390895</c:v>
                </c:pt>
                <c:pt idx="247">
                  <c:v>12.527840116306267</c:v>
                </c:pt>
                <c:pt idx="248">
                  <c:v>12.523615198572482</c:v>
                </c:pt>
                <c:pt idx="249">
                  <c:v>12.519554104926618</c:v>
                </c:pt>
                <c:pt idx="250">
                  <c:v>12.515656968726125</c:v>
                </c:pt>
                <c:pt idx="251">
                  <c:v>12.511923917944451</c:v>
                </c:pt>
                <c:pt idx="252">
                  <c:v>12.508355075166836</c:v>
                </c:pt>
                <c:pt idx="253">
                  <c:v>12.504950557586287</c:v>
                </c:pt>
                <c:pt idx="254">
                  <c:v>12.50171047699973</c:v>
                </c:pt>
                <c:pt idx="255">
                  <c:v>12.498634939804338</c:v>
                </c:pt>
                <c:pt idx="256">
                  <c:v>12.495724046994042</c:v>
                </c:pt>
                <c:pt idx="257">
                  <c:v>12.492977894156208</c:v>
                </c:pt>
                <c:pt idx="258">
                  <c:v>12.490396571468503</c:v>
                </c:pt>
                <c:pt idx="259">
                  <c:v>12.487980163695926</c:v>
                </c:pt>
                <c:pt idx="260">
                  <c:v>12.485728750188038</c:v>
                </c:pt>
                <c:pt idx="261">
                  <c:v>12.483642404876342</c:v>
                </c:pt>
                <c:pt idx="262">
                  <c:v>12.481721196271865</c:v>
                </c:pt>
                <c:pt idx="263">
                  <c:v>12.479965187462906</c:v>
                </c:pt>
                <c:pt idx="264">
                  <c:v>12.478374436112958</c:v>
                </c:pt>
                <c:pt idx="265">
                  <c:v>12.476948994458825</c:v>
                </c:pt>
                <c:pt idx="266">
                  <c:v>12.4756889093089</c:v>
                </c:pt>
                <c:pt idx="267">
                  <c:v>12.474594222041629</c:v>
                </c:pt>
                <c:pt idx="268">
                  <c:v>12.473664968604153</c:v>
                </c:pt>
                <c:pt idx="269">
                  <c:v>12.472901179511126</c:v>
                </c:pt>
                <c:pt idx="270">
                  <c:v>12.472302879843713</c:v>
                </c:pt>
                <c:pt idx="271">
                  <c:v>12.471870089248775</c:v>
                </c:pt>
                <c:pt idx="272">
                  <c:v>12.471602821938202</c:v>
                </c:pt>
                <c:pt idx="273">
                  <c:v>12.471501086688477</c:v>
                </c:pt>
                <c:pt idx="274">
                  <c:v>12.471564886840358</c:v>
                </c:pt>
                <c:pt idx="275">
                  <c:v>12.471794220298792</c:v>
                </c:pt>
                <c:pt idx="276">
                  <c:v>12.472189079532964</c:v>
                </c:pt>
                <c:pt idx="277">
                  <c:v>12.471887611100829</c:v>
                </c:pt>
                <c:pt idx="278">
                  <c:v>12.473050384795153</c:v>
                </c:pt>
                <c:pt idx="279">
                  <c:v>12.474988142267662</c:v>
                </c:pt>
                <c:pt idx="280">
                  <c:v>12.477700585523394</c:v>
                </c:pt>
                <c:pt idx="281">
                  <c:v>12.481187297433557</c:v>
                </c:pt>
                <c:pt idx="282">
                  <c:v>12.485447741799684</c:v>
                </c:pt>
                <c:pt idx="283">
                  <c:v>12.490481263436081</c:v>
                </c:pt>
                <c:pt idx="284">
                  <c:v>12.496287088270599</c:v>
                </c:pt>
                <c:pt idx="285">
                  <c:v>12.502864323463655</c:v>
                </c:pt>
                <c:pt idx="286">
                  <c:v>12.510211957545556</c:v>
                </c:pt>
                <c:pt idx="287">
                  <c:v>12.51832886057203</c:v>
                </c:pt>
                <c:pt idx="288">
                  <c:v>12.527213784297997</c:v>
                </c:pt>
                <c:pt idx="289">
                  <c:v>12.536865362369536</c:v>
                </c:pt>
                <c:pt idx="290">
                  <c:v>12.547282110533997</c:v>
                </c:pt>
                <c:pt idx="291">
                  <c:v>12.55846242686826</c:v>
                </c:pt>
                <c:pt idx="292">
                  <c:v>12.570404592025085</c:v>
                </c:pt>
                <c:pt idx="293">
                  <c:v>12.583106769497515</c:v>
                </c:pt>
                <c:pt idx="294">
                  <c:v>12.596567005901303</c:v>
                </c:pt>
                <c:pt idx="295">
                  <c:v>12.610783231275311</c:v>
                </c:pt>
                <c:pt idx="296">
                  <c:v>12.625753259399836</c:v>
                </c:pt>
                <c:pt idx="297">
                  <c:v>12.641474788132806</c:v>
                </c:pt>
                <c:pt idx="298">
                  <c:v>12.657945399763825</c:v>
                </c:pt>
                <c:pt idx="299">
                  <c:v>12.675162561385969</c:v>
                </c:pt>
                <c:pt idx="300">
                  <c:v>12.693123625285303</c:v>
                </c:pt>
                <c:pt idx="301">
                  <c:v>12.71182582934806</c:v>
                </c:pt>
                <c:pt idx="302">
                  <c:v>12.731266297485405</c:v>
                </c:pt>
                <c:pt idx="303">
                  <c:v>12.751442040075737</c:v>
                </c:pt>
                <c:pt idx="304">
                  <c:v>12.772349954424431</c:v>
                </c:pt>
                <c:pt idx="305">
                  <c:v>12.793986825240989</c:v>
                </c:pt>
                <c:pt idx="306">
                  <c:v>12.816349325133501</c:v>
                </c:pt>
                <c:pt idx="307">
                  <c:v>12.839434015120338</c:v>
                </c:pt>
                <c:pt idx="308">
                  <c:v>12.863237345159003</c:v>
                </c:pt>
                <c:pt idx="309">
                  <c:v>12.887755654692088</c:v>
                </c:pt>
                <c:pt idx="310">
                  <c:v>12.912985173210188</c:v>
                </c:pt>
                <c:pt idx="311">
                  <c:v>12.938922020831756</c:v>
                </c:pt>
                <c:pt idx="312">
                  <c:v>12.965562208899755</c:v>
                </c:pt>
                <c:pt idx="313">
                  <c:v>12.992901640595051</c:v>
                </c:pt>
                <c:pt idx="314">
                  <c:v>13.020936111566439</c:v>
                </c:pt>
                <c:pt idx="315">
                  <c:v>13.049661310577196</c:v>
                </c:pt>
                <c:pt idx="316">
                  <c:v>13.079072820168088</c:v>
                </c:pt>
                <c:pt idx="317">
                  <c:v>13.109166117336688</c:v>
                </c:pt>
                <c:pt idx="318">
                  <c:v>13.139936574232951</c:v>
                </c:pt>
                <c:pt idx="319">
                  <c:v>13.171379458870895</c:v>
                </c:pt>
                <c:pt idx="320">
                  <c:v>13.203489935856297</c:v>
                </c:pt>
                <c:pt idx="321">
                  <c:v>13.236263067130309</c:v>
                </c:pt>
                <c:pt idx="322">
                  <c:v>13.269693812728843</c:v>
                </c:pt>
                <c:pt idx="323">
                  <c:v>13.303777031557626</c:v>
                </c:pt>
                <c:pt idx="324">
                  <c:v>13.33850748218283</c:v>
                </c:pt>
                <c:pt idx="325">
                  <c:v>13.373879823637107</c:v>
                </c:pt>
                <c:pt idx="326">
                  <c:v>13.409888616240947</c:v>
                </c:pt>
                <c:pt idx="327">
                  <c:v>13.446528322439203</c:v>
                </c:pt>
                <c:pt idx="328">
                  <c:v>13.483793307652684</c:v>
                </c:pt>
                <c:pt idx="329">
                  <c:v>13.521677841144655</c:v>
                </c:pt>
                <c:pt idx="330">
                  <c:v>13.560176096902131</c:v>
                </c:pt>
                <c:pt idx="331">
                  <c:v>13.599282154531817</c:v>
                </c:pt>
                <c:pt idx="332">
                  <c:v>13.638990000170574</c:v>
                </c:pt>
                <c:pt idx="333">
                  <c:v>13.679293527410243</c:v>
                </c:pt>
                <c:pt idx="334">
                  <c:v>13.720186538236717</c:v>
                </c:pt>
                <c:pt idx="335">
                  <c:v>13.761662743983091</c:v>
                </c:pt>
                <c:pt idx="336">
                  <c:v>13.803715766296744</c:v>
                </c:pt>
                <c:pt idx="337">
                  <c:v>13.846339138120239</c:v>
                </c:pt>
                <c:pt idx="338">
                  <c:v>13.889526304685843</c:v>
                </c:pt>
                <c:pt idx="339">
                  <c:v>13.933270624523542</c:v>
                </c:pt>
                <c:pt idx="340">
                  <c:v>13.977565370482385</c:v>
                </c:pt>
                <c:pt idx="341">
                  <c:v>14.022403730765014</c:v>
                </c:pt>
                <c:pt idx="342">
                  <c:v>14.067778809975202</c:v>
                </c:pt>
                <c:pt idx="343">
                  <c:v>14.113683630178253</c:v>
                </c:pt>
                <c:pt idx="344">
                  <c:v>14.160111131974091</c:v>
                </c:pt>
                <c:pt idx="345">
                  <c:v>14.207054175582877</c:v>
                </c:pt>
                <c:pt idx="346">
                  <c:v>14.254505541942997</c:v>
                </c:pt>
                <c:pt idx="347">
                  <c:v>14.302457933821218</c:v>
                </c:pt>
                <c:pt idx="348">
                  <c:v>14.3509039769349</c:v>
                </c:pt>
                <c:pt idx="349">
                  <c:v>14.399836221086023</c:v>
                </c:pt>
                <c:pt idx="350">
                  <c:v>14.449247141306918</c:v>
                </c:pt>
                <c:pt idx="351">
                  <c:v>14.499129139017462</c:v>
                </c:pt>
                <c:pt idx="352">
                  <c:v>14.549474543193643</c:v>
                </c:pt>
                <c:pt idx="353">
                  <c:v>14.600275611547207</c:v>
                </c:pt>
                <c:pt idx="354">
                  <c:v>14.651524531716309</c:v>
                </c:pt>
                <c:pt idx="355">
                  <c:v>14.703213422466922</c:v>
                </c:pt>
                <c:pt idx="356">
                  <c:v>14.755334334904846</c:v>
                </c:pt>
                <c:pt idx="357">
                  <c:v>14.807879253698101</c:v>
                </c:pt>
                <c:pt idx="358">
                  <c:v>14.860840098309565</c:v>
                </c:pt>
                <c:pt idx="359">
                  <c:v>14.914208724239622</c:v>
                </c:pt>
                <c:pt idx="360">
                  <c:v>14.967976924278654</c:v>
                </c:pt>
                <c:pt idx="361">
                  <c:v>15.022136429769168</c:v>
                </c:pt>
                <c:pt idx="362">
                  <c:v>15.076678911877384</c:v>
                </c:pt>
                <c:pt idx="363">
                  <c:v>15.131595982874071</c:v>
                </c:pt>
                <c:pt idx="364">
                  <c:v>15.186879197424435</c:v>
                </c:pt>
                <c:pt idx="365">
                  <c:v>15.242520053886876</c:v>
                </c:pt>
                <c:pt idx="366">
                  <c:v>15.298509995620407</c:v>
                </c:pt>
                <c:pt idx="367">
                  <c:v>15.354840412300501</c:v>
                </c:pt>
                <c:pt idx="368">
                  <c:v>15.41150264124324</c:v>
                </c:pt>
                <c:pt idx="369">
                  <c:v>15.468487968737485</c:v>
                </c:pt>
                <c:pt idx="370">
                  <c:v>15.52578763138489</c:v>
                </c:pt>
                <c:pt idx="371">
                  <c:v>15.583392817447582</c:v>
                </c:pt>
                <c:pt idx="372">
                  <c:v>15.641294668203249</c:v>
                </c:pt>
                <c:pt idx="373">
                  <c:v>15.699484279307471</c:v>
                </c:pt>
                <c:pt idx="374">
                  <c:v>15.75795270216306</c:v>
                </c:pt>
                <c:pt idx="375">
                  <c:v>15.816690945296198</c:v>
                </c:pt>
                <c:pt idx="376">
                  <c:v>15.87568997573919</c:v>
                </c:pt>
                <c:pt idx="377">
                  <c:v>15.934940720419577</c:v>
                </c:pt>
                <c:pt idx="378">
                  <c:v>15.994434067555421</c:v>
                </c:pt>
                <c:pt idx="379">
                  <c:v>16.054160868056549</c:v>
                </c:pt>
                <c:pt idx="380">
                  <c:v>16.11411193693154</c:v>
                </c:pt>
                <c:pt idx="381">
                  <c:v>16.17427805470021</c:v>
                </c:pt>
                <c:pt idx="382">
                  <c:v>16.234649968811411</c:v>
                </c:pt>
                <c:pt idx="383">
                  <c:v>16.295218395065955</c:v>
                </c:pt>
                <c:pt idx="384">
                  <c:v>16.355974019044325</c:v>
                </c:pt>
                <c:pt idx="385">
                  <c:v>16.416907497539107</c:v>
                </c:pt>
                <c:pt idx="386">
                  <c:v>16.478009459991807</c:v>
                </c:pt>
                <c:pt idx="387">
                  <c:v>16.5392705099339</c:v>
                </c:pt>
                <c:pt idx="388">
                  <c:v>16.600681226431835</c:v>
                </c:pt>
                <c:pt idx="389">
                  <c:v>16.66223216553583</c:v>
                </c:pt>
                <c:pt idx="390">
                  <c:v>16.723913861732196</c:v>
                </c:pt>
                <c:pt idx="391">
                  <c:v>16.785716829398964</c:v>
                </c:pt>
                <c:pt idx="392">
                  <c:v>16.847631564264631</c:v>
                </c:pt>
                <c:pt idx="393">
                  <c:v>16.909648544869743</c:v>
                </c:pt>
                <c:pt idx="394">
                  <c:v>16.971758234031164</c:v>
                </c:pt>
                <c:pt idx="395">
                  <c:v>17.033951080308697</c:v>
                </c:pt>
                <c:pt idx="396">
                  <c:v>17.096217519473974</c:v>
                </c:pt>
                <c:pt idx="397">
                  <c:v>17.158547975981257</c:v>
                </c:pt>
                <c:pt idx="398">
                  <c:v>17.220932864440012</c:v>
                </c:pt>
                <c:pt idx="399">
                  <c:v>17.283362591088956</c:v>
                </c:pt>
                <c:pt idx="400">
                  <c:v>17.345827555271448</c:v>
                </c:pt>
                <c:pt idx="401">
                  <c:v>17.408318150911899</c:v>
                </c:pt>
                <c:pt idx="402">
                  <c:v>17.470824767993022</c:v>
                </c:pt>
                <c:pt idx="403">
                  <c:v>17.533337794033695</c:v>
                </c:pt>
                <c:pt idx="404">
                  <c:v>17.595847615567212</c:v>
                </c:pt>
                <c:pt idx="405">
                  <c:v>17.575504152475066</c:v>
                </c:pt>
                <c:pt idx="406">
                  <c:v>17.638498462775019</c:v>
                </c:pt>
                <c:pt idx="407">
                  <c:v>17.701473090262233</c:v>
                </c:pt>
                <c:pt idx="408">
                  <c:v>17.764418197373839</c:v>
                </c:pt>
                <c:pt idx="409">
                  <c:v>17.827323951158469</c:v>
                </c:pt>
                <c:pt idx="410">
                  <c:v>17.890180524812333</c:v>
                </c:pt>
                <c:pt idx="411">
                  <c:v>17.952978099214306</c:v>
                </c:pt>
                <c:pt idx="412">
                  <c:v>18.015706864459798</c:v>
                </c:pt>
                <c:pt idx="413">
                  <c:v>18.078357021393231</c:v>
                </c:pt>
                <c:pt idx="414">
                  <c:v>18.140918783138805</c:v>
                </c:pt>
                <c:pt idx="415">
                  <c:v>18.203382376629339</c:v>
                </c:pt>
                <c:pt idx="416">
                  <c:v>18.265738044132984</c:v>
                </c:pt>
                <c:pt idx="417">
                  <c:v>18.327976044777511</c:v>
                </c:pt>
                <c:pt idx="418">
                  <c:v>18.39008665607199</c:v>
                </c:pt>
                <c:pt idx="419">
                  <c:v>18.452060175425583</c:v>
                </c:pt>
                <c:pt idx="420">
                  <c:v>18.513886921663218</c:v>
                </c:pt>
                <c:pt idx="421">
                  <c:v>18.575557236537957</c:v>
                </c:pt>
                <c:pt idx="422">
                  <c:v>18.637061486239727</c:v>
                </c:pt>
                <c:pt idx="423">
                  <c:v>18.698390062900287</c:v>
                </c:pt>
                <c:pt idx="424">
                  <c:v>18.759533386094105</c:v>
                </c:pt>
                <c:pt idx="425">
                  <c:v>18.820481904334965</c:v>
                </c:pt>
                <c:pt idx="426">
                  <c:v>18.881226096568046</c:v>
                </c:pt>
                <c:pt idx="427">
                  <c:v>18.941756473657261</c:v>
                </c:pt>
                <c:pt idx="428">
                  <c:v>19.002063579867585</c:v>
                </c:pt>
                <c:pt idx="429">
                  <c:v>19.062137994342198</c:v>
                </c:pt>
                <c:pt idx="430">
                  <c:v>19.121970332574133</c:v>
                </c:pt>
                <c:pt idx="431">
                  <c:v>19.181551247872314</c:v>
                </c:pt>
                <c:pt idx="432">
                  <c:v>19.24087143282161</c:v>
                </c:pt>
                <c:pt idx="433">
                  <c:v>19.299921620736807</c:v>
                </c:pt>
                <c:pt idx="434">
                  <c:v>19.358692587110205</c:v>
                </c:pt>
                <c:pt idx="435">
                  <c:v>19.4171751510526</c:v>
                </c:pt>
                <c:pt idx="436">
                  <c:v>19.475360176727502</c:v>
                </c:pt>
                <c:pt idx="437">
                  <c:v>19.533238574778277</c:v>
                </c:pt>
                <c:pt idx="438">
                  <c:v>19.590801303748016</c:v>
                </c:pt>
                <c:pt idx="439">
                  <c:v>19.648039371491986</c:v>
                </c:pt>
                <c:pt idx="440">
                  <c:v>19.704943836582292</c:v>
                </c:pt>
                <c:pt idx="441">
                  <c:v>19.761505809704687</c:v>
                </c:pt>
                <c:pt idx="442">
                  <c:v>19.817716455047215</c:v>
                </c:pt>
                <c:pt idx="443">
                  <c:v>19.873566991680466</c:v>
                </c:pt>
                <c:pt idx="444">
                  <c:v>19.929048694929321</c:v>
                </c:pt>
                <c:pt idx="445">
                  <c:v>19.984152897735861</c:v>
                </c:pt>
                <c:pt idx="446">
                  <c:v>20.038870992013273</c:v>
                </c:pt>
                <c:pt idx="447">
                  <c:v>20.093194429990586</c:v>
                </c:pt>
                <c:pt idx="448">
                  <c:v>20.147114725547944</c:v>
                </c:pt>
                <c:pt idx="449">
                  <c:v>20.20062345554226</c:v>
                </c:pt>
                <c:pt idx="450">
                  <c:v>20.253712261123056</c:v>
                </c:pt>
                <c:pt idx="451">
                  <c:v>20.306372849038198</c:v>
                </c:pt>
                <c:pt idx="452">
                  <c:v>20.358596992929471</c:v>
                </c:pt>
                <c:pt idx="453">
                  <c:v>20.410376534617619</c:v>
                </c:pt>
                <c:pt idx="454">
                  <c:v>20.461703385376797</c:v>
                </c:pt>
                <c:pt idx="455">
                  <c:v>20.512569527198139</c:v>
                </c:pt>
                <c:pt idx="456">
                  <c:v>20.56296701404229</c:v>
                </c:pt>
                <c:pt idx="457">
                  <c:v>20.612887973080689</c:v>
                </c:pt>
                <c:pt idx="458">
                  <c:v>20.662324605925431</c:v>
                </c:pt>
                <c:pt idx="459">
                  <c:v>20.711269189847481</c:v>
                </c:pt>
                <c:pt idx="460">
                  <c:v>20.759714078983087</c:v>
                </c:pt>
                <c:pt idx="461">
                  <c:v>20.807651705528166</c:v>
                </c:pt>
                <c:pt idx="462">
                  <c:v>20.855074580920512</c:v>
                </c:pt>
                <c:pt idx="463">
                  <c:v>20.901975297009621</c:v>
                </c:pt>
                <c:pt idx="464">
                  <c:v>20.948346527213943</c:v>
                </c:pt>
                <c:pt idx="465">
                  <c:v>20.994181027665423</c:v>
                </c:pt>
                <c:pt idx="466">
                  <c:v>21.039471638341077</c:v>
                </c:pt>
                <c:pt idx="467">
                  <c:v>21.084211284181499</c:v>
                </c:pt>
                <c:pt idx="468">
                  <c:v>21.128392976196103</c:v>
                </c:pt>
                <c:pt idx="469">
                  <c:v>21.172009812554883</c:v>
                </c:pt>
                <c:pt idx="470">
                  <c:v>21.215054979666608</c:v>
                </c:pt>
                <c:pt idx="471">
                  <c:v>21.257521753243172</c:v>
                </c:pt>
                <c:pt idx="472">
                  <c:v>21.299403499350056</c:v>
                </c:pt>
                <c:pt idx="473">
                  <c:v>21.340693675442637</c:v>
                </c:pt>
                <c:pt idx="474">
                  <c:v>21.381385831388222</c:v>
                </c:pt>
                <c:pt idx="475">
                  <c:v>21.421473610473658</c:v>
                </c:pt>
                <c:pt idx="476">
                  <c:v>21.46095075039835</c:v>
                </c:pt>
                <c:pt idx="477">
                  <c:v>21.499811084252514</c:v>
                </c:pt>
                <c:pt idx="478">
                  <c:v>21.538048541480549</c:v>
                </c:pt>
                <c:pt idx="479">
                  <c:v>21.575657148829343</c:v>
                </c:pt>
                <c:pt idx="480">
                  <c:v>21.612631031281378</c:v>
                </c:pt>
                <c:pt idx="481">
                  <c:v>21.6489644129725</c:v>
                </c:pt>
                <c:pt idx="482">
                  <c:v>21.6846516180942</c:v>
                </c:pt>
                <c:pt idx="483">
                  <c:v>21.719687071780239</c:v>
                </c:pt>
                <c:pt idx="484">
                  <c:v>21.754065300977548</c:v>
                </c:pt>
                <c:pt idx="485">
                  <c:v>21.787780935301178</c:v>
                </c:pt>
                <c:pt idx="486">
                  <c:v>21.820828707873254</c:v>
                </c:pt>
                <c:pt idx="487">
                  <c:v>21.853203456145714</c:v>
                </c:pt>
                <c:pt idx="488">
                  <c:v>21.884900122706803</c:v>
                </c:pt>
                <c:pt idx="489">
                  <c:v>21.915913756071092</c:v>
                </c:pt>
                <c:pt idx="490">
                  <c:v>21.946239511452983</c:v>
                </c:pt>
                <c:pt idx="491">
                  <c:v>21.975872651523531</c:v>
                </c:pt>
                <c:pt idx="492">
                  <c:v>22.004808547150496</c:v>
                </c:pt>
                <c:pt idx="493">
                  <c:v>22.033042678121468</c:v>
                </c:pt>
                <c:pt idx="494">
                  <c:v>22.060570633849995</c:v>
                </c:pt>
                <c:pt idx="495">
                  <c:v>22.087388114064588</c:v>
                </c:pt>
                <c:pt idx="496">
                  <c:v>22.11349092948047</c:v>
                </c:pt>
                <c:pt idx="497">
                  <c:v>22.138875002454032</c:v>
                </c:pt>
                <c:pt idx="498">
                  <c:v>22.163536367619788</c:v>
                </c:pt>
                <c:pt idx="499">
                  <c:v>22.187471172509845</c:v>
                </c:pt>
                <c:pt idx="500">
                  <c:v>22.210675678155717</c:v>
                </c:pt>
                <c:pt idx="501">
                  <c:v>22.233146259672381</c:v>
                </c:pt>
                <c:pt idx="502">
                  <c:v>22.254879406824571</c:v>
                </c:pt>
                <c:pt idx="503">
                  <c:v>22.275871724575111</c:v>
                </c:pt>
                <c:pt idx="504">
                  <c:v>22.296119933615266</c:v>
                </c:pt>
                <c:pt idx="505">
                  <c:v>22.315620870877034</c:v>
                </c:pt>
                <c:pt idx="506">
                  <c:v>22.334371490027237</c:v>
                </c:pt>
                <c:pt idx="507">
                  <c:v>22.352368861943432</c:v>
                </c:pt>
                <c:pt idx="508">
                  <c:v>22.369610175171474</c:v>
                </c:pt>
                <c:pt idx="509">
                  <c:v>22.386092736364688</c:v>
                </c:pt>
                <c:pt idx="510">
                  <c:v>22.401813970704644</c:v>
                </c:pt>
                <c:pt idx="511">
                  <c:v>22.416771422303349</c:v>
                </c:pt>
                <c:pt idx="512">
                  <c:v>22.430962754586904</c:v>
                </c:pt>
                <c:pt idx="513">
                  <c:v>22.444385750660519</c:v>
                </c:pt>
                <c:pt idx="514">
                  <c:v>22.457038313654824</c:v>
                </c:pt>
                <c:pt idx="515">
                  <c:v>22.468918467053413</c:v>
                </c:pt>
                <c:pt idx="516">
                  <c:v>22.480024355001625</c:v>
                </c:pt>
                <c:pt idx="517">
                  <c:v>22.490354242596446</c:v>
                </c:pt>
                <c:pt idx="518">
                  <c:v>22.499906516157534</c:v>
                </c:pt>
                <c:pt idx="519">
                  <c:v>22.508679683479283</c:v>
                </c:pt>
                <c:pt idx="520">
                  <c:v>22.516672374063944</c:v>
                </c:pt>
                <c:pt idx="521">
                  <c:v>22.523883339335718</c:v>
                </c:pt>
                <c:pt idx="522">
                  <c:v>22.53031145283579</c:v>
                </c:pt>
                <c:pt idx="523">
                  <c:v>22.535955710398298</c:v>
                </c:pt>
                <c:pt idx="524">
                  <c:v>22.540815230307214</c:v>
                </c:pt>
                <c:pt idx="525">
                  <c:v>22.544889253434068</c:v>
                </c:pt>
                <c:pt idx="526">
                  <c:v>22.548177143356533</c:v>
                </c:pt>
                <c:pt idx="527">
                  <c:v>22.550678386457861</c:v>
                </c:pt>
                <c:pt idx="528">
                  <c:v>22.552392592007088</c:v>
                </c:pt>
                <c:pt idx="529">
                  <c:v>22.553319492220112</c:v>
                </c:pt>
                <c:pt idx="530">
                  <c:v>22.553458942301475</c:v>
                </c:pt>
                <c:pt idx="531">
                  <c:v>22.552810920467039</c:v>
                </c:pt>
                <c:pt idx="532">
                  <c:v>22.553320318471734</c:v>
                </c:pt>
                <c:pt idx="533">
                  <c:v>22.552781286696078</c:v>
                </c:pt>
                <c:pt idx="534">
                  <c:v>22.551882943099557</c:v>
                </c:pt>
                <c:pt idx="535">
                  <c:v>22.550625351723333</c:v>
                </c:pt>
                <c:pt idx="536">
                  <c:v>22.549008602218642</c:v>
                </c:pt>
                <c:pt idx="537">
                  <c:v>22.547032809840402</c:v>
                </c:pt>
                <c:pt idx="538">
                  <c:v>22.544698115438997</c:v>
                </c:pt>
                <c:pt idx="539">
                  <c:v>22.542004685450244</c:v>
                </c:pt>
                <c:pt idx="540">
                  <c:v>22.538952711883503</c:v>
                </c:pt>
                <c:pt idx="541">
                  <c:v>22.535542412308018</c:v>
                </c:pt>
                <c:pt idx="542">
                  <c:v>22.531774029837397</c:v>
                </c:pt>
                <c:pt idx="543">
                  <c:v>22.527647833112276</c:v>
                </c:pt>
                <c:pt idx="544">
                  <c:v>22.523164116281166</c:v>
                </c:pt>
                <c:pt idx="545">
                  <c:v>22.518323198979495</c:v>
                </c:pt>
                <c:pt idx="546">
                  <c:v>22.513125426306814</c:v>
                </c:pt>
                <c:pt idx="547">
                  <c:v>22.507571168802201</c:v>
                </c:pt>
                <c:pt idx="548">
                  <c:v>22.501660822417833</c:v>
                </c:pt>
                <c:pt idx="549">
                  <c:v>22.495394808490779</c:v>
                </c:pt>
                <c:pt idx="550">
                  <c:v>22.488773573712947</c:v>
                </c:pt>
                <c:pt idx="551">
                  <c:v>22.481797590099248</c:v>
                </c:pt>
                <c:pt idx="552">
                  <c:v>22.474467354953948</c:v>
                </c:pt>
                <c:pt idx="553">
                  <c:v>22.466783390835211</c:v>
                </c:pt>
                <c:pt idx="554">
                  <c:v>22.458746245517847</c:v>
                </c:pt>
                <c:pt idx="555">
                  <c:v>22.45035649195427</c:v>
                </c:pt>
                <c:pt idx="556">
                  <c:v>22.441614728233645</c:v>
                </c:pt>
                <c:pt idx="557">
                  <c:v>22.432521577539255</c:v>
                </c:pt>
                <c:pt idx="558">
                  <c:v>22.423077688104076</c:v>
                </c:pt>
                <c:pt idx="559">
                  <c:v>22.413283733164565</c:v>
                </c:pt>
                <c:pt idx="560">
                  <c:v>22.403140410912659</c:v>
                </c:pt>
                <c:pt idx="561">
                  <c:v>22.392648444446021</c:v>
                </c:pt>
                <c:pt idx="562">
                  <c:v>22.38180858171647</c:v>
                </c:pt>
                <c:pt idx="563">
                  <c:v>22.370621595476674</c:v>
                </c:pt>
                <c:pt idx="564">
                  <c:v>22.359088283225063</c:v>
                </c:pt>
                <c:pt idx="565">
                  <c:v>22.347209467148968</c:v>
                </c:pt>
                <c:pt idx="566">
                  <c:v>22.334985994066017</c:v>
                </c:pt>
                <c:pt idx="567">
                  <c:v>22.322418735363755</c:v>
                </c:pt>
                <c:pt idx="568">
                  <c:v>22.309508586937547</c:v>
                </c:pt>
                <c:pt idx="569">
                  <c:v>22.296256469126689</c:v>
                </c:pt>
                <c:pt idx="570">
                  <c:v>22.282663326648809</c:v>
                </c:pt>
                <c:pt idx="571">
                  <c:v>22.268730128532514</c:v>
                </c:pt>
                <c:pt idx="572">
                  <c:v>22.254457868048323</c:v>
                </c:pt>
                <c:pt idx="573">
                  <c:v>22.239847562637845</c:v>
                </c:pt>
                <c:pt idx="574">
                  <c:v>22.224900253841248</c:v>
                </c:pt>
                <c:pt idx="575">
                  <c:v>22.209617007223024</c:v>
                </c:pt>
                <c:pt idx="576">
                  <c:v>22.193998912296006</c:v>
                </c:pt>
                <c:pt idx="577">
                  <c:v>22.178047082443719</c:v>
                </c:pt>
                <c:pt idx="578">
                  <c:v>22.161762654840999</c:v>
                </c:pt>
                <c:pt idx="579">
                  <c:v>22.145146790372912</c:v>
                </c:pt>
                <c:pt idx="580">
                  <c:v>22.128200673552037</c:v>
                </c:pt>
                <c:pt idx="581">
                  <c:v>22.11092551243398</c:v>
                </c:pt>
                <c:pt idx="582">
                  <c:v>22.093322538531275</c:v>
                </c:pt>
                <c:pt idx="583">
                  <c:v>22.075393006725598</c:v>
                </c:pt>
                <c:pt idx="584">
                  <c:v>22.057138195178293</c:v>
                </c:pt>
                <c:pt idx="585">
                  <c:v>22.038559405239269</c:v>
                </c:pt>
                <c:pt idx="586">
                  <c:v>22.01965796135422</c:v>
                </c:pt>
                <c:pt idx="587">
                  <c:v>22.000435210970203</c:v>
                </c:pt>
                <c:pt idx="588">
                  <c:v>21.980892524439604</c:v>
                </c:pt>
                <c:pt idx="589">
                  <c:v>21.961031294922414</c:v>
                </c:pt>
                <c:pt idx="590">
                  <c:v>21.940852938286948</c:v>
                </c:pt>
                <c:pt idx="591">
                  <c:v>21.920358893008888</c:v>
                </c:pt>
                <c:pt idx="592">
                  <c:v>21.899550620068744</c:v>
                </c:pt>
                <c:pt idx="593">
                  <c:v>21.878429602847707</c:v>
                </c:pt>
                <c:pt idx="594">
                  <c:v>21.856997347021888</c:v>
                </c:pt>
                <c:pt idx="595">
                  <c:v>21.835255380454999</c:v>
                </c:pt>
                <c:pt idx="596">
                  <c:v>21.813205253089428</c:v>
                </c:pt>
                <c:pt idx="597">
                  <c:v>21.790848536835732</c:v>
                </c:pt>
                <c:pt idx="598">
                  <c:v>21.76818682546061</c:v>
                </c:pt>
                <c:pt idx="599">
                  <c:v>21.745221734473262</c:v>
                </c:pt>
                <c:pt idx="600">
                  <c:v>21.721954901010221</c:v>
                </c:pt>
                <c:pt idx="601">
                  <c:v>21.698387983718661</c:v>
                </c:pt>
                <c:pt idx="602">
                  <c:v>21.67452266263814</c:v>
                </c:pt>
                <c:pt idx="603">
                  <c:v>21.650360639080844</c:v>
                </c:pt>
                <c:pt idx="604">
                  <c:v>21.625903635510305</c:v>
                </c:pt>
                <c:pt idx="605">
                  <c:v>21.601153395418592</c:v>
                </c:pt>
                <c:pt idx="606">
                  <c:v>21.576111683202051</c:v>
                </c:pt>
                <c:pt idx="607">
                  <c:v>21.550780284035486</c:v>
                </c:pt>
                <c:pt idx="608">
                  <c:v>21.525161003744937</c:v>
                </c:pt>
                <c:pt idx="609">
                  <c:v>21.49925566867892</c:v>
                </c:pt>
                <c:pt idx="610">
                  <c:v>21.473066125578235</c:v>
                </c:pt>
                <c:pt idx="611">
                  <c:v>21.44659424144432</c:v>
                </c:pt>
                <c:pt idx="612">
                  <c:v>21.419841903406166</c:v>
                </c:pt>
                <c:pt idx="613">
                  <c:v>21.392811018585753</c:v>
                </c:pt>
                <c:pt idx="614">
                  <c:v>21.365503513962143</c:v>
                </c:pt>
                <c:pt idx="615">
                  <c:v>21.337921336234064</c:v>
                </c:pt>
                <c:pt idx="616">
                  <c:v>21.310066451681166</c:v>
                </c:pt>
                <c:pt idx="617">
                  <c:v>21.281940846023829</c:v>
                </c:pt>
                <c:pt idx="618">
                  <c:v>21.253546524281617</c:v>
                </c:pt>
                <c:pt idx="619">
                  <c:v>21.22488551063034</c:v>
                </c:pt>
                <c:pt idx="620">
                  <c:v>21.195959848257747</c:v>
                </c:pt>
                <c:pt idx="621">
                  <c:v>21.166771599217888</c:v>
                </c:pt>
                <c:pt idx="622">
                  <c:v>21.137322844284103</c:v>
                </c:pt>
                <c:pt idx="623">
                  <c:v>21.107615682800677</c:v>
                </c:pt>
                <c:pt idx="624">
                  <c:v>21.077652232533211</c:v>
                </c:pt>
                <c:pt idx="625">
                  <c:v>21.047434629517614</c:v>
                </c:pt>
                <c:pt idx="626">
                  <c:v>21.016965027907872</c:v>
                </c:pt>
                <c:pt idx="627">
                  <c:v>20.986245599822439</c:v>
                </c:pt>
                <c:pt idx="628">
                  <c:v>20.955278535189422</c:v>
                </c:pt>
                <c:pt idx="629">
                  <c:v>20.92406604159045</c:v>
                </c:pt>
                <c:pt idx="630">
                  <c:v>20.892610344103307</c:v>
                </c:pt>
                <c:pt idx="631">
                  <c:v>20.860913685143306</c:v>
                </c:pt>
                <c:pt idx="632">
                  <c:v>20.828978324303431</c:v>
                </c:pt>
                <c:pt idx="633">
                  <c:v>20.796806538193259</c:v>
                </c:pt>
                <c:pt idx="634">
                  <c:v>20.764400620276668</c:v>
                </c:pt>
                <c:pt idx="635">
                  <c:v>20.731762880708335</c:v>
                </c:pt>
                <c:pt idx="636">
                  <c:v>20.698895646169042</c:v>
                </c:pt>
                <c:pt idx="637">
                  <c:v>20.66580125969983</c:v>
                </c:pt>
                <c:pt idx="638">
                  <c:v>20.632482080534945</c:v>
                </c:pt>
                <c:pt idx="639">
                  <c:v>20.598940483933681</c:v>
                </c:pt>
                <c:pt idx="640">
                  <c:v>20.565178861011031</c:v>
                </c:pt>
                <c:pt idx="641">
                  <c:v>20.531199618567232</c:v>
                </c:pt>
                <c:pt idx="642">
                  <c:v>20.497005178916194</c:v>
                </c:pt>
                <c:pt idx="643">
                  <c:v>20.462597979712818</c:v>
                </c:pt>
                <c:pt idx="644">
                  <c:v>20.427980473779215</c:v>
                </c:pt>
                <c:pt idx="645">
                  <c:v>20.393155128929859</c:v>
                </c:pt>
                <c:pt idx="646">
                  <c:v>20.358124427795644</c:v>
                </c:pt>
                <c:pt idx="647">
                  <c:v>20.322890867646922</c:v>
                </c:pt>
                <c:pt idx="648">
                  <c:v>20.287456960215472</c:v>
                </c:pt>
                <c:pt idx="649">
                  <c:v>20.251825231515429</c:v>
                </c:pt>
                <c:pt idx="650">
                  <c:v>20.215998221663227</c:v>
                </c:pt>
                <c:pt idx="651">
                  <c:v>20.179978484696509</c:v>
                </c:pt>
                <c:pt idx="652">
                  <c:v>20.14376858839206</c:v>
                </c:pt>
                <c:pt idx="653">
                  <c:v>20.107371114082749</c:v>
                </c:pt>
                <c:pt idx="654">
                  <c:v>20.070788656473525</c:v>
                </c:pt>
                <c:pt idx="655">
                  <c:v>20.03402382345643</c:v>
                </c:pt>
                <c:pt idx="656">
                  <c:v>19.997079235924691</c:v>
                </c:pt>
                <c:pt idx="657">
                  <c:v>19.959957527585885</c:v>
                </c:pt>
                <c:pt idx="658">
                  <c:v>19.922661344774184</c:v>
                </c:pt>
                <c:pt idx="659">
                  <c:v>19.885193346261712</c:v>
                </c:pt>
                <c:pt idx="660">
                  <c:v>19.84755620306899</c:v>
                </c:pt>
                <c:pt idx="661">
                  <c:v>19.809752598274542</c:v>
                </c:pt>
                <c:pt idx="662">
                  <c:v>19.771785226823603</c:v>
                </c:pt>
                <c:pt idx="663">
                  <c:v>19.733656795336024</c:v>
                </c:pt>
                <c:pt idx="664">
                  <c:v>19.695370021913316</c:v>
                </c:pt>
                <c:pt idx="665">
                  <c:v>19.656927635944864</c:v>
                </c:pt>
                <c:pt idx="666">
                  <c:v>19.618332377913372</c:v>
                </c:pt>
                <c:pt idx="667">
                  <c:v>19.579586999199499</c:v>
                </c:pt>
                <c:pt idx="668">
                  <c:v>19.540694261885719</c:v>
                </c:pt>
                <c:pt idx="669">
                  <c:v>19.5016569385594</c:v>
                </c:pt>
                <c:pt idx="670">
                  <c:v>19.462477812115175</c:v>
                </c:pt>
                <c:pt idx="671">
                  <c:v>19.423159675556541</c:v>
                </c:pt>
                <c:pt idx="672">
                  <c:v>19.383705331796754</c:v>
                </c:pt>
                <c:pt idx="673">
                  <c:v>19.344117593459018</c:v>
                </c:pt>
                <c:pt idx="674">
                  <c:v>19.304399282675973</c:v>
                </c:pt>
                <c:pt idx="675">
                  <c:v>19.264553230888524</c:v>
                </c:pt>
                <c:pt idx="676">
                  <c:v>19.224582278643972</c:v>
                </c:pt>
                <c:pt idx="677">
                  <c:v>19.184489275393528</c:v>
                </c:pt>
                <c:pt idx="678">
                  <c:v>19.144277079289186</c:v>
                </c:pt>
                <c:pt idx="679">
                  <c:v>19.103948556979958</c:v>
                </c:pt>
                <c:pt idx="680">
                  <c:v>19.063506583407545</c:v>
                </c:pt>
                <c:pt idx="681">
                  <c:v>19.022954041601345</c:v>
                </c:pt>
                <c:pt idx="682">
                  <c:v>18.982293822472958</c:v>
                </c:pt>
                <c:pt idx="683">
                  <c:v>18.941528824610089</c:v>
                </c:pt>
                <c:pt idx="684">
                  <c:v>18.900661954069918</c:v>
                </c:pt>
                <c:pt idx="685">
                  <c:v>18.859696124171922</c:v>
                </c:pt>
                <c:pt idx="686">
                  <c:v>18.81863425529021</c:v>
                </c:pt>
                <c:pt idx="687">
                  <c:v>18.777479274645309</c:v>
                </c:pt>
                <c:pt idx="688">
                  <c:v>18.73623411609551</c:v>
                </c:pt>
                <c:pt idx="689">
                  <c:v>18.694901719927703</c:v>
                </c:pt>
                <c:pt idx="690">
                  <c:v>18.653485032647797</c:v>
                </c:pt>
                <c:pt idx="691">
                  <c:v>18.611987006770629</c:v>
                </c:pt>
                <c:pt idx="692">
                  <c:v>18.570410600609517</c:v>
                </c:pt>
                <c:pt idx="693">
                  <c:v>18.528758778065349</c:v>
                </c:pt>
                <c:pt idx="694">
                  <c:v>18.487034508415302</c:v>
                </c:pt>
                <c:pt idx="695">
                  <c:v>18.445240766101175</c:v>
                </c:pt>
                <c:pt idx="696">
                  <c:v>18.403380530517328</c:v>
                </c:pt>
                <c:pt idx="697">
                  <c:v>18.3614567857983</c:v>
                </c:pt>
                <c:pt idx="698">
                  <c:v>18.31947252060607</c:v>
                </c:pt>
                <c:pt idx="699">
                  <c:v>18.277430727917007</c:v>
                </c:pt>
                <c:pt idx="700">
                  <c:v>18.235334404808494</c:v>
                </c:pt>
                <c:pt idx="701">
                  <c:v>18.193186552245297</c:v>
                </c:pt>
                <c:pt idx="702">
                  <c:v>18.150990174865605</c:v>
                </c:pt>
                <c:pt idx="703">
                  <c:v>18.108748280766843</c:v>
                </c:pt>
                <c:pt idx="704">
                  <c:v>18.066463881291249</c:v>
                </c:pt>
                <c:pt idx="705">
                  <c:v>18.024139990811172</c:v>
                </c:pt>
                <c:pt idx="706">
                  <c:v>17.981779626514204</c:v>
                </c:pt>
                <c:pt idx="707">
                  <c:v>17.939385808188085</c:v>
                </c:pt>
                <c:pt idx="708">
                  <c:v>17.896961558005422</c:v>
                </c:pt>
                <c:pt idx="709">
                  <c:v>17.854509900308262</c:v>
                </c:pt>
                <c:pt idx="710">
                  <c:v>17.812033861392468</c:v>
                </c:pt>
                <c:pt idx="711">
                  <c:v>17.769536469291992</c:v>
                </c:pt>
                <c:pt idx="712">
                  <c:v>17.727020753563021</c:v>
                </c:pt>
                <c:pt idx="713">
                  <c:v>17.684489745067996</c:v>
                </c:pt>
                <c:pt idx="714">
                  <c:v>17.641946475759543</c:v>
                </c:pt>
                <c:pt idx="715">
                  <c:v>17.599393978464345</c:v>
                </c:pt>
                <c:pt idx="716">
                  <c:v>17.556835286666921</c:v>
                </c:pt>
                <c:pt idx="717">
                  <c:v>17.514273434293401</c:v>
                </c:pt>
                <c:pt idx="718">
                  <c:v>17.47171145549521</c:v>
                </c:pt>
                <c:pt idx="719">
                  <c:v>17.429152384432786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E-4F9F-8850-005B201B0863}"/>
            </c:ext>
          </c:extLst>
        </c:ser>
        <c:ser>
          <c:idx val="1"/>
          <c:order val="2"/>
          <c:tx>
            <c:strRef>
              <c:f>'per 2m'!$I$1</c:f>
              <c:strCache>
                <c:ptCount val="1"/>
                <c:pt idx="0">
                  <c:v>Heater1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'per 2m'!$A:$A</c:f>
              <c:strCache>
                <c:ptCount val="723"/>
                <c:pt idx="0">
                  <c:v>count real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</c:strCache>
            </c:strRef>
          </c:xVal>
          <c:yVal>
            <c:numRef>
              <c:f>'per 2m'!$I$2:$I$1048576</c:f>
              <c:numCache>
                <c:formatCode>General</c:formatCode>
                <c:ptCount val="1048575"/>
                <c:pt idx="0">
                  <c:v>17.298056512809424</c:v>
                </c:pt>
                <c:pt idx="1">
                  <c:v>17.378056512809422</c:v>
                </c:pt>
                <c:pt idx="2">
                  <c:v>17.278056512809421</c:v>
                </c:pt>
                <c:pt idx="3">
                  <c:v>17.17805651280942</c:v>
                </c:pt>
                <c:pt idx="4">
                  <c:v>17.258056512809418</c:v>
                </c:pt>
                <c:pt idx="5">
                  <c:v>17.158056512809416</c:v>
                </c:pt>
                <c:pt idx="6">
                  <c:v>17.238056512809415</c:v>
                </c:pt>
                <c:pt idx="7">
                  <c:v>17.138056512809413</c:v>
                </c:pt>
                <c:pt idx="8">
                  <c:v>17.218056512809412</c:v>
                </c:pt>
                <c:pt idx="9">
                  <c:v>17.11805651280941</c:v>
                </c:pt>
                <c:pt idx="10">
                  <c:v>17.198056512809409</c:v>
                </c:pt>
                <c:pt idx="11">
                  <c:v>17.098056512809407</c:v>
                </c:pt>
                <c:pt idx="12">
                  <c:v>17.178056512809405</c:v>
                </c:pt>
                <c:pt idx="13">
                  <c:v>17.078056512809404</c:v>
                </c:pt>
                <c:pt idx="14">
                  <c:v>17.158056512809402</c:v>
                </c:pt>
                <c:pt idx="15">
                  <c:v>17.058056512809401</c:v>
                </c:pt>
                <c:pt idx="16">
                  <c:v>17.138056512809399</c:v>
                </c:pt>
                <c:pt idx="17">
                  <c:v>17.038056512809398</c:v>
                </c:pt>
                <c:pt idx="18">
                  <c:v>17.118056512809396</c:v>
                </c:pt>
                <c:pt idx="19">
                  <c:v>17.018056512809395</c:v>
                </c:pt>
                <c:pt idx="20">
                  <c:v>17.098056512809393</c:v>
                </c:pt>
                <c:pt idx="21">
                  <c:v>16.998056512809391</c:v>
                </c:pt>
                <c:pt idx="22">
                  <c:v>16.89805651280939</c:v>
                </c:pt>
                <c:pt idx="23">
                  <c:v>16.978056512809388</c:v>
                </c:pt>
                <c:pt idx="24">
                  <c:v>16.878056512809387</c:v>
                </c:pt>
                <c:pt idx="25">
                  <c:v>16.958056512809385</c:v>
                </c:pt>
                <c:pt idx="26">
                  <c:v>16.858056512809384</c:v>
                </c:pt>
                <c:pt idx="27">
                  <c:v>16.938056512809382</c:v>
                </c:pt>
                <c:pt idx="28">
                  <c:v>16.838056512809381</c:v>
                </c:pt>
                <c:pt idx="29">
                  <c:v>16.918056512809379</c:v>
                </c:pt>
                <c:pt idx="30">
                  <c:v>16.818056512809378</c:v>
                </c:pt>
                <c:pt idx="31">
                  <c:v>16.898056512809376</c:v>
                </c:pt>
                <c:pt idx="32">
                  <c:v>16.798056512809374</c:v>
                </c:pt>
                <c:pt idx="33">
                  <c:v>16.878056512809373</c:v>
                </c:pt>
                <c:pt idx="34">
                  <c:v>16.778056512809371</c:v>
                </c:pt>
                <c:pt idx="35">
                  <c:v>16.85805651280937</c:v>
                </c:pt>
                <c:pt idx="36">
                  <c:v>16.758056512809368</c:v>
                </c:pt>
                <c:pt idx="37">
                  <c:v>16.838056512809366</c:v>
                </c:pt>
                <c:pt idx="38">
                  <c:v>16.738056512809365</c:v>
                </c:pt>
                <c:pt idx="39">
                  <c:v>16.818056512809363</c:v>
                </c:pt>
                <c:pt idx="40">
                  <c:v>16.718056512809362</c:v>
                </c:pt>
                <c:pt idx="41">
                  <c:v>16.79805651280936</c:v>
                </c:pt>
                <c:pt idx="42">
                  <c:v>16.698056512809359</c:v>
                </c:pt>
                <c:pt idx="43">
                  <c:v>16.598056512809357</c:v>
                </c:pt>
                <c:pt idx="44">
                  <c:v>16.678056512809356</c:v>
                </c:pt>
                <c:pt idx="45">
                  <c:v>16.578056512809354</c:v>
                </c:pt>
                <c:pt idx="46">
                  <c:v>16.658056512809353</c:v>
                </c:pt>
                <c:pt idx="47">
                  <c:v>16.558056512809351</c:v>
                </c:pt>
                <c:pt idx="48">
                  <c:v>16.638056512809349</c:v>
                </c:pt>
                <c:pt idx="49">
                  <c:v>16.538056512809348</c:v>
                </c:pt>
                <c:pt idx="50">
                  <c:v>16.618056512809346</c:v>
                </c:pt>
                <c:pt idx="51">
                  <c:v>16.518056512809345</c:v>
                </c:pt>
                <c:pt idx="52">
                  <c:v>16.598056512809343</c:v>
                </c:pt>
                <c:pt idx="53">
                  <c:v>16.498056512809342</c:v>
                </c:pt>
                <c:pt idx="54">
                  <c:v>16.57805651280934</c:v>
                </c:pt>
                <c:pt idx="55">
                  <c:v>16.478056512809339</c:v>
                </c:pt>
                <c:pt idx="56">
                  <c:v>16.558056512809337</c:v>
                </c:pt>
                <c:pt idx="57">
                  <c:v>16.458056512809335</c:v>
                </c:pt>
                <c:pt idx="58">
                  <c:v>16.538056512809334</c:v>
                </c:pt>
                <c:pt idx="59">
                  <c:v>16.438056512809332</c:v>
                </c:pt>
                <c:pt idx="60">
                  <c:v>16.518056512809331</c:v>
                </c:pt>
                <c:pt idx="61">
                  <c:v>16.418056512809329</c:v>
                </c:pt>
                <c:pt idx="62">
                  <c:v>16.498056512809328</c:v>
                </c:pt>
                <c:pt idx="63">
                  <c:v>16.398056512809326</c:v>
                </c:pt>
                <c:pt idx="64">
                  <c:v>16.478056512809324</c:v>
                </c:pt>
                <c:pt idx="65">
                  <c:v>16.378056512809323</c:v>
                </c:pt>
                <c:pt idx="66">
                  <c:v>16.458056512809321</c:v>
                </c:pt>
                <c:pt idx="67">
                  <c:v>16.35805651280932</c:v>
                </c:pt>
                <c:pt idx="68">
                  <c:v>16.258056512809318</c:v>
                </c:pt>
                <c:pt idx="69">
                  <c:v>16.338056512809317</c:v>
                </c:pt>
                <c:pt idx="70">
                  <c:v>16.238056512809315</c:v>
                </c:pt>
                <c:pt idx="71">
                  <c:v>16.318056512809314</c:v>
                </c:pt>
                <c:pt idx="72">
                  <c:v>16.218056512809312</c:v>
                </c:pt>
                <c:pt idx="73">
                  <c:v>16.29805651280931</c:v>
                </c:pt>
                <c:pt idx="74">
                  <c:v>16.198056512809309</c:v>
                </c:pt>
                <c:pt idx="75">
                  <c:v>16.278056512809307</c:v>
                </c:pt>
                <c:pt idx="76">
                  <c:v>16.178056512809306</c:v>
                </c:pt>
                <c:pt idx="77">
                  <c:v>16.258056512809304</c:v>
                </c:pt>
                <c:pt idx="78">
                  <c:v>16.158056512809303</c:v>
                </c:pt>
                <c:pt idx="79">
                  <c:v>16.238056512809301</c:v>
                </c:pt>
                <c:pt idx="80">
                  <c:v>16.1380565128093</c:v>
                </c:pt>
                <c:pt idx="81">
                  <c:v>16.218056512809298</c:v>
                </c:pt>
                <c:pt idx="82">
                  <c:v>16.118056512809297</c:v>
                </c:pt>
                <c:pt idx="83">
                  <c:v>16.198056512809295</c:v>
                </c:pt>
                <c:pt idx="84">
                  <c:v>16.098056512809293</c:v>
                </c:pt>
                <c:pt idx="85">
                  <c:v>16.178056512809292</c:v>
                </c:pt>
                <c:pt idx="86">
                  <c:v>16.07805651280929</c:v>
                </c:pt>
                <c:pt idx="87">
                  <c:v>16.158056512809289</c:v>
                </c:pt>
                <c:pt idx="88">
                  <c:v>16.058056512809287</c:v>
                </c:pt>
                <c:pt idx="89">
                  <c:v>16.138056512809285</c:v>
                </c:pt>
                <c:pt idx="90">
                  <c:v>16.038056512809284</c:v>
                </c:pt>
                <c:pt idx="91">
                  <c:v>16.118056512809282</c:v>
                </c:pt>
                <c:pt idx="92">
                  <c:v>16.018056512809281</c:v>
                </c:pt>
                <c:pt idx="93">
                  <c:v>16.098056512809279</c:v>
                </c:pt>
                <c:pt idx="94">
                  <c:v>15.99805651280928</c:v>
                </c:pt>
                <c:pt idx="95">
                  <c:v>16.07805651280928</c:v>
                </c:pt>
                <c:pt idx="96">
                  <c:v>15.97805651280928</c:v>
                </c:pt>
                <c:pt idx="97">
                  <c:v>16.05805651280928</c:v>
                </c:pt>
                <c:pt idx="98">
                  <c:v>15.95805651280928</c:v>
                </c:pt>
                <c:pt idx="99">
                  <c:v>16.03805651280928</c:v>
                </c:pt>
                <c:pt idx="100">
                  <c:v>15.938056512809281</c:v>
                </c:pt>
                <c:pt idx="101">
                  <c:v>15.838056512809281</c:v>
                </c:pt>
                <c:pt idx="102">
                  <c:v>15.918056512809281</c:v>
                </c:pt>
                <c:pt idx="103">
                  <c:v>15.818056512809282</c:v>
                </c:pt>
                <c:pt idx="104">
                  <c:v>15.898056512809282</c:v>
                </c:pt>
                <c:pt idx="105">
                  <c:v>15.798056512809282</c:v>
                </c:pt>
                <c:pt idx="106">
                  <c:v>15.878056512809282</c:v>
                </c:pt>
                <c:pt idx="107">
                  <c:v>15.778056512809282</c:v>
                </c:pt>
                <c:pt idx="108">
                  <c:v>15.858056512809283</c:v>
                </c:pt>
                <c:pt idx="109">
                  <c:v>15.758056512809283</c:v>
                </c:pt>
                <c:pt idx="110">
                  <c:v>15.838056512809283</c:v>
                </c:pt>
                <c:pt idx="111">
                  <c:v>15.738056512809283</c:v>
                </c:pt>
                <c:pt idx="112">
                  <c:v>15.818056512809283</c:v>
                </c:pt>
                <c:pt idx="113">
                  <c:v>15.718056512809284</c:v>
                </c:pt>
                <c:pt idx="114">
                  <c:v>15.798056512809284</c:v>
                </c:pt>
                <c:pt idx="115">
                  <c:v>15.698056512809284</c:v>
                </c:pt>
                <c:pt idx="116">
                  <c:v>15.778056512809284</c:v>
                </c:pt>
                <c:pt idx="117">
                  <c:v>15.678056512809285</c:v>
                </c:pt>
                <c:pt idx="118">
                  <c:v>15.758056512809285</c:v>
                </c:pt>
                <c:pt idx="119">
                  <c:v>15.658056512809285</c:v>
                </c:pt>
                <c:pt idx="120">
                  <c:v>15.738056512809285</c:v>
                </c:pt>
                <c:pt idx="121">
                  <c:v>15.638056512809285</c:v>
                </c:pt>
                <c:pt idx="122">
                  <c:v>15.718056512809286</c:v>
                </c:pt>
                <c:pt idx="123">
                  <c:v>15.618056512809286</c:v>
                </c:pt>
                <c:pt idx="124">
                  <c:v>15.698056512809286</c:v>
                </c:pt>
                <c:pt idx="125">
                  <c:v>15.598056512809286</c:v>
                </c:pt>
                <c:pt idx="126">
                  <c:v>15.678056512809286</c:v>
                </c:pt>
                <c:pt idx="127">
                  <c:v>15.578056512809287</c:v>
                </c:pt>
                <c:pt idx="128">
                  <c:v>15.658056512809287</c:v>
                </c:pt>
                <c:pt idx="129">
                  <c:v>15.558056512809287</c:v>
                </c:pt>
                <c:pt idx="130">
                  <c:v>15.638056512809287</c:v>
                </c:pt>
                <c:pt idx="131">
                  <c:v>15.538056512809288</c:v>
                </c:pt>
                <c:pt idx="132">
                  <c:v>15.618056512809288</c:v>
                </c:pt>
                <c:pt idx="133">
                  <c:v>15.518056512809288</c:v>
                </c:pt>
                <c:pt idx="134">
                  <c:v>15.598056512809288</c:v>
                </c:pt>
                <c:pt idx="135">
                  <c:v>15.498056512809288</c:v>
                </c:pt>
                <c:pt idx="136">
                  <c:v>15.578056512809288</c:v>
                </c:pt>
                <c:pt idx="137">
                  <c:v>15.478056512809289</c:v>
                </c:pt>
                <c:pt idx="138">
                  <c:v>15.558056512809289</c:v>
                </c:pt>
                <c:pt idx="139">
                  <c:v>15.458056512809289</c:v>
                </c:pt>
                <c:pt idx="140">
                  <c:v>15.538056512809289</c:v>
                </c:pt>
                <c:pt idx="141">
                  <c:v>15.43805651280929</c:v>
                </c:pt>
                <c:pt idx="142">
                  <c:v>15.51805651280929</c:v>
                </c:pt>
                <c:pt idx="143">
                  <c:v>15.41805651280929</c:v>
                </c:pt>
                <c:pt idx="144">
                  <c:v>15.49805651280929</c:v>
                </c:pt>
                <c:pt idx="145">
                  <c:v>15.398056512809291</c:v>
                </c:pt>
                <c:pt idx="146">
                  <c:v>15.478056512809291</c:v>
                </c:pt>
                <c:pt idx="147">
                  <c:v>15.378056512809291</c:v>
                </c:pt>
                <c:pt idx="148">
                  <c:v>15.458056512809291</c:v>
                </c:pt>
                <c:pt idx="149">
                  <c:v>15.358056512809291</c:v>
                </c:pt>
                <c:pt idx="150">
                  <c:v>15.438056512809291</c:v>
                </c:pt>
                <c:pt idx="151">
                  <c:v>15.338056512809292</c:v>
                </c:pt>
                <c:pt idx="152">
                  <c:v>15.418056512809292</c:v>
                </c:pt>
                <c:pt idx="153">
                  <c:v>15.318056512809292</c:v>
                </c:pt>
                <c:pt idx="154">
                  <c:v>15.398056512809292</c:v>
                </c:pt>
                <c:pt idx="155">
                  <c:v>15.298056512809293</c:v>
                </c:pt>
                <c:pt idx="156">
                  <c:v>15.378056512809293</c:v>
                </c:pt>
                <c:pt idx="157">
                  <c:v>15.278056512809293</c:v>
                </c:pt>
                <c:pt idx="158">
                  <c:v>15.358056512809293</c:v>
                </c:pt>
                <c:pt idx="159">
                  <c:v>15.258056512809294</c:v>
                </c:pt>
                <c:pt idx="160">
                  <c:v>15.338056512809294</c:v>
                </c:pt>
                <c:pt idx="161">
                  <c:v>15.238056512809294</c:v>
                </c:pt>
                <c:pt idx="162">
                  <c:v>15.318056512809294</c:v>
                </c:pt>
                <c:pt idx="163">
                  <c:v>15.218056512809294</c:v>
                </c:pt>
                <c:pt idx="164">
                  <c:v>15.298056512809294</c:v>
                </c:pt>
                <c:pt idx="165">
                  <c:v>15.198056512809295</c:v>
                </c:pt>
                <c:pt idx="166">
                  <c:v>15.278056512809295</c:v>
                </c:pt>
                <c:pt idx="167">
                  <c:v>15.178056512809295</c:v>
                </c:pt>
                <c:pt idx="168">
                  <c:v>15.258056512809295</c:v>
                </c:pt>
                <c:pt idx="169">
                  <c:v>15.158056512809296</c:v>
                </c:pt>
                <c:pt idx="170">
                  <c:v>15.238056512809296</c:v>
                </c:pt>
                <c:pt idx="171">
                  <c:v>15.138056512809296</c:v>
                </c:pt>
                <c:pt idx="172">
                  <c:v>15.218056512809296</c:v>
                </c:pt>
                <c:pt idx="173">
                  <c:v>15.118056512809297</c:v>
                </c:pt>
                <c:pt idx="174">
                  <c:v>15.198056512809297</c:v>
                </c:pt>
                <c:pt idx="175">
                  <c:v>15.098056512809297</c:v>
                </c:pt>
                <c:pt idx="176">
                  <c:v>15.178056512809297</c:v>
                </c:pt>
                <c:pt idx="177">
                  <c:v>15.078056512809297</c:v>
                </c:pt>
                <c:pt idx="178">
                  <c:v>15.158056512809297</c:v>
                </c:pt>
                <c:pt idx="179">
                  <c:v>15.058056512809298</c:v>
                </c:pt>
                <c:pt idx="180">
                  <c:v>15.138056512809298</c:v>
                </c:pt>
                <c:pt idx="181">
                  <c:v>15.218056512809298</c:v>
                </c:pt>
                <c:pt idx="182">
                  <c:v>15.118056512809298</c:v>
                </c:pt>
                <c:pt idx="183">
                  <c:v>15.198056512809298</c:v>
                </c:pt>
                <c:pt idx="184">
                  <c:v>15.098056512809299</c:v>
                </c:pt>
                <c:pt idx="185">
                  <c:v>15.178056512809299</c:v>
                </c:pt>
                <c:pt idx="186">
                  <c:v>15.078056512809299</c:v>
                </c:pt>
                <c:pt idx="187">
                  <c:v>15.158056512809299</c:v>
                </c:pt>
                <c:pt idx="188">
                  <c:v>15.0580565128093</c:v>
                </c:pt>
                <c:pt idx="189">
                  <c:v>15.1380565128093</c:v>
                </c:pt>
                <c:pt idx="190">
                  <c:v>15.0380565128093</c:v>
                </c:pt>
                <c:pt idx="191">
                  <c:v>15.1180565128093</c:v>
                </c:pt>
                <c:pt idx="192">
                  <c:v>15.0180565128093</c:v>
                </c:pt>
                <c:pt idx="193">
                  <c:v>15.098056512809301</c:v>
                </c:pt>
                <c:pt idx="194">
                  <c:v>14.998056512809301</c:v>
                </c:pt>
                <c:pt idx="195">
                  <c:v>15.078056512809301</c:v>
                </c:pt>
                <c:pt idx="196">
                  <c:v>14.978056512809301</c:v>
                </c:pt>
                <c:pt idx="197">
                  <c:v>15.058056512809301</c:v>
                </c:pt>
                <c:pt idx="198">
                  <c:v>14.958056512809302</c:v>
                </c:pt>
                <c:pt idx="199">
                  <c:v>15.038056512809302</c:v>
                </c:pt>
                <c:pt idx="200">
                  <c:v>14.938056512809302</c:v>
                </c:pt>
                <c:pt idx="201">
                  <c:v>15.018056512809302</c:v>
                </c:pt>
                <c:pt idx="202">
                  <c:v>14.918056512809303</c:v>
                </c:pt>
                <c:pt idx="203">
                  <c:v>14.998056512809303</c:v>
                </c:pt>
                <c:pt idx="204">
                  <c:v>14.898056512809303</c:v>
                </c:pt>
                <c:pt idx="205">
                  <c:v>14.978056512809303</c:v>
                </c:pt>
                <c:pt idx="206">
                  <c:v>15.058056512809303</c:v>
                </c:pt>
                <c:pt idx="207">
                  <c:v>14.958056512809303</c:v>
                </c:pt>
                <c:pt idx="208">
                  <c:v>15.038056512809304</c:v>
                </c:pt>
                <c:pt idx="209">
                  <c:v>14.938056512809304</c:v>
                </c:pt>
                <c:pt idx="210">
                  <c:v>15.018056512809304</c:v>
                </c:pt>
                <c:pt idx="211">
                  <c:v>14.918056512809304</c:v>
                </c:pt>
                <c:pt idx="212">
                  <c:v>14.998056512809304</c:v>
                </c:pt>
                <c:pt idx="213">
                  <c:v>14.898056512809305</c:v>
                </c:pt>
                <c:pt idx="214">
                  <c:v>14.978056512809305</c:v>
                </c:pt>
                <c:pt idx="215">
                  <c:v>14.878056512809305</c:v>
                </c:pt>
                <c:pt idx="216">
                  <c:v>14.958056512809305</c:v>
                </c:pt>
                <c:pt idx="217">
                  <c:v>14.858056512809306</c:v>
                </c:pt>
                <c:pt idx="218">
                  <c:v>14.938056512809306</c:v>
                </c:pt>
                <c:pt idx="219">
                  <c:v>14.838056512809306</c:v>
                </c:pt>
                <c:pt idx="220">
                  <c:v>14.918056512809306</c:v>
                </c:pt>
                <c:pt idx="221">
                  <c:v>14.818056512809306</c:v>
                </c:pt>
                <c:pt idx="222">
                  <c:v>14.898056512809307</c:v>
                </c:pt>
                <c:pt idx="223">
                  <c:v>14.978056512809307</c:v>
                </c:pt>
                <c:pt idx="224">
                  <c:v>14.878056512809307</c:v>
                </c:pt>
                <c:pt idx="225">
                  <c:v>14.958056512809307</c:v>
                </c:pt>
                <c:pt idx="226">
                  <c:v>14.858056512809307</c:v>
                </c:pt>
                <c:pt idx="227">
                  <c:v>14.938056512809307</c:v>
                </c:pt>
                <c:pt idx="228">
                  <c:v>14.838056512809308</c:v>
                </c:pt>
                <c:pt idx="229">
                  <c:v>14.918056512809308</c:v>
                </c:pt>
                <c:pt idx="230">
                  <c:v>14.818056512809308</c:v>
                </c:pt>
                <c:pt idx="231">
                  <c:v>14.898056512809308</c:v>
                </c:pt>
                <c:pt idx="232">
                  <c:v>14.798056512809309</c:v>
                </c:pt>
                <c:pt idx="233">
                  <c:v>14.878056512809309</c:v>
                </c:pt>
                <c:pt idx="234">
                  <c:v>14.778056512809309</c:v>
                </c:pt>
                <c:pt idx="235">
                  <c:v>14.858056512809309</c:v>
                </c:pt>
                <c:pt idx="236">
                  <c:v>14.75805651280931</c:v>
                </c:pt>
                <c:pt idx="237">
                  <c:v>14.83805651280931</c:v>
                </c:pt>
                <c:pt idx="238">
                  <c:v>14.91805651280931</c:v>
                </c:pt>
                <c:pt idx="239">
                  <c:v>14.81805651280931</c:v>
                </c:pt>
                <c:pt idx="240">
                  <c:v>14.89805651280931</c:v>
                </c:pt>
                <c:pt idx="241">
                  <c:v>14.79805651280931</c:v>
                </c:pt>
                <c:pt idx="242">
                  <c:v>14.878056512809311</c:v>
                </c:pt>
                <c:pt idx="243">
                  <c:v>14.778056512809311</c:v>
                </c:pt>
                <c:pt idx="244">
                  <c:v>14.858056512809311</c:v>
                </c:pt>
                <c:pt idx="245">
                  <c:v>14.758056512809311</c:v>
                </c:pt>
                <c:pt idx="246">
                  <c:v>14.838056512809311</c:v>
                </c:pt>
                <c:pt idx="247">
                  <c:v>14.738056512809312</c:v>
                </c:pt>
                <c:pt idx="248">
                  <c:v>14.818056512809312</c:v>
                </c:pt>
                <c:pt idx="249">
                  <c:v>14.898056512809312</c:v>
                </c:pt>
                <c:pt idx="250">
                  <c:v>14.798056512809312</c:v>
                </c:pt>
                <c:pt idx="251">
                  <c:v>14.878056512809312</c:v>
                </c:pt>
                <c:pt idx="252">
                  <c:v>14.778056512809313</c:v>
                </c:pt>
                <c:pt idx="253">
                  <c:v>14.858056512809313</c:v>
                </c:pt>
                <c:pt idx="254">
                  <c:v>14.758056512809313</c:v>
                </c:pt>
                <c:pt idx="255">
                  <c:v>14.838056512809313</c:v>
                </c:pt>
                <c:pt idx="256">
                  <c:v>14.738056512809314</c:v>
                </c:pt>
                <c:pt idx="257">
                  <c:v>14.818056512809314</c:v>
                </c:pt>
                <c:pt idx="258">
                  <c:v>14.718056512809314</c:v>
                </c:pt>
                <c:pt idx="259">
                  <c:v>14.798056512809314</c:v>
                </c:pt>
                <c:pt idx="260">
                  <c:v>14.878056512809314</c:v>
                </c:pt>
                <c:pt idx="261">
                  <c:v>14.778056512809314</c:v>
                </c:pt>
                <c:pt idx="262">
                  <c:v>14.858056512809314</c:v>
                </c:pt>
                <c:pt idx="263">
                  <c:v>14.758056512809315</c:v>
                </c:pt>
                <c:pt idx="264">
                  <c:v>14.838056512809315</c:v>
                </c:pt>
                <c:pt idx="265">
                  <c:v>14.738056512809315</c:v>
                </c:pt>
                <c:pt idx="266">
                  <c:v>14.818056512809315</c:v>
                </c:pt>
                <c:pt idx="267">
                  <c:v>14.718056512809316</c:v>
                </c:pt>
                <c:pt idx="268">
                  <c:v>14.798056512809316</c:v>
                </c:pt>
                <c:pt idx="269">
                  <c:v>14.698056512809316</c:v>
                </c:pt>
                <c:pt idx="270">
                  <c:v>14.778056512809316</c:v>
                </c:pt>
                <c:pt idx="271">
                  <c:v>14.858056512809316</c:v>
                </c:pt>
                <c:pt idx="272">
                  <c:v>14.758056512809317</c:v>
                </c:pt>
                <c:pt idx="273">
                  <c:v>14.838056512809317</c:v>
                </c:pt>
                <c:pt idx="274">
                  <c:v>14.738056512809317</c:v>
                </c:pt>
                <c:pt idx="275">
                  <c:v>14.818056512809317</c:v>
                </c:pt>
                <c:pt idx="276">
                  <c:v>14.718056512809317</c:v>
                </c:pt>
                <c:pt idx="277">
                  <c:v>14.798056512809318</c:v>
                </c:pt>
                <c:pt idx="278">
                  <c:v>14.698056512809318</c:v>
                </c:pt>
                <c:pt idx="279">
                  <c:v>14.778056512809318</c:v>
                </c:pt>
                <c:pt idx="280">
                  <c:v>14.858056512809318</c:v>
                </c:pt>
                <c:pt idx="281">
                  <c:v>14.758056512809318</c:v>
                </c:pt>
                <c:pt idx="282">
                  <c:v>14.838056512809318</c:v>
                </c:pt>
                <c:pt idx="283">
                  <c:v>14.738056512809319</c:v>
                </c:pt>
                <c:pt idx="284">
                  <c:v>14.818056512809319</c:v>
                </c:pt>
                <c:pt idx="285">
                  <c:v>14.718056512809319</c:v>
                </c:pt>
                <c:pt idx="286">
                  <c:v>14.798056512809319</c:v>
                </c:pt>
                <c:pt idx="287">
                  <c:v>14.878056512809319</c:v>
                </c:pt>
                <c:pt idx="288">
                  <c:v>14.77805651280932</c:v>
                </c:pt>
                <c:pt idx="289">
                  <c:v>14.85805651280932</c:v>
                </c:pt>
                <c:pt idx="290">
                  <c:v>14.75805651280932</c:v>
                </c:pt>
                <c:pt idx="291">
                  <c:v>14.83805651280932</c:v>
                </c:pt>
                <c:pt idx="292">
                  <c:v>14.738056512809321</c:v>
                </c:pt>
                <c:pt idx="293">
                  <c:v>14.818056512809321</c:v>
                </c:pt>
                <c:pt idx="294">
                  <c:v>14.898056512809321</c:v>
                </c:pt>
                <c:pt idx="295">
                  <c:v>14.798056512809321</c:v>
                </c:pt>
                <c:pt idx="296">
                  <c:v>14.878056512809321</c:v>
                </c:pt>
                <c:pt idx="297">
                  <c:v>14.778056512809322</c:v>
                </c:pt>
                <c:pt idx="298">
                  <c:v>14.858056512809322</c:v>
                </c:pt>
                <c:pt idx="299">
                  <c:v>14.938056512809322</c:v>
                </c:pt>
                <c:pt idx="300">
                  <c:v>14.838056512809322</c:v>
                </c:pt>
                <c:pt idx="301">
                  <c:v>14.918056512809322</c:v>
                </c:pt>
                <c:pt idx="302">
                  <c:v>14.818056512809322</c:v>
                </c:pt>
                <c:pt idx="303">
                  <c:v>14.898056512809323</c:v>
                </c:pt>
                <c:pt idx="304">
                  <c:v>14.978056512809323</c:v>
                </c:pt>
                <c:pt idx="305">
                  <c:v>14.878056512809323</c:v>
                </c:pt>
                <c:pt idx="306">
                  <c:v>14.958056512809323</c:v>
                </c:pt>
                <c:pt idx="307">
                  <c:v>15.038056512809323</c:v>
                </c:pt>
                <c:pt idx="308">
                  <c:v>14.938056512809323</c:v>
                </c:pt>
                <c:pt idx="309">
                  <c:v>15.018056512809324</c:v>
                </c:pt>
                <c:pt idx="310">
                  <c:v>14.918056512809324</c:v>
                </c:pt>
                <c:pt idx="311">
                  <c:v>14.998056512809324</c:v>
                </c:pt>
                <c:pt idx="312">
                  <c:v>15.078056512809324</c:v>
                </c:pt>
                <c:pt idx="313">
                  <c:v>14.978056512809324</c:v>
                </c:pt>
                <c:pt idx="314">
                  <c:v>15.058056512809324</c:v>
                </c:pt>
                <c:pt idx="315">
                  <c:v>15.138056512809325</c:v>
                </c:pt>
                <c:pt idx="316">
                  <c:v>15.038056512809325</c:v>
                </c:pt>
                <c:pt idx="317">
                  <c:v>15.118056512809325</c:v>
                </c:pt>
                <c:pt idx="318">
                  <c:v>15.018056512809325</c:v>
                </c:pt>
                <c:pt idx="319">
                  <c:v>15.098056512809325</c:v>
                </c:pt>
                <c:pt idx="320">
                  <c:v>15.178056512809325</c:v>
                </c:pt>
                <c:pt idx="321">
                  <c:v>15.078056512809326</c:v>
                </c:pt>
                <c:pt idx="322">
                  <c:v>15.158056512809326</c:v>
                </c:pt>
                <c:pt idx="323">
                  <c:v>15.238056512809326</c:v>
                </c:pt>
                <c:pt idx="324">
                  <c:v>15.138056512809326</c:v>
                </c:pt>
                <c:pt idx="325">
                  <c:v>15.218056512809326</c:v>
                </c:pt>
                <c:pt idx="326">
                  <c:v>15.298056512809326</c:v>
                </c:pt>
                <c:pt idx="327">
                  <c:v>15.198056512809327</c:v>
                </c:pt>
                <c:pt idx="328">
                  <c:v>15.278056512809327</c:v>
                </c:pt>
                <c:pt idx="329">
                  <c:v>15.358056512809327</c:v>
                </c:pt>
                <c:pt idx="330">
                  <c:v>15.258056512809327</c:v>
                </c:pt>
                <c:pt idx="331">
                  <c:v>15.338056512809327</c:v>
                </c:pt>
                <c:pt idx="332">
                  <c:v>15.418056512809327</c:v>
                </c:pt>
                <c:pt idx="333">
                  <c:v>15.318056512809328</c:v>
                </c:pt>
                <c:pt idx="334">
                  <c:v>15.398056512809328</c:v>
                </c:pt>
                <c:pt idx="335">
                  <c:v>15.478056512809328</c:v>
                </c:pt>
                <c:pt idx="336">
                  <c:v>15.378056512809328</c:v>
                </c:pt>
                <c:pt idx="337">
                  <c:v>15.458056512809328</c:v>
                </c:pt>
                <c:pt idx="338">
                  <c:v>15.538056512809328</c:v>
                </c:pt>
                <c:pt idx="339">
                  <c:v>15.438056512809329</c:v>
                </c:pt>
                <c:pt idx="340">
                  <c:v>15.518056512809329</c:v>
                </c:pt>
                <c:pt idx="341">
                  <c:v>15.598056512809329</c:v>
                </c:pt>
                <c:pt idx="342">
                  <c:v>15.498056512809329</c:v>
                </c:pt>
                <c:pt idx="343">
                  <c:v>15.578056512809329</c:v>
                </c:pt>
                <c:pt idx="344">
                  <c:v>15.658056512809329</c:v>
                </c:pt>
                <c:pt idx="345">
                  <c:v>15.55805651280933</c:v>
                </c:pt>
                <c:pt idx="346">
                  <c:v>15.63805651280933</c:v>
                </c:pt>
                <c:pt idx="347">
                  <c:v>15.71805651280933</c:v>
                </c:pt>
                <c:pt idx="348">
                  <c:v>15.61805651280933</c:v>
                </c:pt>
                <c:pt idx="349">
                  <c:v>15.69805651280933</c:v>
                </c:pt>
                <c:pt idx="350">
                  <c:v>15.77805651280933</c:v>
                </c:pt>
                <c:pt idx="351">
                  <c:v>15.85805651280933</c:v>
                </c:pt>
                <c:pt idx="352">
                  <c:v>15.758056512809331</c:v>
                </c:pt>
                <c:pt idx="353">
                  <c:v>15.838056512809331</c:v>
                </c:pt>
                <c:pt idx="354">
                  <c:v>15.918056512809331</c:v>
                </c:pt>
                <c:pt idx="355">
                  <c:v>15.818056512809331</c:v>
                </c:pt>
                <c:pt idx="356">
                  <c:v>15.898056512809331</c:v>
                </c:pt>
                <c:pt idx="357">
                  <c:v>15.978056512809331</c:v>
                </c:pt>
                <c:pt idx="358">
                  <c:v>15.878056512809332</c:v>
                </c:pt>
                <c:pt idx="359">
                  <c:v>15.958056512809332</c:v>
                </c:pt>
                <c:pt idx="360">
                  <c:v>16.03805651280933</c:v>
                </c:pt>
                <c:pt idx="361">
                  <c:v>16.118056512809328</c:v>
                </c:pt>
                <c:pt idx="362">
                  <c:v>16.018056512809327</c:v>
                </c:pt>
                <c:pt idx="363">
                  <c:v>16.098056512809325</c:v>
                </c:pt>
                <c:pt idx="364">
                  <c:v>16.178056512809324</c:v>
                </c:pt>
                <c:pt idx="365">
                  <c:v>16.078056512809322</c:v>
                </c:pt>
                <c:pt idx="366">
                  <c:v>16.158056512809321</c:v>
                </c:pt>
                <c:pt idx="367">
                  <c:v>16.238056512809319</c:v>
                </c:pt>
                <c:pt idx="368">
                  <c:v>16.138056512809317</c:v>
                </c:pt>
                <c:pt idx="369">
                  <c:v>16.218056512809316</c:v>
                </c:pt>
                <c:pt idx="370">
                  <c:v>16.298056512809314</c:v>
                </c:pt>
                <c:pt idx="371">
                  <c:v>16.378056512809312</c:v>
                </c:pt>
                <c:pt idx="372">
                  <c:v>16.278056512809311</c:v>
                </c:pt>
                <c:pt idx="373">
                  <c:v>16.358056512809309</c:v>
                </c:pt>
                <c:pt idx="374">
                  <c:v>16.438056512809307</c:v>
                </c:pt>
                <c:pt idx="375">
                  <c:v>16.338056512809306</c:v>
                </c:pt>
                <c:pt idx="376">
                  <c:v>16.418056512809304</c:v>
                </c:pt>
                <c:pt idx="377">
                  <c:v>16.498056512809303</c:v>
                </c:pt>
                <c:pt idx="378">
                  <c:v>16.578056512809301</c:v>
                </c:pt>
                <c:pt idx="379">
                  <c:v>16.4780565128093</c:v>
                </c:pt>
                <c:pt idx="380">
                  <c:v>16.558056512809298</c:v>
                </c:pt>
                <c:pt idx="381">
                  <c:v>16.638056512809296</c:v>
                </c:pt>
                <c:pt idx="382">
                  <c:v>16.718056512809294</c:v>
                </c:pt>
                <c:pt idx="383">
                  <c:v>16.618056512809293</c:v>
                </c:pt>
                <c:pt idx="384">
                  <c:v>16.698056512809291</c:v>
                </c:pt>
                <c:pt idx="385">
                  <c:v>16.77805651280929</c:v>
                </c:pt>
                <c:pt idx="386">
                  <c:v>16.678056512809288</c:v>
                </c:pt>
                <c:pt idx="387">
                  <c:v>16.758056512809286</c:v>
                </c:pt>
                <c:pt idx="388">
                  <c:v>16.838056512809285</c:v>
                </c:pt>
                <c:pt idx="389">
                  <c:v>16.918056512809283</c:v>
                </c:pt>
                <c:pt idx="390">
                  <c:v>16.818056512809282</c:v>
                </c:pt>
                <c:pt idx="391">
                  <c:v>16.89805651280928</c:v>
                </c:pt>
                <c:pt idx="392">
                  <c:v>16.978056512809278</c:v>
                </c:pt>
                <c:pt idx="393">
                  <c:v>17.058056512809276</c:v>
                </c:pt>
                <c:pt idx="394">
                  <c:v>16.958056512809275</c:v>
                </c:pt>
                <c:pt idx="395">
                  <c:v>17.038056512809273</c:v>
                </c:pt>
                <c:pt idx="396">
                  <c:v>17.118056512809272</c:v>
                </c:pt>
                <c:pt idx="397">
                  <c:v>17.01805651280927</c:v>
                </c:pt>
                <c:pt idx="398">
                  <c:v>17.098056512809269</c:v>
                </c:pt>
                <c:pt idx="399">
                  <c:v>17.178056512809267</c:v>
                </c:pt>
                <c:pt idx="400">
                  <c:v>17.258056512809265</c:v>
                </c:pt>
                <c:pt idx="401">
                  <c:v>17.158056512809264</c:v>
                </c:pt>
                <c:pt idx="402">
                  <c:v>17.238056512809262</c:v>
                </c:pt>
                <c:pt idx="403">
                  <c:v>17.31805651280926</c:v>
                </c:pt>
                <c:pt idx="404">
                  <c:v>17.398056512809259</c:v>
                </c:pt>
                <c:pt idx="405">
                  <c:v>17.298056512809257</c:v>
                </c:pt>
                <c:pt idx="406">
                  <c:v>17.378056512809255</c:v>
                </c:pt>
                <c:pt idx="407">
                  <c:v>17.278056512809254</c:v>
                </c:pt>
                <c:pt idx="408">
                  <c:v>17.358056512809252</c:v>
                </c:pt>
                <c:pt idx="409">
                  <c:v>17.438056512809251</c:v>
                </c:pt>
                <c:pt idx="410">
                  <c:v>17.518056512809249</c:v>
                </c:pt>
                <c:pt idx="411">
                  <c:v>17.418056512809247</c:v>
                </c:pt>
                <c:pt idx="412">
                  <c:v>17.498056512809246</c:v>
                </c:pt>
                <c:pt idx="413">
                  <c:v>17.578056512809244</c:v>
                </c:pt>
                <c:pt idx="414">
                  <c:v>17.658056512809242</c:v>
                </c:pt>
                <c:pt idx="415">
                  <c:v>17.558056512809241</c:v>
                </c:pt>
                <c:pt idx="416">
                  <c:v>17.638056512809239</c:v>
                </c:pt>
                <c:pt idx="417">
                  <c:v>17.718056512809238</c:v>
                </c:pt>
                <c:pt idx="418">
                  <c:v>17.798056512809236</c:v>
                </c:pt>
                <c:pt idx="419">
                  <c:v>17.698056512809234</c:v>
                </c:pt>
                <c:pt idx="420">
                  <c:v>17.778056512809233</c:v>
                </c:pt>
                <c:pt idx="421">
                  <c:v>17.858056512809231</c:v>
                </c:pt>
                <c:pt idx="422">
                  <c:v>17.75805651280923</c:v>
                </c:pt>
                <c:pt idx="423">
                  <c:v>17.838056512809228</c:v>
                </c:pt>
                <c:pt idx="424">
                  <c:v>17.918056512809226</c:v>
                </c:pt>
                <c:pt idx="425">
                  <c:v>17.998056512809224</c:v>
                </c:pt>
                <c:pt idx="426">
                  <c:v>17.898056512809223</c:v>
                </c:pt>
                <c:pt idx="427">
                  <c:v>17.978056512809221</c:v>
                </c:pt>
                <c:pt idx="428">
                  <c:v>18.05805651280922</c:v>
                </c:pt>
                <c:pt idx="429">
                  <c:v>17.958056512809218</c:v>
                </c:pt>
                <c:pt idx="430">
                  <c:v>18.038056512809217</c:v>
                </c:pt>
                <c:pt idx="431">
                  <c:v>18.118056512809215</c:v>
                </c:pt>
                <c:pt idx="432">
                  <c:v>18.198056512809213</c:v>
                </c:pt>
                <c:pt idx="433">
                  <c:v>18.098056512809212</c:v>
                </c:pt>
                <c:pt idx="434">
                  <c:v>18.17805651280921</c:v>
                </c:pt>
                <c:pt idx="435">
                  <c:v>18.258056512809208</c:v>
                </c:pt>
                <c:pt idx="436">
                  <c:v>18.338056512809207</c:v>
                </c:pt>
                <c:pt idx="437">
                  <c:v>18.238056512809205</c:v>
                </c:pt>
                <c:pt idx="438">
                  <c:v>18.318056512809203</c:v>
                </c:pt>
                <c:pt idx="439">
                  <c:v>18.398056512809202</c:v>
                </c:pt>
                <c:pt idx="440">
                  <c:v>18.2980565128092</c:v>
                </c:pt>
                <c:pt idx="441">
                  <c:v>18.378056512809199</c:v>
                </c:pt>
                <c:pt idx="442">
                  <c:v>18.458056512809197</c:v>
                </c:pt>
                <c:pt idx="443">
                  <c:v>18.538056512809195</c:v>
                </c:pt>
                <c:pt idx="444">
                  <c:v>18.438056512809194</c:v>
                </c:pt>
                <c:pt idx="445">
                  <c:v>18.518056512809192</c:v>
                </c:pt>
                <c:pt idx="446">
                  <c:v>18.59805651280919</c:v>
                </c:pt>
                <c:pt idx="447">
                  <c:v>18.498056512809189</c:v>
                </c:pt>
                <c:pt idx="448">
                  <c:v>18.578056512809187</c:v>
                </c:pt>
                <c:pt idx="449">
                  <c:v>18.658056512809186</c:v>
                </c:pt>
                <c:pt idx="450">
                  <c:v>18.558056512809184</c:v>
                </c:pt>
                <c:pt idx="451">
                  <c:v>18.638056512809182</c:v>
                </c:pt>
                <c:pt idx="452">
                  <c:v>18.718056512809181</c:v>
                </c:pt>
                <c:pt idx="453">
                  <c:v>18.798056512809179</c:v>
                </c:pt>
                <c:pt idx="454">
                  <c:v>18.698056512809178</c:v>
                </c:pt>
                <c:pt idx="455">
                  <c:v>18.778056512809176</c:v>
                </c:pt>
                <c:pt idx="456">
                  <c:v>18.858056512809174</c:v>
                </c:pt>
                <c:pt idx="457">
                  <c:v>18.758056512809173</c:v>
                </c:pt>
                <c:pt idx="458">
                  <c:v>18.838056512809171</c:v>
                </c:pt>
                <c:pt idx="459">
                  <c:v>18.918056512809169</c:v>
                </c:pt>
                <c:pt idx="460">
                  <c:v>18.818056512809168</c:v>
                </c:pt>
                <c:pt idx="461">
                  <c:v>18.898056512809166</c:v>
                </c:pt>
                <c:pt idx="462">
                  <c:v>18.978056512809165</c:v>
                </c:pt>
                <c:pt idx="463">
                  <c:v>19.058056512809163</c:v>
                </c:pt>
                <c:pt idx="464">
                  <c:v>18.958056512809161</c:v>
                </c:pt>
                <c:pt idx="465">
                  <c:v>19.03805651280916</c:v>
                </c:pt>
                <c:pt idx="466">
                  <c:v>19.118056512809158</c:v>
                </c:pt>
                <c:pt idx="467">
                  <c:v>19.018056512809157</c:v>
                </c:pt>
                <c:pt idx="468">
                  <c:v>19.098056512809155</c:v>
                </c:pt>
                <c:pt idx="469">
                  <c:v>19.178056512809153</c:v>
                </c:pt>
                <c:pt idx="470">
                  <c:v>19.078056512809152</c:v>
                </c:pt>
                <c:pt idx="471">
                  <c:v>19.15805651280915</c:v>
                </c:pt>
                <c:pt idx="472">
                  <c:v>19.238056512809148</c:v>
                </c:pt>
                <c:pt idx="473">
                  <c:v>19.138056512809147</c:v>
                </c:pt>
                <c:pt idx="474">
                  <c:v>19.218056512809145</c:v>
                </c:pt>
                <c:pt idx="475">
                  <c:v>19.298056512809143</c:v>
                </c:pt>
                <c:pt idx="476">
                  <c:v>19.198056512809142</c:v>
                </c:pt>
                <c:pt idx="477">
                  <c:v>19.27805651280914</c:v>
                </c:pt>
                <c:pt idx="478">
                  <c:v>19.358056512809139</c:v>
                </c:pt>
                <c:pt idx="479">
                  <c:v>19.258056512809137</c:v>
                </c:pt>
                <c:pt idx="480">
                  <c:v>19.338056512809136</c:v>
                </c:pt>
                <c:pt idx="481">
                  <c:v>19.418056512809134</c:v>
                </c:pt>
                <c:pt idx="482">
                  <c:v>19.318056512809132</c:v>
                </c:pt>
                <c:pt idx="483">
                  <c:v>19.398056512809131</c:v>
                </c:pt>
                <c:pt idx="484">
                  <c:v>19.478056512809129</c:v>
                </c:pt>
                <c:pt idx="485">
                  <c:v>19.378056512809128</c:v>
                </c:pt>
                <c:pt idx="486">
                  <c:v>19.458056512809126</c:v>
                </c:pt>
                <c:pt idx="487">
                  <c:v>19.538056512809124</c:v>
                </c:pt>
                <c:pt idx="488">
                  <c:v>19.438056512809123</c:v>
                </c:pt>
                <c:pt idx="489">
                  <c:v>19.518056512809121</c:v>
                </c:pt>
                <c:pt idx="490">
                  <c:v>19.41805651280912</c:v>
                </c:pt>
                <c:pt idx="491">
                  <c:v>19.498056512809118</c:v>
                </c:pt>
                <c:pt idx="492">
                  <c:v>19.578056512809116</c:v>
                </c:pt>
                <c:pt idx="493">
                  <c:v>19.478056512809115</c:v>
                </c:pt>
                <c:pt idx="494">
                  <c:v>19.558056512809113</c:v>
                </c:pt>
                <c:pt idx="495">
                  <c:v>19.638056512809111</c:v>
                </c:pt>
                <c:pt idx="496">
                  <c:v>19.53805651280911</c:v>
                </c:pt>
                <c:pt idx="497">
                  <c:v>19.618056512809108</c:v>
                </c:pt>
                <c:pt idx="498">
                  <c:v>19.698056512809107</c:v>
                </c:pt>
                <c:pt idx="499">
                  <c:v>19.598056512809105</c:v>
                </c:pt>
                <c:pt idx="500">
                  <c:v>19.678056512809103</c:v>
                </c:pt>
                <c:pt idx="501">
                  <c:v>19.578056512809102</c:v>
                </c:pt>
                <c:pt idx="502">
                  <c:v>19.6580565128091</c:v>
                </c:pt>
                <c:pt idx="503">
                  <c:v>19.738056512809099</c:v>
                </c:pt>
                <c:pt idx="504">
                  <c:v>19.638056512809097</c:v>
                </c:pt>
                <c:pt idx="505">
                  <c:v>19.718056512809095</c:v>
                </c:pt>
                <c:pt idx="506">
                  <c:v>19.618056512809094</c:v>
                </c:pt>
                <c:pt idx="507">
                  <c:v>19.698056512809092</c:v>
                </c:pt>
                <c:pt idx="508">
                  <c:v>19.778056512809091</c:v>
                </c:pt>
                <c:pt idx="509">
                  <c:v>19.678056512809089</c:v>
                </c:pt>
                <c:pt idx="510">
                  <c:v>19.758056512809087</c:v>
                </c:pt>
                <c:pt idx="511">
                  <c:v>19.658056512809086</c:v>
                </c:pt>
                <c:pt idx="512">
                  <c:v>19.738056512809084</c:v>
                </c:pt>
                <c:pt idx="513">
                  <c:v>19.818056512809083</c:v>
                </c:pt>
                <c:pt idx="514">
                  <c:v>19.718056512809081</c:v>
                </c:pt>
                <c:pt idx="515">
                  <c:v>19.79805651280908</c:v>
                </c:pt>
                <c:pt idx="516">
                  <c:v>19.698056512809078</c:v>
                </c:pt>
                <c:pt idx="517">
                  <c:v>19.778056512809076</c:v>
                </c:pt>
                <c:pt idx="518">
                  <c:v>19.858056512809075</c:v>
                </c:pt>
                <c:pt idx="519">
                  <c:v>19.758056512809073</c:v>
                </c:pt>
                <c:pt idx="520">
                  <c:v>19.838056512809072</c:v>
                </c:pt>
                <c:pt idx="521">
                  <c:v>19.73805651280907</c:v>
                </c:pt>
                <c:pt idx="522">
                  <c:v>19.818056512809068</c:v>
                </c:pt>
                <c:pt idx="523">
                  <c:v>19.898056512809067</c:v>
                </c:pt>
                <c:pt idx="524">
                  <c:v>19.798056512809065</c:v>
                </c:pt>
                <c:pt idx="525">
                  <c:v>19.878056512809064</c:v>
                </c:pt>
                <c:pt idx="526">
                  <c:v>19.778056512809062</c:v>
                </c:pt>
                <c:pt idx="527">
                  <c:v>19.85805651280906</c:v>
                </c:pt>
                <c:pt idx="528">
                  <c:v>19.758056512809059</c:v>
                </c:pt>
                <c:pt idx="529">
                  <c:v>19.838056512809057</c:v>
                </c:pt>
                <c:pt idx="530">
                  <c:v>19.738056512809056</c:v>
                </c:pt>
                <c:pt idx="531">
                  <c:v>19.818056512809054</c:v>
                </c:pt>
                <c:pt idx="532">
                  <c:v>19.898056512809053</c:v>
                </c:pt>
                <c:pt idx="533">
                  <c:v>19.798056512809051</c:v>
                </c:pt>
                <c:pt idx="534">
                  <c:v>19.878056512809049</c:v>
                </c:pt>
                <c:pt idx="535">
                  <c:v>19.778056512809048</c:v>
                </c:pt>
                <c:pt idx="536">
                  <c:v>19.858056512809046</c:v>
                </c:pt>
                <c:pt idx="537">
                  <c:v>19.758056512809045</c:v>
                </c:pt>
                <c:pt idx="538">
                  <c:v>19.838056512809043</c:v>
                </c:pt>
                <c:pt idx="539">
                  <c:v>19.738056512809042</c:v>
                </c:pt>
                <c:pt idx="540">
                  <c:v>19.81805651280904</c:v>
                </c:pt>
                <c:pt idx="541">
                  <c:v>19.898056512809038</c:v>
                </c:pt>
                <c:pt idx="542">
                  <c:v>19.798056512809037</c:v>
                </c:pt>
                <c:pt idx="543">
                  <c:v>19.878056512809035</c:v>
                </c:pt>
                <c:pt idx="544">
                  <c:v>19.778056512809034</c:v>
                </c:pt>
                <c:pt idx="545">
                  <c:v>19.858056512809032</c:v>
                </c:pt>
                <c:pt idx="546">
                  <c:v>19.758056512809031</c:v>
                </c:pt>
                <c:pt idx="547">
                  <c:v>19.838056512809029</c:v>
                </c:pt>
                <c:pt idx="548">
                  <c:v>19.738056512809028</c:v>
                </c:pt>
                <c:pt idx="549">
                  <c:v>19.818056512809026</c:v>
                </c:pt>
                <c:pt idx="550">
                  <c:v>19.718056512809024</c:v>
                </c:pt>
                <c:pt idx="551">
                  <c:v>19.798056512809023</c:v>
                </c:pt>
                <c:pt idx="552">
                  <c:v>19.698056512809021</c:v>
                </c:pt>
                <c:pt idx="553">
                  <c:v>19.77805651280902</c:v>
                </c:pt>
                <c:pt idx="554">
                  <c:v>19.858056512809018</c:v>
                </c:pt>
                <c:pt idx="555">
                  <c:v>19.758056512809016</c:v>
                </c:pt>
                <c:pt idx="556">
                  <c:v>19.838056512809015</c:v>
                </c:pt>
                <c:pt idx="557">
                  <c:v>19.738056512809013</c:v>
                </c:pt>
                <c:pt idx="558">
                  <c:v>19.818056512809012</c:v>
                </c:pt>
                <c:pt idx="559">
                  <c:v>19.71805651280901</c:v>
                </c:pt>
                <c:pt idx="560">
                  <c:v>19.798056512809008</c:v>
                </c:pt>
                <c:pt idx="561">
                  <c:v>19.698056512809007</c:v>
                </c:pt>
                <c:pt idx="562">
                  <c:v>19.778056512809005</c:v>
                </c:pt>
                <c:pt idx="563">
                  <c:v>19.678056512809004</c:v>
                </c:pt>
                <c:pt idx="564">
                  <c:v>19.758056512809002</c:v>
                </c:pt>
                <c:pt idx="565">
                  <c:v>19.658056512809001</c:v>
                </c:pt>
                <c:pt idx="566">
                  <c:v>19.738056512808999</c:v>
                </c:pt>
                <c:pt idx="567">
                  <c:v>19.638056512808998</c:v>
                </c:pt>
                <c:pt idx="568">
                  <c:v>19.718056512808996</c:v>
                </c:pt>
                <c:pt idx="569">
                  <c:v>19.618056512808995</c:v>
                </c:pt>
                <c:pt idx="570">
                  <c:v>19.698056512808993</c:v>
                </c:pt>
                <c:pt idx="571">
                  <c:v>19.598056512808991</c:v>
                </c:pt>
                <c:pt idx="572">
                  <c:v>19.67805651280899</c:v>
                </c:pt>
                <c:pt idx="573">
                  <c:v>19.758056512808988</c:v>
                </c:pt>
                <c:pt idx="574">
                  <c:v>19.658056512808987</c:v>
                </c:pt>
                <c:pt idx="575">
                  <c:v>19.738056512808985</c:v>
                </c:pt>
                <c:pt idx="576">
                  <c:v>19.638056512808983</c:v>
                </c:pt>
                <c:pt idx="577">
                  <c:v>19.718056512808982</c:v>
                </c:pt>
                <c:pt idx="578">
                  <c:v>19.61805651280898</c:v>
                </c:pt>
                <c:pt idx="579">
                  <c:v>19.698056512808979</c:v>
                </c:pt>
                <c:pt idx="580">
                  <c:v>19.598056512808977</c:v>
                </c:pt>
                <c:pt idx="581">
                  <c:v>19.678056512808975</c:v>
                </c:pt>
                <c:pt idx="582">
                  <c:v>19.578056512808974</c:v>
                </c:pt>
                <c:pt idx="583">
                  <c:v>19.658056512808972</c:v>
                </c:pt>
                <c:pt idx="584">
                  <c:v>19.558056512808971</c:v>
                </c:pt>
                <c:pt idx="585">
                  <c:v>19.638056512808969</c:v>
                </c:pt>
                <c:pt idx="586">
                  <c:v>19.538056512808968</c:v>
                </c:pt>
                <c:pt idx="587">
                  <c:v>19.618056512808966</c:v>
                </c:pt>
                <c:pt idx="588">
                  <c:v>19.518056512808965</c:v>
                </c:pt>
                <c:pt idx="589">
                  <c:v>19.598056512808963</c:v>
                </c:pt>
                <c:pt idx="590">
                  <c:v>19.498056512808962</c:v>
                </c:pt>
                <c:pt idx="591">
                  <c:v>19.57805651280896</c:v>
                </c:pt>
                <c:pt idx="592">
                  <c:v>19.478056512808958</c:v>
                </c:pt>
                <c:pt idx="593">
                  <c:v>19.558056512808957</c:v>
                </c:pt>
                <c:pt idx="594">
                  <c:v>19.458056512808955</c:v>
                </c:pt>
                <c:pt idx="595">
                  <c:v>19.538056512808954</c:v>
                </c:pt>
                <c:pt idx="596">
                  <c:v>19.438056512808952</c:v>
                </c:pt>
                <c:pt idx="597">
                  <c:v>19.51805651280895</c:v>
                </c:pt>
                <c:pt idx="598">
                  <c:v>19.418056512808949</c:v>
                </c:pt>
                <c:pt idx="599">
                  <c:v>19.498056512808947</c:v>
                </c:pt>
                <c:pt idx="600">
                  <c:v>19.398056512808946</c:v>
                </c:pt>
                <c:pt idx="601">
                  <c:v>19.478056512808944</c:v>
                </c:pt>
                <c:pt idx="602">
                  <c:v>19.378056512808943</c:v>
                </c:pt>
                <c:pt idx="603">
                  <c:v>19.458056512808941</c:v>
                </c:pt>
                <c:pt idx="604">
                  <c:v>19.35805651280894</c:v>
                </c:pt>
                <c:pt idx="605">
                  <c:v>19.438056512808938</c:v>
                </c:pt>
                <c:pt idx="606">
                  <c:v>19.338056512808937</c:v>
                </c:pt>
                <c:pt idx="607">
                  <c:v>19.418056512808935</c:v>
                </c:pt>
                <c:pt idx="608">
                  <c:v>19.318056512808933</c:v>
                </c:pt>
                <c:pt idx="609">
                  <c:v>19.398056512808932</c:v>
                </c:pt>
                <c:pt idx="610">
                  <c:v>19.29805651280893</c:v>
                </c:pt>
                <c:pt idx="611">
                  <c:v>19.198056512808929</c:v>
                </c:pt>
                <c:pt idx="612">
                  <c:v>19.278056512808927</c:v>
                </c:pt>
                <c:pt idx="613">
                  <c:v>19.178056512808926</c:v>
                </c:pt>
                <c:pt idx="614">
                  <c:v>19.258056512808924</c:v>
                </c:pt>
                <c:pt idx="615">
                  <c:v>19.158056512808923</c:v>
                </c:pt>
                <c:pt idx="616">
                  <c:v>19.238056512808921</c:v>
                </c:pt>
                <c:pt idx="617">
                  <c:v>19.13805651280892</c:v>
                </c:pt>
                <c:pt idx="618">
                  <c:v>19.218056512808918</c:v>
                </c:pt>
                <c:pt idx="619">
                  <c:v>19.118056512808916</c:v>
                </c:pt>
                <c:pt idx="620">
                  <c:v>19.198056512808915</c:v>
                </c:pt>
                <c:pt idx="621">
                  <c:v>19.098056512808913</c:v>
                </c:pt>
                <c:pt idx="622">
                  <c:v>19.178056512808912</c:v>
                </c:pt>
                <c:pt idx="623">
                  <c:v>19.07805651280891</c:v>
                </c:pt>
                <c:pt idx="624">
                  <c:v>19.158056512808908</c:v>
                </c:pt>
                <c:pt idx="625">
                  <c:v>19.058056512808907</c:v>
                </c:pt>
                <c:pt idx="626">
                  <c:v>19.138056512808905</c:v>
                </c:pt>
                <c:pt idx="627">
                  <c:v>19.038056512808904</c:v>
                </c:pt>
                <c:pt idx="628">
                  <c:v>19.118056512808902</c:v>
                </c:pt>
                <c:pt idx="629">
                  <c:v>19.018056512808901</c:v>
                </c:pt>
                <c:pt idx="630">
                  <c:v>19.098056512808899</c:v>
                </c:pt>
                <c:pt idx="631">
                  <c:v>18.998056512808898</c:v>
                </c:pt>
                <c:pt idx="632">
                  <c:v>18.898056512808896</c:v>
                </c:pt>
                <c:pt idx="633">
                  <c:v>18.978056512808894</c:v>
                </c:pt>
                <c:pt idx="634">
                  <c:v>18.878056512808893</c:v>
                </c:pt>
                <c:pt idx="635">
                  <c:v>18.958056512808891</c:v>
                </c:pt>
                <c:pt idx="636">
                  <c:v>18.85805651280889</c:v>
                </c:pt>
                <c:pt idx="637">
                  <c:v>18.938056512808888</c:v>
                </c:pt>
                <c:pt idx="638">
                  <c:v>18.838056512808887</c:v>
                </c:pt>
                <c:pt idx="639">
                  <c:v>18.918056512808885</c:v>
                </c:pt>
                <c:pt idx="640">
                  <c:v>18.818056512808884</c:v>
                </c:pt>
                <c:pt idx="641">
                  <c:v>18.898056512808882</c:v>
                </c:pt>
                <c:pt idx="642">
                  <c:v>18.798056512808881</c:v>
                </c:pt>
                <c:pt idx="643">
                  <c:v>18.878056512808879</c:v>
                </c:pt>
                <c:pt idx="644">
                  <c:v>18.778056512808877</c:v>
                </c:pt>
                <c:pt idx="645">
                  <c:v>18.678056512808876</c:v>
                </c:pt>
                <c:pt idx="646">
                  <c:v>18.758056512808874</c:v>
                </c:pt>
                <c:pt idx="647">
                  <c:v>18.658056512808873</c:v>
                </c:pt>
                <c:pt idx="648">
                  <c:v>18.738056512808871</c:v>
                </c:pt>
                <c:pt idx="649">
                  <c:v>18.63805651280887</c:v>
                </c:pt>
                <c:pt idx="650">
                  <c:v>18.718056512808868</c:v>
                </c:pt>
                <c:pt idx="651">
                  <c:v>18.618056512808867</c:v>
                </c:pt>
                <c:pt idx="652">
                  <c:v>18.698056512808865</c:v>
                </c:pt>
                <c:pt idx="653">
                  <c:v>18.598056512808864</c:v>
                </c:pt>
                <c:pt idx="654">
                  <c:v>18.678056512808862</c:v>
                </c:pt>
                <c:pt idx="655">
                  <c:v>18.57805651280886</c:v>
                </c:pt>
                <c:pt idx="656">
                  <c:v>18.478056512808859</c:v>
                </c:pt>
                <c:pt idx="657">
                  <c:v>18.558056512808857</c:v>
                </c:pt>
                <c:pt idx="658">
                  <c:v>18.458056512808856</c:v>
                </c:pt>
                <c:pt idx="659">
                  <c:v>18.538056512808854</c:v>
                </c:pt>
                <c:pt idx="660">
                  <c:v>18.438056512808853</c:v>
                </c:pt>
                <c:pt idx="661">
                  <c:v>18.518056512808851</c:v>
                </c:pt>
                <c:pt idx="662">
                  <c:v>18.41805651280885</c:v>
                </c:pt>
                <c:pt idx="663">
                  <c:v>18.498056512808848</c:v>
                </c:pt>
                <c:pt idx="664">
                  <c:v>18.398056512808846</c:v>
                </c:pt>
                <c:pt idx="665">
                  <c:v>18.478056512808845</c:v>
                </c:pt>
                <c:pt idx="666">
                  <c:v>18.378056512808843</c:v>
                </c:pt>
                <c:pt idx="667">
                  <c:v>18.278056512808842</c:v>
                </c:pt>
                <c:pt idx="668">
                  <c:v>18.35805651280884</c:v>
                </c:pt>
                <c:pt idx="669">
                  <c:v>18.258056512808839</c:v>
                </c:pt>
                <c:pt idx="670">
                  <c:v>18.338056512808837</c:v>
                </c:pt>
                <c:pt idx="671">
                  <c:v>18.238056512808836</c:v>
                </c:pt>
                <c:pt idx="672">
                  <c:v>18.318056512808834</c:v>
                </c:pt>
                <c:pt idx="673">
                  <c:v>18.218056512808833</c:v>
                </c:pt>
                <c:pt idx="674">
                  <c:v>18.298056512808831</c:v>
                </c:pt>
                <c:pt idx="675">
                  <c:v>18.198056512808829</c:v>
                </c:pt>
                <c:pt idx="676">
                  <c:v>18.098056512808828</c:v>
                </c:pt>
                <c:pt idx="677">
                  <c:v>18.178056512808826</c:v>
                </c:pt>
                <c:pt idx="678">
                  <c:v>18.078056512808825</c:v>
                </c:pt>
                <c:pt idx="679">
                  <c:v>18.158056512808823</c:v>
                </c:pt>
                <c:pt idx="680">
                  <c:v>18.058056512808822</c:v>
                </c:pt>
                <c:pt idx="681">
                  <c:v>18.13805651280882</c:v>
                </c:pt>
                <c:pt idx="682">
                  <c:v>18.038056512808819</c:v>
                </c:pt>
                <c:pt idx="683">
                  <c:v>18.118056512808817</c:v>
                </c:pt>
                <c:pt idx="684">
                  <c:v>18.018056512808815</c:v>
                </c:pt>
                <c:pt idx="685">
                  <c:v>17.918056512808814</c:v>
                </c:pt>
                <c:pt idx="686">
                  <c:v>17.998056512808812</c:v>
                </c:pt>
                <c:pt idx="687">
                  <c:v>17.898056512808811</c:v>
                </c:pt>
                <c:pt idx="688">
                  <c:v>17.978056512808809</c:v>
                </c:pt>
                <c:pt idx="689">
                  <c:v>17.878056512808808</c:v>
                </c:pt>
                <c:pt idx="690">
                  <c:v>17.958056512808806</c:v>
                </c:pt>
                <c:pt idx="691">
                  <c:v>17.858056512808805</c:v>
                </c:pt>
                <c:pt idx="692">
                  <c:v>17.938056512808803</c:v>
                </c:pt>
                <c:pt idx="693">
                  <c:v>17.838056512808802</c:v>
                </c:pt>
                <c:pt idx="694">
                  <c:v>17.7380565128088</c:v>
                </c:pt>
                <c:pt idx="695">
                  <c:v>17.818056512808798</c:v>
                </c:pt>
                <c:pt idx="696">
                  <c:v>17.718056512808797</c:v>
                </c:pt>
                <c:pt idx="697">
                  <c:v>17.798056512808795</c:v>
                </c:pt>
                <c:pt idx="698">
                  <c:v>17.698056512808794</c:v>
                </c:pt>
                <c:pt idx="699">
                  <c:v>17.778056512808792</c:v>
                </c:pt>
                <c:pt idx="700">
                  <c:v>17.678056512808791</c:v>
                </c:pt>
                <c:pt idx="701">
                  <c:v>17.578056512808789</c:v>
                </c:pt>
                <c:pt idx="702">
                  <c:v>17.658056512808788</c:v>
                </c:pt>
                <c:pt idx="703">
                  <c:v>17.558056512808786</c:v>
                </c:pt>
                <c:pt idx="704">
                  <c:v>17.638056512808785</c:v>
                </c:pt>
                <c:pt idx="705">
                  <c:v>17.538056512808783</c:v>
                </c:pt>
                <c:pt idx="706">
                  <c:v>17.618056512808781</c:v>
                </c:pt>
                <c:pt idx="707">
                  <c:v>17.51805651280878</c:v>
                </c:pt>
                <c:pt idx="708">
                  <c:v>17.598056512808778</c:v>
                </c:pt>
                <c:pt idx="709">
                  <c:v>17.498056512808777</c:v>
                </c:pt>
                <c:pt idx="710">
                  <c:v>17.398056512808775</c:v>
                </c:pt>
                <c:pt idx="711">
                  <c:v>17.478056512808774</c:v>
                </c:pt>
                <c:pt idx="712">
                  <c:v>17.378056512808772</c:v>
                </c:pt>
                <c:pt idx="713">
                  <c:v>17.458056512808771</c:v>
                </c:pt>
                <c:pt idx="714">
                  <c:v>17.358056512808769</c:v>
                </c:pt>
                <c:pt idx="715">
                  <c:v>17.438056512808767</c:v>
                </c:pt>
                <c:pt idx="716">
                  <c:v>17.338056512808766</c:v>
                </c:pt>
                <c:pt idx="717">
                  <c:v>17.238056512808765</c:v>
                </c:pt>
                <c:pt idx="718">
                  <c:v>17.318056512808763</c:v>
                </c:pt>
                <c:pt idx="719">
                  <c:v>17.218056512808761</c:v>
                </c:pt>
                <c:pt idx="720">
                  <c:v>17.29805651280876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E-4F9F-8850-005B201B0863}"/>
            </c:ext>
          </c:extLst>
        </c:ser>
        <c:ser>
          <c:idx val="3"/>
          <c:order val="3"/>
          <c:tx>
            <c:strRef>
              <c:f>'per 2m'!$J$1</c:f>
              <c:strCache>
                <c:ptCount val="1"/>
                <c:pt idx="0">
                  <c:v>Heater2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 2m'!$A$2:$A$722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'per 2m'!$J$2:$J$722</c:f>
              <c:numCache>
                <c:formatCode>General</c:formatCode>
                <c:ptCount val="721"/>
                <c:pt idx="0">
                  <c:v>17.483613025618851</c:v>
                </c:pt>
                <c:pt idx="1">
                  <c:v>17.563613025618849</c:v>
                </c:pt>
                <c:pt idx="2">
                  <c:v>17.463613025618848</c:v>
                </c:pt>
                <c:pt idx="3">
                  <c:v>17.363613025618847</c:v>
                </c:pt>
                <c:pt idx="4">
                  <c:v>17.443613025618845</c:v>
                </c:pt>
                <c:pt idx="5">
                  <c:v>17.343613025618843</c:v>
                </c:pt>
                <c:pt idx="6">
                  <c:v>17.243613025618842</c:v>
                </c:pt>
                <c:pt idx="7">
                  <c:v>17.32361302561884</c:v>
                </c:pt>
                <c:pt idx="8">
                  <c:v>17.223613025618839</c:v>
                </c:pt>
                <c:pt idx="9">
                  <c:v>17.303613025618837</c:v>
                </c:pt>
                <c:pt idx="10">
                  <c:v>17.203613025618836</c:v>
                </c:pt>
                <c:pt idx="11">
                  <c:v>17.103613025618834</c:v>
                </c:pt>
                <c:pt idx="12">
                  <c:v>17.183613025618833</c:v>
                </c:pt>
                <c:pt idx="13">
                  <c:v>17.083613025618831</c:v>
                </c:pt>
                <c:pt idx="14">
                  <c:v>17.16361302561883</c:v>
                </c:pt>
                <c:pt idx="15">
                  <c:v>17.063613025618828</c:v>
                </c:pt>
                <c:pt idx="16">
                  <c:v>16.963613025618827</c:v>
                </c:pt>
                <c:pt idx="17">
                  <c:v>17.043613025618825</c:v>
                </c:pt>
                <c:pt idx="18">
                  <c:v>16.943613025618824</c:v>
                </c:pt>
                <c:pt idx="19">
                  <c:v>17.023613025618822</c:v>
                </c:pt>
                <c:pt idx="20">
                  <c:v>16.92361302561882</c:v>
                </c:pt>
                <c:pt idx="21">
                  <c:v>16.823613025618819</c:v>
                </c:pt>
                <c:pt idx="22">
                  <c:v>16.903613025618817</c:v>
                </c:pt>
                <c:pt idx="23">
                  <c:v>16.803613025618816</c:v>
                </c:pt>
                <c:pt idx="24">
                  <c:v>16.883613025618814</c:v>
                </c:pt>
                <c:pt idx="25">
                  <c:v>16.783613025618813</c:v>
                </c:pt>
                <c:pt idx="26">
                  <c:v>16.683613025618811</c:v>
                </c:pt>
                <c:pt idx="27">
                  <c:v>16.76361302561881</c:v>
                </c:pt>
                <c:pt idx="28">
                  <c:v>16.663613025618808</c:v>
                </c:pt>
                <c:pt idx="29">
                  <c:v>16.743613025618806</c:v>
                </c:pt>
                <c:pt idx="30">
                  <c:v>16.643613025618805</c:v>
                </c:pt>
                <c:pt idx="31">
                  <c:v>16.543613025618804</c:v>
                </c:pt>
                <c:pt idx="32">
                  <c:v>16.623613025618802</c:v>
                </c:pt>
                <c:pt idx="33">
                  <c:v>16.523613025618801</c:v>
                </c:pt>
                <c:pt idx="34">
                  <c:v>16.603613025618799</c:v>
                </c:pt>
                <c:pt idx="35">
                  <c:v>16.503613025618797</c:v>
                </c:pt>
                <c:pt idx="36">
                  <c:v>16.403613025618796</c:v>
                </c:pt>
                <c:pt idx="37">
                  <c:v>16.483613025618794</c:v>
                </c:pt>
                <c:pt idx="38">
                  <c:v>16.383613025618793</c:v>
                </c:pt>
                <c:pt idx="39">
                  <c:v>16.463613025618791</c:v>
                </c:pt>
                <c:pt idx="40">
                  <c:v>16.36361302561879</c:v>
                </c:pt>
                <c:pt idx="41">
                  <c:v>16.263613025618788</c:v>
                </c:pt>
                <c:pt idx="42">
                  <c:v>16.343613025618787</c:v>
                </c:pt>
                <c:pt idx="43">
                  <c:v>16.243613025618785</c:v>
                </c:pt>
                <c:pt idx="44">
                  <c:v>16.323613025618783</c:v>
                </c:pt>
                <c:pt idx="45">
                  <c:v>16.223613025618782</c:v>
                </c:pt>
                <c:pt idx="46">
                  <c:v>16.123613025618781</c:v>
                </c:pt>
                <c:pt idx="47">
                  <c:v>16.203613025618779</c:v>
                </c:pt>
                <c:pt idx="48">
                  <c:v>16.103613025618777</c:v>
                </c:pt>
                <c:pt idx="49">
                  <c:v>16.183613025618776</c:v>
                </c:pt>
                <c:pt idx="50">
                  <c:v>16.083613025618774</c:v>
                </c:pt>
                <c:pt idx="51">
                  <c:v>15.983613025618775</c:v>
                </c:pt>
                <c:pt idx="52">
                  <c:v>16.063613025618775</c:v>
                </c:pt>
                <c:pt idx="53">
                  <c:v>15.963613025618775</c:v>
                </c:pt>
                <c:pt idx="54">
                  <c:v>16.043613025618775</c:v>
                </c:pt>
                <c:pt idx="55">
                  <c:v>15.943613025618776</c:v>
                </c:pt>
                <c:pt idx="56">
                  <c:v>15.843613025618776</c:v>
                </c:pt>
                <c:pt idx="57">
                  <c:v>15.923613025618776</c:v>
                </c:pt>
                <c:pt idx="58">
                  <c:v>15.823613025618776</c:v>
                </c:pt>
                <c:pt idx="59">
                  <c:v>15.903613025618776</c:v>
                </c:pt>
                <c:pt idx="60">
                  <c:v>15.803613025618777</c:v>
                </c:pt>
                <c:pt idx="61">
                  <c:v>15.703613025618777</c:v>
                </c:pt>
                <c:pt idx="62">
                  <c:v>15.783613025618777</c:v>
                </c:pt>
                <c:pt idx="63">
                  <c:v>15.683613025618778</c:v>
                </c:pt>
                <c:pt idx="64">
                  <c:v>15.763613025618778</c:v>
                </c:pt>
                <c:pt idx="65">
                  <c:v>15.663613025618778</c:v>
                </c:pt>
                <c:pt idx="66">
                  <c:v>15.563613025618778</c:v>
                </c:pt>
                <c:pt idx="67">
                  <c:v>15.643613025618778</c:v>
                </c:pt>
                <c:pt idx="68">
                  <c:v>15.543613025618779</c:v>
                </c:pt>
                <c:pt idx="69">
                  <c:v>15.623613025618779</c:v>
                </c:pt>
                <c:pt idx="70">
                  <c:v>15.523613025618779</c:v>
                </c:pt>
                <c:pt idx="71">
                  <c:v>15.42361302561878</c:v>
                </c:pt>
                <c:pt idx="72">
                  <c:v>15.50361302561878</c:v>
                </c:pt>
                <c:pt idx="73">
                  <c:v>15.40361302561878</c:v>
                </c:pt>
                <c:pt idx="74">
                  <c:v>15.48361302561878</c:v>
                </c:pt>
                <c:pt idx="75">
                  <c:v>15.38361302561878</c:v>
                </c:pt>
                <c:pt idx="76">
                  <c:v>15.46361302561878</c:v>
                </c:pt>
                <c:pt idx="77">
                  <c:v>15.363613025618781</c:v>
                </c:pt>
                <c:pt idx="78">
                  <c:v>15.263613025618781</c:v>
                </c:pt>
                <c:pt idx="79">
                  <c:v>15.343613025618781</c:v>
                </c:pt>
                <c:pt idx="80">
                  <c:v>15.243613025618782</c:v>
                </c:pt>
                <c:pt idx="81">
                  <c:v>15.323613025618782</c:v>
                </c:pt>
                <c:pt idx="82">
                  <c:v>15.223613025618782</c:v>
                </c:pt>
                <c:pt idx="83">
                  <c:v>15.123613025618782</c:v>
                </c:pt>
                <c:pt idx="84">
                  <c:v>15.203613025618782</c:v>
                </c:pt>
                <c:pt idx="85">
                  <c:v>15.103613025618783</c:v>
                </c:pt>
                <c:pt idx="86">
                  <c:v>15.183613025618783</c:v>
                </c:pt>
                <c:pt idx="87">
                  <c:v>15.083613025618783</c:v>
                </c:pt>
                <c:pt idx="88">
                  <c:v>14.983613025618784</c:v>
                </c:pt>
                <c:pt idx="89">
                  <c:v>15.063613025618784</c:v>
                </c:pt>
                <c:pt idx="90">
                  <c:v>14.963613025618784</c:v>
                </c:pt>
                <c:pt idx="91">
                  <c:v>15.043613025618784</c:v>
                </c:pt>
                <c:pt idx="92">
                  <c:v>14.943613025618784</c:v>
                </c:pt>
                <c:pt idx="93">
                  <c:v>15.023613025618785</c:v>
                </c:pt>
                <c:pt idx="94">
                  <c:v>14.923613025618785</c:v>
                </c:pt>
                <c:pt idx="95">
                  <c:v>14.823613025618785</c:v>
                </c:pt>
                <c:pt idx="96">
                  <c:v>14.903613025618785</c:v>
                </c:pt>
                <c:pt idx="97">
                  <c:v>14.803613025618786</c:v>
                </c:pt>
                <c:pt idx="98">
                  <c:v>14.883613025618786</c:v>
                </c:pt>
                <c:pt idx="99">
                  <c:v>14.783613025618786</c:v>
                </c:pt>
                <c:pt idx="100">
                  <c:v>14.683613025618786</c:v>
                </c:pt>
                <c:pt idx="101">
                  <c:v>14.763613025618787</c:v>
                </c:pt>
                <c:pt idx="102">
                  <c:v>14.663613025618787</c:v>
                </c:pt>
                <c:pt idx="103">
                  <c:v>14.743613025618787</c:v>
                </c:pt>
                <c:pt idx="104">
                  <c:v>14.643613025618787</c:v>
                </c:pt>
                <c:pt idx="105">
                  <c:v>14.723613025618787</c:v>
                </c:pt>
                <c:pt idx="106">
                  <c:v>14.623613025618788</c:v>
                </c:pt>
                <c:pt idx="107">
                  <c:v>14.523613025618788</c:v>
                </c:pt>
                <c:pt idx="108">
                  <c:v>14.603613025618788</c:v>
                </c:pt>
                <c:pt idx="109">
                  <c:v>14.503613025618789</c:v>
                </c:pt>
                <c:pt idx="110">
                  <c:v>14.583613025618789</c:v>
                </c:pt>
                <c:pt idx="111">
                  <c:v>14.483613025618789</c:v>
                </c:pt>
                <c:pt idx="112">
                  <c:v>14.563613025618789</c:v>
                </c:pt>
                <c:pt idx="113">
                  <c:v>14.463613025618789</c:v>
                </c:pt>
                <c:pt idx="114">
                  <c:v>14.36361302561879</c:v>
                </c:pt>
                <c:pt idx="115">
                  <c:v>14.44361302561879</c:v>
                </c:pt>
                <c:pt idx="116">
                  <c:v>14.34361302561879</c:v>
                </c:pt>
                <c:pt idx="117">
                  <c:v>14.42361302561879</c:v>
                </c:pt>
                <c:pt idx="118">
                  <c:v>14.323613025618791</c:v>
                </c:pt>
                <c:pt idx="119">
                  <c:v>14.403613025618791</c:v>
                </c:pt>
                <c:pt idx="120">
                  <c:v>14.303613025618791</c:v>
                </c:pt>
                <c:pt idx="121">
                  <c:v>14.203613025618791</c:v>
                </c:pt>
                <c:pt idx="122">
                  <c:v>14.283613025618791</c:v>
                </c:pt>
                <c:pt idx="123">
                  <c:v>14.183613025618792</c:v>
                </c:pt>
                <c:pt idx="124">
                  <c:v>14.263613025618792</c:v>
                </c:pt>
                <c:pt idx="125">
                  <c:v>14.163613025618792</c:v>
                </c:pt>
                <c:pt idx="126">
                  <c:v>14.243613025618792</c:v>
                </c:pt>
                <c:pt idx="127">
                  <c:v>14.143613025618793</c:v>
                </c:pt>
                <c:pt idx="128">
                  <c:v>14.043613025618793</c:v>
                </c:pt>
                <c:pt idx="129">
                  <c:v>14.123613025618793</c:v>
                </c:pt>
                <c:pt idx="130">
                  <c:v>14.023613025618793</c:v>
                </c:pt>
                <c:pt idx="131">
                  <c:v>14.103613025618793</c:v>
                </c:pt>
                <c:pt idx="132">
                  <c:v>14.003613025618794</c:v>
                </c:pt>
                <c:pt idx="133">
                  <c:v>14.083613025618794</c:v>
                </c:pt>
                <c:pt idx="134">
                  <c:v>13.983613025618794</c:v>
                </c:pt>
                <c:pt idx="135">
                  <c:v>14.063613025618794</c:v>
                </c:pt>
                <c:pt idx="136">
                  <c:v>13.963613025618795</c:v>
                </c:pt>
                <c:pt idx="137">
                  <c:v>13.863613025618795</c:v>
                </c:pt>
                <c:pt idx="138">
                  <c:v>13.943613025618795</c:v>
                </c:pt>
                <c:pt idx="139">
                  <c:v>13.843613025618795</c:v>
                </c:pt>
                <c:pt idx="140">
                  <c:v>13.923613025618796</c:v>
                </c:pt>
                <c:pt idx="141">
                  <c:v>13.823613025618796</c:v>
                </c:pt>
                <c:pt idx="142">
                  <c:v>13.903613025618796</c:v>
                </c:pt>
                <c:pt idx="143">
                  <c:v>13.803613025618796</c:v>
                </c:pt>
                <c:pt idx="144">
                  <c:v>13.883613025618796</c:v>
                </c:pt>
                <c:pt idx="145">
                  <c:v>13.783613025618797</c:v>
                </c:pt>
                <c:pt idx="146">
                  <c:v>13.683613025618797</c:v>
                </c:pt>
                <c:pt idx="147">
                  <c:v>13.763613025618797</c:v>
                </c:pt>
                <c:pt idx="148">
                  <c:v>13.663613025618798</c:v>
                </c:pt>
                <c:pt idx="149">
                  <c:v>13.743613025618798</c:v>
                </c:pt>
                <c:pt idx="150">
                  <c:v>13.643613025618798</c:v>
                </c:pt>
                <c:pt idx="151">
                  <c:v>13.723613025618798</c:v>
                </c:pt>
                <c:pt idx="152">
                  <c:v>13.623613025618798</c:v>
                </c:pt>
                <c:pt idx="153">
                  <c:v>13.703613025618798</c:v>
                </c:pt>
                <c:pt idx="154">
                  <c:v>13.603613025618799</c:v>
                </c:pt>
                <c:pt idx="155">
                  <c:v>13.503613025618799</c:v>
                </c:pt>
                <c:pt idx="156">
                  <c:v>13.583613025618799</c:v>
                </c:pt>
                <c:pt idx="157">
                  <c:v>13.4836130256188</c:v>
                </c:pt>
                <c:pt idx="158">
                  <c:v>13.5636130256188</c:v>
                </c:pt>
                <c:pt idx="159">
                  <c:v>13.4636130256188</c:v>
                </c:pt>
                <c:pt idx="160">
                  <c:v>13.5436130256188</c:v>
                </c:pt>
                <c:pt idx="161">
                  <c:v>13.4436130256188</c:v>
                </c:pt>
                <c:pt idx="162">
                  <c:v>13.523613025618801</c:v>
                </c:pt>
                <c:pt idx="163">
                  <c:v>13.423613025618801</c:v>
                </c:pt>
                <c:pt idx="164">
                  <c:v>13.503613025618801</c:v>
                </c:pt>
                <c:pt idx="165">
                  <c:v>13.403613025618801</c:v>
                </c:pt>
                <c:pt idx="166">
                  <c:v>13.483613025618801</c:v>
                </c:pt>
                <c:pt idx="167">
                  <c:v>13.383613025618802</c:v>
                </c:pt>
                <c:pt idx="168">
                  <c:v>13.283613025618802</c:v>
                </c:pt>
                <c:pt idx="169">
                  <c:v>13.363613025618802</c:v>
                </c:pt>
                <c:pt idx="170">
                  <c:v>13.263613025618803</c:v>
                </c:pt>
                <c:pt idx="171">
                  <c:v>13.343613025618803</c:v>
                </c:pt>
                <c:pt idx="172">
                  <c:v>13.243613025618803</c:v>
                </c:pt>
                <c:pt idx="173">
                  <c:v>13.323613025618803</c:v>
                </c:pt>
                <c:pt idx="174">
                  <c:v>13.223613025618803</c:v>
                </c:pt>
                <c:pt idx="175">
                  <c:v>13.303613025618803</c:v>
                </c:pt>
                <c:pt idx="176">
                  <c:v>13.203613025618804</c:v>
                </c:pt>
                <c:pt idx="177">
                  <c:v>13.283613025618804</c:v>
                </c:pt>
                <c:pt idx="178">
                  <c:v>13.183613025618804</c:v>
                </c:pt>
                <c:pt idx="179">
                  <c:v>13.263613025618804</c:v>
                </c:pt>
                <c:pt idx="180">
                  <c:v>13.163613025618805</c:v>
                </c:pt>
                <c:pt idx="181">
                  <c:v>13.243613025618805</c:v>
                </c:pt>
                <c:pt idx="182">
                  <c:v>13.143613025618805</c:v>
                </c:pt>
                <c:pt idx="183">
                  <c:v>13.043613025618805</c:v>
                </c:pt>
                <c:pt idx="184">
                  <c:v>13.123613025618805</c:v>
                </c:pt>
                <c:pt idx="185">
                  <c:v>13.023613025618806</c:v>
                </c:pt>
                <c:pt idx="186">
                  <c:v>13.103613025618806</c:v>
                </c:pt>
                <c:pt idx="187">
                  <c:v>13.003613025618806</c:v>
                </c:pt>
                <c:pt idx="188">
                  <c:v>13.083613025618806</c:v>
                </c:pt>
                <c:pt idx="189">
                  <c:v>12.983613025618807</c:v>
                </c:pt>
                <c:pt idx="190">
                  <c:v>13.063613025618807</c:v>
                </c:pt>
                <c:pt idx="191">
                  <c:v>12.963613025618807</c:v>
                </c:pt>
                <c:pt idx="192">
                  <c:v>13.043613025618807</c:v>
                </c:pt>
                <c:pt idx="193">
                  <c:v>12.943613025618808</c:v>
                </c:pt>
                <c:pt idx="194">
                  <c:v>13.023613025618808</c:v>
                </c:pt>
                <c:pt idx="195">
                  <c:v>12.923613025618808</c:v>
                </c:pt>
                <c:pt idx="196">
                  <c:v>13.003613025618808</c:v>
                </c:pt>
                <c:pt idx="197">
                  <c:v>12.903613025618808</c:v>
                </c:pt>
                <c:pt idx="198">
                  <c:v>12.983613025618808</c:v>
                </c:pt>
                <c:pt idx="199">
                  <c:v>12.883613025618809</c:v>
                </c:pt>
                <c:pt idx="200">
                  <c:v>12.963613025618809</c:v>
                </c:pt>
                <c:pt idx="201">
                  <c:v>12.863613025618809</c:v>
                </c:pt>
                <c:pt idx="202">
                  <c:v>12.943613025618809</c:v>
                </c:pt>
                <c:pt idx="203">
                  <c:v>12.84361302561881</c:v>
                </c:pt>
                <c:pt idx="204">
                  <c:v>12.92361302561881</c:v>
                </c:pt>
                <c:pt idx="205">
                  <c:v>12.82361302561881</c:v>
                </c:pt>
                <c:pt idx="206">
                  <c:v>12.90361302561881</c:v>
                </c:pt>
                <c:pt idx="207">
                  <c:v>12.803613025618811</c:v>
                </c:pt>
                <c:pt idx="208">
                  <c:v>12.883613025618811</c:v>
                </c:pt>
                <c:pt idx="209">
                  <c:v>12.783613025618811</c:v>
                </c:pt>
                <c:pt idx="210">
                  <c:v>12.863613025618811</c:v>
                </c:pt>
                <c:pt idx="211">
                  <c:v>12.763613025618811</c:v>
                </c:pt>
                <c:pt idx="212">
                  <c:v>12.843613025618811</c:v>
                </c:pt>
                <c:pt idx="213">
                  <c:v>12.743613025618812</c:v>
                </c:pt>
                <c:pt idx="214">
                  <c:v>12.823613025618812</c:v>
                </c:pt>
                <c:pt idx="215">
                  <c:v>12.723613025618812</c:v>
                </c:pt>
                <c:pt idx="216">
                  <c:v>12.803613025618812</c:v>
                </c:pt>
                <c:pt idx="217">
                  <c:v>12.703613025618813</c:v>
                </c:pt>
                <c:pt idx="218">
                  <c:v>12.783613025618813</c:v>
                </c:pt>
                <c:pt idx="219">
                  <c:v>12.683613025618813</c:v>
                </c:pt>
                <c:pt idx="220">
                  <c:v>12.763613025618813</c:v>
                </c:pt>
                <c:pt idx="221">
                  <c:v>12.663613025618814</c:v>
                </c:pt>
                <c:pt idx="222">
                  <c:v>12.743613025618814</c:v>
                </c:pt>
                <c:pt idx="223">
                  <c:v>12.643613025618814</c:v>
                </c:pt>
                <c:pt idx="224">
                  <c:v>12.723613025618814</c:v>
                </c:pt>
                <c:pt idx="225">
                  <c:v>12.623613025618814</c:v>
                </c:pt>
                <c:pt idx="226">
                  <c:v>12.703613025618814</c:v>
                </c:pt>
                <c:pt idx="227">
                  <c:v>12.603613025618815</c:v>
                </c:pt>
                <c:pt idx="228">
                  <c:v>12.683613025618815</c:v>
                </c:pt>
                <c:pt idx="229">
                  <c:v>12.583613025618815</c:v>
                </c:pt>
                <c:pt idx="230">
                  <c:v>12.663613025618815</c:v>
                </c:pt>
                <c:pt idx="231">
                  <c:v>12.563613025618816</c:v>
                </c:pt>
                <c:pt idx="232">
                  <c:v>12.643613025618816</c:v>
                </c:pt>
                <c:pt idx="233">
                  <c:v>12.543613025618816</c:v>
                </c:pt>
                <c:pt idx="234">
                  <c:v>12.623613025618816</c:v>
                </c:pt>
                <c:pt idx="235">
                  <c:v>12.523613025618817</c:v>
                </c:pt>
                <c:pt idx="236">
                  <c:v>12.603613025618817</c:v>
                </c:pt>
                <c:pt idx="237">
                  <c:v>12.503613025618817</c:v>
                </c:pt>
                <c:pt idx="238">
                  <c:v>12.583613025618817</c:v>
                </c:pt>
                <c:pt idx="239">
                  <c:v>12.483613025618817</c:v>
                </c:pt>
                <c:pt idx="240">
                  <c:v>12.563613025618817</c:v>
                </c:pt>
                <c:pt idx="241">
                  <c:v>12.463613025618818</c:v>
                </c:pt>
                <c:pt idx="242">
                  <c:v>12.543613025618818</c:v>
                </c:pt>
                <c:pt idx="243">
                  <c:v>12.623613025618818</c:v>
                </c:pt>
                <c:pt idx="244">
                  <c:v>12.523613025618818</c:v>
                </c:pt>
                <c:pt idx="245">
                  <c:v>12.603613025618818</c:v>
                </c:pt>
                <c:pt idx="246">
                  <c:v>12.503613025618819</c:v>
                </c:pt>
                <c:pt idx="247">
                  <c:v>12.583613025618819</c:v>
                </c:pt>
                <c:pt idx="248">
                  <c:v>12.483613025618819</c:v>
                </c:pt>
                <c:pt idx="249">
                  <c:v>12.563613025618819</c:v>
                </c:pt>
                <c:pt idx="250">
                  <c:v>12.46361302561882</c:v>
                </c:pt>
                <c:pt idx="251">
                  <c:v>12.54361302561882</c:v>
                </c:pt>
                <c:pt idx="252">
                  <c:v>12.44361302561882</c:v>
                </c:pt>
                <c:pt idx="253">
                  <c:v>12.52361302561882</c:v>
                </c:pt>
                <c:pt idx="254">
                  <c:v>12.42361302561882</c:v>
                </c:pt>
                <c:pt idx="255">
                  <c:v>12.50361302561882</c:v>
                </c:pt>
                <c:pt idx="256">
                  <c:v>12.403613025618821</c:v>
                </c:pt>
                <c:pt idx="257">
                  <c:v>12.483613025618821</c:v>
                </c:pt>
                <c:pt idx="258">
                  <c:v>12.563613025618821</c:v>
                </c:pt>
                <c:pt idx="259">
                  <c:v>12.463613025618821</c:v>
                </c:pt>
                <c:pt idx="260">
                  <c:v>12.543613025618821</c:v>
                </c:pt>
                <c:pt idx="261">
                  <c:v>12.443613025618822</c:v>
                </c:pt>
                <c:pt idx="262">
                  <c:v>12.523613025618822</c:v>
                </c:pt>
                <c:pt idx="263">
                  <c:v>12.423613025618822</c:v>
                </c:pt>
                <c:pt idx="264">
                  <c:v>12.503613025618822</c:v>
                </c:pt>
                <c:pt idx="265">
                  <c:v>12.403613025618823</c:v>
                </c:pt>
                <c:pt idx="266">
                  <c:v>12.483613025618823</c:v>
                </c:pt>
                <c:pt idx="267">
                  <c:v>12.383613025618823</c:v>
                </c:pt>
                <c:pt idx="268">
                  <c:v>12.463613025618823</c:v>
                </c:pt>
                <c:pt idx="269">
                  <c:v>12.543613025618823</c:v>
                </c:pt>
                <c:pt idx="270">
                  <c:v>12.443613025618824</c:v>
                </c:pt>
                <c:pt idx="271">
                  <c:v>12.523613025618824</c:v>
                </c:pt>
                <c:pt idx="272">
                  <c:v>12.423613025618824</c:v>
                </c:pt>
                <c:pt idx="273">
                  <c:v>12.503613025618824</c:v>
                </c:pt>
                <c:pt idx="274">
                  <c:v>12.403613025618824</c:v>
                </c:pt>
                <c:pt idx="275">
                  <c:v>12.483613025618824</c:v>
                </c:pt>
                <c:pt idx="276">
                  <c:v>12.383613025618825</c:v>
                </c:pt>
                <c:pt idx="277">
                  <c:v>12.463613025618825</c:v>
                </c:pt>
                <c:pt idx="278">
                  <c:v>12.543613025618825</c:v>
                </c:pt>
                <c:pt idx="279">
                  <c:v>12.443613025618825</c:v>
                </c:pt>
                <c:pt idx="280">
                  <c:v>12.523613025618825</c:v>
                </c:pt>
                <c:pt idx="281">
                  <c:v>12.423613025618826</c:v>
                </c:pt>
                <c:pt idx="282">
                  <c:v>12.503613025618826</c:v>
                </c:pt>
                <c:pt idx="283">
                  <c:v>12.403613025618826</c:v>
                </c:pt>
                <c:pt idx="284">
                  <c:v>12.483613025618826</c:v>
                </c:pt>
                <c:pt idx="285">
                  <c:v>12.563613025618826</c:v>
                </c:pt>
                <c:pt idx="286">
                  <c:v>12.463613025618827</c:v>
                </c:pt>
                <c:pt idx="287">
                  <c:v>12.543613025618827</c:v>
                </c:pt>
                <c:pt idx="288">
                  <c:v>12.443613025618827</c:v>
                </c:pt>
                <c:pt idx="289">
                  <c:v>12.523613025618827</c:v>
                </c:pt>
                <c:pt idx="290">
                  <c:v>12.603613025618827</c:v>
                </c:pt>
                <c:pt idx="291">
                  <c:v>12.503613025618828</c:v>
                </c:pt>
                <c:pt idx="292">
                  <c:v>12.583613025618828</c:v>
                </c:pt>
                <c:pt idx="293">
                  <c:v>12.483613025618828</c:v>
                </c:pt>
                <c:pt idx="294">
                  <c:v>12.563613025618828</c:v>
                </c:pt>
                <c:pt idx="295">
                  <c:v>12.643613025618828</c:v>
                </c:pt>
                <c:pt idx="296">
                  <c:v>12.543613025618829</c:v>
                </c:pt>
                <c:pt idx="297">
                  <c:v>12.623613025618829</c:v>
                </c:pt>
                <c:pt idx="298">
                  <c:v>12.703613025618829</c:v>
                </c:pt>
                <c:pt idx="299">
                  <c:v>12.603613025618829</c:v>
                </c:pt>
                <c:pt idx="300">
                  <c:v>12.683613025618829</c:v>
                </c:pt>
                <c:pt idx="301">
                  <c:v>12.763613025618829</c:v>
                </c:pt>
                <c:pt idx="302">
                  <c:v>12.66361302561883</c:v>
                </c:pt>
                <c:pt idx="303">
                  <c:v>12.74361302561883</c:v>
                </c:pt>
                <c:pt idx="304">
                  <c:v>12.82361302561883</c:v>
                </c:pt>
                <c:pt idx="305">
                  <c:v>12.72361302561883</c:v>
                </c:pt>
                <c:pt idx="306">
                  <c:v>12.80361302561883</c:v>
                </c:pt>
                <c:pt idx="307">
                  <c:v>12.88361302561883</c:v>
                </c:pt>
                <c:pt idx="308">
                  <c:v>12.783613025618831</c:v>
                </c:pt>
                <c:pt idx="309">
                  <c:v>12.863613025618831</c:v>
                </c:pt>
                <c:pt idx="310">
                  <c:v>12.943613025618831</c:v>
                </c:pt>
                <c:pt idx="311">
                  <c:v>12.843613025618831</c:v>
                </c:pt>
                <c:pt idx="312">
                  <c:v>12.923613025618831</c:v>
                </c:pt>
                <c:pt idx="313">
                  <c:v>13.003613025618831</c:v>
                </c:pt>
                <c:pt idx="314">
                  <c:v>12.903613025618832</c:v>
                </c:pt>
                <c:pt idx="315">
                  <c:v>12.983613025618832</c:v>
                </c:pt>
                <c:pt idx="316">
                  <c:v>13.063613025618832</c:v>
                </c:pt>
                <c:pt idx="317">
                  <c:v>13.143613025618832</c:v>
                </c:pt>
                <c:pt idx="318">
                  <c:v>13.043613025618832</c:v>
                </c:pt>
                <c:pt idx="319">
                  <c:v>13.123613025618832</c:v>
                </c:pt>
                <c:pt idx="320">
                  <c:v>13.203613025618832</c:v>
                </c:pt>
                <c:pt idx="321">
                  <c:v>13.103613025618833</c:v>
                </c:pt>
                <c:pt idx="322">
                  <c:v>13.183613025618833</c:v>
                </c:pt>
                <c:pt idx="323">
                  <c:v>13.263613025618833</c:v>
                </c:pt>
                <c:pt idx="324">
                  <c:v>13.343613025618833</c:v>
                </c:pt>
                <c:pt idx="325">
                  <c:v>13.243613025618833</c:v>
                </c:pt>
                <c:pt idx="326">
                  <c:v>13.323613025618833</c:v>
                </c:pt>
                <c:pt idx="327">
                  <c:v>13.403613025618833</c:v>
                </c:pt>
                <c:pt idx="328">
                  <c:v>13.483613025618833</c:v>
                </c:pt>
                <c:pt idx="329">
                  <c:v>13.563613025618833</c:v>
                </c:pt>
                <c:pt idx="330">
                  <c:v>13.463613025618834</c:v>
                </c:pt>
                <c:pt idx="331">
                  <c:v>13.543613025618834</c:v>
                </c:pt>
                <c:pt idx="332">
                  <c:v>13.623613025618834</c:v>
                </c:pt>
                <c:pt idx="333">
                  <c:v>13.703613025618834</c:v>
                </c:pt>
                <c:pt idx="334">
                  <c:v>13.603613025618834</c:v>
                </c:pt>
                <c:pt idx="335">
                  <c:v>13.683613025618834</c:v>
                </c:pt>
                <c:pt idx="336">
                  <c:v>13.763613025618834</c:v>
                </c:pt>
                <c:pt idx="337">
                  <c:v>13.843613025618835</c:v>
                </c:pt>
                <c:pt idx="338">
                  <c:v>13.923613025618835</c:v>
                </c:pt>
                <c:pt idx="339">
                  <c:v>13.823613025618835</c:v>
                </c:pt>
                <c:pt idx="340">
                  <c:v>13.903613025618835</c:v>
                </c:pt>
                <c:pt idx="341">
                  <c:v>13.983613025618835</c:v>
                </c:pt>
                <c:pt idx="342">
                  <c:v>14.063613025618835</c:v>
                </c:pt>
                <c:pt idx="343">
                  <c:v>14.143613025618835</c:v>
                </c:pt>
                <c:pt idx="344">
                  <c:v>14.043613025618836</c:v>
                </c:pt>
                <c:pt idx="345">
                  <c:v>14.123613025618836</c:v>
                </c:pt>
                <c:pt idx="346">
                  <c:v>14.203613025618836</c:v>
                </c:pt>
                <c:pt idx="347">
                  <c:v>14.283613025618836</c:v>
                </c:pt>
                <c:pt idx="348">
                  <c:v>14.363613025618836</c:v>
                </c:pt>
                <c:pt idx="349">
                  <c:v>14.263613025618836</c:v>
                </c:pt>
                <c:pt idx="350">
                  <c:v>14.343613025618836</c:v>
                </c:pt>
                <c:pt idx="351">
                  <c:v>14.423613025618836</c:v>
                </c:pt>
                <c:pt idx="352">
                  <c:v>14.503613025618836</c:v>
                </c:pt>
                <c:pt idx="353">
                  <c:v>14.583613025618837</c:v>
                </c:pt>
                <c:pt idx="354">
                  <c:v>14.663613025618837</c:v>
                </c:pt>
                <c:pt idx="355">
                  <c:v>14.563613025618837</c:v>
                </c:pt>
                <c:pt idx="356">
                  <c:v>14.643613025618837</c:v>
                </c:pt>
                <c:pt idx="357">
                  <c:v>14.723613025618837</c:v>
                </c:pt>
                <c:pt idx="358">
                  <c:v>14.803613025618837</c:v>
                </c:pt>
                <c:pt idx="359">
                  <c:v>14.883613025618837</c:v>
                </c:pt>
                <c:pt idx="360">
                  <c:v>14.963613025618837</c:v>
                </c:pt>
                <c:pt idx="361">
                  <c:v>15.043613025618837</c:v>
                </c:pt>
                <c:pt idx="362">
                  <c:v>14.943613025618838</c:v>
                </c:pt>
                <c:pt idx="363">
                  <c:v>15.023613025618838</c:v>
                </c:pt>
                <c:pt idx="364">
                  <c:v>15.103613025618838</c:v>
                </c:pt>
                <c:pt idx="365">
                  <c:v>15.183613025618838</c:v>
                </c:pt>
                <c:pt idx="366">
                  <c:v>15.263613025618838</c:v>
                </c:pt>
                <c:pt idx="367">
                  <c:v>15.343613025618838</c:v>
                </c:pt>
                <c:pt idx="368">
                  <c:v>15.423613025618838</c:v>
                </c:pt>
                <c:pt idx="369">
                  <c:v>15.323613025618839</c:v>
                </c:pt>
                <c:pt idx="370">
                  <c:v>15.403613025618839</c:v>
                </c:pt>
                <c:pt idx="371">
                  <c:v>15.483613025618839</c:v>
                </c:pt>
                <c:pt idx="372">
                  <c:v>15.563613025618839</c:v>
                </c:pt>
                <c:pt idx="373">
                  <c:v>15.643613025618839</c:v>
                </c:pt>
                <c:pt idx="374">
                  <c:v>15.723613025618839</c:v>
                </c:pt>
                <c:pt idx="375">
                  <c:v>15.803613025618839</c:v>
                </c:pt>
                <c:pt idx="376">
                  <c:v>15.883613025618839</c:v>
                </c:pt>
                <c:pt idx="377">
                  <c:v>15.783613025618839</c:v>
                </c:pt>
                <c:pt idx="378">
                  <c:v>15.863613025618839</c:v>
                </c:pt>
                <c:pt idx="379">
                  <c:v>15.94361302561884</c:v>
                </c:pt>
                <c:pt idx="380">
                  <c:v>16.02361302561884</c:v>
                </c:pt>
                <c:pt idx="381">
                  <c:v>16.103613025618838</c:v>
                </c:pt>
                <c:pt idx="382">
                  <c:v>16.183613025618836</c:v>
                </c:pt>
                <c:pt idx="383">
                  <c:v>16.263613025618834</c:v>
                </c:pt>
                <c:pt idx="384">
                  <c:v>16.343613025618833</c:v>
                </c:pt>
                <c:pt idx="385">
                  <c:v>16.423613025618831</c:v>
                </c:pt>
                <c:pt idx="386">
                  <c:v>16.32361302561883</c:v>
                </c:pt>
                <c:pt idx="387">
                  <c:v>16.403613025618828</c:v>
                </c:pt>
                <c:pt idx="388">
                  <c:v>16.483613025618826</c:v>
                </c:pt>
                <c:pt idx="389">
                  <c:v>16.563613025618825</c:v>
                </c:pt>
                <c:pt idx="390">
                  <c:v>16.643613025618823</c:v>
                </c:pt>
                <c:pt idx="391">
                  <c:v>16.723613025618821</c:v>
                </c:pt>
                <c:pt idx="392">
                  <c:v>16.803613025618819</c:v>
                </c:pt>
                <c:pt idx="393">
                  <c:v>16.883613025618818</c:v>
                </c:pt>
                <c:pt idx="394">
                  <c:v>16.963613025618816</c:v>
                </c:pt>
                <c:pt idx="395">
                  <c:v>17.043613025618814</c:v>
                </c:pt>
                <c:pt idx="396">
                  <c:v>16.943613025618813</c:v>
                </c:pt>
                <c:pt idx="397">
                  <c:v>17.023613025618811</c:v>
                </c:pt>
                <c:pt idx="398">
                  <c:v>17.103613025618809</c:v>
                </c:pt>
                <c:pt idx="399">
                  <c:v>17.183613025618808</c:v>
                </c:pt>
                <c:pt idx="400">
                  <c:v>17.263613025618806</c:v>
                </c:pt>
                <c:pt idx="401">
                  <c:v>17.343613025618804</c:v>
                </c:pt>
                <c:pt idx="402">
                  <c:v>17.423613025618803</c:v>
                </c:pt>
                <c:pt idx="403">
                  <c:v>17.503613025618801</c:v>
                </c:pt>
                <c:pt idx="404">
                  <c:v>17.583613025618799</c:v>
                </c:pt>
                <c:pt idx="405">
                  <c:v>17.663613025618798</c:v>
                </c:pt>
                <c:pt idx="406">
                  <c:v>17.563613025618796</c:v>
                </c:pt>
                <c:pt idx="407">
                  <c:v>17.643613025618794</c:v>
                </c:pt>
                <c:pt idx="408">
                  <c:v>17.723613025618793</c:v>
                </c:pt>
                <c:pt idx="409">
                  <c:v>17.803613025618791</c:v>
                </c:pt>
                <c:pt idx="410">
                  <c:v>17.883613025618789</c:v>
                </c:pt>
                <c:pt idx="411">
                  <c:v>17.963613025618788</c:v>
                </c:pt>
                <c:pt idx="412">
                  <c:v>17.863613025618786</c:v>
                </c:pt>
                <c:pt idx="413">
                  <c:v>17.943613025618784</c:v>
                </c:pt>
                <c:pt idx="414">
                  <c:v>18.023613025618783</c:v>
                </c:pt>
                <c:pt idx="415">
                  <c:v>18.103613025618781</c:v>
                </c:pt>
                <c:pt idx="416">
                  <c:v>18.183613025618779</c:v>
                </c:pt>
                <c:pt idx="417">
                  <c:v>18.263613025618778</c:v>
                </c:pt>
                <c:pt idx="418">
                  <c:v>18.343613025618776</c:v>
                </c:pt>
                <c:pt idx="419">
                  <c:v>18.423613025618774</c:v>
                </c:pt>
                <c:pt idx="420">
                  <c:v>18.503613025618773</c:v>
                </c:pt>
                <c:pt idx="421">
                  <c:v>18.583613025618771</c:v>
                </c:pt>
                <c:pt idx="422">
                  <c:v>18.483613025618769</c:v>
                </c:pt>
                <c:pt idx="423">
                  <c:v>18.563613025618768</c:v>
                </c:pt>
                <c:pt idx="424">
                  <c:v>18.643613025618766</c:v>
                </c:pt>
                <c:pt idx="425">
                  <c:v>18.723613025618764</c:v>
                </c:pt>
                <c:pt idx="426">
                  <c:v>18.803613025618763</c:v>
                </c:pt>
                <c:pt idx="427">
                  <c:v>18.883613025618761</c:v>
                </c:pt>
                <c:pt idx="428">
                  <c:v>18.963613025618759</c:v>
                </c:pt>
                <c:pt idx="429">
                  <c:v>19.043613025618757</c:v>
                </c:pt>
                <c:pt idx="430">
                  <c:v>19.123613025618756</c:v>
                </c:pt>
                <c:pt idx="431">
                  <c:v>19.023613025618754</c:v>
                </c:pt>
                <c:pt idx="432">
                  <c:v>19.103613025618753</c:v>
                </c:pt>
                <c:pt idx="433">
                  <c:v>19.183613025618751</c:v>
                </c:pt>
                <c:pt idx="434">
                  <c:v>19.263613025618749</c:v>
                </c:pt>
                <c:pt idx="435">
                  <c:v>19.343613025618748</c:v>
                </c:pt>
                <c:pt idx="436">
                  <c:v>19.423613025618746</c:v>
                </c:pt>
                <c:pt idx="437">
                  <c:v>19.503613025618744</c:v>
                </c:pt>
                <c:pt idx="438">
                  <c:v>19.583613025618742</c:v>
                </c:pt>
                <c:pt idx="439">
                  <c:v>19.663613025618741</c:v>
                </c:pt>
                <c:pt idx="440">
                  <c:v>19.563613025618739</c:v>
                </c:pt>
                <c:pt idx="441">
                  <c:v>19.643613025618738</c:v>
                </c:pt>
                <c:pt idx="442">
                  <c:v>19.723613025618736</c:v>
                </c:pt>
                <c:pt idx="443">
                  <c:v>19.803613025618734</c:v>
                </c:pt>
                <c:pt idx="444">
                  <c:v>19.883613025618732</c:v>
                </c:pt>
                <c:pt idx="445">
                  <c:v>19.963613025618731</c:v>
                </c:pt>
                <c:pt idx="446">
                  <c:v>20.043613025618729</c:v>
                </c:pt>
                <c:pt idx="447">
                  <c:v>19.943613025618728</c:v>
                </c:pt>
                <c:pt idx="448">
                  <c:v>20.023613025618726</c:v>
                </c:pt>
                <c:pt idx="449">
                  <c:v>20.103613025618724</c:v>
                </c:pt>
                <c:pt idx="450">
                  <c:v>20.183613025618723</c:v>
                </c:pt>
                <c:pt idx="451">
                  <c:v>20.263613025618721</c:v>
                </c:pt>
                <c:pt idx="452">
                  <c:v>20.343613025618719</c:v>
                </c:pt>
                <c:pt idx="453">
                  <c:v>20.423613025618717</c:v>
                </c:pt>
                <c:pt idx="454">
                  <c:v>20.323613025618716</c:v>
                </c:pt>
                <c:pt idx="455">
                  <c:v>20.403613025618714</c:v>
                </c:pt>
                <c:pt idx="456">
                  <c:v>20.483613025618713</c:v>
                </c:pt>
                <c:pt idx="457">
                  <c:v>20.563613025618711</c:v>
                </c:pt>
                <c:pt idx="458">
                  <c:v>20.643613025618709</c:v>
                </c:pt>
                <c:pt idx="459">
                  <c:v>20.723613025618707</c:v>
                </c:pt>
                <c:pt idx="460">
                  <c:v>20.623613025618706</c:v>
                </c:pt>
                <c:pt idx="461">
                  <c:v>20.703613025618704</c:v>
                </c:pt>
                <c:pt idx="462">
                  <c:v>20.783613025618703</c:v>
                </c:pt>
                <c:pt idx="463">
                  <c:v>20.863613025618701</c:v>
                </c:pt>
                <c:pt idx="464">
                  <c:v>20.943613025618699</c:v>
                </c:pt>
                <c:pt idx="465">
                  <c:v>21.023613025618697</c:v>
                </c:pt>
                <c:pt idx="466">
                  <c:v>20.923613025618696</c:v>
                </c:pt>
                <c:pt idx="467">
                  <c:v>21.003613025618694</c:v>
                </c:pt>
                <c:pt idx="468">
                  <c:v>21.083613025618693</c:v>
                </c:pt>
                <c:pt idx="469">
                  <c:v>21.163613025618691</c:v>
                </c:pt>
                <c:pt idx="470">
                  <c:v>21.243613025618689</c:v>
                </c:pt>
                <c:pt idx="471">
                  <c:v>21.143613025618688</c:v>
                </c:pt>
                <c:pt idx="472">
                  <c:v>21.223613025618686</c:v>
                </c:pt>
                <c:pt idx="473">
                  <c:v>21.303613025618684</c:v>
                </c:pt>
                <c:pt idx="474">
                  <c:v>21.383613025618683</c:v>
                </c:pt>
                <c:pt idx="475">
                  <c:v>21.283613025618681</c:v>
                </c:pt>
                <c:pt idx="476">
                  <c:v>21.36361302561868</c:v>
                </c:pt>
                <c:pt idx="477">
                  <c:v>21.443613025618678</c:v>
                </c:pt>
                <c:pt idx="478">
                  <c:v>21.523613025618676</c:v>
                </c:pt>
                <c:pt idx="479">
                  <c:v>21.603613025618674</c:v>
                </c:pt>
                <c:pt idx="480">
                  <c:v>21.503613025618673</c:v>
                </c:pt>
                <c:pt idx="481">
                  <c:v>21.583613025618671</c:v>
                </c:pt>
                <c:pt idx="482">
                  <c:v>21.66361302561867</c:v>
                </c:pt>
                <c:pt idx="483">
                  <c:v>21.743613025618668</c:v>
                </c:pt>
                <c:pt idx="484">
                  <c:v>21.643613025618667</c:v>
                </c:pt>
                <c:pt idx="485">
                  <c:v>21.723613025618665</c:v>
                </c:pt>
                <c:pt idx="486">
                  <c:v>21.803613025618663</c:v>
                </c:pt>
                <c:pt idx="487">
                  <c:v>21.883613025618661</c:v>
                </c:pt>
                <c:pt idx="488">
                  <c:v>21.78361302561866</c:v>
                </c:pt>
                <c:pt idx="489">
                  <c:v>21.863613025618658</c:v>
                </c:pt>
                <c:pt idx="490">
                  <c:v>21.943613025618657</c:v>
                </c:pt>
                <c:pt idx="491">
                  <c:v>22.023613025618655</c:v>
                </c:pt>
                <c:pt idx="492">
                  <c:v>21.923613025618653</c:v>
                </c:pt>
                <c:pt idx="493">
                  <c:v>22.003613025618652</c:v>
                </c:pt>
                <c:pt idx="494">
                  <c:v>22.08361302561865</c:v>
                </c:pt>
                <c:pt idx="495">
                  <c:v>21.983613025618649</c:v>
                </c:pt>
                <c:pt idx="496">
                  <c:v>22.063613025618647</c:v>
                </c:pt>
                <c:pt idx="497">
                  <c:v>22.143613025618645</c:v>
                </c:pt>
                <c:pt idx="498">
                  <c:v>22.043613025618644</c:v>
                </c:pt>
                <c:pt idx="499">
                  <c:v>22.123613025618642</c:v>
                </c:pt>
                <c:pt idx="500">
                  <c:v>22.20361302561864</c:v>
                </c:pt>
                <c:pt idx="501">
                  <c:v>22.283613025618639</c:v>
                </c:pt>
                <c:pt idx="502">
                  <c:v>22.183613025618637</c:v>
                </c:pt>
                <c:pt idx="503">
                  <c:v>22.263613025618636</c:v>
                </c:pt>
                <c:pt idx="504">
                  <c:v>22.343613025618634</c:v>
                </c:pt>
                <c:pt idx="505">
                  <c:v>22.243613025618632</c:v>
                </c:pt>
                <c:pt idx="506">
                  <c:v>22.323613025618631</c:v>
                </c:pt>
                <c:pt idx="507">
                  <c:v>22.403613025618629</c:v>
                </c:pt>
                <c:pt idx="508">
                  <c:v>22.303613025618628</c:v>
                </c:pt>
                <c:pt idx="509">
                  <c:v>22.383613025618626</c:v>
                </c:pt>
                <c:pt idx="510">
                  <c:v>22.463613025618624</c:v>
                </c:pt>
                <c:pt idx="511">
                  <c:v>22.363613025618623</c:v>
                </c:pt>
                <c:pt idx="512">
                  <c:v>22.443613025618621</c:v>
                </c:pt>
                <c:pt idx="513">
                  <c:v>22.34361302561862</c:v>
                </c:pt>
                <c:pt idx="514">
                  <c:v>22.423613025618618</c:v>
                </c:pt>
                <c:pt idx="515">
                  <c:v>22.503613025618616</c:v>
                </c:pt>
                <c:pt idx="516">
                  <c:v>22.403613025618615</c:v>
                </c:pt>
                <c:pt idx="517">
                  <c:v>22.483613025618613</c:v>
                </c:pt>
                <c:pt idx="518">
                  <c:v>22.563613025618611</c:v>
                </c:pt>
                <c:pt idx="519">
                  <c:v>22.46361302561861</c:v>
                </c:pt>
                <c:pt idx="520">
                  <c:v>22.543613025618608</c:v>
                </c:pt>
                <c:pt idx="521">
                  <c:v>22.443613025618607</c:v>
                </c:pt>
                <c:pt idx="522">
                  <c:v>22.523613025618605</c:v>
                </c:pt>
                <c:pt idx="523">
                  <c:v>22.603613025618603</c:v>
                </c:pt>
                <c:pt idx="524">
                  <c:v>22.503613025618602</c:v>
                </c:pt>
                <c:pt idx="525">
                  <c:v>22.5836130256186</c:v>
                </c:pt>
                <c:pt idx="526">
                  <c:v>22.483613025618599</c:v>
                </c:pt>
                <c:pt idx="527">
                  <c:v>22.563613025618597</c:v>
                </c:pt>
                <c:pt idx="528">
                  <c:v>22.463613025618596</c:v>
                </c:pt>
                <c:pt idx="529">
                  <c:v>22.543613025618594</c:v>
                </c:pt>
                <c:pt idx="530">
                  <c:v>22.623613025618592</c:v>
                </c:pt>
                <c:pt idx="531">
                  <c:v>22.523613025618591</c:v>
                </c:pt>
                <c:pt idx="532">
                  <c:v>22.603613025618589</c:v>
                </c:pt>
                <c:pt idx="533">
                  <c:v>22.503613025618588</c:v>
                </c:pt>
                <c:pt idx="534">
                  <c:v>22.583613025618586</c:v>
                </c:pt>
                <c:pt idx="535">
                  <c:v>22.483613025618585</c:v>
                </c:pt>
                <c:pt idx="536">
                  <c:v>22.563613025618583</c:v>
                </c:pt>
                <c:pt idx="537">
                  <c:v>22.463613025618582</c:v>
                </c:pt>
                <c:pt idx="538">
                  <c:v>22.54361302561858</c:v>
                </c:pt>
                <c:pt idx="539">
                  <c:v>22.623613025618578</c:v>
                </c:pt>
                <c:pt idx="540">
                  <c:v>22.523613025618577</c:v>
                </c:pt>
                <c:pt idx="541">
                  <c:v>22.603613025618575</c:v>
                </c:pt>
                <c:pt idx="542">
                  <c:v>22.503613025618574</c:v>
                </c:pt>
                <c:pt idx="543">
                  <c:v>22.583613025618572</c:v>
                </c:pt>
                <c:pt idx="544">
                  <c:v>22.48361302561857</c:v>
                </c:pt>
                <c:pt idx="545">
                  <c:v>22.563613025618569</c:v>
                </c:pt>
                <c:pt idx="546">
                  <c:v>22.463613025618567</c:v>
                </c:pt>
                <c:pt idx="547">
                  <c:v>22.543613025618566</c:v>
                </c:pt>
                <c:pt idx="548">
                  <c:v>22.443613025618564</c:v>
                </c:pt>
                <c:pt idx="549">
                  <c:v>22.523613025618562</c:v>
                </c:pt>
                <c:pt idx="550">
                  <c:v>22.423613025618561</c:v>
                </c:pt>
                <c:pt idx="551">
                  <c:v>22.503613025618559</c:v>
                </c:pt>
                <c:pt idx="552">
                  <c:v>22.403613025618558</c:v>
                </c:pt>
                <c:pt idx="553">
                  <c:v>22.483613025618556</c:v>
                </c:pt>
                <c:pt idx="554">
                  <c:v>22.383613025618555</c:v>
                </c:pt>
                <c:pt idx="555">
                  <c:v>22.463613025618553</c:v>
                </c:pt>
                <c:pt idx="556">
                  <c:v>22.363613025618552</c:v>
                </c:pt>
                <c:pt idx="557">
                  <c:v>22.44361302561855</c:v>
                </c:pt>
                <c:pt idx="558">
                  <c:v>22.343613025618549</c:v>
                </c:pt>
                <c:pt idx="559">
                  <c:v>22.423613025618547</c:v>
                </c:pt>
                <c:pt idx="560">
                  <c:v>22.323613025618545</c:v>
                </c:pt>
                <c:pt idx="561">
                  <c:v>22.403613025618544</c:v>
                </c:pt>
                <c:pt idx="562">
                  <c:v>22.303613025618542</c:v>
                </c:pt>
                <c:pt idx="563">
                  <c:v>22.383613025618541</c:v>
                </c:pt>
                <c:pt idx="564">
                  <c:v>22.283613025618539</c:v>
                </c:pt>
                <c:pt idx="565">
                  <c:v>22.363613025618537</c:v>
                </c:pt>
                <c:pt idx="566">
                  <c:v>22.263613025618536</c:v>
                </c:pt>
                <c:pt idx="567">
                  <c:v>22.343613025618534</c:v>
                </c:pt>
                <c:pt idx="568">
                  <c:v>22.243613025618533</c:v>
                </c:pt>
                <c:pt idx="569">
                  <c:v>22.323613025618531</c:v>
                </c:pt>
                <c:pt idx="570">
                  <c:v>22.22361302561853</c:v>
                </c:pt>
                <c:pt idx="571">
                  <c:v>22.303613025618528</c:v>
                </c:pt>
                <c:pt idx="572">
                  <c:v>22.203613025618527</c:v>
                </c:pt>
                <c:pt idx="573">
                  <c:v>22.283613025618525</c:v>
                </c:pt>
                <c:pt idx="574">
                  <c:v>22.183613025618524</c:v>
                </c:pt>
                <c:pt idx="575">
                  <c:v>22.263613025618522</c:v>
                </c:pt>
                <c:pt idx="576">
                  <c:v>22.16361302561852</c:v>
                </c:pt>
                <c:pt idx="577">
                  <c:v>22.243613025618519</c:v>
                </c:pt>
                <c:pt idx="578">
                  <c:v>22.143613025618517</c:v>
                </c:pt>
                <c:pt idx="579">
                  <c:v>22.223613025618516</c:v>
                </c:pt>
                <c:pt idx="580">
                  <c:v>22.123613025618514</c:v>
                </c:pt>
                <c:pt idx="581">
                  <c:v>22.203613025618512</c:v>
                </c:pt>
                <c:pt idx="582">
                  <c:v>22.103613025618511</c:v>
                </c:pt>
                <c:pt idx="583">
                  <c:v>22.00361302561851</c:v>
                </c:pt>
                <c:pt idx="584">
                  <c:v>22.083613025618508</c:v>
                </c:pt>
                <c:pt idx="585">
                  <c:v>21.983613025618506</c:v>
                </c:pt>
                <c:pt idx="586">
                  <c:v>22.063613025618505</c:v>
                </c:pt>
                <c:pt idx="587">
                  <c:v>21.963613025618503</c:v>
                </c:pt>
                <c:pt idx="588">
                  <c:v>22.043613025618502</c:v>
                </c:pt>
                <c:pt idx="589">
                  <c:v>21.9436130256185</c:v>
                </c:pt>
                <c:pt idx="590">
                  <c:v>22.023613025618499</c:v>
                </c:pt>
                <c:pt idx="591">
                  <c:v>21.923613025618497</c:v>
                </c:pt>
                <c:pt idx="592">
                  <c:v>21.823613025618496</c:v>
                </c:pt>
                <c:pt idx="593">
                  <c:v>21.903613025618494</c:v>
                </c:pt>
                <c:pt idx="594">
                  <c:v>21.803613025618493</c:v>
                </c:pt>
                <c:pt idx="595">
                  <c:v>21.883613025618491</c:v>
                </c:pt>
                <c:pt idx="596">
                  <c:v>21.783613025618489</c:v>
                </c:pt>
                <c:pt idx="597">
                  <c:v>21.863613025618488</c:v>
                </c:pt>
                <c:pt idx="598">
                  <c:v>21.763613025618486</c:v>
                </c:pt>
                <c:pt idx="599">
                  <c:v>21.843613025618485</c:v>
                </c:pt>
                <c:pt idx="600">
                  <c:v>21.743613025618483</c:v>
                </c:pt>
                <c:pt idx="601">
                  <c:v>21.643613025618482</c:v>
                </c:pt>
                <c:pt idx="602">
                  <c:v>21.72361302561848</c:v>
                </c:pt>
                <c:pt idx="603">
                  <c:v>21.623613025618479</c:v>
                </c:pt>
                <c:pt idx="604">
                  <c:v>21.703613025618477</c:v>
                </c:pt>
                <c:pt idx="605">
                  <c:v>21.603613025618476</c:v>
                </c:pt>
                <c:pt idx="606">
                  <c:v>21.503613025618474</c:v>
                </c:pt>
                <c:pt idx="607">
                  <c:v>21.583613025618472</c:v>
                </c:pt>
                <c:pt idx="608">
                  <c:v>21.483613025618471</c:v>
                </c:pt>
                <c:pt idx="609">
                  <c:v>21.563613025618469</c:v>
                </c:pt>
                <c:pt idx="610">
                  <c:v>21.463613025618468</c:v>
                </c:pt>
                <c:pt idx="611">
                  <c:v>21.543613025618466</c:v>
                </c:pt>
                <c:pt idx="612">
                  <c:v>21.443613025618465</c:v>
                </c:pt>
                <c:pt idx="613">
                  <c:v>21.343613025618463</c:v>
                </c:pt>
                <c:pt idx="614">
                  <c:v>21.423613025618462</c:v>
                </c:pt>
                <c:pt idx="615">
                  <c:v>21.32361302561846</c:v>
                </c:pt>
                <c:pt idx="616">
                  <c:v>21.403613025618458</c:v>
                </c:pt>
                <c:pt idx="617">
                  <c:v>21.303613025618457</c:v>
                </c:pt>
                <c:pt idx="618">
                  <c:v>21.203613025618456</c:v>
                </c:pt>
                <c:pt idx="619">
                  <c:v>21.283613025618454</c:v>
                </c:pt>
                <c:pt idx="620">
                  <c:v>21.183613025618452</c:v>
                </c:pt>
                <c:pt idx="621">
                  <c:v>21.263613025618451</c:v>
                </c:pt>
                <c:pt idx="622">
                  <c:v>21.163613025618449</c:v>
                </c:pt>
                <c:pt idx="623">
                  <c:v>21.063613025618448</c:v>
                </c:pt>
                <c:pt idx="624">
                  <c:v>21.143613025618446</c:v>
                </c:pt>
                <c:pt idx="625">
                  <c:v>21.043613025618445</c:v>
                </c:pt>
                <c:pt idx="626">
                  <c:v>21.123613025618443</c:v>
                </c:pt>
                <c:pt idx="627">
                  <c:v>21.023613025618442</c:v>
                </c:pt>
                <c:pt idx="628">
                  <c:v>20.92361302561844</c:v>
                </c:pt>
                <c:pt idx="629">
                  <c:v>21.003613025618439</c:v>
                </c:pt>
                <c:pt idx="630">
                  <c:v>20.903613025618437</c:v>
                </c:pt>
                <c:pt idx="631">
                  <c:v>20.803613025618436</c:v>
                </c:pt>
                <c:pt idx="632">
                  <c:v>20.883613025618434</c:v>
                </c:pt>
                <c:pt idx="633">
                  <c:v>20.783613025618433</c:v>
                </c:pt>
                <c:pt idx="634">
                  <c:v>20.863613025618431</c:v>
                </c:pt>
                <c:pt idx="635">
                  <c:v>20.763613025618429</c:v>
                </c:pt>
                <c:pt idx="636">
                  <c:v>20.663613025618428</c:v>
                </c:pt>
                <c:pt idx="637">
                  <c:v>20.743613025618426</c:v>
                </c:pt>
                <c:pt idx="638">
                  <c:v>20.643613025618425</c:v>
                </c:pt>
                <c:pt idx="639">
                  <c:v>20.543613025618424</c:v>
                </c:pt>
                <c:pt idx="640">
                  <c:v>20.623613025618422</c:v>
                </c:pt>
                <c:pt idx="641">
                  <c:v>20.52361302561842</c:v>
                </c:pt>
                <c:pt idx="642">
                  <c:v>20.603613025618419</c:v>
                </c:pt>
                <c:pt idx="643">
                  <c:v>20.503613025618417</c:v>
                </c:pt>
                <c:pt idx="644">
                  <c:v>20.403613025618416</c:v>
                </c:pt>
                <c:pt idx="645">
                  <c:v>20.483613025618414</c:v>
                </c:pt>
                <c:pt idx="646">
                  <c:v>20.383613025618413</c:v>
                </c:pt>
                <c:pt idx="647">
                  <c:v>20.283613025618411</c:v>
                </c:pt>
                <c:pt idx="648">
                  <c:v>20.36361302561841</c:v>
                </c:pt>
                <c:pt idx="649">
                  <c:v>20.263613025618408</c:v>
                </c:pt>
                <c:pt idx="650">
                  <c:v>20.163613025618407</c:v>
                </c:pt>
                <c:pt idx="651">
                  <c:v>20.243613025618405</c:v>
                </c:pt>
                <c:pt idx="652">
                  <c:v>20.143613025618404</c:v>
                </c:pt>
                <c:pt idx="653">
                  <c:v>20.223613025618402</c:v>
                </c:pt>
                <c:pt idx="654">
                  <c:v>20.1236130256184</c:v>
                </c:pt>
                <c:pt idx="655">
                  <c:v>20.023613025618399</c:v>
                </c:pt>
                <c:pt idx="656">
                  <c:v>20.103613025618397</c:v>
                </c:pt>
                <c:pt idx="657">
                  <c:v>20.003613025618396</c:v>
                </c:pt>
                <c:pt idx="658">
                  <c:v>19.903613025618395</c:v>
                </c:pt>
                <c:pt idx="659">
                  <c:v>19.983613025618393</c:v>
                </c:pt>
                <c:pt idx="660">
                  <c:v>19.883613025618391</c:v>
                </c:pt>
                <c:pt idx="661">
                  <c:v>19.78361302561839</c:v>
                </c:pt>
                <c:pt idx="662">
                  <c:v>19.863613025618388</c:v>
                </c:pt>
                <c:pt idx="663">
                  <c:v>19.763613025618387</c:v>
                </c:pt>
                <c:pt idx="664">
                  <c:v>19.663613025618385</c:v>
                </c:pt>
                <c:pt idx="665">
                  <c:v>19.743613025618384</c:v>
                </c:pt>
                <c:pt idx="666">
                  <c:v>19.643613025618382</c:v>
                </c:pt>
                <c:pt idx="667">
                  <c:v>19.543613025618381</c:v>
                </c:pt>
                <c:pt idx="668">
                  <c:v>19.623613025618379</c:v>
                </c:pt>
                <c:pt idx="669">
                  <c:v>19.523613025618378</c:v>
                </c:pt>
                <c:pt idx="670">
                  <c:v>19.423613025618376</c:v>
                </c:pt>
                <c:pt idx="671">
                  <c:v>19.503613025618375</c:v>
                </c:pt>
                <c:pt idx="672">
                  <c:v>19.403613025618373</c:v>
                </c:pt>
                <c:pt idx="673">
                  <c:v>19.303613025618372</c:v>
                </c:pt>
                <c:pt idx="674">
                  <c:v>19.38361302561837</c:v>
                </c:pt>
                <c:pt idx="675">
                  <c:v>19.283613025618369</c:v>
                </c:pt>
                <c:pt idx="676">
                  <c:v>19.183613025618367</c:v>
                </c:pt>
                <c:pt idx="677">
                  <c:v>19.263613025618366</c:v>
                </c:pt>
                <c:pt idx="678">
                  <c:v>19.163613025618364</c:v>
                </c:pt>
                <c:pt idx="679">
                  <c:v>19.063613025618363</c:v>
                </c:pt>
                <c:pt idx="680">
                  <c:v>19.143613025618361</c:v>
                </c:pt>
                <c:pt idx="681">
                  <c:v>19.04361302561836</c:v>
                </c:pt>
                <c:pt idx="682">
                  <c:v>18.943613025618358</c:v>
                </c:pt>
                <c:pt idx="683">
                  <c:v>19.023613025618356</c:v>
                </c:pt>
                <c:pt idx="684">
                  <c:v>18.923613025618355</c:v>
                </c:pt>
                <c:pt idx="685">
                  <c:v>18.823613025618354</c:v>
                </c:pt>
                <c:pt idx="686">
                  <c:v>18.903613025618352</c:v>
                </c:pt>
                <c:pt idx="687">
                  <c:v>18.80361302561835</c:v>
                </c:pt>
                <c:pt idx="688">
                  <c:v>18.703613025618349</c:v>
                </c:pt>
                <c:pt idx="689">
                  <c:v>18.783613025618347</c:v>
                </c:pt>
                <c:pt idx="690">
                  <c:v>18.683613025618346</c:v>
                </c:pt>
                <c:pt idx="691">
                  <c:v>18.583613025618344</c:v>
                </c:pt>
                <c:pt idx="692">
                  <c:v>18.663613025618343</c:v>
                </c:pt>
                <c:pt idx="693">
                  <c:v>18.563613025618341</c:v>
                </c:pt>
                <c:pt idx="694">
                  <c:v>18.46361302561834</c:v>
                </c:pt>
                <c:pt idx="695">
                  <c:v>18.543613025618338</c:v>
                </c:pt>
                <c:pt idx="696">
                  <c:v>18.443613025618337</c:v>
                </c:pt>
                <c:pt idx="697">
                  <c:v>18.343613025618335</c:v>
                </c:pt>
                <c:pt idx="698">
                  <c:v>18.423613025618334</c:v>
                </c:pt>
                <c:pt idx="699">
                  <c:v>18.323613025618332</c:v>
                </c:pt>
                <c:pt idx="700">
                  <c:v>18.223613025618331</c:v>
                </c:pt>
                <c:pt idx="701">
                  <c:v>18.303613025618329</c:v>
                </c:pt>
                <c:pt idx="702">
                  <c:v>18.203613025618328</c:v>
                </c:pt>
                <c:pt idx="703">
                  <c:v>18.103613025618326</c:v>
                </c:pt>
                <c:pt idx="704">
                  <c:v>18.183613025618325</c:v>
                </c:pt>
                <c:pt idx="705">
                  <c:v>18.083613025618323</c:v>
                </c:pt>
                <c:pt idx="706">
                  <c:v>17.983613025618322</c:v>
                </c:pt>
                <c:pt idx="707">
                  <c:v>17.88361302561832</c:v>
                </c:pt>
                <c:pt idx="708">
                  <c:v>17.963613025618319</c:v>
                </c:pt>
                <c:pt idx="709">
                  <c:v>17.863613025618317</c:v>
                </c:pt>
                <c:pt idx="710">
                  <c:v>17.763613025618316</c:v>
                </c:pt>
                <c:pt idx="711">
                  <c:v>17.843613025618314</c:v>
                </c:pt>
                <c:pt idx="712">
                  <c:v>17.743613025618313</c:v>
                </c:pt>
                <c:pt idx="713">
                  <c:v>17.643613025618311</c:v>
                </c:pt>
                <c:pt idx="714">
                  <c:v>17.72361302561831</c:v>
                </c:pt>
                <c:pt idx="715">
                  <c:v>17.623613025618308</c:v>
                </c:pt>
                <c:pt idx="716">
                  <c:v>17.523613025618307</c:v>
                </c:pt>
                <c:pt idx="717">
                  <c:v>17.603613025618305</c:v>
                </c:pt>
                <c:pt idx="718">
                  <c:v>17.503613025618304</c:v>
                </c:pt>
                <c:pt idx="719">
                  <c:v>17.403613025618302</c:v>
                </c:pt>
                <c:pt idx="720">
                  <c:v>17.4836130256183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E-4F9F-8850-005B201B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47135"/>
        <c:axId val="1937357087"/>
      </c:scatterChart>
      <c:valAx>
        <c:axId val="2121147135"/>
        <c:scaling>
          <c:orientation val="minMax"/>
          <c:max val="7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7357087"/>
        <c:crosses val="autoZero"/>
        <c:crossBetween val="midCat"/>
      </c:valAx>
      <c:valAx>
        <c:axId val="193735708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11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 2m'!$E$1</c:f>
              <c:strCache>
                <c:ptCount val="1"/>
                <c:pt idx="0">
                  <c:v>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 2m'!$A$2:$A$728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xVal>
          <c:yVal>
            <c:numRef>
              <c:f>'per 2m'!$E$2:$E$728</c:f>
              <c:numCache>
                <c:formatCode>General</c:formatCode>
                <c:ptCount val="727"/>
                <c:pt idx="0">
                  <c:v>17.298056512809424</c:v>
                </c:pt>
                <c:pt idx="1">
                  <c:v>17.283613499911446</c:v>
                </c:pt>
                <c:pt idx="2">
                  <c:v>17.269171435583079</c:v>
                </c:pt>
                <c:pt idx="3">
                  <c:v>17.254730794070195</c:v>
                </c:pt>
                <c:pt idx="4">
                  <c:v>17.240292049571948</c:v>
                </c:pt>
                <c:pt idx="5">
                  <c:v>17.225855676225187</c:v>
                </c:pt>
                <c:pt idx="6">
                  <c:v>17.211422148088904</c:v>
                </c:pt>
                <c:pt idx="7">
                  <c:v>17.196991939128662</c:v>
                </c:pt>
                <c:pt idx="8">
                  <c:v>17.182565523201028</c:v>
                </c:pt>
                <c:pt idx="9">
                  <c:v>17.16814337403801</c:v>
                </c:pt>
                <c:pt idx="10">
                  <c:v>17.153725965231509</c:v>
                </c:pt>
                <c:pt idx="11">
                  <c:v>17.139313770217761</c:v>
                </c:pt>
                <c:pt idx="12">
                  <c:v>17.124907262261797</c:v>
                </c:pt>
                <c:pt idx="13">
                  <c:v>17.110506914441892</c:v>
                </c:pt>
                <c:pt idx="14">
                  <c:v>17.096113199634036</c:v>
                </c:pt>
                <c:pt idx="15">
                  <c:v>17.081726590496412</c:v>
                </c:pt>
                <c:pt idx="16">
                  <c:v>17.067347559453857</c:v>
                </c:pt>
                <c:pt idx="17">
                  <c:v>17.052976578682372</c:v>
                </c:pt>
                <c:pt idx="18">
                  <c:v>17.038614120093595</c:v>
                </c:pt>
                <c:pt idx="19">
                  <c:v>17.024260655319317</c:v>
                </c:pt>
                <c:pt idx="20">
                  <c:v>17.009916655695996</c:v>
                </c:pt>
                <c:pt idx="21">
                  <c:v>16.995582592249271</c:v>
                </c:pt>
                <c:pt idx="22">
                  <c:v>16.981258935678497</c:v>
                </c:pt>
                <c:pt idx="23">
                  <c:v>16.966946156341294</c:v>
                </c:pt>
                <c:pt idx="24">
                  <c:v>16.952644724238098</c:v>
                </c:pt>
                <c:pt idx="25">
                  <c:v>16.938355108996721</c:v>
                </c:pt>
                <c:pt idx="26">
                  <c:v>16.92407777985694</c:v>
                </c:pt>
                <c:pt idx="27">
                  <c:v>16.90981320565508</c:v>
                </c:pt>
                <c:pt idx="28">
                  <c:v>16.895561854808623</c:v>
                </c:pt>
                <c:pt idx="29">
                  <c:v>16.881324195300831</c:v>
                </c:pt>
                <c:pt idx="30">
                  <c:v>16.867100694665357</c:v>
                </c:pt>
                <c:pt idx="31">
                  <c:v>16.852891819970925</c:v>
                </c:pt>
                <c:pt idx="32">
                  <c:v>16.838698037805965</c:v>
                </c:pt>
                <c:pt idx="33">
                  <c:v>16.824519814263301</c:v>
                </c:pt>
                <c:pt idx="34">
                  <c:v>16.81035761492485</c:v>
                </c:pt>
                <c:pt idx="35">
                  <c:v>16.796211904846327</c:v>
                </c:pt>
                <c:pt idx="36">
                  <c:v>16.782083148541975</c:v>
                </c:pt>
                <c:pt idx="37">
                  <c:v>16.767971809969318</c:v>
                </c:pt>
                <c:pt idx="38">
                  <c:v>16.753878352513905</c:v>
                </c:pt>
                <c:pt idx="39">
                  <c:v>16.739803238974126</c:v>
                </c:pt>
                <c:pt idx="40">
                  <c:v>16.725746931545988</c:v>
                </c:pt>
                <c:pt idx="41">
                  <c:v>16.711709891807942</c:v>
                </c:pt>
                <c:pt idx="42">
                  <c:v>16.697692580705738</c:v>
                </c:pt>
                <c:pt idx="43">
                  <c:v>16.683695458537279</c:v>
                </c:pt>
                <c:pt idx="44">
                  <c:v>16.669718984937507</c:v>
                </c:pt>
                <c:pt idx="45">
                  <c:v>16.655763618863304</c:v>
                </c:pt>
                <c:pt idx="46">
                  <c:v>16.64182981857844</c:v>
                </c:pt>
                <c:pt idx="47">
                  <c:v>16.627918041638498</c:v>
                </c:pt>
                <c:pt idx="48">
                  <c:v>16.614028744875871</c:v>
                </c:pt>
                <c:pt idx="49">
                  <c:v>16.600162384384745</c:v>
                </c:pt>
                <c:pt idx="50">
                  <c:v>16.586319415506139</c:v>
                </c:pt>
                <c:pt idx="51">
                  <c:v>16.572500292812936</c:v>
                </c:pt>
                <c:pt idx="52">
                  <c:v>16.558705470094957</c:v>
                </c:pt>
                <c:pt idx="53">
                  <c:v>16.54493540034408</c:v>
                </c:pt>
                <c:pt idx="54">
                  <c:v>16.531190535739331</c:v>
                </c:pt>
                <c:pt idx="55">
                  <c:v>16.517471327632069</c:v>
                </c:pt>
                <c:pt idx="56">
                  <c:v>16.503778226531146</c:v>
                </c:pt>
                <c:pt idx="57">
                  <c:v>16.490111682088109</c:v>
                </c:pt>
                <c:pt idx="58">
                  <c:v>16.476472143082454</c:v>
                </c:pt>
                <c:pt idx="59">
                  <c:v>16.462860057406868</c:v>
                </c:pt>
                <c:pt idx="60">
                  <c:v>16.449275872052535</c:v>
                </c:pt>
                <c:pt idx="61">
                  <c:v>16.435720033094455</c:v>
                </c:pt>
                <c:pt idx="62">
                  <c:v>16.422192985676787</c:v>
                </c:pt>
                <c:pt idx="63">
                  <c:v>16.40869517399825</c:v>
                </c:pt>
                <c:pt idx="64">
                  <c:v>16.395227041297513</c:v>
                </c:pt>
                <c:pt idx="65">
                  <c:v>16.381789029838657</c:v>
                </c:pt>
                <c:pt idx="66">
                  <c:v>16.368381580896653</c:v>
                </c:pt>
                <c:pt idx="67">
                  <c:v>16.355005134742857</c:v>
                </c:pt>
                <c:pt idx="68">
                  <c:v>16.341660130630569</c:v>
                </c:pt>
                <c:pt idx="69">
                  <c:v>16.328347006780589</c:v>
                </c:pt>
                <c:pt idx="70">
                  <c:v>16.315066200366854</c:v>
                </c:pt>
                <c:pt idx="71">
                  <c:v>16.301818147502058</c:v>
                </c:pt>
                <c:pt idx="72">
                  <c:v>16.288603283223335</c:v>
                </c:pt>
                <c:pt idx="73">
                  <c:v>16.275422041477992</c:v>
                </c:pt>
                <c:pt idx="74">
                  <c:v>16.262274855109233</c:v>
                </c:pt>
                <c:pt idx="75">
                  <c:v>16.249162155841965</c:v>
                </c:pt>
                <c:pt idx="76">
                  <c:v>16.236084374268614</c:v>
                </c:pt>
                <c:pt idx="77">
                  <c:v>16.223041939834978</c:v>
                </c:pt>
                <c:pt idx="78">
                  <c:v>16.210035280826141</c:v>
                </c:pt>
                <c:pt idx="79">
                  <c:v>16.197064824352392</c:v>
                </c:pt>
                <c:pt idx="80">
                  <c:v>16.184130996335213</c:v>
                </c:pt>
                <c:pt idx="81">
                  <c:v>16.17123422149329</c:v>
                </c:pt>
                <c:pt idx="82">
                  <c:v>16.158374923328555</c:v>
                </c:pt>
                <c:pt idx="83">
                  <c:v>16.145553524112294</c:v>
                </c:pt>
                <c:pt idx="84">
                  <c:v>16.132770444871269</c:v>
                </c:pt>
                <c:pt idx="85">
                  <c:v>16.12002610537391</c:v>
                </c:pt>
                <c:pt idx="86">
                  <c:v>16.107320924116504</c:v>
                </c:pt>
                <c:pt idx="87">
                  <c:v>16.094655318309471</c:v>
                </c:pt>
                <c:pt idx="88">
                  <c:v>16.082029703863665</c:v>
                </c:pt>
                <c:pt idx="89">
                  <c:v>16.069444495376707</c:v>
                </c:pt>
                <c:pt idx="90">
                  <c:v>16.056900106119372</c:v>
                </c:pt>
                <c:pt idx="91">
                  <c:v>16.044396948022023</c:v>
                </c:pt>
                <c:pt idx="92">
                  <c:v>16.031935431661086</c:v>
                </c:pt>
                <c:pt idx="93">
                  <c:v>16.019515966245557</c:v>
                </c:pt>
                <c:pt idx="94">
                  <c:v>16.007138959603573</c:v>
                </c:pt>
                <c:pt idx="95">
                  <c:v>15.994804818169015</c:v>
                </c:pt>
                <c:pt idx="96">
                  <c:v>15.982513946968172</c:v>
                </c:pt>
                <c:pt idx="97">
                  <c:v>15.970266749606424</c:v>
                </c:pt>
                <c:pt idx="98">
                  <c:v>15.958063628255003</c:v>
                </c:pt>
                <c:pt idx="99">
                  <c:v>15.945904983637776</c:v>
                </c:pt>
                <c:pt idx="100">
                  <c:v>15.933791215018097</c:v>
                </c:pt>
                <c:pt idx="101">
                  <c:v>15.921722720185686</c:v>
                </c:pt>
                <c:pt idx="102">
                  <c:v>15.909699895443573</c:v>
                </c:pt>
                <c:pt idx="103">
                  <c:v>15.897723135595081</c:v>
                </c:pt>
                <c:pt idx="104">
                  <c:v>15.885792833930862</c:v>
                </c:pt>
                <c:pt idx="105">
                  <c:v>15.873909382215984</c:v>
                </c:pt>
                <c:pt idx="106">
                  <c:v>15.862073170677062</c:v>
                </c:pt>
                <c:pt idx="107">
                  <c:v>15.850284587989451</c:v>
                </c:pt>
                <c:pt idx="108">
                  <c:v>15.838544021264473</c:v>
                </c:pt>
                <c:pt idx="109">
                  <c:v>15.826851856036718</c:v>
                </c:pt>
                <c:pt idx="110">
                  <c:v>15.815208476251369</c:v>
                </c:pt>
                <c:pt idx="111">
                  <c:v>15.803614264251607</c:v>
                </c:pt>
                <c:pt idx="112">
                  <c:v>15.792069600766046</c:v>
                </c:pt>
                <c:pt idx="113">
                  <c:v>15.780574864896238</c:v>
                </c:pt>
                <c:pt idx="114">
                  <c:v>15.76913043410422</c:v>
                </c:pt>
                <c:pt idx="115">
                  <c:v>15.75773668420012</c:v>
                </c:pt>
                <c:pt idx="116">
                  <c:v>15.746393989329816</c:v>
                </c:pt>
                <c:pt idx="117">
                  <c:v>15.735102721962651</c:v>
                </c:pt>
                <c:pt idx="118">
                  <c:v>15.7238632528792</c:v>
                </c:pt>
                <c:pt idx="119">
                  <c:v>15.712675951159097</c:v>
                </c:pt>
                <c:pt idx="120">
                  <c:v>15.701541184168912</c:v>
                </c:pt>
                <c:pt idx="121">
                  <c:v>15.69045931755009</c:v>
                </c:pt>
                <c:pt idx="122">
                  <c:v>15.679430715206941</c:v>
                </c:pt>
                <c:pt idx="123">
                  <c:v>15.668455739294698</c:v>
                </c:pt>
                <c:pt idx="124">
                  <c:v>15.657534750207613</c:v>
                </c:pt>
                <c:pt idx="125">
                  <c:v>15.64666810656713</c:v>
                </c:pt>
                <c:pt idx="126">
                  <c:v>15.635856165210111</c:v>
                </c:pt>
                <c:pt idx="127">
                  <c:v>15.625099281177111</c:v>
                </c:pt>
                <c:pt idx="128">
                  <c:v>15.614397807700723</c:v>
                </c:pt>
                <c:pt idx="129">
                  <c:v>15.603752096193976</c:v>
                </c:pt>
                <c:pt idx="130">
                  <c:v>15.593162496238802</c:v>
                </c:pt>
                <c:pt idx="131">
                  <c:v>15.58262935557455</c:v>
                </c:pt>
                <c:pt idx="132">
                  <c:v>15.572153020086571</c:v>
                </c:pt>
                <c:pt idx="133">
                  <c:v>15.561733833794854</c:v>
                </c:pt>
                <c:pt idx="134">
                  <c:v>15.551372138842737</c:v>
                </c:pt>
                <c:pt idx="135">
                  <c:v>15.541068275485665</c:v>
                </c:pt>
                <c:pt idx="136">
                  <c:v>15.530822582080022</c:v>
                </c:pt>
                <c:pt idx="137">
                  <c:v>15.520635395072016</c:v>
                </c:pt>
                <c:pt idx="138">
                  <c:v>15.510507048986634</c:v>
                </c:pt>
                <c:pt idx="139">
                  <c:v>15.500437876416653</c:v>
                </c:pt>
                <c:pt idx="140">
                  <c:v>15.490428208011727</c:v>
                </c:pt>
                <c:pt idx="141">
                  <c:v>15.480478372467514</c:v>
                </c:pt>
                <c:pt idx="142">
                  <c:v>15.4705886965149</c:v>
                </c:pt>
                <c:pt idx="143">
                  <c:v>15.460759504909255</c:v>
                </c:pt>
                <c:pt idx="144">
                  <c:v>15.450991120419779</c:v>
                </c:pt>
                <c:pt idx="145">
                  <c:v>15.441283863818899</c:v>
                </c:pt>
                <c:pt idx="146">
                  <c:v>15.431638053871731</c:v>
                </c:pt>
                <c:pt idx="147">
                  <c:v>15.422054007325624</c:v>
                </c:pt>
                <c:pt idx="148">
                  <c:v>15.412532038899746</c:v>
                </c:pt>
                <c:pt idx="149">
                  <c:v>15.403072461274757</c:v>
                </c:pt>
                <c:pt idx="150">
                  <c:v>15.393675585082539</c:v>
                </c:pt>
                <c:pt idx="151">
                  <c:v>15.384341718895998</c:v>
                </c:pt>
                <c:pt idx="152">
                  <c:v>15.375071169218925</c:v>
                </c:pt>
                <c:pt idx="153">
                  <c:v>15.365864240475938</c:v>
                </c:pt>
                <c:pt idx="154">
                  <c:v>15.35672123500248</c:v>
                </c:pt>
                <c:pt idx="155">
                  <c:v>15.347642453034897</c:v>
                </c:pt>
                <c:pt idx="156">
                  <c:v>15.338628192700574</c:v>
                </c:pt>
                <c:pt idx="157">
                  <c:v>15.32967875000814</c:v>
                </c:pt>
                <c:pt idx="158">
                  <c:v>15.320794418837767</c:v>
                </c:pt>
                <c:pt idx="159">
                  <c:v>15.311975490931493</c:v>
                </c:pt>
                <c:pt idx="160">
                  <c:v>15.303222255883666</c:v>
                </c:pt>
                <c:pt idx="161">
                  <c:v>15.294535001131418</c:v>
                </c:pt>
                <c:pt idx="162">
                  <c:v>15.285914011945234</c:v>
                </c:pt>
                <c:pt idx="163">
                  <c:v>15.277359571419581</c:v>
                </c:pt>
                <c:pt idx="164">
                  <c:v>15.268871960463617</c:v>
                </c:pt>
                <c:pt idx="165">
                  <c:v>15.260451457791959</c:v>
                </c:pt>
                <c:pt idx="166">
                  <c:v>15.252098339915538</c:v>
                </c:pt>
                <c:pt idx="167">
                  <c:v>15.243812881132509</c:v>
                </c:pt>
                <c:pt idx="168">
                  <c:v>15.235595353519258</c:v>
                </c:pt>
                <c:pt idx="169">
                  <c:v>15.227446026921452</c:v>
                </c:pt>
                <c:pt idx="170">
                  <c:v>15.219365168945195</c:v>
                </c:pt>
                <c:pt idx="171">
                  <c:v>15.21135304494822</c:v>
                </c:pt>
                <c:pt idx="172">
                  <c:v>15.203409918031195</c:v>
                </c:pt>
                <c:pt idx="173">
                  <c:v>15.195536049029069</c:v>
                </c:pt>
                <c:pt idx="174">
                  <c:v>15.187731696502514</c:v>
                </c:pt>
                <c:pt idx="175">
                  <c:v>15.179997116729433</c:v>
                </c:pt>
                <c:pt idx="176">
                  <c:v>15.172332563696546</c:v>
                </c:pt>
                <c:pt idx="177">
                  <c:v>15.164738289091044</c:v>
                </c:pt>
                <c:pt idx="178">
                  <c:v>15.157214542292328</c:v>
                </c:pt>
                <c:pt idx="179">
                  <c:v>15.149761570363825</c:v>
                </c:pt>
                <c:pt idx="180">
                  <c:v>15.142379618044862</c:v>
                </c:pt>
                <c:pt idx="181">
                  <c:v>15.135068927742642</c:v>
                </c:pt>
                <c:pt idx="182">
                  <c:v>15.12782973952428</c:v>
                </c:pt>
                <c:pt idx="183">
                  <c:v>15.120662291108914</c:v>
                </c:pt>
                <c:pt idx="184">
                  <c:v>15.113566817859908</c:v>
                </c:pt>
                <c:pt idx="185">
                  <c:v>15.106543552777115</c:v>
                </c:pt>
                <c:pt idx="186">
                  <c:v>15.099592726489233</c:v>
                </c:pt>
                <c:pt idx="187">
                  <c:v>15.092714567246222</c:v>
                </c:pt>
                <c:pt idx="188">
                  <c:v>15.085909300911824</c:v>
                </c:pt>
                <c:pt idx="189">
                  <c:v>15.079177150956131</c:v>
                </c:pt>
                <c:pt idx="190">
                  <c:v>15.07251833844825</c:v>
                </c:pt>
                <c:pt idx="191">
                  <c:v>15.065933082049053</c:v>
                </c:pt>
                <c:pt idx="192">
                  <c:v>15.059421598003986</c:v>
                </c:pt>
                <c:pt idx="193">
                  <c:v>15.052984100135973</c:v>
                </c:pt>
                <c:pt idx="194">
                  <c:v>15.046620799838394</c:v>
                </c:pt>
                <c:pt idx="195">
                  <c:v>15.04033190606814</c:v>
                </c:pt>
                <c:pt idx="196">
                  <c:v>15.034117625338757</c:v>
                </c:pt>
                <c:pt idx="197">
                  <c:v>15.027978161713662</c:v>
                </c:pt>
                <c:pt idx="198">
                  <c:v>15.021913716799437</c:v>
                </c:pt>
                <c:pt idx="199">
                  <c:v>15.01592448973922</c:v>
                </c:pt>
                <c:pt idx="200">
                  <c:v>15.010010677206154</c:v>
                </c:pt>
                <c:pt idx="201">
                  <c:v>15.004172473396933</c:v>
                </c:pt>
                <c:pt idx="202">
                  <c:v>14.998410070025431</c:v>
                </c:pt>
                <c:pt idx="203">
                  <c:v>14.992723656316393</c:v>
                </c:pt>
                <c:pt idx="204">
                  <c:v>14.987113418999238</c:v>
                </c:pt>
                <c:pt idx="205">
                  <c:v>14.981579542301912</c:v>
                </c:pt>
                <c:pt idx="206">
                  <c:v>14.976122207944847</c:v>
                </c:pt>
                <c:pt idx="207">
                  <c:v>14.970741595134992</c:v>
                </c:pt>
                <c:pt idx="208">
                  <c:v>14.96543788055993</c:v>
                </c:pt>
                <c:pt idx="209">
                  <c:v>14.960211238382069</c:v>
                </c:pt>
                <c:pt idx="210">
                  <c:v>14.955061840232933</c:v>
                </c:pt>
                <c:pt idx="211">
                  <c:v>14.949989855207514</c:v>
                </c:pt>
                <c:pt idx="212">
                  <c:v>14.944995449858732</c:v>
                </c:pt>
                <c:pt idx="213">
                  <c:v>14.940078788191958</c:v>
                </c:pt>
                <c:pt idx="214">
                  <c:v>14.93524003165963</c:v>
                </c:pt>
                <c:pt idx="215">
                  <c:v>14.93047933915595</c:v>
                </c:pt>
                <c:pt idx="216">
                  <c:v>14.92579686701167</c:v>
                </c:pt>
                <c:pt idx="217">
                  <c:v>14.921192768988954</c:v>
                </c:pt>
                <c:pt idx="218">
                  <c:v>14.916667196276332</c:v>
                </c:pt>
                <c:pt idx="219">
                  <c:v>14.912220297483735</c:v>
                </c:pt>
                <c:pt idx="220">
                  <c:v>14.907852218637613</c:v>
                </c:pt>
                <c:pt idx="221">
                  <c:v>14.903563103176143</c:v>
                </c:pt>
                <c:pt idx="222">
                  <c:v>14.899353091944512</c:v>
                </c:pt>
                <c:pt idx="223">
                  <c:v>14.895222323190302</c:v>
                </c:pt>
                <c:pt idx="224">
                  <c:v>14.891170932558941</c:v>
                </c:pt>
                <c:pt idx="225">
                  <c:v>14.887199053089258</c:v>
                </c:pt>
                <c:pt idx="226">
                  <c:v>14.883306815209103</c:v>
                </c:pt>
                <c:pt idx="227">
                  <c:v>14.879494346731072</c:v>
                </c:pt>
                <c:pt idx="228">
                  <c:v>14.87576177284831</c:v>
                </c:pt>
                <c:pt idx="229">
                  <c:v>14.872109216130397</c:v>
                </c:pt>
                <c:pt idx="230">
                  <c:v>14.868536796519322</c:v>
                </c:pt>
                <c:pt idx="231">
                  <c:v>14.865044631325548</c:v>
                </c:pt>
                <c:pt idx="232">
                  <c:v>14.861632835224158</c:v>
                </c:pt>
                <c:pt idx="233">
                  <c:v>14.858301520251089</c:v>
                </c:pt>
                <c:pt idx="234">
                  <c:v>14.855050795799455</c:v>
                </c:pt>
                <c:pt idx="235">
                  <c:v>14.851880768615951</c:v>
                </c:pt>
                <c:pt idx="236">
                  <c:v>14.848791542797349</c:v>
                </c:pt>
                <c:pt idx="237">
                  <c:v>14.845783219787084</c:v>
                </c:pt>
                <c:pt idx="238">
                  <c:v>14.842855898371917</c:v>
                </c:pt>
                <c:pt idx="239">
                  <c:v>14.840009674678694</c:v>
                </c:pt>
                <c:pt idx="240">
                  <c:v>14.837244642171189</c:v>
                </c:pt>
                <c:pt idx="241">
                  <c:v>14.834560891647035</c:v>
                </c:pt>
                <c:pt idx="242">
                  <c:v>14.831958511234742</c:v>
                </c:pt>
                <c:pt idx="243">
                  <c:v>14.829437586390799</c:v>
                </c:pt>
                <c:pt idx="244">
                  <c:v>14.826998199896879</c:v>
                </c:pt>
                <c:pt idx="245">
                  <c:v>14.824640431857111</c:v>
                </c:pt>
                <c:pt idx="246">
                  <c:v>14.822364359695447</c:v>
                </c:pt>
                <c:pt idx="247">
                  <c:v>14.820170058153133</c:v>
                </c:pt>
                <c:pt idx="248">
                  <c:v>14.818057599286242</c:v>
                </c:pt>
                <c:pt idx="249">
                  <c:v>14.816027052463308</c:v>
                </c:pt>
                <c:pt idx="250">
                  <c:v>14.814078484363062</c:v>
                </c:pt>
                <c:pt idx="251">
                  <c:v>14.812211958972226</c:v>
                </c:pt>
                <c:pt idx="252">
                  <c:v>14.810427537583418</c:v>
                </c:pt>
                <c:pt idx="253">
                  <c:v>14.808725278793144</c:v>
                </c:pt>
                <c:pt idx="254">
                  <c:v>14.807105238499865</c:v>
                </c:pt>
                <c:pt idx="255">
                  <c:v>14.805567469902169</c:v>
                </c:pt>
                <c:pt idx="256">
                  <c:v>14.804112023497021</c:v>
                </c:pt>
                <c:pt idx="257">
                  <c:v>14.802738947078105</c:v>
                </c:pt>
                <c:pt idx="258">
                  <c:v>14.801448285734251</c:v>
                </c:pt>
                <c:pt idx="259">
                  <c:v>14.800240081847964</c:v>
                </c:pt>
                <c:pt idx="260">
                  <c:v>14.799114375094019</c:v>
                </c:pt>
                <c:pt idx="261">
                  <c:v>14.798071202438171</c:v>
                </c:pt>
                <c:pt idx="262">
                  <c:v>14.797110598135932</c:v>
                </c:pt>
                <c:pt idx="263">
                  <c:v>14.796232593731453</c:v>
                </c:pt>
                <c:pt idx="264">
                  <c:v>14.795437218056477</c:v>
                </c:pt>
                <c:pt idx="265">
                  <c:v>14.794724497229412</c:v>
                </c:pt>
                <c:pt idx="266">
                  <c:v>14.79409445465445</c:v>
                </c:pt>
                <c:pt idx="267">
                  <c:v>14.793547111020814</c:v>
                </c:pt>
                <c:pt idx="268">
                  <c:v>14.793082484302076</c:v>
                </c:pt>
                <c:pt idx="269">
                  <c:v>14.792700589755562</c:v>
                </c:pt>
                <c:pt idx="270">
                  <c:v>14.792401439921857</c:v>
                </c:pt>
                <c:pt idx="271">
                  <c:v>14.792185044624386</c:v>
                </c:pt>
                <c:pt idx="272">
                  <c:v>14.792051410969101</c:v>
                </c:pt>
                <c:pt idx="273">
                  <c:v>14.792000543344239</c:v>
                </c:pt>
                <c:pt idx="274">
                  <c:v>14.79203244342018</c:v>
                </c:pt>
                <c:pt idx="275">
                  <c:v>14.792147110149395</c:v>
                </c:pt>
                <c:pt idx="276">
                  <c:v>14.792344539766482</c:v>
                </c:pt>
                <c:pt idx="277">
                  <c:v>14.792193805550415</c:v>
                </c:pt>
                <c:pt idx="278">
                  <c:v>14.792775192397576</c:v>
                </c:pt>
                <c:pt idx="279">
                  <c:v>14.793744071133831</c:v>
                </c:pt>
                <c:pt idx="280">
                  <c:v>14.795100292761697</c:v>
                </c:pt>
                <c:pt idx="281">
                  <c:v>14.796843648716779</c:v>
                </c:pt>
                <c:pt idx="282">
                  <c:v>14.798973870899841</c:v>
                </c:pt>
                <c:pt idx="283">
                  <c:v>14.801490631718041</c:v>
                </c:pt>
                <c:pt idx="284">
                  <c:v>14.804393544135298</c:v>
                </c:pt>
                <c:pt idx="285">
                  <c:v>14.807682161731828</c:v>
                </c:pt>
                <c:pt idx="286">
                  <c:v>14.811355978772777</c:v>
                </c:pt>
                <c:pt idx="287">
                  <c:v>14.815414430286015</c:v>
                </c:pt>
                <c:pt idx="288">
                  <c:v>14.819856892148998</c:v>
                </c:pt>
                <c:pt idx="289">
                  <c:v>14.824682681184768</c:v>
                </c:pt>
                <c:pt idx="290">
                  <c:v>14.829891055266998</c:v>
                </c:pt>
                <c:pt idx="291">
                  <c:v>14.835481213434131</c:v>
                </c:pt>
                <c:pt idx="292">
                  <c:v>14.841452296012543</c:v>
                </c:pt>
                <c:pt idx="293">
                  <c:v>14.847803384748758</c:v>
                </c:pt>
                <c:pt idx="294">
                  <c:v>14.854533502950652</c:v>
                </c:pt>
                <c:pt idx="295">
                  <c:v>14.861641615637655</c:v>
                </c:pt>
                <c:pt idx="296">
                  <c:v>14.869126629699917</c:v>
                </c:pt>
                <c:pt idx="297">
                  <c:v>14.876987394066402</c:v>
                </c:pt>
                <c:pt idx="298">
                  <c:v>14.885222699881913</c:v>
                </c:pt>
                <c:pt idx="299">
                  <c:v>14.893831280692984</c:v>
                </c:pt>
                <c:pt idx="300">
                  <c:v>14.902811812642652</c:v>
                </c:pt>
                <c:pt idx="301">
                  <c:v>14.912162914674029</c:v>
                </c:pt>
                <c:pt idx="302">
                  <c:v>14.921883148742703</c:v>
                </c:pt>
                <c:pt idx="303">
                  <c:v>14.931971020037869</c:v>
                </c:pt>
                <c:pt idx="304">
                  <c:v>14.942424977212216</c:v>
                </c:pt>
                <c:pt idx="305">
                  <c:v>14.953243412620495</c:v>
                </c:pt>
                <c:pt idx="306">
                  <c:v>14.964424662566751</c:v>
                </c:pt>
                <c:pt idx="307">
                  <c:v>14.975967007560168</c:v>
                </c:pt>
                <c:pt idx="308">
                  <c:v>14.987868672579502</c:v>
                </c:pt>
                <c:pt idx="309">
                  <c:v>15.000127827346043</c:v>
                </c:pt>
                <c:pt idx="310">
                  <c:v>15.012742586605095</c:v>
                </c:pt>
                <c:pt idx="311">
                  <c:v>15.025711010415877</c:v>
                </c:pt>
                <c:pt idx="312">
                  <c:v>15.039031104449876</c:v>
                </c:pt>
                <c:pt idx="313">
                  <c:v>15.052700820297524</c:v>
                </c:pt>
                <c:pt idx="314">
                  <c:v>15.06671805578322</c:v>
                </c:pt>
                <c:pt idx="315">
                  <c:v>15.081080655288599</c:v>
                </c:pt>
                <c:pt idx="316">
                  <c:v>15.095786410084044</c:v>
                </c:pt>
                <c:pt idx="317">
                  <c:v>15.110833058668344</c:v>
                </c:pt>
                <c:pt idx="318">
                  <c:v>15.126218287116476</c:v>
                </c:pt>
                <c:pt idx="319">
                  <c:v>15.141939729435448</c:v>
                </c:pt>
                <c:pt idx="320">
                  <c:v>15.157994967928149</c:v>
                </c:pt>
                <c:pt idx="321">
                  <c:v>15.174381533565155</c:v>
                </c:pt>
                <c:pt idx="322">
                  <c:v>15.191096906364422</c:v>
                </c:pt>
                <c:pt idx="323">
                  <c:v>15.208138515778813</c:v>
                </c:pt>
                <c:pt idx="324">
                  <c:v>15.225503741091416</c:v>
                </c:pt>
                <c:pt idx="325">
                  <c:v>15.243189911818554</c:v>
                </c:pt>
                <c:pt idx="326">
                  <c:v>15.261194308120473</c:v>
                </c:pt>
                <c:pt idx="327">
                  <c:v>15.279514161219602</c:v>
                </c:pt>
                <c:pt idx="328">
                  <c:v>15.298146653826342</c:v>
                </c:pt>
                <c:pt idx="329">
                  <c:v>15.317088920572328</c:v>
                </c:pt>
                <c:pt idx="330">
                  <c:v>15.336338048451065</c:v>
                </c:pt>
                <c:pt idx="331">
                  <c:v>15.355891077265909</c:v>
                </c:pt>
                <c:pt idx="332">
                  <c:v>15.375745000085287</c:v>
                </c:pt>
                <c:pt idx="333">
                  <c:v>15.395896763705121</c:v>
                </c:pt>
                <c:pt idx="334">
                  <c:v>15.416343269118359</c:v>
                </c:pt>
                <c:pt idx="335">
                  <c:v>15.437081371991546</c:v>
                </c:pt>
                <c:pt idx="336">
                  <c:v>15.458107883148372</c:v>
                </c:pt>
                <c:pt idx="337">
                  <c:v>15.47941956906012</c:v>
                </c:pt>
                <c:pt idx="338">
                  <c:v>15.501013152342921</c:v>
                </c:pt>
                <c:pt idx="339">
                  <c:v>15.522885312261771</c:v>
                </c:pt>
                <c:pt idx="340">
                  <c:v>15.545032685241193</c:v>
                </c:pt>
                <c:pt idx="341">
                  <c:v>15.567451865382505</c:v>
                </c:pt>
                <c:pt idx="342">
                  <c:v>15.590139404987601</c:v>
                </c:pt>
                <c:pt idx="343">
                  <c:v>15.613091815089126</c:v>
                </c:pt>
                <c:pt idx="344">
                  <c:v>15.636305565987046</c:v>
                </c:pt>
                <c:pt idx="345">
                  <c:v>15.659777087791438</c:v>
                </c:pt>
                <c:pt idx="346">
                  <c:v>15.683502770971499</c:v>
                </c:pt>
                <c:pt idx="347">
                  <c:v>15.707478966910609</c:v>
                </c:pt>
                <c:pt idx="348">
                  <c:v>15.731701988467449</c:v>
                </c:pt>
                <c:pt idx="349">
                  <c:v>15.756168110543012</c:v>
                </c:pt>
                <c:pt idx="350">
                  <c:v>15.780873570653458</c:v>
                </c:pt>
                <c:pt idx="351">
                  <c:v>15.805814569508732</c:v>
                </c:pt>
                <c:pt idx="352">
                  <c:v>15.830987271596822</c:v>
                </c:pt>
                <c:pt idx="353">
                  <c:v>15.856387805773604</c:v>
                </c:pt>
                <c:pt idx="354">
                  <c:v>15.882012265858155</c:v>
                </c:pt>
                <c:pt idx="355">
                  <c:v>15.90785671123346</c:v>
                </c:pt>
                <c:pt idx="356">
                  <c:v>15.933917167452423</c:v>
                </c:pt>
                <c:pt idx="357">
                  <c:v>15.960189626849051</c:v>
                </c:pt>
                <c:pt idx="358">
                  <c:v>15.986670049154782</c:v>
                </c:pt>
                <c:pt idx="359">
                  <c:v>16.013354362119809</c:v>
                </c:pt>
                <c:pt idx="360">
                  <c:v>16.040238462139328</c:v>
                </c:pt>
                <c:pt idx="361">
                  <c:v>16.067318214884583</c:v>
                </c:pt>
                <c:pt idx="362">
                  <c:v>16.094589455938692</c:v>
                </c:pt>
                <c:pt idx="363">
                  <c:v>16.122047991437036</c:v>
                </c:pt>
                <c:pt idx="364">
                  <c:v>16.149689598712218</c:v>
                </c:pt>
                <c:pt idx="365">
                  <c:v>16.177510026943438</c:v>
                </c:pt>
                <c:pt idx="366">
                  <c:v>16.205504997810202</c:v>
                </c:pt>
                <c:pt idx="367">
                  <c:v>16.233670206150251</c:v>
                </c:pt>
                <c:pt idx="368">
                  <c:v>16.262001320621621</c:v>
                </c:pt>
                <c:pt idx="369">
                  <c:v>16.290493984368741</c:v>
                </c:pt>
                <c:pt idx="370">
                  <c:v>16.319143815692446</c:v>
                </c:pt>
                <c:pt idx="371">
                  <c:v>16.347946408723789</c:v>
                </c:pt>
                <c:pt idx="372">
                  <c:v>16.376897334101624</c:v>
                </c:pt>
                <c:pt idx="373">
                  <c:v>16.405992139653737</c:v>
                </c:pt>
                <c:pt idx="374">
                  <c:v>16.435226351081528</c:v>
                </c:pt>
                <c:pt idx="375">
                  <c:v>16.464595472648099</c:v>
                </c:pt>
                <c:pt idx="376">
                  <c:v>16.494094987869595</c:v>
                </c:pt>
                <c:pt idx="377">
                  <c:v>16.52372036020979</c:v>
                </c:pt>
                <c:pt idx="378">
                  <c:v>16.553467033777711</c:v>
                </c:pt>
                <c:pt idx="379">
                  <c:v>16.583330434028277</c:v>
                </c:pt>
                <c:pt idx="380">
                  <c:v>16.61330596846577</c:v>
                </c:pt>
                <c:pt idx="381">
                  <c:v>16.643389027350104</c:v>
                </c:pt>
                <c:pt idx="382">
                  <c:v>16.673574984405704</c:v>
                </c:pt>
                <c:pt idx="383">
                  <c:v>16.703859197532978</c:v>
                </c:pt>
                <c:pt idx="384">
                  <c:v>16.734237009522161</c:v>
                </c:pt>
                <c:pt idx="385">
                  <c:v>16.764703748769552</c:v>
                </c:pt>
                <c:pt idx="386">
                  <c:v>16.795254729995904</c:v>
                </c:pt>
                <c:pt idx="387">
                  <c:v>16.825885254966948</c:v>
                </c:pt>
                <c:pt idx="388">
                  <c:v>16.856590613215918</c:v>
                </c:pt>
                <c:pt idx="389">
                  <c:v>16.887366082767915</c:v>
                </c:pt>
                <c:pt idx="390">
                  <c:v>16.918206930866099</c:v>
                </c:pt>
                <c:pt idx="391">
                  <c:v>16.949108414699484</c:v>
                </c:pt>
                <c:pt idx="392">
                  <c:v>16.980065782132314</c:v>
                </c:pt>
                <c:pt idx="393">
                  <c:v>17.011074272434872</c:v>
                </c:pt>
                <c:pt idx="394">
                  <c:v>17.04212911701558</c:v>
                </c:pt>
                <c:pt idx="395">
                  <c:v>17.073225540154347</c:v>
                </c:pt>
                <c:pt idx="396">
                  <c:v>17.104358759736986</c:v>
                </c:pt>
                <c:pt idx="397">
                  <c:v>17.135523987990631</c:v>
                </c:pt>
                <c:pt idx="398">
                  <c:v>17.166716432220007</c:v>
                </c:pt>
                <c:pt idx="399">
                  <c:v>17.197931295544478</c:v>
                </c:pt>
                <c:pt idx="400">
                  <c:v>17.229163777635723</c:v>
                </c:pt>
                <c:pt idx="401">
                  <c:v>17.26040907545595</c:v>
                </c:pt>
                <c:pt idx="402">
                  <c:v>17.29166238399651</c:v>
                </c:pt>
                <c:pt idx="403">
                  <c:v>17.322918897016848</c:v>
                </c:pt>
                <c:pt idx="404">
                  <c:v>17.354173807783607</c:v>
                </c:pt>
                <c:pt idx="405">
                  <c:v>17.344002076237533</c:v>
                </c:pt>
                <c:pt idx="406">
                  <c:v>17.375499231387508</c:v>
                </c:pt>
                <c:pt idx="407">
                  <c:v>17.406986545131115</c:v>
                </c:pt>
                <c:pt idx="408">
                  <c:v>17.43845909868692</c:v>
                </c:pt>
                <c:pt idx="409">
                  <c:v>17.469911975579233</c:v>
                </c:pt>
                <c:pt idx="410">
                  <c:v>17.501340262406167</c:v>
                </c:pt>
                <c:pt idx="411">
                  <c:v>17.532739049607152</c:v>
                </c:pt>
                <c:pt idx="412">
                  <c:v>17.564103432229899</c:v>
                </c:pt>
                <c:pt idx="413">
                  <c:v>17.595428510696614</c:v>
                </c:pt>
                <c:pt idx="414">
                  <c:v>17.626709391569403</c:v>
                </c:pt>
                <c:pt idx="415">
                  <c:v>17.65794118831467</c:v>
                </c:pt>
                <c:pt idx="416">
                  <c:v>17.689119022066492</c:v>
                </c:pt>
                <c:pt idx="417">
                  <c:v>17.720238022388756</c:v>
                </c:pt>
                <c:pt idx="418">
                  <c:v>17.751293328035995</c:v>
                </c:pt>
                <c:pt idx="419">
                  <c:v>17.782280087712792</c:v>
                </c:pt>
                <c:pt idx="420">
                  <c:v>17.813193460831609</c:v>
                </c:pt>
                <c:pt idx="421">
                  <c:v>17.844028618268979</c:v>
                </c:pt>
                <c:pt idx="422">
                  <c:v>17.874780743119864</c:v>
                </c:pt>
                <c:pt idx="423">
                  <c:v>17.905445031450142</c:v>
                </c:pt>
                <c:pt idx="424">
                  <c:v>17.936016693047055</c:v>
                </c:pt>
                <c:pt idx="425">
                  <c:v>17.966490952167483</c:v>
                </c:pt>
                <c:pt idx="426">
                  <c:v>17.996863048284023</c:v>
                </c:pt>
                <c:pt idx="427">
                  <c:v>18.027128236828631</c:v>
                </c:pt>
                <c:pt idx="428">
                  <c:v>18.057281789933793</c:v>
                </c:pt>
                <c:pt idx="429">
                  <c:v>18.087318997171099</c:v>
                </c:pt>
                <c:pt idx="430">
                  <c:v>18.117235166287067</c:v>
                </c:pt>
                <c:pt idx="431">
                  <c:v>18.147025623936155</c:v>
                </c:pt>
                <c:pt idx="432">
                  <c:v>18.176685716410805</c:v>
                </c:pt>
                <c:pt idx="433">
                  <c:v>18.206210810368404</c:v>
                </c:pt>
                <c:pt idx="434">
                  <c:v>18.235596293555101</c:v>
                </c:pt>
                <c:pt idx="435">
                  <c:v>18.2648375755263</c:v>
                </c:pt>
                <c:pt idx="436">
                  <c:v>18.293930088363751</c:v>
                </c:pt>
                <c:pt idx="437">
                  <c:v>18.322869287389139</c:v>
                </c:pt>
                <c:pt idx="438">
                  <c:v>18.35165065187401</c:v>
                </c:pt>
                <c:pt idx="439">
                  <c:v>18.380269685745994</c:v>
                </c:pt>
                <c:pt idx="440">
                  <c:v>18.408721918291146</c:v>
                </c:pt>
                <c:pt idx="441">
                  <c:v>18.437002904852342</c:v>
                </c:pt>
                <c:pt idx="442">
                  <c:v>18.465108227523608</c:v>
                </c:pt>
                <c:pt idx="443">
                  <c:v>18.493033495840233</c:v>
                </c:pt>
                <c:pt idx="444">
                  <c:v>18.520774347464659</c:v>
                </c:pt>
                <c:pt idx="445">
                  <c:v>18.548326448867929</c:v>
                </c:pt>
                <c:pt idx="446">
                  <c:v>18.575685496006635</c:v>
                </c:pt>
                <c:pt idx="447">
                  <c:v>18.602847214995293</c:v>
                </c:pt>
                <c:pt idx="448">
                  <c:v>18.62980736277397</c:v>
                </c:pt>
                <c:pt idx="449">
                  <c:v>18.65656172777113</c:v>
                </c:pt>
                <c:pt idx="450">
                  <c:v>18.683106130561526</c:v>
                </c:pt>
                <c:pt idx="451">
                  <c:v>18.709436424519097</c:v>
                </c:pt>
                <c:pt idx="452">
                  <c:v>18.735548496464734</c:v>
                </c:pt>
                <c:pt idx="453">
                  <c:v>18.761438267308808</c:v>
                </c:pt>
                <c:pt idx="454">
                  <c:v>18.787101692688399</c:v>
                </c:pt>
                <c:pt idx="455">
                  <c:v>18.812534763599071</c:v>
                </c:pt>
                <c:pt idx="456">
                  <c:v>18.837733507021145</c:v>
                </c:pt>
                <c:pt idx="457">
                  <c:v>18.862693986540343</c:v>
                </c:pt>
                <c:pt idx="458">
                  <c:v>18.887412302962716</c:v>
                </c:pt>
                <c:pt idx="459">
                  <c:v>18.911884594923741</c:v>
                </c:pt>
                <c:pt idx="460">
                  <c:v>18.936107039491542</c:v>
                </c:pt>
                <c:pt idx="461">
                  <c:v>18.960075852764081</c:v>
                </c:pt>
                <c:pt idx="462">
                  <c:v>18.983787290460256</c:v>
                </c:pt>
                <c:pt idx="463">
                  <c:v>19.007237648504809</c:v>
                </c:pt>
                <c:pt idx="464">
                  <c:v>19.030423263606973</c:v>
                </c:pt>
                <c:pt idx="465">
                  <c:v>19.053340513832712</c:v>
                </c:pt>
                <c:pt idx="466">
                  <c:v>19.075985819170537</c:v>
                </c:pt>
                <c:pt idx="467">
                  <c:v>19.098355642090752</c:v>
                </c:pt>
                <c:pt idx="468">
                  <c:v>19.12044648809805</c:v>
                </c:pt>
                <c:pt idx="469">
                  <c:v>19.142254906277444</c:v>
                </c:pt>
                <c:pt idx="470">
                  <c:v>19.163777489833304</c:v>
                </c:pt>
                <c:pt idx="471">
                  <c:v>19.185010876621586</c:v>
                </c:pt>
                <c:pt idx="472">
                  <c:v>19.205951749675027</c:v>
                </c:pt>
                <c:pt idx="473">
                  <c:v>19.226596837721321</c:v>
                </c:pt>
                <c:pt idx="474">
                  <c:v>19.246942915694113</c:v>
                </c:pt>
                <c:pt idx="475">
                  <c:v>19.266986805236829</c:v>
                </c:pt>
                <c:pt idx="476">
                  <c:v>19.286725375199175</c:v>
                </c:pt>
                <c:pt idx="477">
                  <c:v>19.306155542126255</c:v>
                </c:pt>
                <c:pt idx="478">
                  <c:v>19.325274270740273</c:v>
                </c:pt>
                <c:pt idx="479">
                  <c:v>19.34407857441467</c:v>
                </c:pt>
                <c:pt idx="480">
                  <c:v>19.362565515640689</c:v>
                </c:pt>
                <c:pt idx="481">
                  <c:v>19.38073220648625</c:v>
                </c:pt>
                <c:pt idx="482">
                  <c:v>19.398575809047099</c:v>
                </c:pt>
                <c:pt idx="483">
                  <c:v>19.41609353589012</c:v>
                </c:pt>
                <c:pt idx="484">
                  <c:v>19.433282650488774</c:v>
                </c:pt>
                <c:pt idx="485">
                  <c:v>19.450140467650591</c:v>
                </c:pt>
                <c:pt idx="486">
                  <c:v>19.466664353936629</c:v>
                </c:pt>
                <c:pt idx="487">
                  <c:v>19.482851728072859</c:v>
                </c:pt>
                <c:pt idx="488">
                  <c:v>19.498700061353404</c:v>
                </c:pt>
                <c:pt idx="489">
                  <c:v>19.514206878035544</c:v>
                </c:pt>
                <c:pt idx="490">
                  <c:v>19.529369755726492</c:v>
                </c:pt>
                <c:pt idx="491">
                  <c:v>19.544186325761764</c:v>
                </c:pt>
                <c:pt idx="492">
                  <c:v>19.558654273575247</c:v>
                </c:pt>
                <c:pt idx="493">
                  <c:v>19.572771339060733</c:v>
                </c:pt>
                <c:pt idx="494">
                  <c:v>19.586535316924998</c:v>
                </c:pt>
                <c:pt idx="495">
                  <c:v>19.599944057032292</c:v>
                </c:pt>
                <c:pt idx="496">
                  <c:v>19.612995464740237</c:v>
                </c:pt>
                <c:pt idx="497">
                  <c:v>19.625687501227016</c:v>
                </c:pt>
                <c:pt idx="498">
                  <c:v>19.638018183809894</c:v>
                </c:pt>
                <c:pt idx="499">
                  <c:v>19.649985586254925</c:v>
                </c:pt>
                <c:pt idx="500">
                  <c:v>19.661587839077857</c:v>
                </c:pt>
                <c:pt idx="501">
                  <c:v>19.672823129836189</c:v>
                </c:pt>
                <c:pt idx="502">
                  <c:v>19.683689703412284</c:v>
                </c:pt>
                <c:pt idx="503">
                  <c:v>19.694185862287554</c:v>
                </c:pt>
                <c:pt idx="504">
                  <c:v>19.704309966807635</c:v>
                </c:pt>
                <c:pt idx="505">
                  <c:v>19.714060435438515</c:v>
                </c:pt>
                <c:pt idx="506">
                  <c:v>19.723435745013617</c:v>
                </c:pt>
                <c:pt idx="507">
                  <c:v>19.732434430971715</c:v>
                </c:pt>
                <c:pt idx="508">
                  <c:v>19.741055087585735</c:v>
                </c:pt>
                <c:pt idx="509">
                  <c:v>19.749296368182346</c:v>
                </c:pt>
                <c:pt idx="510">
                  <c:v>19.757156985352321</c:v>
                </c:pt>
                <c:pt idx="511">
                  <c:v>19.764635711151673</c:v>
                </c:pt>
                <c:pt idx="512">
                  <c:v>19.771731377293452</c:v>
                </c:pt>
                <c:pt idx="513">
                  <c:v>19.77844287533026</c:v>
                </c:pt>
                <c:pt idx="514">
                  <c:v>19.784769156827412</c:v>
                </c:pt>
                <c:pt idx="515">
                  <c:v>19.790709233526705</c:v>
                </c:pt>
                <c:pt idx="516">
                  <c:v>19.796262177500815</c:v>
                </c:pt>
                <c:pt idx="517">
                  <c:v>19.801427121298225</c:v>
                </c:pt>
                <c:pt idx="518">
                  <c:v>19.806203258078767</c:v>
                </c:pt>
                <c:pt idx="519">
                  <c:v>19.810589841739642</c:v>
                </c:pt>
                <c:pt idx="520">
                  <c:v>19.814586187031971</c:v>
                </c:pt>
                <c:pt idx="521">
                  <c:v>19.818191669667861</c:v>
                </c:pt>
                <c:pt idx="522">
                  <c:v>19.821405726417893</c:v>
                </c:pt>
                <c:pt idx="523">
                  <c:v>19.824227855199148</c:v>
                </c:pt>
                <c:pt idx="524">
                  <c:v>19.826657615153607</c:v>
                </c:pt>
                <c:pt idx="525">
                  <c:v>19.828694626717034</c:v>
                </c:pt>
                <c:pt idx="526">
                  <c:v>19.830338571678269</c:v>
                </c:pt>
                <c:pt idx="527">
                  <c:v>19.831589193228929</c:v>
                </c:pt>
                <c:pt idx="528">
                  <c:v>19.832446296003546</c:v>
                </c:pt>
                <c:pt idx="529">
                  <c:v>19.832909746110055</c:v>
                </c:pt>
                <c:pt idx="530">
                  <c:v>19.83297947115074</c:v>
                </c:pt>
                <c:pt idx="531">
                  <c:v>19.832655460233518</c:v>
                </c:pt>
                <c:pt idx="532">
                  <c:v>19.832910159235865</c:v>
                </c:pt>
                <c:pt idx="533">
                  <c:v>19.832640643348039</c:v>
                </c:pt>
                <c:pt idx="534">
                  <c:v>19.832191471549777</c:v>
                </c:pt>
                <c:pt idx="535">
                  <c:v>19.831562675861665</c:v>
                </c:pt>
                <c:pt idx="536">
                  <c:v>19.830754301109319</c:v>
                </c:pt>
                <c:pt idx="537">
                  <c:v>19.8297664049202</c:v>
                </c:pt>
                <c:pt idx="538">
                  <c:v>19.828599057719501</c:v>
                </c:pt>
                <c:pt idx="539">
                  <c:v>19.827252342725121</c:v>
                </c:pt>
                <c:pt idx="540">
                  <c:v>19.82572635594175</c:v>
                </c:pt>
                <c:pt idx="541">
                  <c:v>19.824021206154008</c:v>
                </c:pt>
                <c:pt idx="542">
                  <c:v>19.822137014918699</c:v>
                </c:pt>
                <c:pt idx="543">
                  <c:v>19.820073916556137</c:v>
                </c:pt>
                <c:pt idx="544">
                  <c:v>19.817832058140581</c:v>
                </c:pt>
                <c:pt idx="545">
                  <c:v>19.815411599489746</c:v>
                </c:pt>
                <c:pt idx="546">
                  <c:v>19.812812713153406</c:v>
                </c:pt>
                <c:pt idx="547">
                  <c:v>19.810035584401099</c:v>
                </c:pt>
                <c:pt idx="548">
                  <c:v>19.807080411208915</c:v>
                </c:pt>
                <c:pt idx="549">
                  <c:v>19.803947404245388</c:v>
                </c:pt>
                <c:pt idx="550">
                  <c:v>19.800636786856472</c:v>
                </c:pt>
                <c:pt idx="551">
                  <c:v>19.797148795049626</c:v>
                </c:pt>
                <c:pt idx="552">
                  <c:v>19.793483677476974</c:v>
                </c:pt>
                <c:pt idx="553">
                  <c:v>19.789641695417604</c:v>
                </c:pt>
                <c:pt idx="554">
                  <c:v>19.785623122758924</c:v>
                </c:pt>
                <c:pt idx="555">
                  <c:v>19.781428245977136</c:v>
                </c:pt>
                <c:pt idx="556">
                  <c:v>19.777057364116821</c:v>
                </c:pt>
                <c:pt idx="557">
                  <c:v>19.77251078876963</c:v>
                </c:pt>
                <c:pt idx="558">
                  <c:v>19.767788844052038</c:v>
                </c:pt>
                <c:pt idx="559">
                  <c:v>19.762891866582283</c:v>
                </c:pt>
                <c:pt idx="560">
                  <c:v>19.75782020545633</c:v>
                </c:pt>
                <c:pt idx="561">
                  <c:v>19.752574222223011</c:v>
                </c:pt>
                <c:pt idx="562">
                  <c:v>19.747154290858234</c:v>
                </c:pt>
                <c:pt idx="563">
                  <c:v>19.741560797738337</c:v>
                </c:pt>
                <c:pt idx="564">
                  <c:v>19.73579414161253</c:v>
                </c:pt>
                <c:pt idx="565">
                  <c:v>19.729854733574484</c:v>
                </c:pt>
                <c:pt idx="566">
                  <c:v>19.723742997033007</c:v>
                </c:pt>
                <c:pt idx="567">
                  <c:v>19.717459367681879</c:v>
                </c:pt>
                <c:pt idx="568">
                  <c:v>19.711004293468775</c:v>
                </c:pt>
                <c:pt idx="569">
                  <c:v>19.704378234563343</c:v>
                </c:pt>
                <c:pt idx="570">
                  <c:v>19.697581663324403</c:v>
                </c:pt>
                <c:pt idx="571">
                  <c:v>19.690615064266257</c:v>
                </c:pt>
                <c:pt idx="572">
                  <c:v>19.683478934024162</c:v>
                </c:pt>
                <c:pt idx="573">
                  <c:v>19.676173781318923</c:v>
                </c:pt>
                <c:pt idx="574">
                  <c:v>19.668700126920626</c:v>
                </c:pt>
                <c:pt idx="575">
                  <c:v>19.661058503611514</c:v>
                </c:pt>
                <c:pt idx="576">
                  <c:v>19.653249456148004</c:v>
                </c:pt>
                <c:pt idx="577">
                  <c:v>19.645273541221862</c:v>
                </c:pt>
                <c:pt idx="578">
                  <c:v>19.637131327420498</c:v>
                </c:pt>
                <c:pt idx="579">
                  <c:v>19.628823395186458</c:v>
                </c:pt>
                <c:pt idx="580">
                  <c:v>19.620350336776021</c:v>
                </c:pt>
                <c:pt idx="581">
                  <c:v>19.611712756216988</c:v>
                </c:pt>
                <c:pt idx="582">
                  <c:v>19.602911269265636</c:v>
                </c:pt>
                <c:pt idx="583">
                  <c:v>19.593946503362798</c:v>
                </c:pt>
                <c:pt idx="584">
                  <c:v>19.584819097589147</c:v>
                </c:pt>
                <c:pt idx="585">
                  <c:v>19.575529702619633</c:v>
                </c:pt>
                <c:pt idx="586">
                  <c:v>19.566078980677108</c:v>
                </c:pt>
                <c:pt idx="587">
                  <c:v>19.556467605485103</c:v>
                </c:pt>
                <c:pt idx="588">
                  <c:v>19.5466962622198</c:v>
                </c:pt>
                <c:pt idx="589">
                  <c:v>19.536765647461205</c:v>
                </c:pt>
                <c:pt idx="590">
                  <c:v>19.526676469143474</c:v>
                </c:pt>
                <c:pt idx="591">
                  <c:v>19.516429446504443</c:v>
                </c:pt>
                <c:pt idx="592">
                  <c:v>19.506025310034374</c:v>
                </c:pt>
                <c:pt idx="593">
                  <c:v>19.495464801423854</c:v>
                </c:pt>
                <c:pt idx="594">
                  <c:v>19.484748673510943</c:v>
                </c:pt>
                <c:pt idx="595">
                  <c:v>19.4738776902275</c:v>
                </c:pt>
                <c:pt idx="596">
                  <c:v>19.462852626544713</c:v>
                </c:pt>
                <c:pt idx="597">
                  <c:v>19.451674268417868</c:v>
                </c:pt>
                <c:pt idx="598">
                  <c:v>19.440343412730307</c:v>
                </c:pt>
                <c:pt idx="599">
                  <c:v>19.428860867236629</c:v>
                </c:pt>
                <c:pt idx="600">
                  <c:v>19.417227450505109</c:v>
                </c:pt>
                <c:pt idx="601">
                  <c:v>19.405443991859329</c:v>
                </c:pt>
                <c:pt idx="602">
                  <c:v>19.393511331319068</c:v>
                </c:pt>
                <c:pt idx="603">
                  <c:v>19.381430319540421</c:v>
                </c:pt>
                <c:pt idx="604">
                  <c:v>19.369201817755155</c:v>
                </c:pt>
                <c:pt idx="605">
                  <c:v>19.356826697709298</c:v>
                </c:pt>
                <c:pt idx="606">
                  <c:v>19.344305841601024</c:v>
                </c:pt>
                <c:pt idx="607">
                  <c:v>19.331640142017743</c:v>
                </c:pt>
                <c:pt idx="608">
                  <c:v>19.318830501872469</c:v>
                </c:pt>
                <c:pt idx="609">
                  <c:v>19.305877834339459</c:v>
                </c:pt>
                <c:pt idx="610">
                  <c:v>19.292783062789116</c:v>
                </c:pt>
                <c:pt idx="611">
                  <c:v>19.27954712072216</c:v>
                </c:pt>
                <c:pt idx="612">
                  <c:v>19.266170951703081</c:v>
                </c:pt>
                <c:pt idx="613">
                  <c:v>19.252655509292879</c:v>
                </c:pt>
                <c:pt idx="614">
                  <c:v>19.239001756981072</c:v>
                </c:pt>
                <c:pt idx="615">
                  <c:v>19.225210668117032</c:v>
                </c:pt>
                <c:pt idx="616">
                  <c:v>19.211283225840582</c:v>
                </c:pt>
                <c:pt idx="617">
                  <c:v>19.197220423011913</c:v>
                </c:pt>
                <c:pt idx="618">
                  <c:v>19.183023262140807</c:v>
                </c:pt>
                <c:pt idx="619">
                  <c:v>19.16869275531517</c:v>
                </c:pt>
                <c:pt idx="620">
                  <c:v>19.154229924128874</c:v>
                </c:pt>
                <c:pt idx="621">
                  <c:v>19.139635799608946</c:v>
                </c:pt>
                <c:pt idx="622">
                  <c:v>19.124911422142052</c:v>
                </c:pt>
                <c:pt idx="623">
                  <c:v>19.110057841400341</c:v>
                </c:pt>
                <c:pt idx="624">
                  <c:v>19.095076116266604</c:v>
                </c:pt>
                <c:pt idx="625">
                  <c:v>19.079967314758807</c:v>
                </c:pt>
                <c:pt idx="626">
                  <c:v>19.064732513953935</c:v>
                </c:pt>
                <c:pt idx="627">
                  <c:v>19.049372799911218</c:v>
                </c:pt>
                <c:pt idx="628">
                  <c:v>19.033889267594713</c:v>
                </c:pt>
                <c:pt idx="629">
                  <c:v>19.018283020795224</c:v>
                </c:pt>
                <c:pt idx="630">
                  <c:v>19.002555172051654</c:v>
                </c:pt>
                <c:pt idx="631">
                  <c:v>18.986706842571653</c:v>
                </c:pt>
                <c:pt idx="632">
                  <c:v>18.970739162151716</c:v>
                </c:pt>
                <c:pt idx="633">
                  <c:v>18.954653269096628</c:v>
                </c:pt>
                <c:pt idx="634">
                  <c:v>18.938450310138336</c:v>
                </c:pt>
                <c:pt idx="635">
                  <c:v>18.922131440354168</c:v>
                </c:pt>
                <c:pt idx="636">
                  <c:v>18.90569782308452</c:v>
                </c:pt>
                <c:pt idx="637">
                  <c:v>18.889150629849915</c:v>
                </c:pt>
                <c:pt idx="638">
                  <c:v>18.872491040267473</c:v>
                </c:pt>
                <c:pt idx="639">
                  <c:v>18.855720241966839</c:v>
                </c:pt>
                <c:pt idx="640">
                  <c:v>18.838839430505516</c:v>
                </c:pt>
                <c:pt idx="641">
                  <c:v>18.821849809283616</c:v>
                </c:pt>
                <c:pt idx="642">
                  <c:v>18.804752589458097</c:v>
                </c:pt>
                <c:pt idx="643">
                  <c:v>18.787548989856408</c:v>
                </c:pt>
                <c:pt idx="644">
                  <c:v>18.770240236889606</c:v>
                </c:pt>
                <c:pt idx="645">
                  <c:v>18.75282756446493</c:v>
                </c:pt>
                <c:pt idx="646">
                  <c:v>18.735312213897824</c:v>
                </c:pt>
                <c:pt idx="647">
                  <c:v>18.717695433823462</c:v>
                </c:pt>
                <c:pt idx="648">
                  <c:v>18.699978480107738</c:v>
                </c:pt>
                <c:pt idx="649">
                  <c:v>18.682162615757715</c:v>
                </c:pt>
                <c:pt idx="650">
                  <c:v>18.664249110831612</c:v>
                </c:pt>
                <c:pt idx="651">
                  <c:v>18.646239242348255</c:v>
                </c:pt>
                <c:pt idx="652">
                  <c:v>18.62813429419603</c:v>
                </c:pt>
                <c:pt idx="653">
                  <c:v>18.609935557041375</c:v>
                </c:pt>
                <c:pt idx="654">
                  <c:v>18.591644328236761</c:v>
                </c:pt>
                <c:pt idx="655">
                  <c:v>18.573261911728217</c:v>
                </c:pt>
                <c:pt idx="656">
                  <c:v>18.554789617962346</c:v>
                </c:pt>
                <c:pt idx="657">
                  <c:v>18.536228763792941</c:v>
                </c:pt>
                <c:pt idx="658">
                  <c:v>18.517580672387094</c:v>
                </c:pt>
                <c:pt idx="659">
                  <c:v>18.498846673130856</c:v>
                </c:pt>
                <c:pt idx="660">
                  <c:v>18.480028101534497</c:v>
                </c:pt>
                <c:pt idx="661">
                  <c:v>18.46112629913727</c:v>
                </c:pt>
                <c:pt idx="662">
                  <c:v>18.4421426134118</c:v>
                </c:pt>
                <c:pt idx="663">
                  <c:v>18.423078397668014</c:v>
                </c:pt>
                <c:pt idx="664">
                  <c:v>18.403935010956658</c:v>
                </c:pt>
                <c:pt idx="665">
                  <c:v>18.384713817972433</c:v>
                </c:pt>
                <c:pt idx="666">
                  <c:v>18.365416188956686</c:v>
                </c:pt>
                <c:pt idx="667">
                  <c:v>18.346043499599748</c:v>
                </c:pt>
                <c:pt idx="668">
                  <c:v>18.326597130942858</c:v>
                </c:pt>
                <c:pt idx="669">
                  <c:v>18.307078469279698</c:v>
                </c:pt>
                <c:pt idx="670">
                  <c:v>18.287488906057586</c:v>
                </c:pt>
                <c:pt idx="671">
                  <c:v>18.267829837778269</c:v>
                </c:pt>
                <c:pt idx="672">
                  <c:v>18.248102665898376</c:v>
                </c:pt>
                <c:pt idx="673">
                  <c:v>18.228308796729507</c:v>
                </c:pt>
                <c:pt idx="674">
                  <c:v>18.208449641337985</c:v>
                </c:pt>
                <c:pt idx="675">
                  <c:v>18.18852661544426</c:v>
                </c:pt>
                <c:pt idx="676">
                  <c:v>18.168541139321984</c:v>
                </c:pt>
                <c:pt idx="677">
                  <c:v>18.148494637696764</c:v>
                </c:pt>
                <c:pt idx="678">
                  <c:v>18.128388539644593</c:v>
                </c:pt>
                <c:pt idx="679">
                  <c:v>18.108224278489981</c:v>
                </c:pt>
                <c:pt idx="680">
                  <c:v>18.088003291703771</c:v>
                </c:pt>
                <c:pt idx="681">
                  <c:v>18.067727020800671</c:v>
                </c:pt>
                <c:pt idx="682">
                  <c:v>18.047396911236479</c:v>
                </c:pt>
                <c:pt idx="683">
                  <c:v>18.027014412305043</c:v>
                </c:pt>
                <c:pt idx="684">
                  <c:v>18.006580977034957</c:v>
                </c:pt>
                <c:pt idx="685">
                  <c:v>17.986098062085961</c:v>
                </c:pt>
                <c:pt idx="686">
                  <c:v>17.965567127645105</c:v>
                </c:pt>
                <c:pt idx="687">
                  <c:v>17.944989637322653</c:v>
                </c:pt>
                <c:pt idx="688">
                  <c:v>17.924367058047753</c:v>
                </c:pt>
                <c:pt idx="689">
                  <c:v>17.903700859963852</c:v>
                </c:pt>
                <c:pt idx="690">
                  <c:v>17.882992516323899</c:v>
                </c:pt>
                <c:pt idx="691">
                  <c:v>17.862243503385315</c:v>
                </c:pt>
                <c:pt idx="692">
                  <c:v>17.841455300304759</c:v>
                </c:pt>
                <c:pt idx="693">
                  <c:v>17.820629389032675</c:v>
                </c:pt>
                <c:pt idx="694">
                  <c:v>17.799767254207651</c:v>
                </c:pt>
                <c:pt idx="695">
                  <c:v>17.778870383050588</c:v>
                </c:pt>
                <c:pt idx="696">
                  <c:v>17.757940265258664</c:v>
                </c:pt>
                <c:pt idx="697">
                  <c:v>17.73697839289915</c:v>
                </c:pt>
                <c:pt idx="698">
                  <c:v>17.715986260303037</c:v>
                </c:pt>
                <c:pt idx="699">
                  <c:v>17.694965363958502</c:v>
                </c:pt>
                <c:pt idx="700">
                  <c:v>17.673917202404247</c:v>
                </c:pt>
                <c:pt idx="701">
                  <c:v>17.652843276122649</c:v>
                </c:pt>
                <c:pt idx="702">
                  <c:v>17.631745087432801</c:v>
                </c:pt>
                <c:pt idx="703">
                  <c:v>17.610624140383422</c:v>
                </c:pt>
                <c:pt idx="704">
                  <c:v>17.589481940645623</c:v>
                </c:pt>
                <c:pt idx="705">
                  <c:v>17.568319995405584</c:v>
                </c:pt>
                <c:pt idx="706">
                  <c:v>17.547139813257104</c:v>
                </c:pt>
                <c:pt idx="707">
                  <c:v>17.525942904094045</c:v>
                </c:pt>
                <c:pt idx="708">
                  <c:v>17.504730779002713</c:v>
                </c:pt>
                <c:pt idx="709">
                  <c:v>17.483504950154131</c:v>
                </c:pt>
                <c:pt idx="710">
                  <c:v>17.462266930696234</c:v>
                </c:pt>
                <c:pt idx="711">
                  <c:v>17.441018234645995</c:v>
                </c:pt>
                <c:pt idx="712">
                  <c:v>17.419760376781511</c:v>
                </c:pt>
                <c:pt idx="713">
                  <c:v>17.398494872533998</c:v>
                </c:pt>
                <c:pt idx="714">
                  <c:v>17.377223237879772</c:v>
                </c:pt>
                <c:pt idx="715">
                  <c:v>17.355946989232173</c:v>
                </c:pt>
                <c:pt idx="716">
                  <c:v>17.334667643333461</c:v>
                </c:pt>
                <c:pt idx="717">
                  <c:v>17.313386717146699</c:v>
                </c:pt>
                <c:pt idx="718">
                  <c:v>17.292105727747604</c:v>
                </c:pt>
                <c:pt idx="719">
                  <c:v>17.270826192216393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1-4D96-9000-03ADE7E4BE37}"/>
            </c:ext>
          </c:extLst>
        </c:ser>
        <c:ser>
          <c:idx val="2"/>
          <c:order val="1"/>
          <c:tx>
            <c:strRef>
              <c:f>'per 2m'!$F$1</c:f>
              <c:strCache>
                <c:ptCount val="1"/>
                <c:pt idx="0">
                  <c:v>Curve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 2m'!$A$2:$A$722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'per 2m'!$F$2:$F$1048576</c:f>
              <c:numCache>
                <c:formatCode>General</c:formatCode>
                <c:ptCount val="1048575"/>
                <c:pt idx="0">
                  <c:v>17.483613025618851</c:v>
                </c:pt>
                <c:pt idx="1">
                  <c:v>17.454726999822888</c:v>
                </c:pt>
                <c:pt idx="2">
                  <c:v>17.425842871166157</c:v>
                </c:pt>
                <c:pt idx="3">
                  <c:v>17.396961588140393</c:v>
                </c:pt>
                <c:pt idx="4">
                  <c:v>17.368084099143896</c:v>
                </c:pt>
                <c:pt idx="5">
                  <c:v>17.339211352450373</c:v>
                </c:pt>
                <c:pt idx="6">
                  <c:v>17.31034429617781</c:v>
                </c:pt>
                <c:pt idx="7">
                  <c:v>17.281483878257326</c:v>
                </c:pt>
                <c:pt idx="8">
                  <c:v>17.252631046402055</c:v>
                </c:pt>
                <c:pt idx="9">
                  <c:v>17.223786748076016</c:v>
                </c:pt>
                <c:pt idx="10">
                  <c:v>17.194951930463017</c:v>
                </c:pt>
                <c:pt idx="11">
                  <c:v>17.166127540435522</c:v>
                </c:pt>
                <c:pt idx="12">
                  <c:v>17.137314524523592</c:v>
                </c:pt>
                <c:pt idx="13">
                  <c:v>17.108513828883783</c:v>
                </c:pt>
                <c:pt idx="14">
                  <c:v>17.079726399268075</c:v>
                </c:pt>
                <c:pt idx="15">
                  <c:v>17.050953180992824</c:v>
                </c:pt>
                <c:pt idx="16">
                  <c:v>17.022195118907717</c:v>
                </c:pt>
                <c:pt idx="17">
                  <c:v>16.993453157364744</c:v>
                </c:pt>
                <c:pt idx="18">
                  <c:v>16.964728240187188</c:v>
                </c:pt>
                <c:pt idx="19">
                  <c:v>16.936021310638637</c:v>
                </c:pt>
                <c:pt idx="20">
                  <c:v>16.907333311391994</c:v>
                </c:pt>
                <c:pt idx="21">
                  <c:v>16.878665184498541</c:v>
                </c:pt>
                <c:pt idx="22">
                  <c:v>16.850017871356993</c:v>
                </c:pt>
                <c:pt idx="23">
                  <c:v>16.82139231268259</c:v>
                </c:pt>
                <c:pt idx="24">
                  <c:v>16.792789448476196</c:v>
                </c:pt>
                <c:pt idx="25">
                  <c:v>16.76421021799344</c:v>
                </c:pt>
                <c:pt idx="26">
                  <c:v>16.735655559713877</c:v>
                </c:pt>
                <c:pt idx="27">
                  <c:v>16.707126411310156</c:v>
                </c:pt>
                <c:pt idx="28">
                  <c:v>16.678623709617248</c:v>
                </c:pt>
                <c:pt idx="29">
                  <c:v>16.650148390601657</c:v>
                </c:pt>
                <c:pt idx="30">
                  <c:v>16.621701389330717</c:v>
                </c:pt>
                <c:pt idx="31">
                  <c:v>16.593283639941852</c:v>
                </c:pt>
                <c:pt idx="32">
                  <c:v>16.56489607561193</c:v>
                </c:pt>
                <c:pt idx="33">
                  <c:v>16.536539628526604</c:v>
                </c:pt>
                <c:pt idx="34">
                  <c:v>16.5082152298497</c:v>
                </c:pt>
                <c:pt idx="35">
                  <c:v>16.479923809692657</c:v>
                </c:pt>
                <c:pt idx="36">
                  <c:v>16.451666297083953</c:v>
                </c:pt>
                <c:pt idx="37">
                  <c:v>16.423443619938634</c:v>
                </c:pt>
                <c:pt idx="38">
                  <c:v>16.395256705027812</c:v>
                </c:pt>
                <c:pt idx="39">
                  <c:v>16.367106477948255</c:v>
                </c:pt>
                <c:pt idx="40">
                  <c:v>16.338993863091975</c:v>
                </c:pt>
                <c:pt idx="41">
                  <c:v>16.310919783615883</c:v>
                </c:pt>
                <c:pt idx="42">
                  <c:v>16.282885161411478</c:v>
                </c:pt>
                <c:pt idx="43">
                  <c:v>16.254890917074562</c:v>
                </c:pt>
                <c:pt idx="44">
                  <c:v>16.226937969875014</c:v>
                </c:pt>
                <c:pt idx="45">
                  <c:v>16.199027237726611</c:v>
                </c:pt>
                <c:pt idx="46">
                  <c:v>16.17115963715688</c:v>
                </c:pt>
                <c:pt idx="47">
                  <c:v>16.143336083276996</c:v>
                </c:pt>
                <c:pt idx="48">
                  <c:v>16.11555748975174</c:v>
                </c:pt>
                <c:pt idx="49">
                  <c:v>16.08782476876949</c:v>
                </c:pt>
                <c:pt idx="50">
                  <c:v>16.060138831012281</c:v>
                </c:pt>
                <c:pt idx="51">
                  <c:v>16.032500585625868</c:v>
                </c:pt>
                <c:pt idx="52">
                  <c:v>16.004910940189916</c:v>
                </c:pt>
                <c:pt idx="53">
                  <c:v>15.977370800688156</c:v>
                </c:pt>
                <c:pt idx="54">
                  <c:v>15.949881071478663</c:v>
                </c:pt>
                <c:pt idx="55">
                  <c:v>15.922442655264142</c:v>
                </c:pt>
                <c:pt idx="56">
                  <c:v>15.895056453062292</c:v>
                </c:pt>
                <c:pt idx="57">
                  <c:v>15.867723364176221</c:v>
                </c:pt>
                <c:pt idx="58">
                  <c:v>15.84044428616491</c:v>
                </c:pt>
                <c:pt idx="59">
                  <c:v>15.813220114813737</c:v>
                </c:pt>
                <c:pt idx="60">
                  <c:v>15.786051744105071</c:v>
                </c:pt>
                <c:pt idx="61">
                  <c:v>15.758940066188909</c:v>
                </c:pt>
                <c:pt idx="62">
                  <c:v>15.731885971353575</c:v>
                </c:pt>
                <c:pt idx="63">
                  <c:v>15.704890347996498</c:v>
                </c:pt>
                <c:pt idx="64">
                  <c:v>15.677954082595022</c:v>
                </c:pt>
                <c:pt idx="65">
                  <c:v>15.651078059677316</c:v>
                </c:pt>
                <c:pt idx="66">
                  <c:v>15.624263161793307</c:v>
                </c:pt>
                <c:pt idx="67">
                  <c:v>15.597510269485717</c:v>
                </c:pt>
                <c:pt idx="68">
                  <c:v>15.570820261261137</c:v>
                </c:pt>
                <c:pt idx="69">
                  <c:v>15.544194013561182</c:v>
                </c:pt>
                <c:pt idx="70">
                  <c:v>15.51763240073371</c:v>
                </c:pt>
                <c:pt idx="71">
                  <c:v>15.491136295004113</c:v>
                </c:pt>
                <c:pt idx="72">
                  <c:v>15.464706566446671</c:v>
                </c:pt>
                <c:pt idx="73">
                  <c:v>15.438344082955982</c:v>
                </c:pt>
                <c:pt idx="74">
                  <c:v>15.412049710218467</c:v>
                </c:pt>
                <c:pt idx="75">
                  <c:v>15.385824311683933</c:v>
                </c:pt>
                <c:pt idx="76">
                  <c:v>15.35966874853723</c:v>
                </c:pt>
                <c:pt idx="77">
                  <c:v>15.333583879669959</c:v>
                </c:pt>
                <c:pt idx="78">
                  <c:v>15.307570561652282</c:v>
                </c:pt>
                <c:pt idx="79">
                  <c:v>15.281629648704785</c:v>
                </c:pt>
                <c:pt idx="80">
                  <c:v>15.255761992670429</c:v>
                </c:pt>
                <c:pt idx="81">
                  <c:v>15.229968442986578</c:v>
                </c:pt>
                <c:pt idx="82">
                  <c:v>15.204249846657108</c:v>
                </c:pt>
                <c:pt idx="83">
                  <c:v>15.178607048224585</c:v>
                </c:pt>
                <c:pt idx="84">
                  <c:v>15.153040889742542</c:v>
                </c:pt>
                <c:pt idx="85">
                  <c:v>15.127552210747819</c:v>
                </c:pt>
                <c:pt idx="86">
                  <c:v>15.102141848233005</c:v>
                </c:pt>
                <c:pt idx="87">
                  <c:v>15.076810636618942</c:v>
                </c:pt>
                <c:pt idx="88">
                  <c:v>15.05155940772733</c:v>
                </c:pt>
                <c:pt idx="89">
                  <c:v>15.026388990753411</c:v>
                </c:pt>
                <c:pt idx="90">
                  <c:v>15.001300212238743</c:v>
                </c:pt>
                <c:pt idx="91">
                  <c:v>14.976293896044048</c:v>
                </c:pt>
                <c:pt idx="92">
                  <c:v>14.951370863322172</c:v>
                </c:pt>
                <c:pt idx="93">
                  <c:v>14.926531932491114</c:v>
                </c:pt>
                <c:pt idx="94">
                  <c:v>14.901777919207145</c:v>
                </c:pt>
                <c:pt idx="95">
                  <c:v>14.877109636338032</c:v>
                </c:pt>
                <c:pt idx="96">
                  <c:v>14.852527893936346</c:v>
                </c:pt>
                <c:pt idx="97">
                  <c:v>14.828033499212848</c:v>
                </c:pt>
                <c:pt idx="98">
                  <c:v>14.803627256510005</c:v>
                </c:pt>
                <c:pt idx="99">
                  <c:v>14.779309967275552</c:v>
                </c:pt>
                <c:pt idx="100">
                  <c:v>14.755082430036193</c:v>
                </c:pt>
                <c:pt idx="101">
                  <c:v>14.730945440371373</c:v>
                </c:pt>
                <c:pt idx="102">
                  <c:v>14.706899790887148</c:v>
                </c:pt>
                <c:pt idx="103">
                  <c:v>14.682946271190163</c:v>
                </c:pt>
                <c:pt idx="104">
                  <c:v>14.659085667861726</c:v>
                </c:pt>
                <c:pt idx="105">
                  <c:v>14.635318764431968</c:v>
                </c:pt>
                <c:pt idx="106">
                  <c:v>14.611646341354124</c:v>
                </c:pt>
                <c:pt idx="107">
                  <c:v>14.588069175978902</c:v>
                </c:pt>
                <c:pt idx="108">
                  <c:v>14.564588042528948</c:v>
                </c:pt>
                <c:pt idx="109">
                  <c:v>14.541203712073436</c:v>
                </c:pt>
                <c:pt idx="110">
                  <c:v>14.517916952502739</c:v>
                </c:pt>
                <c:pt idx="111">
                  <c:v>14.494728528503213</c:v>
                </c:pt>
                <c:pt idx="112">
                  <c:v>14.471639201532092</c:v>
                </c:pt>
                <c:pt idx="113">
                  <c:v>14.448649729792475</c:v>
                </c:pt>
                <c:pt idx="114">
                  <c:v>14.425760868208439</c:v>
                </c:pt>
                <c:pt idx="115">
                  <c:v>14.402973368400239</c:v>
                </c:pt>
                <c:pt idx="116">
                  <c:v>14.380287978659631</c:v>
                </c:pt>
                <c:pt idx="117">
                  <c:v>14.357705443925301</c:v>
                </c:pt>
                <c:pt idx="118">
                  <c:v>14.335226505758401</c:v>
                </c:pt>
                <c:pt idx="119">
                  <c:v>14.312851902318195</c:v>
                </c:pt>
                <c:pt idx="120">
                  <c:v>14.290582368337823</c:v>
                </c:pt>
                <c:pt idx="121">
                  <c:v>14.268418635100179</c:v>
                </c:pt>
                <c:pt idx="122">
                  <c:v>14.246361430413884</c:v>
                </c:pt>
                <c:pt idx="123">
                  <c:v>14.224411478589396</c:v>
                </c:pt>
                <c:pt idx="124">
                  <c:v>14.202569500415226</c:v>
                </c:pt>
                <c:pt idx="125">
                  <c:v>14.180836213134262</c:v>
                </c:pt>
                <c:pt idx="126">
                  <c:v>14.159212330420223</c:v>
                </c:pt>
                <c:pt idx="127">
                  <c:v>14.137698562354222</c:v>
                </c:pt>
                <c:pt idx="128">
                  <c:v>14.116295615401445</c:v>
                </c:pt>
                <c:pt idx="129">
                  <c:v>14.09500419238795</c:v>
                </c:pt>
                <c:pt idx="130">
                  <c:v>14.073824992477604</c:v>
                </c:pt>
                <c:pt idx="131">
                  <c:v>14.052758711149101</c:v>
                </c:pt>
                <c:pt idx="132">
                  <c:v>14.031806040173143</c:v>
                </c:pt>
                <c:pt idx="133">
                  <c:v>14.010967667589709</c:v>
                </c:pt>
                <c:pt idx="134">
                  <c:v>13.990244277685473</c:v>
                </c:pt>
                <c:pt idx="135">
                  <c:v>13.96963655097133</c:v>
                </c:pt>
                <c:pt idx="136">
                  <c:v>13.949145164160043</c:v>
                </c:pt>
                <c:pt idx="137">
                  <c:v>13.928770790144032</c:v>
                </c:pt>
                <c:pt idx="138">
                  <c:v>13.908514097973267</c:v>
                </c:pt>
                <c:pt idx="139">
                  <c:v>13.888375752833307</c:v>
                </c:pt>
                <c:pt idx="140">
                  <c:v>13.868356416023452</c:v>
                </c:pt>
                <c:pt idx="141">
                  <c:v>13.848456744935028</c:v>
                </c:pt>
                <c:pt idx="142">
                  <c:v>13.8286773930298</c:v>
                </c:pt>
                <c:pt idx="143">
                  <c:v>13.809019009818511</c:v>
                </c:pt>
                <c:pt idx="144">
                  <c:v>13.789482240839559</c:v>
                </c:pt>
                <c:pt idx="145">
                  <c:v>13.770067727637798</c:v>
                </c:pt>
                <c:pt idx="146">
                  <c:v>13.750776107743464</c:v>
                </c:pt>
                <c:pt idx="147">
                  <c:v>13.731608014651249</c:v>
                </c:pt>
                <c:pt idx="148">
                  <c:v>13.712564077799492</c:v>
                </c:pt>
                <c:pt idx="149">
                  <c:v>13.693644922549513</c:v>
                </c:pt>
                <c:pt idx="150">
                  <c:v>13.674851170165079</c:v>
                </c:pt>
                <c:pt idx="151">
                  <c:v>13.656183437791995</c:v>
                </c:pt>
                <c:pt idx="152">
                  <c:v>13.63764233843785</c:v>
                </c:pt>
                <c:pt idx="153">
                  <c:v>13.619228480951875</c:v>
                </c:pt>
                <c:pt idx="154">
                  <c:v>13.600942470004959</c:v>
                </c:pt>
                <c:pt idx="155">
                  <c:v>13.582784906069795</c:v>
                </c:pt>
                <c:pt idx="156">
                  <c:v>13.564756385401147</c:v>
                </c:pt>
                <c:pt idx="157">
                  <c:v>13.546857500016282</c:v>
                </c:pt>
                <c:pt idx="158">
                  <c:v>13.529088837675534</c:v>
                </c:pt>
                <c:pt idx="159">
                  <c:v>13.511450981862986</c:v>
                </c:pt>
                <c:pt idx="160">
                  <c:v>13.493944511767332</c:v>
                </c:pt>
                <c:pt idx="161">
                  <c:v>13.476570002262836</c:v>
                </c:pt>
                <c:pt idx="162">
                  <c:v>13.459328023890468</c:v>
                </c:pt>
                <c:pt idx="163">
                  <c:v>13.442219142839162</c:v>
                </c:pt>
                <c:pt idx="164">
                  <c:v>13.425243920927235</c:v>
                </c:pt>
                <c:pt idx="165">
                  <c:v>13.40840291558392</c:v>
                </c:pt>
                <c:pt idx="166">
                  <c:v>13.391696679831075</c:v>
                </c:pt>
                <c:pt idx="167">
                  <c:v>13.375125762265018</c:v>
                </c:pt>
                <c:pt idx="168">
                  <c:v>13.358690707038516</c:v>
                </c:pt>
                <c:pt idx="169">
                  <c:v>13.342392053842907</c:v>
                </c:pt>
                <c:pt idx="170">
                  <c:v>13.32623033789039</c:v>
                </c:pt>
                <c:pt idx="171">
                  <c:v>13.31020608989644</c:v>
                </c:pt>
                <c:pt idx="172">
                  <c:v>13.294319836062389</c:v>
                </c:pt>
                <c:pt idx="173">
                  <c:v>13.278572098058138</c:v>
                </c:pt>
                <c:pt idx="174">
                  <c:v>13.262963393005027</c:v>
                </c:pt>
                <c:pt idx="175">
                  <c:v>13.247494233458868</c:v>
                </c:pt>
                <c:pt idx="176">
                  <c:v>13.232165127393092</c:v>
                </c:pt>
                <c:pt idx="177">
                  <c:v>13.216976578182088</c:v>
                </c:pt>
                <c:pt idx="178">
                  <c:v>13.201929084584657</c:v>
                </c:pt>
                <c:pt idx="179">
                  <c:v>13.18702314072765</c:v>
                </c:pt>
                <c:pt idx="180">
                  <c:v>13.172259236089722</c:v>
                </c:pt>
                <c:pt idx="181">
                  <c:v>13.157637855485286</c:v>
                </c:pt>
                <c:pt idx="182">
                  <c:v>13.14315947904856</c:v>
                </c:pt>
                <c:pt idx="183">
                  <c:v>13.128824582217829</c:v>
                </c:pt>
                <c:pt idx="184">
                  <c:v>13.114633635719816</c:v>
                </c:pt>
                <c:pt idx="185">
                  <c:v>13.100587105554231</c:v>
                </c:pt>
                <c:pt idx="186">
                  <c:v>13.086685452978465</c:v>
                </c:pt>
                <c:pt idx="187">
                  <c:v>13.072929134492448</c:v>
                </c:pt>
                <c:pt idx="188">
                  <c:v>13.05931860182365</c:v>
                </c:pt>
                <c:pt idx="189">
                  <c:v>13.045854301912261</c:v>
                </c:pt>
                <c:pt idx="190">
                  <c:v>13.032536676896498</c:v>
                </c:pt>
                <c:pt idx="191">
                  <c:v>13.019366164098106</c:v>
                </c:pt>
                <c:pt idx="192">
                  <c:v>13.006343196007972</c:v>
                </c:pt>
                <c:pt idx="193">
                  <c:v>12.993468200271945</c:v>
                </c:pt>
                <c:pt idx="194">
                  <c:v>12.980741599676787</c:v>
                </c:pt>
                <c:pt idx="195">
                  <c:v>12.968163812136279</c:v>
                </c:pt>
                <c:pt idx="196">
                  <c:v>12.955735250677513</c:v>
                </c:pt>
                <c:pt idx="197">
                  <c:v>12.943456323427323</c:v>
                </c:pt>
                <c:pt idx="198">
                  <c:v>12.931327433598874</c:v>
                </c:pt>
                <c:pt idx="199">
                  <c:v>12.919348979478439</c:v>
                </c:pt>
                <c:pt idx="200">
                  <c:v>12.907521354412307</c:v>
                </c:pt>
                <c:pt idx="201">
                  <c:v>12.895844946793867</c:v>
                </c:pt>
                <c:pt idx="202">
                  <c:v>12.88432014005086</c:v>
                </c:pt>
                <c:pt idx="203">
                  <c:v>12.872947312632785</c:v>
                </c:pt>
                <c:pt idx="204">
                  <c:v>12.861726837998475</c:v>
                </c:pt>
                <c:pt idx="205">
                  <c:v>12.850659084603823</c:v>
                </c:pt>
                <c:pt idx="206">
                  <c:v>12.839744415889694</c:v>
                </c:pt>
                <c:pt idx="207">
                  <c:v>12.828983190269987</c:v>
                </c:pt>
                <c:pt idx="208">
                  <c:v>12.818375761119862</c:v>
                </c:pt>
                <c:pt idx="209">
                  <c:v>12.807922476764141</c:v>
                </c:pt>
                <c:pt idx="210">
                  <c:v>12.797623680465865</c:v>
                </c:pt>
                <c:pt idx="211">
                  <c:v>12.787479710415028</c:v>
                </c:pt>
                <c:pt idx="212">
                  <c:v>12.777490899717465</c:v>
                </c:pt>
                <c:pt idx="213">
                  <c:v>12.767657576383918</c:v>
                </c:pt>
                <c:pt idx="214">
                  <c:v>12.757980063319259</c:v>
                </c:pt>
                <c:pt idx="215">
                  <c:v>12.748458678311898</c:v>
                </c:pt>
                <c:pt idx="216">
                  <c:v>12.739093734023339</c:v>
                </c:pt>
                <c:pt idx="217">
                  <c:v>12.729885537977907</c:v>
                </c:pt>
                <c:pt idx="218">
                  <c:v>12.720834392552664</c:v>
                </c:pt>
                <c:pt idx="219">
                  <c:v>12.711940594967471</c:v>
                </c:pt>
                <c:pt idx="220">
                  <c:v>12.703204437275227</c:v>
                </c:pt>
                <c:pt idx="221">
                  <c:v>12.694626206352286</c:v>
                </c:pt>
                <c:pt idx="222">
                  <c:v>12.686206183889023</c:v>
                </c:pt>
                <c:pt idx="223">
                  <c:v>12.677944646380602</c:v>
                </c:pt>
                <c:pt idx="224">
                  <c:v>12.669841865117883</c:v>
                </c:pt>
                <c:pt idx="225">
                  <c:v>12.661898106178516</c:v>
                </c:pt>
                <c:pt idx="226">
                  <c:v>12.654113630418205</c:v>
                </c:pt>
                <c:pt idx="227">
                  <c:v>12.646488693462144</c:v>
                </c:pt>
                <c:pt idx="228">
                  <c:v>12.63902354569662</c:v>
                </c:pt>
                <c:pt idx="229">
                  <c:v>12.631718432260794</c:v>
                </c:pt>
                <c:pt idx="230">
                  <c:v>12.624573593038644</c:v>
                </c:pt>
                <c:pt idx="231">
                  <c:v>12.617589262651096</c:v>
                </c:pt>
                <c:pt idx="232">
                  <c:v>12.610765670448316</c:v>
                </c:pt>
                <c:pt idx="233">
                  <c:v>12.60410304050218</c:v>
                </c:pt>
                <c:pt idx="234">
                  <c:v>12.597601591598909</c:v>
                </c:pt>
                <c:pt idx="235">
                  <c:v>12.591261537231901</c:v>
                </c:pt>
                <c:pt idx="236">
                  <c:v>12.585083085594697</c:v>
                </c:pt>
                <c:pt idx="237">
                  <c:v>12.579066439574168</c:v>
                </c:pt>
                <c:pt idx="238">
                  <c:v>12.573211796743834</c:v>
                </c:pt>
                <c:pt idx="239">
                  <c:v>12.56751934935739</c:v>
                </c:pt>
                <c:pt idx="240">
                  <c:v>12.561989284342379</c:v>
                </c:pt>
                <c:pt idx="241">
                  <c:v>12.556621783294071</c:v>
                </c:pt>
                <c:pt idx="242">
                  <c:v>12.551417022469483</c:v>
                </c:pt>
                <c:pt idx="243">
                  <c:v>12.546375172781598</c:v>
                </c:pt>
                <c:pt idx="244">
                  <c:v>12.541496399793759</c:v>
                </c:pt>
                <c:pt idx="245">
                  <c:v>12.53678086371422</c:v>
                </c:pt>
                <c:pt idx="246">
                  <c:v>12.532228719390895</c:v>
                </c:pt>
                <c:pt idx="247">
                  <c:v>12.527840116306267</c:v>
                </c:pt>
                <c:pt idx="248">
                  <c:v>12.523615198572482</c:v>
                </c:pt>
                <c:pt idx="249">
                  <c:v>12.519554104926618</c:v>
                </c:pt>
                <c:pt idx="250">
                  <c:v>12.515656968726125</c:v>
                </c:pt>
                <c:pt idx="251">
                  <c:v>12.511923917944451</c:v>
                </c:pt>
                <c:pt idx="252">
                  <c:v>12.508355075166836</c:v>
                </c:pt>
                <c:pt idx="253">
                  <c:v>12.504950557586287</c:v>
                </c:pt>
                <c:pt idx="254">
                  <c:v>12.50171047699973</c:v>
                </c:pt>
                <c:pt idx="255">
                  <c:v>12.498634939804338</c:v>
                </c:pt>
                <c:pt idx="256">
                  <c:v>12.495724046994042</c:v>
                </c:pt>
                <c:pt idx="257">
                  <c:v>12.492977894156208</c:v>
                </c:pt>
                <c:pt idx="258">
                  <c:v>12.490396571468503</c:v>
                </c:pt>
                <c:pt idx="259">
                  <c:v>12.487980163695926</c:v>
                </c:pt>
                <c:pt idx="260">
                  <c:v>12.485728750188038</c:v>
                </c:pt>
                <c:pt idx="261">
                  <c:v>12.483642404876342</c:v>
                </c:pt>
                <c:pt idx="262">
                  <c:v>12.481721196271865</c:v>
                </c:pt>
                <c:pt idx="263">
                  <c:v>12.479965187462906</c:v>
                </c:pt>
                <c:pt idx="264">
                  <c:v>12.478374436112958</c:v>
                </c:pt>
                <c:pt idx="265">
                  <c:v>12.476948994458825</c:v>
                </c:pt>
                <c:pt idx="266">
                  <c:v>12.4756889093089</c:v>
                </c:pt>
                <c:pt idx="267">
                  <c:v>12.474594222041629</c:v>
                </c:pt>
                <c:pt idx="268">
                  <c:v>12.473664968604153</c:v>
                </c:pt>
                <c:pt idx="269">
                  <c:v>12.472901179511126</c:v>
                </c:pt>
                <c:pt idx="270">
                  <c:v>12.472302879843713</c:v>
                </c:pt>
                <c:pt idx="271">
                  <c:v>12.471870089248775</c:v>
                </c:pt>
                <c:pt idx="272">
                  <c:v>12.471602821938202</c:v>
                </c:pt>
                <c:pt idx="273">
                  <c:v>12.471501086688477</c:v>
                </c:pt>
                <c:pt idx="274">
                  <c:v>12.471564886840358</c:v>
                </c:pt>
                <c:pt idx="275">
                  <c:v>12.471794220298792</c:v>
                </c:pt>
                <c:pt idx="276">
                  <c:v>12.472189079532964</c:v>
                </c:pt>
                <c:pt idx="277">
                  <c:v>12.471887611100829</c:v>
                </c:pt>
                <c:pt idx="278">
                  <c:v>12.473050384795153</c:v>
                </c:pt>
                <c:pt idx="279">
                  <c:v>12.474988142267662</c:v>
                </c:pt>
                <c:pt idx="280">
                  <c:v>12.477700585523394</c:v>
                </c:pt>
                <c:pt idx="281">
                  <c:v>12.481187297433557</c:v>
                </c:pt>
                <c:pt idx="282">
                  <c:v>12.485447741799684</c:v>
                </c:pt>
                <c:pt idx="283">
                  <c:v>12.490481263436081</c:v>
                </c:pt>
                <c:pt idx="284">
                  <c:v>12.496287088270599</c:v>
                </c:pt>
                <c:pt idx="285">
                  <c:v>12.502864323463655</c:v>
                </c:pt>
                <c:pt idx="286">
                  <c:v>12.510211957545556</c:v>
                </c:pt>
                <c:pt idx="287">
                  <c:v>12.51832886057203</c:v>
                </c:pt>
                <c:pt idx="288">
                  <c:v>12.527213784297997</c:v>
                </c:pt>
                <c:pt idx="289">
                  <c:v>12.536865362369536</c:v>
                </c:pt>
                <c:pt idx="290">
                  <c:v>12.547282110533997</c:v>
                </c:pt>
                <c:pt idx="291">
                  <c:v>12.55846242686826</c:v>
                </c:pt>
                <c:pt idx="292">
                  <c:v>12.570404592025085</c:v>
                </c:pt>
                <c:pt idx="293">
                  <c:v>12.583106769497515</c:v>
                </c:pt>
                <c:pt idx="294">
                  <c:v>12.596567005901303</c:v>
                </c:pt>
                <c:pt idx="295">
                  <c:v>12.610783231275311</c:v>
                </c:pt>
                <c:pt idx="296">
                  <c:v>12.625753259399836</c:v>
                </c:pt>
                <c:pt idx="297">
                  <c:v>12.641474788132806</c:v>
                </c:pt>
                <c:pt idx="298">
                  <c:v>12.657945399763825</c:v>
                </c:pt>
                <c:pt idx="299">
                  <c:v>12.675162561385969</c:v>
                </c:pt>
                <c:pt idx="300">
                  <c:v>12.693123625285303</c:v>
                </c:pt>
                <c:pt idx="301">
                  <c:v>12.71182582934806</c:v>
                </c:pt>
                <c:pt idx="302">
                  <c:v>12.731266297485405</c:v>
                </c:pt>
                <c:pt idx="303">
                  <c:v>12.751442040075737</c:v>
                </c:pt>
                <c:pt idx="304">
                  <c:v>12.772349954424431</c:v>
                </c:pt>
                <c:pt idx="305">
                  <c:v>12.793986825240989</c:v>
                </c:pt>
                <c:pt idx="306">
                  <c:v>12.816349325133501</c:v>
                </c:pt>
                <c:pt idx="307">
                  <c:v>12.839434015120338</c:v>
                </c:pt>
                <c:pt idx="308">
                  <c:v>12.863237345159003</c:v>
                </c:pt>
                <c:pt idx="309">
                  <c:v>12.887755654692088</c:v>
                </c:pt>
                <c:pt idx="310">
                  <c:v>12.912985173210188</c:v>
                </c:pt>
                <c:pt idx="311">
                  <c:v>12.938922020831756</c:v>
                </c:pt>
                <c:pt idx="312">
                  <c:v>12.965562208899755</c:v>
                </c:pt>
                <c:pt idx="313">
                  <c:v>12.992901640595051</c:v>
                </c:pt>
                <c:pt idx="314">
                  <c:v>13.020936111566439</c:v>
                </c:pt>
                <c:pt idx="315">
                  <c:v>13.049661310577196</c:v>
                </c:pt>
                <c:pt idx="316">
                  <c:v>13.079072820168088</c:v>
                </c:pt>
                <c:pt idx="317">
                  <c:v>13.109166117336688</c:v>
                </c:pt>
                <c:pt idx="318">
                  <c:v>13.139936574232951</c:v>
                </c:pt>
                <c:pt idx="319">
                  <c:v>13.171379458870895</c:v>
                </c:pt>
                <c:pt idx="320">
                  <c:v>13.203489935856297</c:v>
                </c:pt>
                <c:pt idx="321">
                  <c:v>13.236263067130309</c:v>
                </c:pt>
                <c:pt idx="322">
                  <c:v>13.269693812728843</c:v>
                </c:pt>
                <c:pt idx="323">
                  <c:v>13.303777031557626</c:v>
                </c:pt>
                <c:pt idx="324">
                  <c:v>13.33850748218283</c:v>
                </c:pt>
                <c:pt idx="325">
                  <c:v>13.373879823637107</c:v>
                </c:pt>
                <c:pt idx="326">
                  <c:v>13.409888616240947</c:v>
                </c:pt>
                <c:pt idx="327">
                  <c:v>13.446528322439203</c:v>
                </c:pt>
                <c:pt idx="328">
                  <c:v>13.483793307652684</c:v>
                </c:pt>
                <c:pt idx="329">
                  <c:v>13.521677841144655</c:v>
                </c:pt>
                <c:pt idx="330">
                  <c:v>13.560176096902131</c:v>
                </c:pt>
                <c:pt idx="331">
                  <c:v>13.599282154531817</c:v>
                </c:pt>
                <c:pt idx="332">
                  <c:v>13.638990000170574</c:v>
                </c:pt>
                <c:pt idx="333">
                  <c:v>13.679293527410243</c:v>
                </c:pt>
                <c:pt idx="334">
                  <c:v>13.720186538236717</c:v>
                </c:pt>
                <c:pt idx="335">
                  <c:v>13.761662743983091</c:v>
                </c:pt>
                <c:pt idx="336">
                  <c:v>13.803715766296744</c:v>
                </c:pt>
                <c:pt idx="337">
                  <c:v>13.846339138120239</c:v>
                </c:pt>
                <c:pt idx="338">
                  <c:v>13.889526304685843</c:v>
                </c:pt>
                <c:pt idx="339">
                  <c:v>13.933270624523542</c:v>
                </c:pt>
                <c:pt idx="340">
                  <c:v>13.977565370482385</c:v>
                </c:pt>
                <c:pt idx="341">
                  <c:v>14.022403730765014</c:v>
                </c:pt>
                <c:pt idx="342">
                  <c:v>14.067778809975202</c:v>
                </c:pt>
                <c:pt idx="343">
                  <c:v>14.113683630178253</c:v>
                </c:pt>
                <c:pt idx="344">
                  <c:v>14.160111131974091</c:v>
                </c:pt>
                <c:pt idx="345">
                  <c:v>14.207054175582877</c:v>
                </c:pt>
                <c:pt idx="346">
                  <c:v>14.254505541942997</c:v>
                </c:pt>
                <c:pt idx="347">
                  <c:v>14.302457933821218</c:v>
                </c:pt>
                <c:pt idx="348">
                  <c:v>14.3509039769349</c:v>
                </c:pt>
                <c:pt idx="349">
                  <c:v>14.399836221086023</c:v>
                </c:pt>
                <c:pt idx="350">
                  <c:v>14.449247141306918</c:v>
                </c:pt>
                <c:pt idx="351">
                  <c:v>14.499129139017462</c:v>
                </c:pt>
                <c:pt idx="352">
                  <c:v>14.549474543193643</c:v>
                </c:pt>
                <c:pt idx="353">
                  <c:v>14.600275611547207</c:v>
                </c:pt>
                <c:pt idx="354">
                  <c:v>14.651524531716309</c:v>
                </c:pt>
                <c:pt idx="355">
                  <c:v>14.703213422466922</c:v>
                </c:pt>
                <c:pt idx="356">
                  <c:v>14.755334334904846</c:v>
                </c:pt>
                <c:pt idx="357">
                  <c:v>14.807879253698101</c:v>
                </c:pt>
                <c:pt idx="358">
                  <c:v>14.860840098309565</c:v>
                </c:pt>
                <c:pt idx="359">
                  <c:v>14.914208724239622</c:v>
                </c:pt>
                <c:pt idx="360">
                  <c:v>14.967976924278654</c:v>
                </c:pt>
                <c:pt idx="361">
                  <c:v>15.022136429769168</c:v>
                </c:pt>
                <c:pt idx="362">
                  <c:v>15.076678911877384</c:v>
                </c:pt>
                <c:pt idx="363">
                  <c:v>15.131595982874071</c:v>
                </c:pt>
                <c:pt idx="364">
                  <c:v>15.186879197424435</c:v>
                </c:pt>
                <c:pt idx="365">
                  <c:v>15.242520053886876</c:v>
                </c:pt>
                <c:pt idx="366">
                  <c:v>15.298509995620407</c:v>
                </c:pt>
                <c:pt idx="367">
                  <c:v>15.354840412300501</c:v>
                </c:pt>
                <c:pt idx="368">
                  <c:v>15.41150264124324</c:v>
                </c:pt>
                <c:pt idx="369">
                  <c:v>15.468487968737485</c:v>
                </c:pt>
                <c:pt idx="370">
                  <c:v>15.52578763138489</c:v>
                </c:pt>
                <c:pt idx="371">
                  <c:v>15.583392817447582</c:v>
                </c:pt>
                <c:pt idx="372">
                  <c:v>15.641294668203249</c:v>
                </c:pt>
                <c:pt idx="373">
                  <c:v>15.699484279307471</c:v>
                </c:pt>
                <c:pt idx="374">
                  <c:v>15.75795270216306</c:v>
                </c:pt>
                <c:pt idx="375">
                  <c:v>15.816690945296198</c:v>
                </c:pt>
                <c:pt idx="376">
                  <c:v>15.87568997573919</c:v>
                </c:pt>
                <c:pt idx="377">
                  <c:v>15.934940720419577</c:v>
                </c:pt>
                <c:pt idx="378">
                  <c:v>15.994434067555421</c:v>
                </c:pt>
                <c:pt idx="379">
                  <c:v>16.054160868056549</c:v>
                </c:pt>
                <c:pt idx="380">
                  <c:v>16.11411193693154</c:v>
                </c:pt>
                <c:pt idx="381">
                  <c:v>16.17427805470021</c:v>
                </c:pt>
                <c:pt idx="382">
                  <c:v>16.234649968811411</c:v>
                </c:pt>
                <c:pt idx="383">
                  <c:v>16.295218395065955</c:v>
                </c:pt>
                <c:pt idx="384">
                  <c:v>16.355974019044325</c:v>
                </c:pt>
                <c:pt idx="385">
                  <c:v>16.416907497539107</c:v>
                </c:pt>
                <c:pt idx="386">
                  <c:v>16.478009459991807</c:v>
                </c:pt>
                <c:pt idx="387">
                  <c:v>16.5392705099339</c:v>
                </c:pt>
                <c:pt idx="388">
                  <c:v>16.600681226431835</c:v>
                </c:pt>
                <c:pt idx="389">
                  <c:v>16.66223216553583</c:v>
                </c:pt>
                <c:pt idx="390">
                  <c:v>16.723913861732196</c:v>
                </c:pt>
                <c:pt idx="391">
                  <c:v>16.785716829398964</c:v>
                </c:pt>
                <c:pt idx="392">
                  <c:v>16.847631564264631</c:v>
                </c:pt>
                <c:pt idx="393">
                  <c:v>16.909648544869743</c:v>
                </c:pt>
                <c:pt idx="394">
                  <c:v>16.971758234031164</c:v>
                </c:pt>
                <c:pt idx="395">
                  <c:v>17.033951080308697</c:v>
                </c:pt>
                <c:pt idx="396">
                  <c:v>17.096217519473974</c:v>
                </c:pt>
                <c:pt idx="397">
                  <c:v>17.158547975981257</c:v>
                </c:pt>
                <c:pt idx="398">
                  <c:v>17.220932864440012</c:v>
                </c:pt>
                <c:pt idx="399">
                  <c:v>17.283362591088956</c:v>
                </c:pt>
                <c:pt idx="400">
                  <c:v>17.345827555271448</c:v>
                </c:pt>
                <c:pt idx="401">
                  <c:v>17.408318150911899</c:v>
                </c:pt>
                <c:pt idx="402">
                  <c:v>17.470824767993022</c:v>
                </c:pt>
                <c:pt idx="403">
                  <c:v>17.533337794033695</c:v>
                </c:pt>
                <c:pt idx="404">
                  <c:v>17.595847615567212</c:v>
                </c:pt>
                <c:pt idx="405">
                  <c:v>17.575504152475066</c:v>
                </c:pt>
                <c:pt idx="406">
                  <c:v>17.638498462775019</c:v>
                </c:pt>
                <c:pt idx="407">
                  <c:v>17.701473090262233</c:v>
                </c:pt>
                <c:pt idx="408">
                  <c:v>17.764418197373839</c:v>
                </c:pt>
                <c:pt idx="409">
                  <c:v>17.827323951158469</c:v>
                </c:pt>
                <c:pt idx="410">
                  <c:v>17.890180524812333</c:v>
                </c:pt>
                <c:pt idx="411">
                  <c:v>17.952978099214306</c:v>
                </c:pt>
                <c:pt idx="412">
                  <c:v>18.015706864459798</c:v>
                </c:pt>
                <c:pt idx="413">
                  <c:v>18.078357021393231</c:v>
                </c:pt>
                <c:pt idx="414">
                  <c:v>18.140918783138805</c:v>
                </c:pt>
                <c:pt idx="415">
                  <c:v>18.203382376629339</c:v>
                </c:pt>
                <c:pt idx="416">
                  <c:v>18.265738044132984</c:v>
                </c:pt>
                <c:pt idx="417">
                  <c:v>18.327976044777511</c:v>
                </c:pt>
                <c:pt idx="418">
                  <c:v>18.39008665607199</c:v>
                </c:pt>
                <c:pt idx="419">
                  <c:v>18.452060175425583</c:v>
                </c:pt>
                <c:pt idx="420">
                  <c:v>18.513886921663218</c:v>
                </c:pt>
                <c:pt idx="421">
                  <c:v>18.575557236537957</c:v>
                </c:pt>
                <c:pt idx="422">
                  <c:v>18.637061486239727</c:v>
                </c:pt>
                <c:pt idx="423">
                  <c:v>18.698390062900287</c:v>
                </c:pt>
                <c:pt idx="424">
                  <c:v>18.759533386094105</c:v>
                </c:pt>
                <c:pt idx="425">
                  <c:v>18.820481904334965</c:v>
                </c:pt>
                <c:pt idx="426">
                  <c:v>18.881226096568046</c:v>
                </c:pt>
                <c:pt idx="427">
                  <c:v>18.941756473657261</c:v>
                </c:pt>
                <c:pt idx="428">
                  <c:v>19.002063579867585</c:v>
                </c:pt>
                <c:pt idx="429">
                  <c:v>19.062137994342198</c:v>
                </c:pt>
                <c:pt idx="430">
                  <c:v>19.121970332574133</c:v>
                </c:pt>
                <c:pt idx="431">
                  <c:v>19.181551247872314</c:v>
                </c:pt>
                <c:pt idx="432">
                  <c:v>19.24087143282161</c:v>
                </c:pt>
                <c:pt idx="433">
                  <c:v>19.299921620736807</c:v>
                </c:pt>
                <c:pt idx="434">
                  <c:v>19.358692587110205</c:v>
                </c:pt>
                <c:pt idx="435">
                  <c:v>19.4171751510526</c:v>
                </c:pt>
                <c:pt idx="436">
                  <c:v>19.475360176727502</c:v>
                </c:pt>
                <c:pt idx="437">
                  <c:v>19.533238574778277</c:v>
                </c:pt>
                <c:pt idx="438">
                  <c:v>19.590801303748016</c:v>
                </c:pt>
                <c:pt idx="439">
                  <c:v>19.648039371491986</c:v>
                </c:pt>
                <c:pt idx="440">
                  <c:v>19.704943836582292</c:v>
                </c:pt>
                <c:pt idx="441">
                  <c:v>19.761505809704687</c:v>
                </c:pt>
                <c:pt idx="442">
                  <c:v>19.817716455047215</c:v>
                </c:pt>
                <c:pt idx="443">
                  <c:v>19.873566991680466</c:v>
                </c:pt>
                <c:pt idx="444">
                  <c:v>19.929048694929321</c:v>
                </c:pt>
                <c:pt idx="445">
                  <c:v>19.984152897735861</c:v>
                </c:pt>
                <c:pt idx="446">
                  <c:v>20.038870992013273</c:v>
                </c:pt>
                <c:pt idx="447">
                  <c:v>20.093194429990586</c:v>
                </c:pt>
                <c:pt idx="448">
                  <c:v>20.147114725547944</c:v>
                </c:pt>
                <c:pt idx="449">
                  <c:v>20.20062345554226</c:v>
                </c:pt>
                <c:pt idx="450">
                  <c:v>20.253712261123056</c:v>
                </c:pt>
                <c:pt idx="451">
                  <c:v>20.306372849038198</c:v>
                </c:pt>
                <c:pt idx="452">
                  <c:v>20.358596992929471</c:v>
                </c:pt>
                <c:pt idx="453">
                  <c:v>20.410376534617619</c:v>
                </c:pt>
                <c:pt idx="454">
                  <c:v>20.461703385376797</c:v>
                </c:pt>
                <c:pt idx="455">
                  <c:v>20.512569527198139</c:v>
                </c:pt>
                <c:pt idx="456">
                  <c:v>20.56296701404229</c:v>
                </c:pt>
                <c:pt idx="457">
                  <c:v>20.612887973080689</c:v>
                </c:pt>
                <c:pt idx="458">
                  <c:v>20.662324605925431</c:v>
                </c:pt>
                <c:pt idx="459">
                  <c:v>20.711269189847481</c:v>
                </c:pt>
                <c:pt idx="460">
                  <c:v>20.759714078983087</c:v>
                </c:pt>
                <c:pt idx="461">
                  <c:v>20.807651705528166</c:v>
                </c:pt>
                <c:pt idx="462">
                  <c:v>20.855074580920512</c:v>
                </c:pt>
                <c:pt idx="463">
                  <c:v>20.901975297009621</c:v>
                </c:pt>
                <c:pt idx="464">
                  <c:v>20.948346527213943</c:v>
                </c:pt>
                <c:pt idx="465">
                  <c:v>20.994181027665423</c:v>
                </c:pt>
                <c:pt idx="466">
                  <c:v>21.039471638341077</c:v>
                </c:pt>
                <c:pt idx="467">
                  <c:v>21.084211284181499</c:v>
                </c:pt>
                <c:pt idx="468">
                  <c:v>21.128392976196103</c:v>
                </c:pt>
                <c:pt idx="469">
                  <c:v>21.172009812554883</c:v>
                </c:pt>
                <c:pt idx="470">
                  <c:v>21.215054979666608</c:v>
                </c:pt>
                <c:pt idx="471">
                  <c:v>21.257521753243172</c:v>
                </c:pt>
                <c:pt idx="472">
                  <c:v>21.299403499350056</c:v>
                </c:pt>
                <c:pt idx="473">
                  <c:v>21.340693675442637</c:v>
                </c:pt>
                <c:pt idx="474">
                  <c:v>21.381385831388222</c:v>
                </c:pt>
                <c:pt idx="475">
                  <c:v>21.421473610473658</c:v>
                </c:pt>
                <c:pt idx="476">
                  <c:v>21.46095075039835</c:v>
                </c:pt>
                <c:pt idx="477">
                  <c:v>21.499811084252514</c:v>
                </c:pt>
                <c:pt idx="478">
                  <c:v>21.538048541480549</c:v>
                </c:pt>
                <c:pt idx="479">
                  <c:v>21.575657148829343</c:v>
                </c:pt>
                <c:pt idx="480">
                  <c:v>21.612631031281378</c:v>
                </c:pt>
                <c:pt idx="481">
                  <c:v>21.6489644129725</c:v>
                </c:pt>
                <c:pt idx="482">
                  <c:v>21.6846516180942</c:v>
                </c:pt>
                <c:pt idx="483">
                  <c:v>21.719687071780239</c:v>
                </c:pt>
                <c:pt idx="484">
                  <c:v>21.754065300977548</c:v>
                </c:pt>
                <c:pt idx="485">
                  <c:v>21.787780935301178</c:v>
                </c:pt>
                <c:pt idx="486">
                  <c:v>21.820828707873254</c:v>
                </c:pt>
                <c:pt idx="487">
                  <c:v>21.853203456145714</c:v>
                </c:pt>
                <c:pt idx="488">
                  <c:v>21.884900122706803</c:v>
                </c:pt>
                <c:pt idx="489">
                  <c:v>21.915913756071092</c:v>
                </c:pt>
                <c:pt idx="490">
                  <c:v>21.946239511452983</c:v>
                </c:pt>
                <c:pt idx="491">
                  <c:v>21.975872651523531</c:v>
                </c:pt>
                <c:pt idx="492">
                  <c:v>22.004808547150496</c:v>
                </c:pt>
                <c:pt idx="493">
                  <c:v>22.033042678121468</c:v>
                </c:pt>
                <c:pt idx="494">
                  <c:v>22.060570633849995</c:v>
                </c:pt>
                <c:pt idx="495">
                  <c:v>22.087388114064588</c:v>
                </c:pt>
                <c:pt idx="496">
                  <c:v>22.11349092948047</c:v>
                </c:pt>
                <c:pt idx="497">
                  <c:v>22.138875002454032</c:v>
                </c:pt>
                <c:pt idx="498">
                  <c:v>22.163536367619788</c:v>
                </c:pt>
                <c:pt idx="499">
                  <c:v>22.187471172509845</c:v>
                </c:pt>
                <c:pt idx="500">
                  <c:v>22.210675678155717</c:v>
                </c:pt>
                <c:pt idx="501">
                  <c:v>22.233146259672381</c:v>
                </c:pt>
                <c:pt idx="502">
                  <c:v>22.254879406824571</c:v>
                </c:pt>
                <c:pt idx="503">
                  <c:v>22.275871724575111</c:v>
                </c:pt>
                <c:pt idx="504">
                  <c:v>22.296119933615266</c:v>
                </c:pt>
                <c:pt idx="505">
                  <c:v>22.315620870877034</c:v>
                </c:pt>
                <c:pt idx="506">
                  <c:v>22.334371490027237</c:v>
                </c:pt>
                <c:pt idx="507">
                  <c:v>22.352368861943432</c:v>
                </c:pt>
                <c:pt idx="508">
                  <c:v>22.369610175171474</c:v>
                </c:pt>
                <c:pt idx="509">
                  <c:v>22.386092736364688</c:v>
                </c:pt>
                <c:pt idx="510">
                  <c:v>22.401813970704644</c:v>
                </c:pt>
                <c:pt idx="511">
                  <c:v>22.416771422303349</c:v>
                </c:pt>
                <c:pt idx="512">
                  <c:v>22.430962754586904</c:v>
                </c:pt>
                <c:pt idx="513">
                  <c:v>22.444385750660519</c:v>
                </c:pt>
                <c:pt idx="514">
                  <c:v>22.457038313654824</c:v>
                </c:pt>
                <c:pt idx="515">
                  <c:v>22.468918467053413</c:v>
                </c:pt>
                <c:pt idx="516">
                  <c:v>22.480024355001625</c:v>
                </c:pt>
                <c:pt idx="517">
                  <c:v>22.490354242596446</c:v>
                </c:pt>
                <c:pt idx="518">
                  <c:v>22.499906516157534</c:v>
                </c:pt>
                <c:pt idx="519">
                  <c:v>22.508679683479283</c:v>
                </c:pt>
                <c:pt idx="520">
                  <c:v>22.516672374063944</c:v>
                </c:pt>
                <c:pt idx="521">
                  <c:v>22.523883339335718</c:v>
                </c:pt>
                <c:pt idx="522">
                  <c:v>22.53031145283579</c:v>
                </c:pt>
                <c:pt idx="523">
                  <c:v>22.535955710398298</c:v>
                </c:pt>
                <c:pt idx="524">
                  <c:v>22.540815230307214</c:v>
                </c:pt>
                <c:pt idx="525">
                  <c:v>22.544889253434068</c:v>
                </c:pt>
                <c:pt idx="526">
                  <c:v>22.548177143356533</c:v>
                </c:pt>
                <c:pt idx="527">
                  <c:v>22.550678386457861</c:v>
                </c:pt>
                <c:pt idx="528">
                  <c:v>22.552392592007088</c:v>
                </c:pt>
                <c:pt idx="529">
                  <c:v>22.553319492220112</c:v>
                </c:pt>
                <c:pt idx="530">
                  <c:v>22.553458942301475</c:v>
                </c:pt>
                <c:pt idx="531">
                  <c:v>22.552810920467039</c:v>
                </c:pt>
                <c:pt idx="532">
                  <c:v>22.553320318471734</c:v>
                </c:pt>
                <c:pt idx="533">
                  <c:v>22.552781286696078</c:v>
                </c:pt>
                <c:pt idx="534">
                  <c:v>22.551882943099557</c:v>
                </c:pt>
                <c:pt idx="535">
                  <c:v>22.550625351723333</c:v>
                </c:pt>
                <c:pt idx="536">
                  <c:v>22.549008602218642</c:v>
                </c:pt>
                <c:pt idx="537">
                  <c:v>22.547032809840402</c:v>
                </c:pt>
                <c:pt idx="538">
                  <c:v>22.544698115438997</c:v>
                </c:pt>
                <c:pt idx="539">
                  <c:v>22.542004685450244</c:v>
                </c:pt>
                <c:pt idx="540">
                  <c:v>22.538952711883503</c:v>
                </c:pt>
                <c:pt idx="541">
                  <c:v>22.535542412308018</c:v>
                </c:pt>
                <c:pt idx="542">
                  <c:v>22.531774029837397</c:v>
                </c:pt>
                <c:pt idx="543">
                  <c:v>22.527647833112276</c:v>
                </c:pt>
                <c:pt idx="544">
                  <c:v>22.523164116281166</c:v>
                </c:pt>
                <c:pt idx="545">
                  <c:v>22.518323198979495</c:v>
                </c:pt>
                <c:pt idx="546">
                  <c:v>22.513125426306814</c:v>
                </c:pt>
                <c:pt idx="547">
                  <c:v>22.507571168802201</c:v>
                </c:pt>
                <c:pt idx="548">
                  <c:v>22.501660822417833</c:v>
                </c:pt>
                <c:pt idx="549">
                  <c:v>22.495394808490779</c:v>
                </c:pt>
                <c:pt idx="550">
                  <c:v>22.488773573712947</c:v>
                </c:pt>
                <c:pt idx="551">
                  <c:v>22.481797590099248</c:v>
                </c:pt>
                <c:pt idx="552">
                  <c:v>22.474467354953948</c:v>
                </c:pt>
                <c:pt idx="553">
                  <c:v>22.466783390835211</c:v>
                </c:pt>
                <c:pt idx="554">
                  <c:v>22.458746245517847</c:v>
                </c:pt>
                <c:pt idx="555">
                  <c:v>22.45035649195427</c:v>
                </c:pt>
                <c:pt idx="556">
                  <c:v>22.441614728233645</c:v>
                </c:pt>
                <c:pt idx="557">
                  <c:v>22.432521577539255</c:v>
                </c:pt>
                <c:pt idx="558">
                  <c:v>22.423077688104076</c:v>
                </c:pt>
                <c:pt idx="559">
                  <c:v>22.413283733164565</c:v>
                </c:pt>
                <c:pt idx="560">
                  <c:v>22.403140410912659</c:v>
                </c:pt>
                <c:pt idx="561">
                  <c:v>22.392648444446021</c:v>
                </c:pt>
                <c:pt idx="562">
                  <c:v>22.38180858171647</c:v>
                </c:pt>
                <c:pt idx="563">
                  <c:v>22.370621595476674</c:v>
                </c:pt>
                <c:pt idx="564">
                  <c:v>22.359088283225063</c:v>
                </c:pt>
                <c:pt idx="565">
                  <c:v>22.347209467148968</c:v>
                </c:pt>
                <c:pt idx="566">
                  <c:v>22.334985994066017</c:v>
                </c:pt>
                <c:pt idx="567">
                  <c:v>22.322418735363755</c:v>
                </c:pt>
                <c:pt idx="568">
                  <c:v>22.309508586937547</c:v>
                </c:pt>
                <c:pt idx="569">
                  <c:v>22.296256469126689</c:v>
                </c:pt>
                <c:pt idx="570">
                  <c:v>22.282663326648809</c:v>
                </c:pt>
                <c:pt idx="571">
                  <c:v>22.268730128532514</c:v>
                </c:pt>
                <c:pt idx="572">
                  <c:v>22.254457868048323</c:v>
                </c:pt>
                <c:pt idx="573">
                  <c:v>22.239847562637845</c:v>
                </c:pt>
                <c:pt idx="574">
                  <c:v>22.224900253841248</c:v>
                </c:pt>
                <c:pt idx="575">
                  <c:v>22.209617007223024</c:v>
                </c:pt>
                <c:pt idx="576">
                  <c:v>22.193998912296006</c:v>
                </c:pt>
                <c:pt idx="577">
                  <c:v>22.178047082443719</c:v>
                </c:pt>
                <c:pt idx="578">
                  <c:v>22.161762654840999</c:v>
                </c:pt>
                <c:pt idx="579">
                  <c:v>22.145146790372912</c:v>
                </c:pt>
                <c:pt idx="580">
                  <c:v>22.128200673552037</c:v>
                </c:pt>
                <c:pt idx="581">
                  <c:v>22.11092551243398</c:v>
                </c:pt>
                <c:pt idx="582">
                  <c:v>22.093322538531275</c:v>
                </c:pt>
                <c:pt idx="583">
                  <c:v>22.075393006725598</c:v>
                </c:pt>
                <c:pt idx="584">
                  <c:v>22.057138195178293</c:v>
                </c:pt>
                <c:pt idx="585">
                  <c:v>22.038559405239269</c:v>
                </c:pt>
                <c:pt idx="586">
                  <c:v>22.01965796135422</c:v>
                </c:pt>
                <c:pt idx="587">
                  <c:v>22.000435210970203</c:v>
                </c:pt>
                <c:pt idx="588">
                  <c:v>21.980892524439604</c:v>
                </c:pt>
                <c:pt idx="589">
                  <c:v>21.961031294922414</c:v>
                </c:pt>
                <c:pt idx="590">
                  <c:v>21.940852938286948</c:v>
                </c:pt>
                <c:pt idx="591">
                  <c:v>21.920358893008888</c:v>
                </c:pt>
                <c:pt idx="592">
                  <c:v>21.899550620068744</c:v>
                </c:pt>
                <c:pt idx="593">
                  <c:v>21.878429602847707</c:v>
                </c:pt>
                <c:pt idx="594">
                  <c:v>21.856997347021888</c:v>
                </c:pt>
                <c:pt idx="595">
                  <c:v>21.835255380454999</c:v>
                </c:pt>
                <c:pt idx="596">
                  <c:v>21.813205253089428</c:v>
                </c:pt>
                <c:pt idx="597">
                  <c:v>21.790848536835732</c:v>
                </c:pt>
                <c:pt idx="598">
                  <c:v>21.76818682546061</c:v>
                </c:pt>
                <c:pt idx="599">
                  <c:v>21.745221734473262</c:v>
                </c:pt>
                <c:pt idx="600">
                  <c:v>21.721954901010221</c:v>
                </c:pt>
                <c:pt idx="601">
                  <c:v>21.698387983718661</c:v>
                </c:pt>
                <c:pt idx="602">
                  <c:v>21.67452266263814</c:v>
                </c:pt>
                <c:pt idx="603">
                  <c:v>21.650360639080844</c:v>
                </c:pt>
                <c:pt idx="604">
                  <c:v>21.625903635510305</c:v>
                </c:pt>
                <c:pt idx="605">
                  <c:v>21.601153395418592</c:v>
                </c:pt>
                <c:pt idx="606">
                  <c:v>21.576111683202051</c:v>
                </c:pt>
                <c:pt idx="607">
                  <c:v>21.550780284035486</c:v>
                </c:pt>
                <c:pt idx="608">
                  <c:v>21.525161003744937</c:v>
                </c:pt>
                <c:pt idx="609">
                  <c:v>21.49925566867892</c:v>
                </c:pt>
                <c:pt idx="610">
                  <c:v>21.473066125578235</c:v>
                </c:pt>
                <c:pt idx="611">
                  <c:v>21.44659424144432</c:v>
                </c:pt>
                <c:pt idx="612">
                  <c:v>21.419841903406166</c:v>
                </c:pt>
                <c:pt idx="613">
                  <c:v>21.392811018585753</c:v>
                </c:pt>
                <c:pt idx="614">
                  <c:v>21.365503513962143</c:v>
                </c:pt>
                <c:pt idx="615">
                  <c:v>21.337921336234064</c:v>
                </c:pt>
                <c:pt idx="616">
                  <c:v>21.310066451681166</c:v>
                </c:pt>
                <c:pt idx="617">
                  <c:v>21.281940846023829</c:v>
                </c:pt>
                <c:pt idx="618">
                  <c:v>21.253546524281617</c:v>
                </c:pt>
                <c:pt idx="619">
                  <c:v>21.22488551063034</c:v>
                </c:pt>
                <c:pt idx="620">
                  <c:v>21.195959848257747</c:v>
                </c:pt>
                <c:pt idx="621">
                  <c:v>21.166771599217888</c:v>
                </c:pt>
                <c:pt idx="622">
                  <c:v>21.137322844284103</c:v>
                </c:pt>
                <c:pt idx="623">
                  <c:v>21.107615682800677</c:v>
                </c:pt>
                <c:pt idx="624">
                  <c:v>21.077652232533211</c:v>
                </c:pt>
                <c:pt idx="625">
                  <c:v>21.047434629517614</c:v>
                </c:pt>
                <c:pt idx="626">
                  <c:v>21.016965027907872</c:v>
                </c:pt>
                <c:pt idx="627">
                  <c:v>20.986245599822439</c:v>
                </c:pt>
                <c:pt idx="628">
                  <c:v>20.955278535189422</c:v>
                </c:pt>
                <c:pt idx="629">
                  <c:v>20.92406604159045</c:v>
                </c:pt>
                <c:pt idx="630">
                  <c:v>20.892610344103307</c:v>
                </c:pt>
                <c:pt idx="631">
                  <c:v>20.860913685143306</c:v>
                </c:pt>
                <c:pt idx="632">
                  <c:v>20.828978324303431</c:v>
                </c:pt>
                <c:pt idx="633">
                  <c:v>20.796806538193259</c:v>
                </c:pt>
                <c:pt idx="634">
                  <c:v>20.764400620276668</c:v>
                </c:pt>
                <c:pt idx="635">
                  <c:v>20.731762880708335</c:v>
                </c:pt>
                <c:pt idx="636">
                  <c:v>20.698895646169042</c:v>
                </c:pt>
                <c:pt idx="637">
                  <c:v>20.66580125969983</c:v>
                </c:pt>
                <c:pt idx="638">
                  <c:v>20.632482080534945</c:v>
                </c:pt>
                <c:pt idx="639">
                  <c:v>20.598940483933681</c:v>
                </c:pt>
                <c:pt idx="640">
                  <c:v>20.565178861011031</c:v>
                </c:pt>
                <c:pt idx="641">
                  <c:v>20.531199618567232</c:v>
                </c:pt>
                <c:pt idx="642">
                  <c:v>20.497005178916194</c:v>
                </c:pt>
                <c:pt idx="643">
                  <c:v>20.462597979712818</c:v>
                </c:pt>
                <c:pt idx="644">
                  <c:v>20.427980473779215</c:v>
                </c:pt>
                <c:pt idx="645">
                  <c:v>20.393155128929859</c:v>
                </c:pt>
                <c:pt idx="646">
                  <c:v>20.358124427795644</c:v>
                </c:pt>
                <c:pt idx="647">
                  <c:v>20.322890867646922</c:v>
                </c:pt>
                <c:pt idx="648">
                  <c:v>20.287456960215472</c:v>
                </c:pt>
                <c:pt idx="649">
                  <c:v>20.251825231515429</c:v>
                </c:pt>
                <c:pt idx="650">
                  <c:v>20.215998221663227</c:v>
                </c:pt>
                <c:pt idx="651">
                  <c:v>20.179978484696509</c:v>
                </c:pt>
                <c:pt idx="652">
                  <c:v>20.14376858839206</c:v>
                </c:pt>
                <c:pt idx="653">
                  <c:v>20.107371114082749</c:v>
                </c:pt>
                <c:pt idx="654">
                  <c:v>20.070788656473525</c:v>
                </c:pt>
                <c:pt idx="655">
                  <c:v>20.03402382345643</c:v>
                </c:pt>
                <c:pt idx="656">
                  <c:v>19.997079235924691</c:v>
                </c:pt>
                <c:pt idx="657">
                  <c:v>19.959957527585885</c:v>
                </c:pt>
                <c:pt idx="658">
                  <c:v>19.922661344774184</c:v>
                </c:pt>
                <c:pt idx="659">
                  <c:v>19.885193346261712</c:v>
                </c:pt>
                <c:pt idx="660">
                  <c:v>19.84755620306899</c:v>
                </c:pt>
                <c:pt idx="661">
                  <c:v>19.809752598274542</c:v>
                </c:pt>
                <c:pt idx="662">
                  <c:v>19.771785226823603</c:v>
                </c:pt>
                <c:pt idx="663">
                  <c:v>19.733656795336024</c:v>
                </c:pt>
                <c:pt idx="664">
                  <c:v>19.695370021913316</c:v>
                </c:pt>
                <c:pt idx="665">
                  <c:v>19.656927635944864</c:v>
                </c:pt>
                <c:pt idx="666">
                  <c:v>19.618332377913372</c:v>
                </c:pt>
                <c:pt idx="667">
                  <c:v>19.579586999199499</c:v>
                </c:pt>
                <c:pt idx="668">
                  <c:v>19.540694261885719</c:v>
                </c:pt>
                <c:pt idx="669">
                  <c:v>19.5016569385594</c:v>
                </c:pt>
                <c:pt idx="670">
                  <c:v>19.462477812115175</c:v>
                </c:pt>
                <c:pt idx="671">
                  <c:v>19.423159675556541</c:v>
                </c:pt>
                <c:pt idx="672">
                  <c:v>19.383705331796754</c:v>
                </c:pt>
                <c:pt idx="673">
                  <c:v>19.344117593459018</c:v>
                </c:pt>
                <c:pt idx="674">
                  <c:v>19.304399282675973</c:v>
                </c:pt>
                <c:pt idx="675">
                  <c:v>19.264553230888524</c:v>
                </c:pt>
                <c:pt idx="676">
                  <c:v>19.224582278643972</c:v>
                </c:pt>
                <c:pt idx="677">
                  <c:v>19.184489275393528</c:v>
                </c:pt>
                <c:pt idx="678">
                  <c:v>19.144277079289186</c:v>
                </c:pt>
                <c:pt idx="679">
                  <c:v>19.103948556979958</c:v>
                </c:pt>
                <c:pt idx="680">
                  <c:v>19.063506583407545</c:v>
                </c:pt>
                <c:pt idx="681">
                  <c:v>19.022954041601345</c:v>
                </c:pt>
                <c:pt idx="682">
                  <c:v>18.982293822472958</c:v>
                </c:pt>
                <c:pt idx="683">
                  <c:v>18.941528824610089</c:v>
                </c:pt>
                <c:pt idx="684">
                  <c:v>18.900661954069918</c:v>
                </c:pt>
                <c:pt idx="685">
                  <c:v>18.859696124171922</c:v>
                </c:pt>
                <c:pt idx="686">
                  <c:v>18.81863425529021</c:v>
                </c:pt>
                <c:pt idx="687">
                  <c:v>18.777479274645309</c:v>
                </c:pt>
                <c:pt idx="688">
                  <c:v>18.73623411609551</c:v>
                </c:pt>
                <c:pt idx="689">
                  <c:v>18.694901719927703</c:v>
                </c:pt>
                <c:pt idx="690">
                  <c:v>18.653485032647797</c:v>
                </c:pt>
                <c:pt idx="691">
                  <c:v>18.611987006770629</c:v>
                </c:pt>
                <c:pt idx="692">
                  <c:v>18.570410600609517</c:v>
                </c:pt>
                <c:pt idx="693">
                  <c:v>18.528758778065349</c:v>
                </c:pt>
                <c:pt idx="694">
                  <c:v>18.487034508415302</c:v>
                </c:pt>
                <c:pt idx="695">
                  <c:v>18.445240766101175</c:v>
                </c:pt>
                <c:pt idx="696">
                  <c:v>18.403380530517328</c:v>
                </c:pt>
                <c:pt idx="697">
                  <c:v>18.3614567857983</c:v>
                </c:pt>
                <c:pt idx="698">
                  <c:v>18.31947252060607</c:v>
                </c:pt>
                <c:pt idx="699">
                  <c:v>18.277430727917007</c:v>
                </c:pt>
                <c:pt idx="700">
                  <c:v>18.235334404808494</c:v>
                </c:pt>
                <c:pt idx="701">
                  <c:v>18.193186552245297</c:v>
                </c:pt>
                <c:pt idx="702">
                  <c:v>18.150990174865605</c:v>
                </c:pt>
                <c:pt idx="703">
                  <c:v>18.108748280766843</c:v>
                </c:pt>
                <c:pt idx="704">
                  <c:v>18.066463881291249</c:v>
                </c:pt>
                <c:pt idx="705">
                  <c:v>18.024139990811172</c:v>
                </c:pt>
                <c:pt idx="706">
                  <c:v>17.981779626514204</c:v>
                </c:pt>
                <c:pt idx="707">
                  <c:v>17.939385808188085</c:v>
                </c:pt>
                <c:pt idx="708">
                  <c:v>17.896961558005422</c:v>
                </c:pt>
                <c:pt idx="709">
                  <c:v>17.854509900308262</c:v>
                </c:pt>
                <c:pt idx="710">
                  <c:v>17.812033861392468</c:v>
                </c:pt>
                <c:pt idx="711">
                  <c:v>17.769536469291992</c:v>
                </c:pt>
                <c:pt idx="712">
                  <c:v>17.727020753563021</c:v>
                </c:pt>
                <c:pt idx="713">
                  <c:v>17.684489745067996</c:v>
                </c:pt>
                <c:pt idx="714">
                  <c:v>17.641946475759543</c:v>
                </c:pt>
                <c:pt idx="715">
                  <c:v>17.599393978464345</c:v>
                </c:pt>
                <c:pt idx="716">
                  <c:v>17.556835286666921</c:v>
                </c:pt>
                <c:pt idx="717">
                  <c:v>17.514273434293401</c:v>
                </c:pt>
                <c:pt idx="718">
                  <c:v>17.47171145549521</c:v>
                </c:pt>
                <c:pt idx="719">
                  <c:v>17.429152384432786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1-4D96-9000-03ADE7E4BE37}"/>
            </c:ext>
          </c:extLst>
        </c:ser>
        <c:ser>
          <c:idx val="1"/>
          <c:order val="2"/>
          <c:tx>
            <c:strRef>
              <c:f>'per 2m'!$I$1</c:f>
              <c:strCache>
                <c:ptCount val="1"/>
                <c:pt idx="0">
                  <c:v>Heater1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'per 2m'!$A:$A</c:f>
              <c:strCache>
                <c:ptCount val="723"/>
                <c:pt idx="0">
                  <c:v>count real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</c:strCache>
            </c:strRef>
          </c:xVal>
          <c:yVal>
            <c:numRef>
              <c:f>'per 2m'!$I$2:$I$1048576</c:f>
              <c:numCache>
                <c:formatCode>General</c:formatCode>
                <c:ptCount val="1048575"/>
                <c:pt idx="0">
                  <c:v>17.298056512809424</c:v>
                </c:pt>
                <c:pt idx="1">
                  <c:v>17.378056512809422</c:v>
                </c:pt>
                <c:pt idx="2">
                  <c:v>17.278056512809421</c:v>
                </c:pt>
                <c:pt idx="3">
                  <c:v>17.17805651280942</c:v>
                </c:pt>
                <c:pt idx="4">
                  <c:v>17.258056512809418</c:v>
                </c:pt>
                <c:pt idx="5">
                  <c:v>17.158056512809416</c:v>
                </c:pt>
                <c:pt idx="6">
                  <c:v>17.238056512809415</c:v>
                </c:pt>
                <c:pt idx="7">
                  <c:v>17.138056512809413</c:v>
                </c:pt>
                <c:pt idx="8">
                  <c:v>17.218056512809412</c:v>
                </c:pt>
                <c:pt idx="9">
                  <c:v>17.11805651280941</c:v>
                </c:pt>
                <c:pt idx="10">
                  <c:v>17.198056512809409</c:v>
                </c:pt>
                <c:pt idx="11">
                  <c:v>17.098056512809407</c:v>
                </c:pt>
                <c:pt idx="12">
                  <c:v>17.178056512809405</c:v>
                </c:pt>
                <c:pt idx="13">
                  <c:v>17.078056512809404</c:v>
                </c:pt>
                <c:pt idx="14">
                  <c:v>17.158056512809402</c:v>
                </c:pt>
                <c:pt idx="15">
                  <c:v>17.058056512809401</c:v>
                </c:pt>
                <c:pt idx="16">
                  <c:v>17.138056512809399</c:v>
                </c:pt>
                <c:pt idx="17">
                  <c:v>17.038056512809398</c:v>
                </c:pt>
                <c:pt idx="18">
                  <c:v>17.118056512809396</c:v>
                </c:pt>
                <c:pt idx="19">
                  <c:v>17.018056512809395</c:v>
                </c:pt>
                <c:pt idx="20">
                  <c:v>17.098056512809393</c:v>
                </c:pt>
                <c:pt idx="21">
                  <c:v>16.998056512809391</c:v>
                </c:pt>
                <c:pt idx="22">
                  <c:v>16.89805651280939</c:v>
                </c:pt>
                <c:pt idx="23">
                  <c:v>16.978056512809388</c:v>
                </c:pt>
                <c:pt idx="24">
                  <c:v>16.878056512809387</c:v>
                </c:pt>
                <c:pt idx="25">
                  <c:v>16.958056512809385</c:v>
                </c:pt>
                <c:pt idx="26">
                  <c:v>16.858056512809384</c:v>
                </c:pt>
                <c:pt idx="27">
                  <c:v>16.938056512809382</c:v>
                </c:pt>
                <c:pt idx="28">
                  <c:v>16.838056512809381</c:v>
                </c:pt>
                <c:pt idx="29">
                  <c:v>16.918056512809379</c:v>
                </c:pt>
                <c:pt idx="30">
                  <c:v>16.818056512809378</c:v>
                </c:pt>
                <c:pt idx="31">
                  <c:v>16.898056512809376</c:v>
                </c:pt>
                <c:pt idx="32">
                  <c:v>16.798056512809374</c:v>
                </c:pt>
                <c:pt idx="33">
                  <c:v>16.878056512809373</c:v>
                </c:pt>
                <c:pt idx="34">
                  <c:v>16.778056512809371</c:v>
                </c:pt>
                <c:pt idx="35">
                  <c:v>16.85805651280937</c:v>
                </c:pt>
                <c:pt idx="36">
                  <c:v>16.758056512809368</c:v>
                </c:pt>
                <c:pt idx="37">
                  <c:v>16.838056512809366</c:v>
                </c:pt>
                <c:pt idx="38">
                  <c:v>16.738056512809365</c:v>
                </c:pt>
                <c:pt idx="39">
                  <c:v>16.818056512809363</c:v>
                </c:pt>
                <c:pt idx="40">
                  <c:v>16.718056512809362</c:v>
                </c:pt>
                <c:pt idx="41">
                  <c:v>16.79805651280936</c:v>
                </c:pt>
                <c:pt idx="42">
                  <c:v>16.698056512809359</c:v>
                </c:pt>
                <c:pt idx="43">
                  <c:v>16.598056512809357</c:v>
                </c:pt>
                <c:pt idx="44">
                  <c:v>16.678056512809356</c:v>
                </c:pt>
                <c:pt idx="45">
                  <c:v>16.578056512809354</c:v>
                </c:pt>
                <c:pt idx="46">
                  <c:v>16.658056512809353</c:v>
                </c:pt>
                <c:pt idx="47">
                  <c:v>16.558056512809351</c:v>
                </c:pt>
                <c:pt idx="48">
                  <c:v>16.638056512809349</c:v>
                </c:pt>
                <c:pt idx="49">
                  <c:v>16.538056512809348</c:v>
                </c:pt>
                <c:pt idx="50">
                  <c:v>16.618056512809346</c:v>
                </c:pt>
                <c:pt idx="51">
                  <c:v>16.518056512809345</c:v>
                </c:pt>
                <c:pt idx="52">
                  <c:v>16.598056512809343</c:v>
                </c:pt>
                <c:pt idx="53">
                  <c:v>16.498056512809342</c:v>
                </c:pt>
                <c:pt idx="54">
                  <c:v>16.57805651280934</c:v>
                </c:pt>
                <c:pt idx="55">
                  <c:v>16.478056512809339</c:v>
                </c:pt>
                <c:pt idx="56">
                  <c:v>16.558056512809337</c:v>
                </c:pt>
                <c:pt idx="57">
                  <c:v>16.458056512809335</c:v>
                </c:pt>
                <c:pt idx="58">
                  <c:v>16.538056512809334</c:v>
                </c:pt>
                <c:pt idx="59">
                  <c:v>16.438056512809332</c:v>
                </c:pt>
                <c:pt idx="60">
                  <c:v>16.518056512809331</c:v>
                </c:pt>
                <c:pt idx="61">
                  <c:v>16.418056512809329</c:v>
                </c:pt>
                <c:pt idx="62">
                  <c:v>16.498056512809328</c:v>
                </c:pt>
                <c:pt idx="63">
                  <c:v>16.398056512809326</c:v>
                </c:pt>
                <c:pt idx="64">
                  <c:v>16.478056512809324</c:v>
                </c:pt>
                <c:pt idx="65">
                  <c:v>16.378056512809323</c:v>
                </c:pt>
                <c:pt idx="66">
                  <c:v>16.458056512809321</c:v>
                </c:pt>
                <c:pt idx="67">
                  <c:v>16.35805651280932</c:v>
                </c:pt>
                <c:pt idx="68">
                  <c:v>16.258056512809318</c:v>
                </c:pt>
                <c:pt idx="69">
                  <c:v>16.338056512809317</c:v>
                </c:pt>
                <c:pt idx="70">
                  <c:v>16.238056512809315</c:v>
                </c:pt>
                <c:pt idx="71">
                  <c:v>16.318056512809314</c:v>
                </c:pt>
                <c:pt idx="72">
                  <c:v>16.218056512809312</c:v>
                </c:pt>
                <c:pt idx="73">
                  <c:v>16.29805651280931</c:v>
                </c:pt>
                <c:pt idx="74">
                  <c:v>16.198056512809309</c:v>
                </c:pt>
                <c:pt idx="75">
                  <c:v>16.278056512809307</c:v>
                </c:pt>
                <c:pt idx="76">
                  <c:v>16.178056512809306</c:v>
                </c:pt>
                <c:pt idx="77">
                  <c:v>16.258056512809304</c:v>
                </c:pt>
                <c:pt idx="78">
                  <c:v>16.158056512809303</c:v>
                </c:pt>
                <c:pt idx="79">
                  <c:v>16.238056512809301</c:v>
                </c:pt>
                <c:pt idx="80">
                  <c:v>16.1380565128093</c:v>
                </c:pt>
                <c:pt idx="81">
                  <c:v>16.218056512809298</c:v>
                </c:pt>
                <c:pt idx="82">
                  <c:v>16.118056512809297</c:v>
                </c:pt>
                <c:pt idx="83">
                  <c:v>16.198056512809295</c:v>
                </c:pt>
                <c:pt idx="84">
                  <c:v>16.098056512809293</c:v>
                </c:pt>
                <c:pt idx="85">
                  <c:v>16.178056512809292</c:v>
                </c:pt>
                <c:pt idx="86">
                  <c:v>16.07805651280929</c:v>
                </c:pt>
                <c:pt idx="87">
                  <c:v>16.158056512809289</c:v>
                </c:pt>
                <c:pt idx="88">
                  <c:v>16.058056512809287</c:v>
                </c:pt>
                <c:pt idx="89">
                  <c:v>16.138056512809285</c:v>
                </c:pt>
                <c:pt idx="90">
                  <c:v>16.038056512809284</c:v>
                </c:pt>
                <c:pt idx="91">
                  <c:v>16.118056512809282</c:v>
                </c:pt>
                <c:pt idx="92">
                  <c:v>16.018056512809281</c:v>
                </c:pt>
                <c:pt idx="93">
                  <c:v>16.098056512809279</c:v>
                </c:pt>
                <c:pt idx="94">
                  <c:v>15.99805651280928</c:v>
                </c:pt>
                <c:pt idx="95">
                  <c:v>16.07805651280928</c:v>
                </c:pt>
                <c:pt idx="96">
                  <c:v>15.97805651280928</c:v>
                </c:pt>
                <c:pt idx="97">
                  <c:v>16.05805651280928</c:v>
                </c:pt>
                <c:pt idx="98">
                  <c:v>15.95805651280928</c:v>
                </c:pt>
                <c:pt idx="99">
                  <c:v>16.03805651280928</c:v>
                </c:pt>
                <c:pt idx="100">
                  <c:v>15.938056512809281</c:v>
                </c:pt>
                <c:pt idx="101">
                  <c:v>15.838056512809281</c:v>
                </c:pt>
                <c:pt idx="102">
                  <c:v>15.918056512809281</c:v>
                </c:pt>
                <c:pt idx="103">
                  <c:v>15.818056512809282</c:v>
                </c:pt>
                <c:pt idx="104">
                  <c:v>15.898056512809282</c:v>
                </c:pt>
                <c:pt idx="105">
                  <c:v>15.798056512809282</c:v>
                </c:pt>
                <c:pt idx="106">
                  <c:v>15.878056512809282</c:v>
                </c:pt>
                <c:pt idx="107">
                  <c:v>15.778056512809282</c:v>
                </c:pt>
                <c:pt idx="108">
                  <c:v>15.858056512809283</c:v>
                </c:pt>
                <c:pt idx="109">
                  <c:v>15.758056512809283</c:v>
                </c:pt>
                <c:pt idx="110">
                  <c:v>15.838056512809283</c:v>
                </c:pt>
                <c:pt idx="111">
                  <c:v>15.738056512809283</c:v>
                </c:pt>
                <c:pt idx="112">
                  <c:v>15.818056512809283</c:v>
                </c:pt>
                <c:pt idx="113">
                  <c:v>15.718056512809284</c:v>
                </c:pt>
                <c:pt idx="114">
                  <c:v>15.798056512809284</c:v>
                </c:pt>
                <c:pt idx="115">
                  <c:v>15.698056512809284</c:v>
                </c:pt>
                <c:pt idx="116">
                  <c:v>15.778056512809284</c:v>
                </c:pt>
                <c:pt idx="117">
                  <c:v>15.678056512809285</c:v>
                </c:pt>
                <c:pt idx="118">
                  <c:v>15.758056512809285</c:v>
                </c:pt>
                <c:pt idx="119">
                  <c:v>15.658056512809285</c:v>
                </c:pt>
                <c:pt idx="120">
                  <c:v>15.738056512809285</c:v>
                </c:pt>
                <c:pt idx="121">
                  <c:v>15.638056512809285</c:v>
                </c:pt>
                <c:pt idx="122">
                  <c:v>15.718056512809286</c:v>
                </c:pt>
                <c:pt idx="123">
                  <c:v>15.618056512809286</c:v>
                </c:pt>
                <c:pt idx="124">
                  <c:v>15.698056512809286</c:v>
                </c:pt>
                <c:pt idx="125">
                  <c:v>15.598056512809286</c:v>
                </c:pt>
                <c:pt idx="126">
                  <c:v>15.678056512809286</c:v>
                </c:pt>
                <c:pt idx="127">
                  <c:v>15.578056512809287</c:v>
                </c:pt>
                <c:pt idx="128">
                  <c:v>15.658056512809287</c:v>
                </c:pt>
                <c:pt idx="129">
                  <c:v>15.558056512809287</c:v>
                </c:pt>
                <c:pt idx="130">
                  <c:v>15.638056512809287</c:v>
                </c:pt>
                <c:pt idx="131">
                  <c:v>15.538056512809288</c:v>
                </c:pt>
                <c:pt idx="132">
                  <c:v>15.618056512809288</c:v>
                </c:pt>
                <c:pt idx="133">
                  <c:v>15.518056512809288</c:v>
                </c:pt>
                <c:pt idx="134">
                  <c:v>15.598056512809288</c:v>
                </c:pt>
                <c:pt idx="135">
                  <c:v>15.498056512809288</c:v>
                </c:pt>
                <c:pt idx="136">
                  <c:v>15.578056512809288</c:v>
                </c:pt>
                <c:pt idx="137">
                  <c:v>15.478056512809289</c:v>
                </c:pt>
                <c:pt idx="138">
                  <c:v>15.558056512809289</c:v>
                </c:pt>
                <c:pt idx="139">
                  <c:v>15.458056512809289</c:v>
                </c:pt>
                <c:pt idx="140">
                  <c:v>15.538056512809289</c:v>
                </c:pt>
                <c:pt idx="141">
                  <c:v>15.43805651280929</c:v>
                </c:pt>
                <c:pt idx="142">
                  <c:v>15.51805651280929</c:v>
                </c:pt>
                <c:pt idx="143">
                  <c:v>15.41805651280929</c:v>
                </c:pt>
                <c:pt idx="144">
                  <c:v>15.49805651280929</c:v>
                </c:pt>
                <c:pt idx="145">
                  <c:v>15.398056512809291</c:v>
                </c:pt>
                <c:pt idx="146">
                  <c:v>15.478056512809291</c:v>
                </c:pt>
                <c:pt idx="147">
                  <c:v>15.378056512809291</c:v>
                </c:pt>
                <c:pt idx="148">
                  <c:v>15.458056512809291</c:v>
                </c:pt>
                <c:pt idx="149">
                  <c:v>15.358056512809291</c:v>
                </c:pt>
                <c:pt idx="150">
                  <c:v>15.438056512809291</c:v>
                </c:pt>
                <c:pt idx="151">
                  <c:v>15.338056512809292</c:v>
                </c:pt>
                <c:pt idx="152">
                  <c:v>15.418056512809292</c:v>
                </c:pt>
                <c:pt idx="153">
                  <c:v>15.318056512809292</c:v>
                </c:pt>
                <c:pt idx="154">
                  <c:v>15.398056512809292</c:v>
                </c:pt>
                <c:pt idx="155">
                  <c:v>15.298056512809293</c:v>
                </c:pt>
                <c:pt idx="156">
                  <c:v>15.378056512809293</c:v>
                </c:pt>
                <c:pt idx="157">
                  <c:v>15.278056512809293</c:v>
                </c:pt>
                <c:pt idx="158">
                  <c:v>15.358056512809293</c:v>
                </c:pt>
                <c:pt idx="159">
                  <c:v>15.258056512809294</c:v>
                </c:pt>
                <c:pt idx="160">
                  <c:v>15.338056512809294</c:v>
                </c:pt>
                <c:pt idx="161">
                  <c:v>15.238056512809294</c:v>
                </c:pt>
                <c:pt idx="162">
                  <c:v>15.318056512809294</c:v>
                </c:pt>
                <c:pt idx="163">
                  <c:v>15.218056512809294</c:v>
                </c:pt>
                <c:pt idx="164">
                  <c:v>15.298056512809294</c:v>
                </c:pt>
                <c:pt idx="165">
                  <c:v>15.198056512809295</c:v>
                </c:pt>
                <c:pt idx="166">
                  <c:v>15.278056512809295</c:v>
                </c:pt>
                <c:pt idx="167">
                  <c:v>15.178056512809295</c:v>
                </c:pt>
                <c:pt idx="168">
                  <c:v>15.258056512809295</c:v>
                </c:pt>
                <c:pt idx="169">
                  <c:v>15.158056512809296</c:v>
                </c:pt>
                <c:pt idx="170">
                  <c:v>15.238056512809296</c:v>
                </c:pt>
                <c:pt idx="171">
                  <c:v>15.138056512809296</c:v>
                </c:pt>
                <c:pt idx="172">
                  <c:v>15.218056512809296</c:v>
                </c:pt>
                <c:pt idx="173">
                  <c:v>15.118056512809297</c:v>
                </c:pt>
                <c:pt idx="174">
                  <c:v>15.198056512809297</c:v>
                </c:pt>
                <c:pt idx="175">
                  <c:v>15.098056512809297</c:v>
                </c:pt>
                <c:pt idx="176">
                  <c:v>15.178056512809297</c:v>
                </c:pt>
                <c:pt idx="177">
                  <c:v>15.078056512809297</c:v>
                </c:pt>
                <c:pt idx="178">
                  <c:v>15.158056512809297</c:v>
                </c:pt>
                <c:pt idx="179">
                  <c:v>15.058056512809298</c:v>
                </c:pt>
                <c:pt idx="180">
                  <c:v>15.138056512809298</c:v>
                </c:pt>
                <c:pt idx="181">
                  <c:v>15.218056512809298</c:v>
                </c:pt>
                <c:pt idx="182">
                  <c:v>15.118056512809298</c:v>
                </c:pt>
                <c:pt idx="183">
                  <c:v>15.198056512809298</c:v>
                </c:pt>
                <c:pt idx="184">
                  <c:v>15.098056512809299</c:v>
                </c:pt>
                <c:pt idx="185">
                  <c:v>15.178056512809299</c:v>
                </c:pt>
                <c:pt idx="186">
                  <c:v>15.078056512809299</c:v>
                </c:pt>
                <c:pt idx="187">
                  <c:v>15.158056512809299</c:v>
                </c:pt>
                <c:pt idx="188">
                  <c:v>15.0580565128093</c:v>
                </c:pt>
                <c:pt idx="189">
                  <c:v>15.1380565128093</c:v>
                </c:pt>
                <c:pt idx="190">
                  <c:v>15.0380565128093</c:v>
                </c:pt>
                <c:pt idx="191">
                  <c:v>15.1180565128093</c:v>
                </c:pt>
                <c:pt idx="192">
                  <c:v>15.0180565128093</c:v>
                </c:pt>
                <c:pt idx="193">
                  <c:v>15.098056512809301</c:v>
                </c:pt>
                <c:pt idx="194">
                  <c:v>14.998056512809301</c:v>
                </c:pt>
                <c:pt idx="195">
                  <c:v>15.078056512809301</c:v>
                </c:pt>
                <c:pt idx="196">
                  <c:v>14.978056512809301</c:v>
                </c:pt>
                <c:pt idx="197">
                  <c:v>15.058056512809301</c:v>
                </c:pt>
                <c:pt idx="198">
                  <c:v>14.958056512809302</c:v>
                </c:pt>
                <c:pt idx="199">
                  <c:v>15.038056512809302</c:v>
                </c:pt>
                <c:pt idx="200">
                  <c:v>14.938056512809302</c:v>
                </c:pt>
                <c:pt idx="201">
                  <c:v>15.018056512809302</c:v>
                </c:pt>
                <c:pt idx="202">
                  <c:v>14.918056512809303</c:v>
                </c:pt>
                <c:pt idx="203">
                  <c:v>14.998056512809303</c:v>
                </c:pt>
                <c:pt idx="204">
                  <c:v>14.898056512809303</c:v>
                </c:pt>
                <c:pt idx="205">
                  <c:v>14.978056512809303</c:v>
                </c:pt>
                <c:pt idx="206">
                  <c:v>15.058056512809303</c:v>
                </c:pt>
                <c:pt idx="207">
                  <c:v>14.958056512809303</c:v>
                </c:pt>
                <c:pt idx="208">
                  <c:v>15.038056512809304</c:v>
                </c:pt>
                <c:pt idx="209">
                  <c:v>14.938056512809304</c:v>
                </c:pt>
                <c:pt idx="210">
                  <c:v>15.018056512809304</c:v>
                </c:pt>
                <c:pt idx="211">
                  <c:v>14.918056512809304</c:v>
                </c:pt>
                <c:pt idx="212">
                  <c:v>14.998056512809304</c:v>
                </c:pt>
                <c:pt idx="213">
                  <c:v>14.898056512809305</c:v>
                </c:pt>
                <c:pt idx="214">
                  <c:v>14.978056512809305</c:v>
                </c:pt>
                <c:pt idx="215">
                  <c:v>14.878056512809305</c:v>
                </c:pt>
                <c:pt idx="216">
                  <c:v>14.958056512809305</c:v>
                </c:pt>
                <c:pt idx="217">
                  <c:v>14.858056512809306</c:v>
                </c:pt>
                <c:pt idx="218">
                  <c:v>14.938056512809306</c:v>
                </c:pt>
                <c:pt idx="219">
                  <c:v>14.838056512809306</c:v>
                </c:pt>
                <c:pt idx="220">
                  <c:v>14.918056512809306</c:v>
                </c:pt>
                <c:pt idx="221">
                  <c:v>14.818056512809306</c:v>
                </c:pt>
                <c:pt idx="222">
                  <c:v>14.898056512809307</c:v>
                </c:pt>
                <c:pt idx="223">
                  <c:v>14.978056512809307</c:v>
                </c:pt>
                <c:pt idx="224">
                  <c:v>14.878056512809307</c:v>
                </c:pt>
                <c:pt idx="225">
                  <c:v>14.958056512809307</c:v>
                </c:pt>
                <c:pt idx="226">
                  <c:v>14.858056512809307</c:v>
                </c:pt>
                <c:pt idx="227">
                  <c:v>14.938056512809307</c:v>
                </c:pt>
                <c:pt idx="228">
                  <c:v>14.838056512809308</c:v>
                </c:pt>
                <c:pt idx="229">
                  <c:v>14.918056512809308</c:v>
                </c:pt>
                <c:pt idx="230">
                  <c:v>14.818056512809308</c:v>
                </c:pt>
                <c:pt idx="231">
                  <c:v>14.898056512809308</c:v>
                </c:pt>
                <c:pt idx="232">
                  <c:v>14.798056512809309</c:v>
                </c:pt>
                <c:pt idx="233">
                  <c:v>14.878056512809309</c:v>
                </c:pt>
                <c:pt idx="234">
                  <c:v>14.778056512809309</c:v>
                </c:pt>
                <c:pt idx="235">
                  <c:v>14.858056512809309</c:v>
                </c:pt>
                <c:pt idx="236">
                  <c:v>14.75805651280931</c:v>
                </c:pt>
                <c:pt idx="237">
                  <c:v>14.83805651280931</c:v>
                </c:pt>
                <c:pt idx="238">
                  <c:v>14.91805651280931</c:v>
                </c:pt>
                <c:pt idx="239">
                  <c:v>14.81805651280931</c:v>
                </c:pt>
                <c:pt idx="240">
                  <c:v>14.89805651280931</c:v>
                </c:pt>
                <c:pt idx="241">
                  <c:v>14.79805651280931</c:v>
                </c:pt>
                <c:pt idx="242">
                  <c:v>14.878056512809311</c:v>
                </c:pt>
                <c:pt idx="243">
                  <c:v>14.778056512809311</c:v>
                </c:pt>
                <c:pt idx="244">
                  <c:v>14.858056512809311</c:v>
                </c:pt>
                <c:pt idx="245">
                  <c:v>14.758056512809311</c:v>
                </c:pt>
                <c:pt idx="246">
                  <c:v>14.838056512809311</c:v>
                </c:pt>
                <c:pt idx="247">
                  <c:v>14.738056512809312</c:v>
                </c:pt>
                <c:pt idx="248">
                  <c:v>14.818056512809312</c:v>
                </c:pt>
                <c:pt idx="249">
                  <c:v>14.898056512809312</c:v>
                </c:pt>
                <c:pt idx="250">
                  <c:v>14.798056512809312</c:v>
                </c:pt>
                <c:pt idx="251">
                  <c:v>14.878056512809312</c:v>
                </c:pt>
                <c:pt idx="252">
                  <c:v>14.778056512809313</c:v>
                </c:pt>
                <c:pt idx="253">
                  <c:v>14.858056512809313</c:v>
                </c:pt>
                <c:pt idx="254">
                  <c:v>14.758056512809313</c:v>
                </c:pt>
                <c:pt idx="255">
                  <c:v>14.838056512809313</c:v>
                </c:pt>
                <c:pt idx="256">
                  <c:v>14.738056512809314</c:v>
                </c:pt>
                <c:pt idx="257">
                  <c:v>14.818056512809314</c:v>
                </c:pt>
                <c:pt idx="258">
                  <c:v>14.718056512809314</c:v>
                </c:pt>
                <c:pt idx="259">
                  <c:v>14.798056512809314</c:v>
                </c:pt>
                <c:pt idx="260">
                  <c:v>14.878056512809314</c:v>
                </c:pt>
                <c:pt idx="261">
                  <c:v>14.778056512809314</c:v>
                </c:pt>
                <c:pt idx="262">
                  <c:v>14.858056512809314</c:v>
                </c:pt>
                <c:pt idx="263">
                  <c:v>14.758056512809315</c:v>
                </c:pt>
                <c:pt idx="264">
                  <c:v>14.838056512809315</c:v>
                </c:pt>
                <c:pt idx="265">
                  <c:v>14.738056512809315</c:v>
                </c:pt>
                <c:pt idx="266">
                  <c:v>14.818056512809315</c:v>
                </c:pt>
                <c:pt idx="267">
                  <c:v>14.718056512809316</c:v>
                </c:pt>
                <c:pt idx="268">
                  <c:v>14.798056512809316</c:v>
                </c:pt>
                <c:pt idx="269">
                  <c:v>14.698056512809316</c:v>
                </c:pt>
                <c:pt idx="270">
                  <c:v>14.778056512809316</c:v>
                </c:pt>
                <c:pt idx="271">
                  <c:v>14.858056512809316</c:v>
                </c:pt>
                <c:pt idx="272">
                  <c:v>14.758056512809317</c:v>
                </c:pt>
                <c:pt idx="273">
                  <c:v>14.838056512809317</c:v>
                </c:pt>
                <c:pt idx="274">
                  <c:v>14.738056512809317</c:v>
                </c:pt>
                <c:pt idx="275">
                  <c:v>14.818056512809317</c:v>
                </c:pt>
                <c:pt idx="276">
                  <c:v>14.718056512809317</c:v>
                </c:pt>
                <c:pt idx="277">
                  <c:v>14.798056512809318</c:v>
                </c:pt>
                <c:pt idx="278">
                  <c:v>14.698056512809318</c:v>
                </c:pt>
                <c:pt idx="279">
                  <c:v>14.778056512809318</c:v>
                </c:pt>
                <c:pt idx="280">
                  <c:v>14.858056512809318</c:v>
                </c:pt>
                <c:pt idx="281">
                  <c:v>14.758056512809318</c:v>
                </c:pt>
                <c:pt idx="282">
                  <c:v>14.838056512809318</c:v>
                </c:pt>
                <c:pt idx="283">
                  <c:v>14.738056512809319</c:v>
                </c:pt>
                <c:pt idx="284">
                  <c:v>14.818056512809319</c:v>
                </c:pt>
                <c:pt idx="285">
                  <c:v>14.718056512809319</c:v>
                </c:pt>
                <c:pt idx="286">
                  <c:v>14.798056512809319</c:v>
                </c:pt>
                <c:pt idx="287">
                  <c:v>14.878056512809319</c:v>
                </c:pt>
                <c:pt idx="288">
                  <c:v>14.77805651280932</c:v>
                </c:pt>
                <c:pt idx="289">
                  <c:v>14.85805651280932</c:v>
                </c:pt>
                <c:pt idx="290">
                  <c:v>14.75805651280932</c:v>
                </c:pt>
                <c:pt idx="291">
                  <c:v>14.83805651280932</c:v>
                </c:pt>
                <c:pt idx="292">
                  <c:v>14.738056512809321</c:v>
                </c:pt>
                <c:pt idx="293">
                  <c:v>14.818056512809321</c:v>
                </c:pt>
                <c:pt idx="294">
                  <c:v>14.898056512809321</c:v>
                </c:pt>
                <c:pt idx="295">
                  <c:v>14.798056512809321</c:v>
                </c:pt>
                <c:pt idx="296">
                  <c:v>14.878056512809321</c:v>
                </c:pt>
                <c:pt idx="297">
                  <c:v>14.778056512809322</c:v>
                </c:pt>
                <c:pt idx="298">
                  <c:v>14.858056512809322</c:v>
                </c:pt>
                <c:pt idx="299">
                  <c:v>14.938056512809322</c:v>
                </c:pt>
                <c:pt idx="300">
                  <c:v>14.838056512809322</c:v>
                </c:pt>
                <c:pt idx="301">
                  <c:v>14.918056512809322</c:v>
                </c:pt>
                <c:pt idx="302">
                  <c:v>14.818056512809322</c:v>
                </c:pt>
                <c:pt idx="303">
                  <c:v>14.898056512809323</c:v>
                </c:pt>
                <c:pt idx="304">
                  <c:v>14.978056512809323</c:v>
                </c:pt>
                <c:pt idx="305">
                  <c:v>14.878056512809323</c:v>
                </c:pt>
                <c:pt idx="306">
                  <c:v>14.958056512809323</c:v>
                </c:pt>
                <c:pt idx="307">
                  <c:v>15.038056512809323</c:v>
                </c:pt>
                <c:pt idx="308">
                  <c:v>14.938056512809323</c:v>
                </c:pt>
                <c:pt idx="309">
                  <c:v>15.018056512809324</c:v>
                </c:pt>
                <c:pt idx="310">
                  <c:v>14.918056512809324</c:v>
                </c:pt>
                <c:pt idx="311">
                  <c:v>14.998056512809324</c:v>
                </c:pt>
                <c:pt idx="312">
                  <c:v>15.078056512809324</c:v>
                </c:pt>
                <c:pt idx="313">
                  <c:v>14.978056512809324</c:v>
                </c:pt>
                <c:pt idx="314">
                  <c:v>15.058056512809324</c:v>
                </c:pt>
                <c:pt idx="315">
                  <c:v>15.138056512809325</c:v>
                </c:pt>
                <c:pt idx="316">
                  <c:v>15.038056512809325</c:v>
                </c:pt>
                <c:pt idx="317">
                  <c:v>15.118056512809325</c:v>
                </c:pt>
                <c:pt idx="318">
                  <c:v>15.018056512809325</c:v>
                </c:pt>
                <c:pt idx="319">
                  <c:v>15.098056512809325</c:v>
                </c:pt>
                <c:pt idx="320">
                  <c:v>15.178056512809325</c:v>
                </c:pt>
                <c:pt idx="321">
                  <c:v>15.078056512809326</c:v>
                </c:pt>
                <c:pt idx="322">
                  <c:v>15.158056512809326</c:v>
                </c:pt>
                <c:pt idx="323">
                  <c:v>15.238056512809326</c:v>
                </c:pt>
                <c:pt idx="324">
                  <c:v>15.138056512809326</c:v>
                </c:pt>
                <c:pt idx="325">
                  <c:v>15.218056512809326</c:v>
                </c:pt>
                <c:pt idx="326">
                  <c:v>15.298056512809326</c:v>
                </c:pt>
                <c:pt idx="327">
                  <c:v>15.198056512809327</c:v>
                </c:pt>
                <c:pt idx="328">
                  <c:v>15.278056512809327</c:v>
                </c:pt>
                <c:pt idx="329">
                  <c:v>15.358056512809327</c:v>
                </c:pt>
                <c:pt idx="330">
                  <c:v>15.258056512809327</c:v>
                </c:pt>
                <c:pt idx="331">
                  <c:v>15.338056512809327</c:v>
                </c:pt>
                <c:pt idx="332">
                  <c:v>15.418056512809327</c:v>
                </c:pt>
                <c:pt idx="333">
                  <c:v>15.318056512809328</c:v>
                </c:pt>
                <c:pt idx="334">
                  <c:v>15.398056512809328</c:v>
                </c:pt>
                <c:pt idx="335">
                  <c:v>15.478056512809328</c:v>
                </c:pt>
                <c:pt idx="336">
                  <c:v>15.378056512809328</c:v>
                </c:pt>
                <c:pt idx="337">
                  <c:v>15.458056512809328</c:v>
                </c:pt>
                <c:pt idx="338">
                  <c:v>15.538056512809328</c:v>
                </c:pt>
                <c:pt idx="339">
                  <c:v>15.438056512809329</c:v>
                </c:pt>
                <c:pt idx="340">
                  <c:v>15.518056512809329</c:v>
                </c:pt>
                <c:pt idx="341">
                  <c:v>15.598056512809329</c:v>
                </c:pt>
                <c:pt idx="342">
                  <c:v>15.498056512809329</c:v>
                </c:pt>
                <c:pt idx="343">
                  <c:v>15.578056512809329</c:v>
                </c:pt>
                <c:pt idx="344">
                  <c:v>15.658056512809329</c:v>
                </c:pt>
                <c:pt idx="345">
                  <c:v>15.55805651280933</c:v>
                </c:pt>
                <c:pt idx="346">
                  <c:v>15.63805651280933</c:v>
                </c:pt>
                <c:pt idx="347">
                  <c:v>15.71805651280933</c:v>
                </c:pt>
                <c:pt idx="348">
                  <c:v>15.61805651280933</c:v>
                </c:pt>
                <c:pt idx="349">
                  <c:v>15.69805651280933</c:v>
                </c:pt>
                <c:pt idx="350">
                  <c:v>15.77805651280933</c:v>
                </c:pt>
                <c:pt idx="351">
                  <c:v>15.85805651280933</c:v>
                </c:pt>
                <c:pt idx="352">
                  <c:v>15.758056512809331</c:v>
                </c:pt>
                <c:pt idx="353">
                  <c:v>15.838056512809331</c:v>
                </c:pt>
                <c:pt idx="354">
                  <c:v>15.918056512809331</c:v>
                </c:pt>
                <c:pt idx="355">
                  <c:v>15.818056512809331</c:v>
                </c:pt>
                <c:pt idx="356">
                  <c:v>15.898056512809331</c:v>
                </c:pt>
                <c:pt idx="357">
                  <c:v>15.978056512809331</c:v>
                </c:pt>
                <c:pt idx="358">
                  <c:v>15.878056512809332</c:v>
                </c:pt>
                <c:pt idx="359">
                  <c:v>15.958056512809332</c:v>
                </c:pt>
                <c:pt idx="360">
                  <c:v>16.03805651280933</c:v>
                </c:pt>
                <c:pt idx="361">
                  <c:v>16.118056512809328</c:v>
                </c:pt>
                <c:pt idx="362">
                  <c:v>16.018056512809327</c:v>
                </c:pt>
                <c:pt idx="363">
                  <c:v>16.098056512809325</c:v>
                </c:pt>
                <c:pt idx="364">
                  <c:v>16.178056512809324</c:v>
                </c:pt>
                <c:pt idx="365">
                  <c:v>16.078056512809322</c:v>
                </c:pt>
                <c:pt idx="366">
                  <c:v>16.158056512809321</c:v>
                </c:pt>
                <c:pt idx="367">
                  <c:v>16.238056512809319</c:v>
                </c:pt>
                <c:pt idx="368">
                  <c:v>16.138056512809317</c:v>
                </c:pt>
                <c:pt idx="369">
                  <c:v>16.218056512809316</c:v>
                </c:pt>
                <c:pt idx="370">
                  <c:v>16.298056512809314</c:v>
                </c:pt>
                <c:pt idx="371">
                  <c:v>16.378056512809312</c:v>
                </c:pt>
                <c:pt idx="372">
                  <c:v>16.278056512809311</c:v>
                </c:pt>
                <c:pt idx="373">
                  <c:v>16.358056512809309</c:v>
                </c:pt>
                <c:pt idx="374">
                  <c:v>16.438056512809307</c:v>
                </c:pt>
                <c:pt idx="375">
                  <c:v>16.338056512809306</c:v>
                </c:pt>
                <c:pt idx="376">
                  <c:v>16.418056512809304</c:v>
                </c:pt>
                <c:pt idx="377">
                  <c:v>16.498056512809303</c:v>
                </c:pt>
                <c:pt idx="378">
                  <c:v>16.578056512809301</c:v>
                </c:pt>
                <c:pt idx="379">
                  <c:v>16.4780565128093</c:v>
                </c:pt>
                <c:pt idx="380">
                  <c:v>16.558056512809298</c:v>
                </c:pt>
                <c:pt idx="381">
                  <c:v>16.638056512809296</c:v>
                </c:pt>
                <c:pt idx="382">
                  <c:v>16.718056512809294</c:v>
                </c:pt>
                <c:pt idx="383">
                  <c:v>16.618056512809293</c:v>
                </c:pt>
                <c:pt idx="384">
                  <c:v>16.698056512809291</c:v>
                </c:pt>
                <c:pt idx="385">
                  <c:v>16.77805651280929</c:v>
                </c:pt>
                <c:pt idx="386">
                  <c:v>16.678056512809288</c:v>
                </c:pt>
                <c:pt idx="387">
                  <c:v>16.758056512809286</c:v>
                </c:pt>
                <c:pt idx="388">
                  <c:v>16.838056512809285</c:v>
                </c:pt>
                <c:pt idx="389">
                  <c:v>16.918056512809283</c:v>
                </c:pt>
                <c:pt idx="390">
                  <c:v>16.818056512809282</c:v>
                </c:pt>
                <c:pt idx="391">
                  <c:v>16.89805651280928</c:v>
                </c:pt>
                <c:pt idx="392">
                  <c:v>16.978056512809278</c:v>
                </c:pt>
                <c:pt idx="393">
                  <c:v>17.058056512809276</c:v>
                </c:pt>
                <c:pt idx="394">
                  <c:v>16.958056512809275</c:v>
                </c:pt>
                <c:pt idx="395">
                  <c:v>17.038056512809273</c:v>
                </c:pt>
                <c:pt idx="396">
                  <c:v>17.118056512809272</c:v>
                </c:pt>
                <c:pt idx="397">
                  <c:v>17.01805651280927</c:v>
                </c:pt>
                <c:pt idx="398">
                  <c:v>17.098056512809269</c:v>
                </c:pt>
                <c:pt idx="399">
                  <c:v>17.178056512809267</c:v>
                </c:pt>
                <c:pt idx="400">
                  <c:v>17.258056512809265</c:v>
                </c:pt>
                <c:pt idx="401">
                  <c:v>17.158056512809264</c:v>
                </c:pt>
                <c:pt idx="402">
                  <c:v>17.238056512809262</c:v>
                </c:pt>
                <c:pt idx="403">
                  <c:v>17.31805651280926</c:v>
                </c:pt>
                <c:pt idx="404">
                  <c:v>17.398056512809259</c:v>
                </c:pt>
                <c:pt idx="405">
                  <c:v>17.298056512809257</c:v>
                </c:pt>
                <c:pt idx="406">
                  <c:v>17.378056512809255</c:v>
                </c:pt>
                <c:pt idx="407">
                  <c:v>17.278056512809254</c:v>
                </c:pt>
                <c:pt idx="408">
                  <c:v>17.358056512809252</c:v>
                </c:pt>
                <c:pt idx="409">
                  <c:v>17.438056512809251</c:v>
                </c:pt>
                <c:pt idx="410">
                  <c:v>17.518056512809249</c:v>
                </c:pt>
                <c:pt idx="411">
                  <c:v>17.418056512809247</c:v>
                </c:pt>
                <c:pt idx="412">
                  <c:v>17.498056512809246</c:v>
                </c:pt>
                <c:pt idx="413">
                  <c:v>17.578056512809244</c:v>
                </c:pt>
                <c:pt idx="414">
                  <c:v>17.658056512809242</c:v>
                </c:pt>
                <c:pt idx="415">
                  <c:v>17.558056512809241</c:v>
                </c:pt>
                <c:pt idx="416">
                  <c:v>17.638056512809239</c:v>
                </c:pt>
                <c:pt idx="417">
                  <c:v>17.718056512809238</c:v>
                </c:pt>
                <c:pt idx="418">
                  <c:v>17.798056512809236</c:v>
                </c:pt>
                <c:pt idx="419">
                  <c:v>17.698056512809234</c:v>
                </c:pt>
                <c:pt idx="420">
                  <c:v>17.778056512809233</c:v>
                </c:pt>
                <c:pt idx="421">
                  <c:v>17.858056512809231</c:v>
                </c:pt>
                <c:pt idx="422">
                  <c:v>17.75805651280923</c:v>
                </c:pt>
                <c:pt idx="423">
                  <c:v>17.838056512809228</c:v>
                </c:pt>
                <c:pt idx="424">
                  <c:v>17.918056512809226</c:v>
                </c:pt>
                <c:pt idx="425">
                  <c:v>17.998056512809224</c:v>
                </c:pt>
                <c:pt idx="426">
                  <c:v>17.898056512809223</c:v>
                </c:pt>
                <c:pt idx="427">
                  <c:v>17.978056512809221</c:v>
                </c:pt>
                <c:pt idx="428">
                  <c:v>18.05805651280922</c:v>
                </c:pt>
                <c:pt idx="429">
                  <c:v>17.958056512809218</c:v>
                </c:pt>
                <c:pt idx="430">
                  <c:v>18.038056512809217</c:v>
                </c:pt>
                <c:pt idx="431">
                  <c:v>18.118056512809215</c:v>
                </c:pt>
                <c:pt idx="432">
                  <c:v>18.198056512809213</c:v>
                </c:pt>
                <c:pt idx="433">
                  <c:v>18.098056512809212</c:v>
                </c:pt>
                <c:pt idx="434">
                  <c:v>18.17805651280921</c:v>
                </c:pt>
                <c:pt idx="435">
                  <c:v>18.258056512809208</c:v>
                </c:pt>
                <c:pt idx="436">
                  <c:v>18.338056512809207</c:v>
                </c:pt>
                <c:pt idx="437">
                  <c:v>18.238056512809205</c:v>
                </c:pt>
                <c:pt idx="438">
                  <c:v>18.318056512809203</c:v>
                </c:pt>
                <c:pt idx="439">
                  <c:v>18.398056512809202</c:v>
                </c:pt>
                <c:pt idx="440">
                  <c:v>18.2980565128092</c:v>
                </c:pt>
                <c:pt idx="441">
                  <c:v>18.378056512809199</c:v>
                </c:pt>
                <c:pt idx="442">
                  <c:v>18.458056512809197</c:v>
                </c:pt>
                <c:pt idx="443">
                  <c:v>18.538056512809195</c:v>
                </c:pt>
                <c:pt idx="444">
                  <c:v>18.438056512809194</c:v>
                </c:pt>
                <c:pt idx="445">
                  <c:v>18.518056512809192</c:v>
                </c:pt>
                <c:pt idx="446">
                  <c:v>18.59805651280919</c:v>
                </c:pt>
                <c:pt idx="447">
                  <c:v>18.498056512809189</c:v>
                </c:pt>
                <c:pt idx="448">
                  <c:v>18.578056512809187</c:v>
                </c:pt>
                <c:pt idx="449">
                  <c:v>18.658056512809186</c:v>
                </c:pt>
                <c:pt idx="450">
                  <c:v>18.558056512809184</c:v>
                </c:pt>
                <c:pt idx="451">
                  <c:v>18.638056512809182</c:v>
                </c:pt>
                <c:pt idx="452">
                  <c:v>18.718056512809181</c:v>
                </c:pt>
                <c:pt idx="453">
                  <c:v>18.798056512809179</c:v>
                </c:pt>
                <c:pt idx="454">
                  <c:v>18.698056512809178</c:v>
                </c:pt>
                <c:pt idx="455">
                  <c:v>18.778056512809176</c:v>
                </c:pt>
                <c:pt idx="456">
                  <c:v>18.858056512809174</c:v>
                </c:pt>
                <c:pt idx="457">
                  <c:v>18.758056512809173</c:v>
                </c:pt>
                <c:pt idx="458">
                  <c:v>18.838056512809171</c:v>
                </c:pt>
                <c:pt idx="459">
                  <c:v>18.918056512809169</c:v>
                </c:pt>
                <c:pt idx="460">
                  <c:v>18.818056512809168</c:v>
                </c:pt>
                <c:pt idx="461">
                  <c:v>18.898056512809166</c:v>
                </c:pt>
                <c:pt idx="462">
                  <c:v>18.978056512809165</c:v>
                </c:pt>
                <c:pt idx="463">
                  <c:v>19.058056512809163</c:v>
                </c:pt>
                <c:pt idx="464">
                  <c:v>18.958056512809161</c:v>
                </c:pt>
                <c:pt idx="465">
                  <c:v>19.03805651280916</c:v>
                </c:pt>
                <c:pt idx="466">
                  <c:v>19.118056512809158</c:v>
                </c:pt>
                <c:pt idx="467">
                  <c:v>19.018056512809157</c:v>
                </c:pt>
                <c:pt idx="468">
                  <c:v>19.098056512809155</c:v>
                </c:pt>
                <c:pt idx="469">
                  <c:v>19.178056512809153</c:v>
                </c:pt>
                <c:pt idx="470">
                  <c:v>19.078056512809152</c:v>
                </c:pt>
                <c:pt idx="471">
                  <c:v>19.15805651280915</c:v>
                </c:pt>
                <c:pt idx="472">
                  <c:v>19.238056512809148</c:v>
                </c:pt>
                <c:pt idx="473">
                  <c:v>19.138056512809147</c:v>
                </c:pt>
                <c:pt idx="474">
                  <c:v>19.218056512809145</c:v>
                </c:pt>
                <c:pt idx="475">
                  <c:v>19.298056512809143</c:v>
                </c:pt>
                <c:pt idx="476">
                  <c:v>19.198056512809142</c:v>
                </c:pt>
                <c:pt idx="477">
                  <c:v>19.27805651280914</c:v>
                </c:pt>
                <c:pt idx="478">
                  <c:v>19.358056512809139</c:v>
                </c:pt>
                <c:pt idx="479">
                  <c:v>19.258056512809137</c:v>
                </c:pt>
                <c:pt idx="480">
                  <c:v>19.338056512809136</c:v>
                </c:pt>
                <c:pt idx="481">
                  <c:v>19.418056512809134</c:v>
                </c:pt>
                <c:pt idx="482">
                  <c:v>19.318056512809132</c:v>
                </c:pt>
                <c:pt idx="483">
                  <c:v>19.398056512809131</c:v>
                </c:pt>
                <c:pt idx="484">
                  <c:v>19.478056512809129</c:v>
                </c:pt>
                <c:pt idx="485">
                  <c:v>19.378056512809128</c:v>
                </c:pt>
                <c:pt idx="486">
                  <c:v>19.458056512809126</c:v>
                </c:pt>
                <c:pt idx="487">
                  <c:v>19.538056512809124</c:v>
                </c:pt>
                <c:pt idx="488">
                  <c:v>19.438056512809123</c:v>
                </c:pt>
                <c:pt idx="489">
                  <c:v>19.518056512809121</c:v>
                </c:pt>
                <c:pt idx="490">
                  <c:v>19.41805651280912</c:v>
                </c:pt>
                <c:pt idx="491">
                  <c:v>19.498056512809118</c:v>
                </c:pt>
                <c:pt idx="492">
                  <c:v>19.578056512809116</c:v>
                </c:pt>
                <c:pt idx="493">
                  <c:v>19.478056512809115</c:v>
                </c:pt>
                <c:pt idx="494">
                  <c:v>19.558056512809113</c:v>
                </c:pt>
                <c:pt idx="495">
                  <c:v>19.638056512809111</c:v>
                </c:pt>
                <c:pt idx="496">
                  <c:v>19.53805651280911</c:v>
                </c:pt>
                <c:pt idx="497">
                  <c:v>19.618056512809108</c:v>
                </c:pt>
                <c:pt idx="498">
                  <c:v>19.698056512809107</c:v>
                </c:pt>
                <c:pt idx="499">
                  <c:v>19.598056512809105</c:v>
                </c:pt>
                <c:pt idx="500">
                  <c:v>19.678056512809103</c:v>
                </c:pt>
                <c:pt idx="501">
                  <c:v>19.578056512809102</c:v>
                </c:pt>
                <c:pt idx="502">
                  <c:v>19.6580565128091</c:v>
                </c:pt>
                <c:pt idx="503">
                  <c:v>19.738056512809099</c:v>
                </c:pt>
                <c:pt idx="504">
                  <c:v>19.638056512809097</c:v>
                </c:pt>
                <c:pt idx="505">
                  <c:v>19.718056512809095</c:v>
                </c:pt>
                <c:pt idx="506">
                  <c:v>19.618056512809094</c:v>
                </c:pt>
                <c:pt idx="507">
                  <c:v>19.698056512809092</c:v>
                </c:pt>
                <c:pt idx="508">
                  <c:v>19.778056512809091</c:v>
                </c:pt>
                <c:pt idx="509">
                  <c:v>19.678056512809089</c:v>
                </c:pt>
                <c:pt idx="510">
                  <c:v>19.758056512809087</c:v>
                </c:pt>
                <c:pt idx="511">
                  <c:v>19.658056512809086</c:v>
                </c:pt>
                <c:pt idx="512">
                  <c:v>19.738056512809084</c:v>
                </c:pt>
                <c:pt idx="513">
                  <c:v>19.818056512809083</c:v>
                </c:pt>
                <c:pt idx="514">
                  <c:v>19.718056512809081</c:v>
                </c:pt>
                <c:pt idx="515">
                  <c:v>19.79805651280908</c:v>
                </c:pt>
                <c:pt idx="516">
                  <c:v>19.698056512809078</c:v>
                </c:pt>
                <c:pt idx="517">
                  <c:v>19.778056512809076</c:v>
                </c:pt>
                <c:pt idx="518">
                  <c:v>19.858056512809075</c:v>
                </c:pt>
                <c:pt idx="519">
                  <c:v>19.758056512809073</c:v>
                </c:pt>
                <c:pt idx="520">
                  <c:v>19.838056512809072</c:v>
                </c:pt>
                <c:pt idx="521">
                  <c:v>19.73805651280907</c:v>
                </c:pt>
                <c:pt idx="522">
                  <c:v>19.818056512809068</c:v>
                </c:pt>
                <c:pt idx="523">
                  <c:v>19.898056512809067</c:v>
                </c:pt>
                <c:pt idx="524">
                  <c:v>19.798056512809065</c:v>
                </c:pt>
                <c:pt idx="525">
                  <c:v>19.878056512809064</c:v>
                </c:pt>
                <c:pt idx="526">
                  <c:v>19.778056512809062</c:v>
                </c:pt>
                <c:pt idx="527">
                  <c:v>19.85805651280906</c:v>
                </c:pt>
                <c:pt idx="528">
                  <c:v>19.758056512809059</c:v>
                </c:pt>
                <c:pt idx="529">
                  <c:v>19.838056512809057</c:v>
                </c:pt>
                <c:pt idx="530">
                  <c:v>19.738056512809056</c:v>
                </c:pt>
                <c:pt idx="531">
                  <c:v>19.818056512809054</c:v>
                </c:pt>
                <c:pt idx="532">
                  <c:v>19.898056512809053</c:v>
                </c:pt>
                <c:pt idx="533">
                  <c:v>19.798056512809051</c:v>
                </c:pt>
                <c:pt idx="534">
                  <c:v>19.878056512809049</c:v>
                </c:pt>
                <c:pt idx="535">
                  <c:v>19.778056512809048</c:v>
                </c:pt>
                <c:pt idx="536">
                  <c:v>19.858056512809046</c:v>
                </c:pt>
                <c:pt idx="537">
                  <c:v>19.758056512809045</c:v>
                </c:pt>
                <c:pt idx="538">
                  <c:v>19.838056512809043</c:v>
                </c:pt>
                <c:pt idx="539">
                  <c:v>19.738056512809042</c:v>
                </c:pt>
                <c:pt idx="540">
                  <c:v>19.81805651280904</c:v>
                </c:pt>
                <c:pt idx="541">
                  <c:v>19.898056512809038</c:v>
                </c:pt>
                <c:pt idx="542">
                  <c:v>19.798056512809037</c:v>
                </c:pt>
                <c:pt idx="543">
                  <c:v>19.878056512809035</c:v>
                </c:pt>
                <c:pt idx="544">
                  <c:v>19.778056512809034</c:v>
                </c:pt>
                <c:pt idx="545">
                  <c:v>19.858056512809032</c:v>
                </c:pt>
                <c:pt idx="546">
                  <c:v>19.758056512809031</c:v>
                </c:pt>
                <c:pt idx="547">
                  <c:v>19.838056512809029</c:v>
                </c:pt>
                <c:pt idx="548">
                  <c:v>19.738056512809028</c:v>
                </c:pt>
                <c:pt idx="549">
                  <c:v>19.818056512809026</c:v>
                </c:pt>
                <c:pt idx="550">
                  <c:v>19.718056512809024</c:v>
                </c:pt>
                <c:pt idx="551">
                  <c:v>19.798056512809023</c:v>
                </c:pt>
                <c:pt idx="552">
                  <c:v>19.698056512809021</c:v>
                </c:pt>
                <c:pt idx="553">
                  <c:v>19.77805651280902</c:v>
                </c:pt>
                <c:pt idx="554">
                  <c:v>19.858056512809018</c:v>
                </c:pt>
                <c:pt idx="555">
                  <c:v>19.758056512809016</c:v>
                </c:pt>
                <c:pt idx="556">
                  <c:v>19.838056512809015</c:v>
                </c:pt>
                <c:pt idx="557">
                  <c:v>19.738056512809013</c:v>
                </c:pt>
                <c:pt idx="558">
                  <c:v>19.818056512809012</c:v>
                </c:pt>
                <c:pt idx="559">
                  <c:v>19.71805651280901</c:v>
                </c:pt>
                <c:pt idx="560">
                  <c:v>19.798056512809008</c:v>
                </c:pt>
                <c:pt idx="561">
                  <c:v>19.698056512809007</c:v>
                </c:pt>
                <c:pt idx="562">
                  <c:v>19.778056512809005</c:v>
                </c:pt>
                <c:pt idx="563">
                  <c:v>19.678056512809004</c:v>
                </c:pt>
                <c:pt idx="564">
                  <c:v>19.758056512809002</c:v>
                </c:pt>
                <c:pt idx="565">
                  <c:v>19.658056512809001</c:v>
                </c:pt>
                <c:pt idx="566">
                  <c:v>19.738056512808999</c:v>
                </c:pt>
                <c:pt idx="567">
                  <c:v>19.638056512808998</c:v>
                </c:pt>
                <c:pt idx="568">
                  <c:v>19.718056512808996</c:v>
                </c:pt>
                <c:pt idx="569">
                  <c:v>19.618056512808995</c:v>
                </c:pt>
                <c:pt idx="570">
                  <c:v>19.698056512808993</c:v>
                </c:pt>
                <c:pt idx="571">
                  <c:v>19.598056512808991</c:v>
                </c:pt>
                <c:pt idx="572">
                  <c:v>19.67805651280899</c:v>
                </c:pt>
                <c:pt idx="573">
                  <c:v>19.758056512808988</c:v>
                </c:pt>
                <c:pt idx="574">
                  <c:v>19.658056512808987</c:v>
                </c:pt>
                <c:pt idx="575">
                  <c:v>19.738056512808985</c:v>
                </c:pt>
                <c:pt idx="576">
                  <c:v>19.638056512808983</c:v>
                </c:pt>
                <c:pt idx="577">
                  <c:v>19.718056512808982</c:v>
                </c:pt>
                <c:pt idx="578">
                  <c:v>19.61805651280898</c:v>
                </c:pt>
                <c:pt idx="579">
                  <c:v>19.698056512808979</c:v>
                </c:pt>
                <c:pt idx="580">
                  <c:v>19.598056512808977</c:v>
                </c:pt>
                <c:pt idx="581">
                  <c:v>19.678056512808975</c:v>
                </c:pt>
                <c:pt idx="582">
                  <c:v>19.578056512808974</c:v>
                </c:pt>
                <c:pt idx="583">
                  <c:v>19.658056512808972</c:v>
                </c:pt>
                <c:pt idx="584">
                  <c:v>19.558056512808971</c:v>
                </c:pt>
                <c:pt idx="585">
                  <c:v>19.638056512808969</c:v>
                </c:pt>
                <c:pt idx="586">
                  <c:v>19.538056512808968</c:v>
                </c:pt>
                <c:pt idx="587">
                  <c:v>19.618056512808966</c:v>
                </c:pt>
                <c:pt idx="588">
                  <c:v>19.518056512808965</c:v>
                </c:pt>
                <c:pt idx="589">
                  <c:v>19.598056512808963</c:v>
                </c:pt>
                <c:pt idx="590">
                  <c:v>19.498056512808962</c:v>
                </c:pt>
                <c:pt idx="591">
                  <c:v>19.57805651280896</c:v>
                </c:pt>
                <c:pt idx="592">
                  <c:v>19.478056512808958</c:v>
                </c:pt>
                <c:pt idx="593">
                  <c:v>19.558056512808957</c:v>
                </c:pt>
                <c:pt idx="594">
                  <c:v>19.458056512808955</c:v>
                </c:pt>
                <c:pt idx="595">
                  <c:v>19.538056512808954</c:v>
                </c:pt>
                <c:pt idx="596">
                  <c:v>19.438056512808952</c:v>
                </c:pt>
                <c:pt idx="597">
                  <c:v>19.51805651280895</c:v>
                </c:pt>
                <c:pt idx="598">
                  <c:v>19.418056512808949</c:v>
                </c:pt>
                <c:pt idx="599">
                  <c:v>19.498056512808947</c:v>
                </c:pt>
                <c:pt idx="600">
                  <c:v>19.398056512808946</c:v>
                </c:pt>
                <c:pt idx="601">
                  <c:v>19.478056512808944</c:v>
                </c:pt>
                <c:pt idx="602">
                  <c:v>19.378056512808943</c:v>
                </c:pt>
                <c:pt idx="603">
                  <c:v>19.458056512808941</c:v>
                </c:pt>
                <c:pt idx="604">
                  <c:v>19.35805651280894</c:v>
                </c:pt>
                <c:pt idx="605">
                  <c:v>19.438056512808938</c:v>
                </c:pt>
                <c:pt idx="606">
                  <c:v>19.338056512808937</c:v>
                </c:pt>
                <c:pt idx="607">
                  <c:v>19.418056512808935</c:v>
                </c:pt>
                <c:pt idx="608">
                  <c:v>19.318056512808933</c:v>
                </c:pt>
                <c:pt idx="609">
                  <c:v>19.398056512808932</c:v>
                </c:pt>
                <c:pt idx="610">
                  <c:v>19.29805651280893</c:v>
                </c:pt>
                <c:pt idx="611">
                  <c:v>19.198056512808929</c:v>
                </c:pt>
                <c:pt idx="612">
                  <c:v>19.278056512808927</c:v>
                </c:pt>
                <c:pt idx="613">
                  <c:v>19.178056512808926</c:v>
                </c:pt>
                <c:pt idx="614">
                  <c:v>19.258056512808924</c:v>
                </c:pt>
                <c:pt idx="615">
                  <c:v>19.158056512808923</c:v>
                </c:pt>
                <c:pt idx="616">
                  <c:v>19.238056512808921</c:v>
                </c:pt>
                <c:pt idx="617">
                  <c:v>19.13805651280892</c:v>
                </c:pt>
                <c:pt idx="618">
                  <c:v>19.218056512808918</c:v>
                </c:pt>
                <c:pt idx="619">
                  <c:v>19.118056512808916</c:v>
                </c:pt>
                <c:pt idx="620">
                  <c:v>19.198056512808915</c:v>
                </c:pt>
                <c:pt idx="621">
                  <c:v>19.098056512808913</c:v>
                </c:pt>
                <c:pt idx="622">
                  <c:v>19.178056512808912</c:v>
                </c:pt>
                <c:pt idx="623">
                  <c:v>19.07805651280891</c:v>
                </c:pt>
                <c:pt idx="624">
                  <c:v>19.158056512808908</c:v>
                </c:pt>
                <c:pt idx="625">
                  <c:v>19.058056512808907</c:v>
                </c:pt>
                <c:pt idx="626">
                  <c:v>19.138056512808905</c:v>
                </c:pt>
                <c:pt idx="627">
                  <c:v>19.038056512808904</c:v>
                </c:pt>
                <c:pt idx="628">
                  <c:v>19.118056512808902</c:v>
                </c:pt>
                <c:pt idx="629">
                  <c:v>19.018056512808901</c:v>
                </c:pt>
                <c:pt idx="630">
                  <c:v>19.098056512808899</c:v>
                </c:pt>
                <c:pt idx="631">
                  <c:v>18.998056512808898</c:v>
                </c:pt>
                <c:pt idx="632">
                  <c:v>18.898056512808896</c:v>
                </c:pt>
                <c:pt idx="633">
                  <c:v>18.978056512808894</c:v>
                </c:pt>
                <c:pt idx="634">
                  <c:v>18.878056512808893</c:v>
                </c:pt>
                <c:pt idx="635">
                  <c:v>18.958056512808891</c:v>
                </c:pt>
                <c:pt idx="636">
                  <c:v>18.85805651280889</c:v>
                </c:pt>
                <c:pt idx="637">
                  <c:v>18.938056512808888</c:v>
                </c:pt>
                <c:pt idx="638">
                  <c:v>18.838056512808887</c:v>
                </c:pt>
                <c:pt idx="639">
                  <c:v>18.918056512808885</c:v>
                </c:pt>
                <c:pt idx="640">
                  <c:v>18.818056512808884</c:v>
                </c:pt>
                <c:pt idx="641">
                  <c:v>18.898056512808882</c:v>
                </c:pt>
                <c:pt idx="642">
                  <c:v>18.798056512808881</c:v>
                </c:pt>
                <c:pt idx="643">
                  <c:v>18.878056512808879</c:v>
                </c:pt>
                <c:pt idx="644">
                  <c:v>18.778056512808877</c:v>
                </c:pt>
                <c:pt idx="645">
                  <c:v>18.678056512808876</c:v>
                </c:pt>
                <c:pt idx="646">
                  <c:v>18.758056512808874</c:v>
                </c:pt>
                <c:pt idx="647">
                  <c:v>18.658056512808873</c:v>
                </c:pt>
                <c:pt idx="648">
                  <c:v>18.738056512808871</c:v>
                </c:pt>
                <c:pt idx="649">
                  <c:v>18.63805651280887</c:v>
                </c:pt>
                <c:pt idx="650">
                  <c:v>18.718056512808868</c:v>
                </c:pt>
                <c:pt idx="651">
                  <c:v>18.618056512808867</c:v>
                </c:pt>
                <c:pt idx="652">
                  <c:v>18.698056512808865</c:v>
                </c:pt>
                <c:pt idx="653">
                  <c:v>18.598056512808864</c:v>
                </c:pt>
                <c:pt idx="654">
                  <c:v>18.678056512808862</c:v>
                </c:pt>
                <c:pt idx="655">
                  <c:v>18.57805651280886</c:v>
                </c:pt>
                <c:pt idx="656">
                  <c:v>18.478056512808859</c:v>
                </c:pt>
                <c:pt idx="657">
                  <c:v>18.558056512808857</c:v>
                </c:pt>
                <c:pt idx="658">
                  <c:v>18.458056512808856</c:v>
                </c:pt>
                <c:pt idx="659">
                  <c:v>18.538056512808854</c:v>
                </c:pt>
                <c:pt idx="660">
                  <c:v>18.438056512808853</c:v>
                </c:pt>
                <c:pt idx="661">
                  <c:v>18.518056512808851</c:v>
                </c:pt>
                <c:pt idx="662">
                  <c:v>18.41805651280885</c:v>
                </c:pt>
                <c:pt idx="663">
                  <c:v>18.498056512808848</c:v>
                </c:pt>
                <c:pt idx="664">
                  <c:v>18.398056512808846</c:v>
                </c:pt>
                <c:pt idx="665">
                  <c:v>18.478056512808845</c:v>
                </c:pt>
                <c:pt idx="666">
                  <c:v>18.378056512808843</c:v>
                </c:pt>
                <c:pt idx="667">
                  <c:v>18.278056512808842</c:v>
                </c:pt>
                <c:pt idx="668">
                  <c:v>18.35805651280884</c:v>
                </c:pt>
                <c:pt idx="669">
                  <c:v>18.258056512808839</c:v>
                </c:pt>
                <c:pt idx="670">
                  <c:v>18.338056512808837</c:v>
                </c:pt>
                <c:pt idx="671">
                  <c:v>18.238056512808836</c:v>
                </c:pt>
                <c:pt idx="672">
                  <c:v>18.318056512808834</c:v>
                </c:pt>
                <c:pt idx="673">
                  <c:v>18.218056512808833</c:v>
                </c:pt>
                <c:pt idx="674">
                  <c:v>18.298056512808831</c:v>
                </c:pt>
                <c:pt idx="675">
                  <c:v>18.198056512808829</c:v>
                </c:pt>
                <c:pt idx="676">
                  <c:v>18.098056512808828</c:v>
                </c:pt>
                <c:pt idx="677">
                  <c:v>18.178056512808826</c:v>
                </c:pt>
                <c:pt idx="678">
                  <c:v>18.078056512808825</c:v>
                </c:pt>
                <c:pt idx="679">
                  <c:v>18.158056512808823</c:v>
                </c:pt>
                <c:pt idx="680">
                  <c:v>18.058056512808822</c:v>
                </c:pt>
                <c:pt idx="681">
                  <c:v>18.13805651280882</c:v>
                </c:pt>
                <c:pt idx="682">
                  <c:v>18.038056512808819</c:v>
                </c:pt>
                <c:pt idx="683">
                  <c:v>18.118056512808817</c:v>
                </c:pt>
                <c:pt idx="684">
                  <c:v>18.018056512808815</c:v>
                </c:pt>
                <c:pt idx="685">
                  <c:v>17.918056512808814</c:v>
                </c:pt>
                <c:pt idx="686">
                  <c:v>17.998056512808812</c:v>
                </c:pt>
                <c:pt idx="687">
                  <c:v>17.898056512808811</c:v>
                </c:pt>
                <c:pt idx="688">
                  <c:v>17.978056512808809</c:v>
                </c:pt>
                <c:pt idx="689">
                  <c:v>17.878056512808808</c:v>
                </c:pt>
                <c:pt idx="690">
                  <c:v>17.958056512808806</c:v>
                </c:pt>
                <c:pt idx="691">
                  <c:v>17.858056512808805</c:v>
                </c:pt>
                <c:pt idx="692">
                  <c:v>17.938056512808803</c:v>
                </c:pt>
                <c:pt idx="693">
                  <c:v>17.838056512808802</c:v>
                </c:pt>
                <c:pt idx="694">
                  <c:v>17.7380565128088</c:v>
                </c:pt>
                <c:pt idx="695">
                  <c:v>17.818056512808798</c:v>
                </c:pt>
                <c:pt idx="696">
                  <c:v>17.718056512808797</c:v>
                </c:pt>
                <c:pt idx="697">
                  <c:v>17.798056512808795</c:v>
                </c:pt>
                <c:pt idx="698">
                  <c:v>17.698056512808794</c:v>
                </c:pt>
                <c:pt idx="699">
                  <c:v>17.778056512808792</c:v>
                </c:pt>
                <c:pt idx="700">
                  <c:v>17.678056512808791</c:v>
                </c:pt>
                <c:pt idx="701">
                  <c:v>17.578056512808789</c:v>
                </c:pt>
                <c:pt idx="702">
                  <c:v>17.658056512808788</c:v>
                </c:pt>
                <c:pt idx="703">
                  <c:v>17.558056512808786</c:v>
                </c:pt>
                <c:pt idx="704">
                  <c:v>17.638056512808785</c:v>
                </c:pt>
                <c:pt idx="705">
                  <c:v>17.538056512808783</c:v>
                </c:pt>
                <c:pt idx="706">
                  <c:v>17.618056512808781</c:v>
                </c:pt>
                <c:pt idx="707">
                  <c:v>17.51805651280878</c:v>
                </c:pt>
                <c:pt idx="708">
                  <c:v>17.598056512808778</c:v>
                </c:pt>
                <c:pt idx="709">
                  <c:v>17.498056512808777</c:v>
                </c:pt>
                <c:pt idx="710">
                  <c:v>17.398056512808775</c:v>
                </c:pt>
                <c:pt idx="711">
                  <c:v>17.478056512808774</c:v>
                </c:pt>
                <c:pt idx="712">
                  <c:v>17.378056512808772</c:v>
                </c:pt>
                <c:pt idx="713">
                  <c:v>17.458056512808771</c:v>
                </c:pt>
                <c:pt idx="714">
                  <c:v>17.358056512808769</c:v>
                </c:pt>
                <c:pt idx="715">
                  <c:v>17.438056512808767</c:v>
                </c:pt>
                <c:pt idx="716">
                  <c:v>17.338056512808766</c:v>
                </c:pt>
                <c:pt idx="717">
                  <c:v>17.238056512808765</c:v>
                </c:pt>
                <c:pt idx="718">
                  <c:v>17.318056512808763</c:v>
                </c:pt>
                <c:pt idx="719">
                  <c:v>17.218056512808761</c:v>
                </c:pt>
                <c:pt idx="720">
                  <c:v>17.29805651280876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1-4D96-9000-03ADE7E4BE37}"/>
            </c:ext>
          </c:extLst>
        </c:ser>
        <c:ser>
          <c:idx val="3"/>
          <c:order val="3"/>
          <c:tx>
            <c:strRef>
              <c:f>'per 2m'!$J$1</c:f>
              <c:strCache>
                <c:ptCount val="1"/>
                <c:pt idx="0">
                  <c:v>Heater2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 2m'!$A$2:$A$722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'per 2m'!$J$2:$J$722</c:f>
              <c:numCache>
                <c:formatCode>General</c:formatCode>
                <c:ptCount val="721"/>
                <c:pt idx="0">
                  <c:v>17.483613025618851</c:v>
                </c:pt>
                <c:pt idx="1">
                  <c:v>17.563613025618849</c:v>
                </c:pt>
                <c:pt idx="2">
                  <c:v>17.463613025618848</c:v>
                </c:pt>
                <c:pt idx="3">
                  <c:v>17.363613025618847</c:v>
                </c:pt>
                <c:pt idx="4">
                  <c:v>17.443613025618845</c:v>
                </c:pt>
                <c:pt idx="5">
                  <c:v>17.343613025618843</c:v>
                </c:pt>
                <c:pt idx="6">
                  <c:v>17.243613025618842</c:v>
                </c:pt>
                <c:pt idx="7">
                  <c:v>17.32361302561884</c:v>
                </c:pt>
                <c:pt idx="8">
                  <c:v>17.223613025618839</c:v>
                </c:pt>
                <c:pt idx="9">
                  <c:v>17.303613025618837</c:v>
                </c:pt>
                <c:pt idx="10">
                  <c:v>17.203613025618836</c:v>
                </c:pt>
                <c:pt idx="11">
                  <c:v>17.103613025618834</c:v>
                </c:pt>
                <c:pt idx="12">
                  <c:v>17.183613025618833</c:v>
                </c:pt>
                <c:pt idx="13">
                  <c:v>17.083613025618831</c:v>
                </c:pt>
                <c:pt idx="14">
                  <c:v>17.16361302561883</c:v>
                </c:pt>
                <c:pt idx="15">
                  <c:v>17.063613025618828</c:v>
                </c:pt>
                <c:pt idx="16">
                  <c:v>16.963613025618827</c:v>
                </c:pt>
                <c:pt idx="17">
                  <c:v>17.043613025618825</c:v>
                </c:pt>
                <c:pt idx="18">
                  <c:v>16.943613025618824</c:v>
                </c:pt>
                <c:pt idx="19">
                  <c:v>17.023613025618822</c:v>
                </c:pt>
                <c:pt idx="20">
                  <c:v>16.92361302561882</c:v>
                </c:pt>
                <c:pt idx="21">
                  <c:v>16.823613025618819</c:v>
                </c:pt>
                <c:pt idx="22">
                  <c:v>16.903613025618817</c:v>
                </c:pt>
                <c:pt idx="23">
                  <c:v>16.803613025618816</c:v>
                </c:pt>
                <c:pt idx="24">
                  <c:v>16.883613025618814</c:v>
                </c:pt>
                <c:pt idx="25">
                  <c:v>16.783613025618813</c:v>
                </c:pt>
                <c:pt idx="26">
                  <c:v>16.683613025618811</c:v>
                </c:pt>
                <c:pt idx="27">
                  <c:v>16.76361302561881</c:v>
                </c:pt>
                <c:pt idx="28">
                  <c:v>16.663613025618808</c:v>
                </c:pt>
                <c:pt idx="29">
                  <c:v>16.743613025618806</c:v>
                </c:pt>
                <c:pt idx="30">
                  <c:v>16.643613025618805</c:v>
                </c:pt>
                <c:pt idx="31">
                  <c:v>16.543613025618804</c:v>
                </c:pt>
                <c:pt idx="32">
                  <c:v>16.623613025618802</c:v>
                </c:pt>
                <c:pt idx="33">
                  <c:v>16.523613025618801</c:v>
                </c:pt>
                <c:pt idx="34">
                  <c:v>16.603613025618799</c:v>
                </c:pt>
                <c:pt idx="35">
                  <c:v>16.503613025618797</c:v>
                </c:pt>
                <c:pt idx="36">
                  <c:v>16.403613025618796</c:v>
                </c:pt>
                <c:pt idx="37">
                  <c:v>16.483613025618794</c:v>
                </c:pt>
                <c:pt idx="38">
                  <c:v>16.383613025618793</c:v>
                </c:pt>
                <c:pt idx="39">
                  <c:v>16.463613025618791</c:v>
                </c:pt>
                <c:pt idx="40">
                  <c:v>16.36361302561879</c:v>
                </c:pt>
                <c:pt idx="41">
                  <c:v>16.263613025618788</c:v>
                </c:pt>
                <c:pt idx="42">
                  <c:v>16.343613025618787</c:v>
                </c:pt>
                <c:pt idx="43">
                  <c:v>16.243613025618785</c:v>
                </c:pt>
                <c:pt idx="44">
                  <c:v>16.323613025618783</c:v>
                </c:pt>
                <c:pt idx="45">
                  <c:v>16.223613025618782</c:v>
                </c:pt>
                <c:pt idx="46">
                  <c:v>16.123613025618781</c:v>
                </c:pt>
                <c:pt idx="47">
                  <c:v>16.203613025618779</c:v>
                </c:pt>
                <c:pt idx="48">
                  <c:v>16.103613025618777</c:v>
                </c:pt>
                <c:pt idx="49">
                  <c:v>16.183613025618776</c:v>
                </c:pt>
                <c:pt idx="50">
                  <c:v>16.083613025618774</c:v>
                </c:pt>
                <c:pt idx="51">
                  <c:v>15.983613025618775</c:v>
                </c:pt>
                <c:pt idx="52">
                  <c:v>16.063613025618775</c:v>
                </c:pt>
                <c:pt idx="53">
                  <c:v>15.963613025618775</c:v>
                </c:pt>
                <c:pt idx="54">
                  <c:v>16.043613025618775</c:v>
                </c:pt>
                <c:pt idx="55">
                  <c:v>15.943613025618776</c:v>
                </c:pt>
                <c:pt idx="56">
                  <c:v>15.843613025618776</c:v>
                </c:pt>
                <c:pt idx="57">
                  <c:v>15.923613025618776</c:v>
                </c:pt>
                <c:pt idx="58">
                  <c:v>15.823613025618776</c:v>
                </c:pt>
                <c:pt idx="59">
                  <c:v>15.903613025618776</c:v>
                </c:pt>
                <c:pt idx="60">
                  <c:v>15.803613025618777</c:v>
                </c:pt>
                <c:pt idx="61">
                  <c:v>15.703613025618777</c:v>
                </c:pt>
                <c:pt idx="62">
                  <c:v>15.783613025618777</c:v>
                </c:pt>
                <c:pt idx="63">
                  <c:v>15.683613025618778</c:v>
                </c:pt>
                <c:pt idx="64">
                  <c:v>15.763613025618778</c:v>
                </c:pt>
                <c:pt idx="65">
                  <c:v>15.663613025618778</c:v>
                </c:pt>
                <c:pt idx="66">
                  <c:v>15.563613025618778</c:v>
                </c:pt>
                <c:pt idx="67">
                  <c:v>15.643613025618778</c:v>
                </c:pt>
                <c:pt idx="68">
                  <c:v>15.543613025618779</c:v>
                </c:pt>
                <c:pt idx="69">
                  <c:v>15.623613025618779</c:v>
                </c:pt>
                <c:pt idx="70">
                  <c:v>15.523613025618779</c:v>
                </c:pt>
                <c:pt idx="71">
                  <c:v>15.42361302561878</c:v>
                </c:pt>
                <c:pt idx="72">
                  <c:v>15.50361302561878</c:v>
                </c:pt>
                <c:pt idx="73">
                  <c:v>15.40361302561878</c:v>
                </c:pt>
                <c:pt idx="74">
                  <c:v>15.48361302561878</c:v>
                </c:pt>
                <c:pt idx="75">
                  <c:v>15.38361302561878</c:v>
                </c:pt>
                <c:pt idx="76">
                  <c:v>15.46361302561878</c:v>
                </c:pt>
                <c:pt idx="77">
                  <c:v>15.363613025618781</c:v>
                </c:pt>
                <c:pt idx="78">
                  <c:v>15.263613025618781</c:v>
                </c:pt>
                <c:pt idx="79">
                  <c:v>15.343613025618781</c:v>
                </c:pt>
                <c:pt idx="80">
                  <c:v>15.243613025618782</c:v>
                </c:pt>
                <c:pt idx="81">
                  <c:v>15.323613025618782</c:v>
                </c:pt>
                <c:pt idx="82">
                  <c:v>15.223613025618782</c:v>
                </c:pt>
                <c:pt idx="83">
                  <c:v>15.123613025618782</c:v>
                </c:pt>
                <c:pt idx="84">
                  <c:v>15.203613025618782</c:v>
                </c:pt>
                <c:pt idx="85">
                  <c:v>15.103613025618783</c:v>
                </c:pt>
                <c:pt idx="86">
                  <c:v>15.183613025618783</c:v>
                </c:pt>
                <c:pt idx="87">
                  <c:v>15.083613025618783</c:v>
                </c:pt>
                <c:pt idx="88">
                  <c:v>14.983613025618784</c:v>
                </c:pt>
                <c:pt idx="89">
                  <c:v>15.063613025618784</c:v>
                </c:pt>
                <c:pt idx="90">
                  <c:v>14.963613025618784</c:v>
                </c:pt>
                <c:pt idx="91">
                  <c:v>15.043613025618784</c:v>
                </c:pt>
                <c:pt idx="92">
                  <c:v>14.943613025618784</c:v>
                </c:pt>
                <c:pt idx="93">
                  <c:v>15.023613025618785</c:v>
                </c:pt>
                <c:pt idx="94">
                  <c:v>14.923613025618785</c:v>
                </c:pt>
                <c:pt idx="95">
                  <c:v>14.823613025618785</c:v>
                </c:pt>
                <c:pt idx="96">
                  <c:v>14.903613025618785</c:v>
                </c:pt>
                <c:pt idx="97">
                  <c:v>14.803613025618786</c:v>
                </c:pt>
                <c:pt idx="98">
                  <c:v>14.883613025618786</c:v>
                </c:pt>
                <c:pt idx="99">
                  <c:v>14.783613025618786</c:v>
                </c:pt>
                <c:pt idx="100">
                  <c:v>14.683613025618786</c:v>
                </c:pt>
                <c:pt idx="101">
                  <c:v>14.763613025618787</c:v>
                </c:pt>
                <c:pt idx="102">
                  <c:v>14.663613025618787</c:v>
                </c:pt>
                <c:pt idx="103">
                  <c:v>14.743613025618787</c:v>
                </c:pt>
                <c:pt idx="104">
                  <c:v>14.643613025618787</c:v>
                </c:pt>
                <c:pt idx="105">
                  <c:v>14.723613025618787</c:v>
                </c:pt>
                <c:pt idx="106">
                  <c:v>14.623613025618788</c:v>
                </c:pt>
                <c:pt idx="107">
                  <c:v>14.523613025618788</c:v>
                </c:pt>
                <c:pt idx="108">
                  <c:v>14.603613025618788</c:v>
                </c:pt>
                <c:pt idx="109">
                  <c:v>14.503613025618789</c:v>
                </c:pt>
                <c:pt idx="110">
                  <c:v>14.583613025618789</c:v>
                </c:pt>
                <c:pt idx="111">
                  <c:v>14.483613025618789</c:v>
                </c:pt>
                <c:pt idx="112">
                  <c:v>14.563613025618789</c:v>
                </c:pt>
                <c:pt idx="113">
                  <c:v>14.463613025618789</c:v>
                </c:pt>
                <c:pt idx="114">
                  <c:v>14.36361302561879</c:v>
                </c:pt>
                <c:pt idx="115">
                  <c:v>14.44361302561879</c:v>
                </c:pt>
                <c:pt idx="116">
                  <c:v>14.34361302561879</c:v>
                </c:pt>
                <c:pt idx="117">
                  <c:v>14.42361302561879</c:v>
                </c:pt>
                <c:pt idx="118">
                  <c:v>14.323613025618791</c:v>
                </c:pt>
                <c:pt idx="119">
                  <c:v>14.403613025618791</c:v>
                </c:pt>
                <c:pt idx="120">
                  <c:v>14.303613025618791</c:v>
                </c:pt>
                <c:pt idx="121">
                  <c:v>14.203613025618791</c:v>
                </c:pt>
                <c:pt idx="122">
                  <c:v>14.283613025618791</c:v>
                </c:pt>
                <c:pt idx="123">
                  <c:v>14.183613025618792</c:v>
                </c:pt>
                <c:pt idx="124">
                  <c:v>14.263613025618792</c:v>
                </c:pt>
                <c:pt idx="125">
                  <c:v>14.163613025618792</c:v>
                </c:pt>
                <c:pt idx="126">
                  <c:v>14.243613025618792</c:v>
                </c:pt>
                <c:pt idx="127">
                  <c:v>14.143613025618793</c:v>
                </c:pt>
                <c:pt idx="128">
                  <c:v>14.043613025618793</c:v>
                </c:pt>
                <c:pt idx="129">
                  <c:v>14.123613025618793</c:v>
                </c:pt>
                <c:pt idx="130">
                  <c:v>14.023613025618793</c:v>
                </c:pt>
                <c:pt idx="131">
                  <c:v>14.103613025618793</c:v>
                </c:pt>
                <c:pt idx="132">
                  <c:v>14.003613025618794</c:v>
                </c:pt>
                <c:pt idx="133">
                  <c:v>14.083613025618794</c:v>
                </c:pt>
                <c:pt idx="134">
                  <c:v>13.983613025618794</c:v>
                </c:pt>
                <c:pt idx="135">
                  <c:v>14.063613025618794</c:v>
                </c:pt>
                <c:pt idx="136">
                  <c:v>13.963613025618795</c:v>
                </c:pt>
                <c:pt idx="137">
                  <c:v>13.863613025618795</c:v>
                </c:pt>
                <c:pt idx="138">
                  <c:v>13.943613025618795</c:v>
                </c:pt>
                <c:pt idx="139">
                  <c:v>13.843613025618795</c:v>
                </c:pt>
                <c:pt idx="140">
                  <c:v>13.923613025618796</c:v>
                </c:pt>
                <c:pt idx="141">
                  <c:v>13.823613025618796</c:v>
                </c:pt>
                <c:pt idx="142">
                  <c:v>13.903613025618796</c:v>
                </c:pt>
                <c:pt idx="143">
                  <c:v>13.803613025618796</c:v>
                </c:pt>
                <c:pt idx="144">
                  <c:v>13.883613025618796</c:v>
                </c:pt>
                <c:pt idx="145">
                  <c:v>13.783613025618797</c:v>
                </c:pt>
                <c:pt idx="146">
                  <c:v>13.683613025618797</c:v>
                </c:pt>
                <c:pt idx="147">
                  <c:v>13.763613025618797</c:v>
                </c:pt>
                <c:pt idx="148">
                  <c:v>13.663613025618798</c:v>
                </c:pt>
                <c:pt idx="149">
                  <c:v>13.743613025618798</c:v>
                </c:pt>
                <c:pt idx="150">
                  <c:v>13.643613025618798</c:v>
                </c:pt>
                <c:pt idx="151">
                  <c:v>13.723613025618798</c:v>
                </c:pt>
                <c:pt idx="152">
                  <c:v>13.623613025618798</c:v>
                </c:pt>
                <c:pt idx="153">
                  <c:v>13.703613025618798</c:v>
                </c:pt>
                <c:pt idx="154">
                  <c:v>13.603613025618799</c:v>
                </c:pt>
                <c:pt idx="155">
                  <c:v>13.503613025618799</c:v>
                </c:pt>
                <c:pt idx="156">
                  <c:v>13.583613025618799</c:v>
                </c:pt>
                <c:pt idx="157">
                  <c:v>13.4836130256188</c:v>
                </c:pt>
                <c:pt idx="158">
                  <c:v>13.5636130256188</c:v>
                </c:pt>
                <c:pt idx="159">
                  <c:v>13.4636130256188</c:v>
                </c:pt>
                <c:pt idx="160">
                  <c:v>13.5436130256188</c:v>
                </c:pt>
                <c:pt idx="161">
                  <c:v>13.4436130256188</c:v>
                </c:pt>
                <c:pt idx="162">
                  <c:v>13.523613025618801</c:v>
                </c:pt>
                <c:pt idx="163">
                  <c:v>13.423613025618801</c:v>
                </c:pt>
                <c:pt idx="164">
                  <c:v>13.503613025618801</c:v>
                </c:pt>
                <c:pt idx="165">
                  <c:v>13.403613025618801</c:v>
                </c:pt>
                <c:pt idx="166">
                  <c:v>13.483613025618801</c:v>
                </c:pt>
                <c:pt idx="167">
                  <c:v>13.383613025618802</c:v>
                </c:pt>
                <c:pt idx="168">
                  <c:v>13.283613025618802</c:v>
                </c:pt>
                <c:pt idx="169">
                  <c:v>13.363613025618802</c:v>
                </c:pt>
                <c:pt idx="170">
                  <c:v>13.263613025618803</c:v>
                </c:pt>
                <c:pt idx="171">
                  <c:v>13.343613025618803</c:v>
                </c:pt>
                <c:pt idx="172">
                  <c:v>13.243613025618803</c:v>
                </c:pt>
                <c:pt idx="173">
                  <c:v>13.323613025618803</c:v>
                </c:pt>
                <c:pt idx="174">
                  <c:v>13.223613025618803</c:v>
                </c:pt>
                <c:pt idx="175">
                  <c:v>13.303613025618803</c:v>
                </c:pt>
                <c:pt idx="176">
                  <c:v>13.203613025618804</c:v>
                </c:pt>
                <c:pt idx="177">
                  <c:v>13.283613025618804</c:v>
                </c:pt>
                <c:pt idx="178">
                  <c:v>13.183613025618804</c:v>
                </c:pt>
                <c:pt idx="179">
                  <c:v>13.263613025618804</c:v>
                </c:pt>
                <c:pt idx="180">
                  <c:v>13.163613025618805</c:v>
                </c:pt>
                <c:pt idx="181">
                  <c:v>13.243613025618805</c:v>
                </c:pt>
                <c:pt idx="182">
                  <c:v>13.143613025618805</c:v>
                </c:pt>
                <c:pt idx="183">
                  <c:v>13.043613025618805</c:v>
                </c:pt>
                <c:pt idx="184">
                  <c:v>13.123613025618805</c:v>
                </c:pt>
                <c:pt idx="185">
                  <c:v>13.023613025618806</c:v>
                </c:pt>
                <c:pt idx="186">
                  <c:v>13.103613025618806</c:v>
                </c:pt>
                <c:pt idx="187">
                  <c:v>13.003613025618806</c:v>
                </c:pt>
                <c:pt idx="188">
                  <c:v>13.083613025618806</c:v>
                </c:pt>
                <c:pt idx="189">
                  <c:v>12.983613025618807</c:v>
                </c:pt>
                <c:pt idx="190">
                  <c:v>13.063613025618807</c:v>
                </c:pt>
                <c:pt idx="191">
                  <c:v>12.963613025618807</c:v>
                </c:pt>
                <c:pt idx="192">
                  <c:v>13.043613025618807</c:v>
                </c:pt>
                <c:pt idx="193">
                  <c:v>12.943613025618808</c:v>
                </c:pt>
                <c:pt idx="194">
                  <c:v>13.023613025618808</c:v>
                </c:pt>
                <c:pt idx="195">
                  <c:v>12.923613025618808</c:v>
                </c:pt>
                <c:pt idx="196">
                  <c:v>13.003613025618808</c:v>
                </c:pt>
                <c:pt idx="197">
                  <c:v>12.903613025618808</c:v>
                </c:pt>
                <c:pt idx="198">
                  <c:v>12.983613025618808</c:v>
                </c:pt>
                <c:pt idx="199">
                  <c:v>12.883613025618809</c:v>
                </c:pt>
                <c:pt idx="200">
                  <c:v>12.963613025618809</c:v>
                </c:pt>
                <c:pt idx="201">
                  <c:v>12.863613025618809</c:v>
                </c:pt>
                <c:pt idx="202">
                  <c:v>12.943613025618809</c:v>
                </c:pt>
                <c:pt idx="203">
                  <c:v>12.84361302561881</c:v>
                </c:pt>
                <c:pt idx="204">
                  <c:v>12.92361302561881</c:v>
                </c:pt>
                <c:pt idx="205">
                  <c:v>12.82361302561881</c:v>
                </c:pt>
                <c:pt idx="206">
                  <c:v>12.90361302561881</c:v>
                </c:pt>
                <c:pt idx="207">
                  <c:v>12.803613025618811</c:v>
                </c:pt>
                <c:pt idx="208">
                  <c:v>12.883613025618811</c:v>
                </c:pt>
                <c:pt idx="209">
                  <c:v>12.783613025618811</c:v>
                </c:pt>
                <c:pt idx="210">
                  <c:v>12.863613025618811</c:v>
                </c:pt>
                <c:pt idx="211">
                  <c:v>12.763613025618811</c:v>
                </c:pt>
                <c:pt idx="212">
                  <c:v>12.843613025618811</c:v>
                </c:pt>
                <c:pt idx="213">
                  <c:v>12.743613025618812</c:v>
                </c:pt>
                <c:pt idx="214">
                  <c:v>12.823613025618812</c:v>
                </c:pt>
                <c:pt idx="215">
                  <c:v>12.723613025618812</c:v>
                </c:pt>
                <c:pt idx="216">
                  <c:v>12.803613025618812</c:v>
                </c:pt>
                <c:pt idx="217">
                  <c:v>12.703613025618813</c:v>
                </c:pt>
                <c:pt idx="218">
                  <c:v>12.783613025618813</c:v>
                </c:pt>
                <c:pt idx="219">
                  <c:v>12.683613025618813</c:v>
                </c:pt>
                <c:pt idx="220">
                  <c:v>12.763613025618813</c:v>
                </c:pt>
                <c:pt idx="221">
                  <c:v>12.663613025618814</c:v>
                </c:pt>
                <c:pt idx="222">
                  <c:v>12.743613025618814</c:v>
                </c:pt>
                <c:pt idx="223">
                  <c:v>12.643613025618814</c:v>
                </c:pt>
                <c:pt idx="224">
                  <c:v>12.723613025618814</c:v>
                </c:pt>
                <c:pt idx="225">
                  <c:v>12.623613025618814</c:v>
                </c:pt>
                <c:pt idx="226">
                  <c:v>12.703613025618814</c:v>
                </c:pt>
                <c:pt idx="227">
                  <c:v>12.603613025618815</c:v>
                </c:pt>
                <c:pt idx="228">
                  <c:v>12.683613025618815</c:v>
                </c:pt>
                <c:pt idx="229">
                  <c:v>12.583613025618815</c:v>
                </c:pt>
                <c:pt idx="230">
                  <c:v>12.663613025618815</c:v>
                </c:pt>
                <c:pt idx="231">
                  <c:v>12.563613025618816</c:v>
                </c:pt>
                <c:pt idx="232">
                  <c:v>12.643613025618816</c:v>
                </c:pt>
                <c:pt idx="233">
                  <c:v>12.543613025618816</c:v>
                </c:pt>
                <c:pt idx="234">
                  <c:v>12.623613025618816</c:v>
                </c:pt>
                <c:pt idx="235">
                  <c:v>12.523613025618817</c:v>
                </c:pt>
                <c:pt idx="236">
                  <c:v>12.603613025618817</c:v>
                </c:pt>
                <c:pt idx="237">
                  <c:v>12.503613025618817</c:v>
                </c:pt>
                <c:pt idx="238">
                  <c:v>12.583613025618817</c:v>
                </c:pt>
                <c:pt idx="239">
                  <c:v>12.483613025618817</c:v>
                </c:pt>
                <c:pt idx="240">
                  <c:v>12.563613025618817</c:v>
                </c:pt>
                <c:pt idx="241">
                  <c:v>12.463613025618818</c:v>
                </c:pt>
                <c:pt idx="242">
                  <c:v>12.543613025618818</c:v>
                </c:pt>
                <c:pt idx="243">
                  <c:v>12.623613025618818</c:v>
                </c:pt>
                <c:pt idx="244">
                  <c:v>12.523613025618818</c:v>
                </c:pt>
                <c:pt idx="245">
                  <c:v>12.603613025618818</c:v>
                </c:pt>
                <c:pt idx="246">
                  <c:v>12.503613025618819</c:v>
                </c:pt>
                <c:pt idx="247">
                  <c:v>12.583613025618819</c:v>
                </c:pt>
                <c:pt idx="248">
                  <c:v>12.483613025618819</c:v>
                </c:pt>
                <c:pt idx="249">
                  <c:v>12.563613025618819</c:v>
                </c:pt>
                <c:pt idx="250">
                  <c:v>12.46361302561882</c:v>
                </c:pt>
                <c:pt idx="251">
                  <c:v>12.54361302561882</c:v>
                </c:pt>
                <c:pt idx="252">
                  <c:v>12.44361302561882</c:v>
                </c:pt>
                <c:pt idx="253">
                  <c:v>12.52361302561882</c:v>
                </c:pt>
                <c:pt idx="254">
                  <c:v>12.42361302561882</c:v>
                </c:pt>
                <c:pt idx="255">
                  <c:v>12.50361302561882</c:v>
                </c:pt>
                <c:pt idx="256">
                  <c:v>12.403613025618821</c:v>
                </c:pt>
                <c:pt idx="257">
                  <c:v>12.483613025618821</c:v>
                </c:pt>
                <c:pt idx="258">
                  <c:v>12.563613025618821</c:v>
                </c:pt>
                <c:pt idx="259">
                  <c:v>12.463613025618821</c:v>
                </c:pt>
                <c:pt idx="260">
                  <c:v>12.543613025618821</c:v>
                </c:pt>
                <c:pt idx="261">
                  <c:v>12.443613025618822</c:v>
                </c:pt>
                <c:pt idx="262">
                  <c:v>12.523613025618822</c:v>
                </c:pt>
                <c:pt idx="263">
                  <c:v>12.423613025618822</c:v>
                </c:pt>
                <c:pt idx="264">
                  <c:v>12.503613025618822</c:v>
                </c:pt>
                <c:pt idx="265">
                  <c:v>12.403613025618823</c:v>
                </c:pt>
                <c:pt idx="266">
                  <c:v>12.483613025618823</c:v>
                </c:pt>
                <c:pt idx="267">
                  <c:v>12.383613025618823</c:v>
                </c:pt>
                <c:pt idx="268">
                  <c:v>12.463613025618823</c:v>
                </c:pt>
                <c:pt idx="269">
                  <c:v>12.543613025618823</c:v>
                </c:pt>
                <c:pt idx="270">
                  <c:v>12.443613025618824</c:v>
                </c:pt>
                <c:pt idx="271">
                  <c:v>12.523613025618824</c:v>
                </c:pt>
                <c:pt idx="272">
                  <c:v>12.423613025618824</c:v>
                </c:pt>
                <c:pt idx="273">
                  <c:v>12.503613025618824</c:v>
                </c:pt>
                <c:pt idx="274">
                  <c:v>12.403613025618824</c:v>
                </c:pt>
                <c:pt idx="275">
                  <c:v>12.483613025618824</c:v>
                </c:pt>
                <c:pt idx="276">
                  <c:v>12.383613025618825</c:v>
                </c:pt>
                <c:pt idx="277">
                  <c:v>12.463613025618825</c:v>
                </c:pt>
                <c:pt idx="278">
                  <c:v>12.543613025618825</c:v>
                </c:pt>
                <c:pt idx="279">
                  <c:v>12.443613025618825</c:v>
                </c:pt>
                <c:pt idx="280">
                  <c:v>12.523613025618825</c:v>
                </c:pt>
                <c:pt idx="281">
                  <c:v>12.423613025618826</c:v>
                </c:pt>
                <c:pt idx="282">
                  <c:v>12.503613025618826</c:v>
                </c:pt>
                <c:pt idx="283">
                  <c:v>12.403613025618826</c:v>
                </c:pt>
                <c:pt idx="284">
                  <c:v>12.483613025618826</c:v>
                </c:pt>
                <c:pt idx="285">
                  <c:v>12.563613025618826</c:v>
                </c:pt>
                <c:pt idx="286">
                  <c:v>12.463613025618827</c:v>
                </c:pt>
                <c:pt idx="287">
                  <c:v>12.543613025618827</c:v>
                </c:pt>
                <c:pt idx="288">
                  <c:v>12.443613025618827</c:v>
                </c:pt>
                <c:pt idx="289">
                  <c:v>12.523613025618827</c:v>
                </c:pt>
                <c:pt idx="290">
                  <c:v>12.603613025618827</c:v>
                </c:pt>
                <c:pt idx="291">
                  <c:v>12.503613025618828</c:v>
                </c:pt>
                <c:pt idx="292">
                  <c:v>12.583613025618828</c:v>
                </c:pt>
                <c:pt idx="293">
                  <c:v>12.483613025618828</c:v>
                </c:pt>
                <c:pt idx="294">
                  <c:v>12.563613025618828</c:v>
                </c:pt>
                <c:pt idx="295">
                  <c:v>12.643613025618828</c:v>
                </c:pt>
                <c:pt idx="296">
                  <c:v>12.543613025618829</c:v>
                </c:pt>
                <c:pt idx="297">
                  <c:v>12.623613025618829</c:v>
                </c:pt>
                <c:pt idx="298">
                  <c:v>12.703613025618829</c:v>
                </c:pt>
                <c:pt idx="299">
                  <c:v>12.603613025618829</c:v>
                </c:pt>
                <c:pt idx="300">
                  <c:v>12.683613025618829</c:v>
                </c:pt>
                <c:pt idx="301">
                  <c:v>12.763613025618829</c:v>
                </c:pt>
                <c:pt idx="302">
                  <c:v>12.66361302561883</c:v>
                </c:pt>
                <c:pt idx="303">
                  <c:v>12.74361302561883</c:v>
                </c:pt>
                <c:pt idx="304">
                  <c:v>12.82361302561883</c:v>
                </c:pt>
                <c:pt idx="305">
                  <c:v>12.72361302561883</c:v>
                </c:pt>
                <c:pt idx="306">
                  <c:v>12.80361302561883</c:v>
                </c:pt>
                <c:pt idx="307">
                  <c:v>12.88361302561883</c:v>
                </c:pt>
                <c:pt idx="308">
                  <c:v>12.783613025618831</c:v>
                </c:pt>
                <c:pt idx="309">
                  <c:v>12.863613025618831</c:v>
                </c:pt>
                <c:pt idx="310">
                  <c:v>12.943613025618831</c:v>
                </c:pt>
                <c:pt idx="311">
                  <c:v>12.843613025618831</c:v>
                </c:pt>
                <c:pt idx="312">
                  <c:v>12.923613025618831</c:v>
                </c:pt>
                <c:pt idx="313">
                  <c:v>13.003613025618831</c:v>
                </c:pt>
                <c:pt idx="314">
                  <c:v>12.903613025618832</c:v>
                </c:pt>
                <c:pt idx="315">
                  <c:v>12.983613025618832</c:v>
                </c:pt>
                <c:pt idx="316">
                  <c:v>13.063613025618832</c:v>
                </c:pt>
                <c:pt idx="317">
                  <c:v>13.143613025618832</c:v>
                </c:pt>
                <c:pt idx="318">
                  <c:v>13.043613025618832</c:v>
                </c:pt>
                <c:pt idx="319">
                  <c:v>13.123613025618832</c:v>
                </c:pt>
                <c:pt idx="320">
                  <c:v>13.203613025618832</c:v>
                </c:pt>
                <c:pt idx="321">
                  <c:v>13.103613025618833</c:v>
                </c:pt>
                <c:pt idx="322">
                  <c:v>13.183613025618833</c:v>
                </c:pt>
                <c:pt idx="323">
                  <c:v>13.263613025618833</c:v>
                </c:pt>
                <c:pt idx="324">
                  <c:v>13.343613025618833</c:v>
                </c:pt>
                <c:pt idx="325">
                  <c:v>13.243613025618833</c:v>
                </c:pt>
                <c:pt idx="326">
                  <c:v>13.323613025618833</c:v>
                </c:pt>
                <c:pt idx="327">
                  <c:v>13.403613025618833</c:v>
                </c:pt>
                <c:pt idx="328">
                  <c:v>13.483613025618833</c:v>
                </c:pt>
                <c:pt idx="329">
                  <c:v>13.563613025618833</c:v>
                </c:pt>
                <c:pt idx="330">
                  <c:v>13.463613025618834</c:v>
                </c:pt>
                <c:pt idx="331">
                  <c:v>13.543613025618834</c:v>
                </c:pt>
                <c:pt idx="332">
                  <c:v>13.623613025618834</c:v>
                </c:pt>
                <c:pt idx="333">
                  <c:v>13.703613025618834</c:v>
                </c:pt>
                <c:pt idx="334">
                  <c:v>13.603613025618834</c:v>
                </c:pt>
                <c:pt idx="335">
                  <c:v>13.683613025618834</c:v>
                </c:pt>
                <c:pt idx="336">
                  <c:v>13.763613025618834</c:v>
                </c:pt>
                <c:pt idx="337">
                  <c:v>13.843613025618835</c:v>
                </c:pt>
                <c:pt idx="338">
                  <c:v>13.923613025618835</c:v>
                </c:pt>
                <c:pt idx="339">
                  <c:v>13.823613025618835</c:v>
                </c:pt>
                <c:pt idx="340">
                  <c:v>13.903613025618835</c:v>
                </c:pt>
                <c:pt idx="341">
                  <c:v>13.983613025618835</c:v>
                </c:pt>
                <c:pt idx="342">
                  <c:v>14.063613025618835</c:v>
                </c:pt>
                <c:pt idx="343">
                  <c:v>14.143613025618835</c:v>
                </c:pt>
                <c:pt idx="344">
                  <c:v>14.043613025618836</c:v>
                </c:pt>
                <c:pt idx="345">
                  <c:v>14.123613025618836</c:v>
                </c:pt>
                <c:pt idx="346">
                  <c:v>14.203613025618836</c:v>
                </c:pt>
                <c:pt idx="347">
                  <c:v>14.283613025618836</c:v>
                </c:pt>
                <c:pt idx="348">
                  <c:v>14.363613025618836</c:v>
                </c:pt>
                <c:pt idx="349">
                  <c:v>14.263613025618836</c:v>
                </c:pt>
                <c:pt idx="350">
                  <c:v>14.343613025618836</c:v>
                </c:pt>
                <c:pt idx="351">
                  <c:v>14.423613025618836</c:v>
                </c:pt>
                <c:pt idx="352">
                  <c:v>14.503613025618836</c:v>
                </c:pt>
                <c:pt idx="353">
                  <c:v>14.583613025618837</c:v>
                </c:pt>
                <c:pt idx="354">
                  <c:v>14.663613025618837</c:v>
                </c:pt>
                <c:pt idx="355">
                  <c:v>14.563613025618837</c:v>
                </c:pt>
                <c:pt idx="356">
                  <c:v>14.643613025618837</c:v>
                </c:pt>
                <c:pt idx="357">
                  <c:v>14.723613025618837</c:v>
                </c:pt>
                <c:pt idx="358">
                  <c:v>14.803613025618837</c:v>
                </c:pt>
                <c:pt idx="359">
                  <c:v>14.883613025618837</c:v>
                </c:pt>
                <c:pt idx="360">
                  <c:v>14.963613025618837</c:v>
                </c:pt>
                <c:pt idx="361">
                  <c:v>15.043613025618837</c:v>
                </c:pt>
                <c:pt idx="362">
                  <c:v>14.943613025618838</c:v>
                </c:pt>
                <c:pt idx="363">
                  <c:v>15.023613025618838</c:v>
                </c:pt>
                <c:pt idx="364">
                  <c:v>15.103613025618838</c:v>
                </c:pt>
                <c:pt idx="365">
                  <c:v>15.183613025618838</c:v>
                </c:pt>
                <c:pt idx="366">
                  <c:v>15.263613025618838</c:v>
                </c:pt>
                <c:pt idx="367">
                  <c:v>15.343613025618838</c:v>
                </c:pt>
                <c:pt idx="368">
                  <c:v>15.423613025618838</c:v>
                </c:pt>
                <c:pt idx="369">
                  <c:v>15.323613025618839</c:v>
                </c:pt>
                <c:pt idx="370">
                  <c:v>15.403613025618839</c:v>
                </c:pt>
                <c:pt idx="371">
                  <c:v>15.483613025618839</c:v>
                </c:pt>
                <c:pt idx="372">
                  <c:v>15.563613025618839</c:v>
                </c:pt>
                <c:pt idx="373">
                  <c:v>15.643613025618839</c:v>
                </c:pt>
                <c:pt idx="374">
                  <c:v>15.723613025618839</c:v>
                </c:pt>
                <c:pt idx="375">
                  <c:v>15.803613025618839</c:v>
                </c:pt>
                <c:pt idx="376">
                  <c:v>15.883613025618839</c:v>
                </c:pt>
                <c:pt idx="377">
                  <c:v>15.783613025618839</c:v>
                </c:pt>
                <c:pt idx="378">
                  <c:v>15.863613025618839</c:v>
                </c:pt>
                <c:pt idx="379">
                  <c:v>15.94361302561884</c:v>
                </c:pt>
                <c:pt idx="380">
                  <c:v>16.02361302561884</c:v>
                </c:pt>
                <c:pt idx="381">
                  <c:v>16.103613025618838</c:v>
                </c:pt>
                <c:pt idx="382">
                  <c:v>16.183613025618836</c:v>
                </c:pt>
                <c:pt idx="383">
                  <c:v>16.263613025618834</c:v>
                </c:pt>
                <c:pt idx="384">
                  <c:v>16.343613025618833</c:v>
                </c:pt>
                <c:pt idx="385">
                  <c:v>16.423613025618831</c:v>
                </c:pt>
                <c:pt idx="386">
                  <c:v>16.32361302561883</c:v>
                </c:pt>
                <c:pt idx="387">
                  <c:v>16.403613025618828</c:v>
                </c:pt>
                <c:pt idx="388">
                  <c:v>16.483613025618826</c:v>
                </c:pt>
                <c:pt idx="389">
                  <c:v>16.563613025618825</c:v>
                </c:pt>
                <c:pt idx="390">
                  <c:v>16.643613025618823</c:v>
                </c:pt>
                <c:pt idx="391">
                  <c:v>16.723613025618821</c:v>
                </c:pt>
                <c:pt idx="392">
                  <c:v>16.803613025618819</c:v>
                </c:pt>
                <c:pt idx="393">
                  <c:v>16.883613025618818</c:v>
                </c:pt>
                <c:pt idx="394">
                  <c:v>16.963613025618816</c:v>
                </c:pt>
                <c:pt idx="395">
                  <c:v>17.043613025618814</c:v>
                </c:pt>
                <c:pt idx="396">
                  <c:v>16.943613025618813</c:v>
                </c:pt>
                <c:pt idx="397">
                  <c:v>17.023613025618811</c:v>
                </c:pt>
                <c:pt idx="398">
                  <c:v>17.103613025618809</c:v>
                </c:pt>
                <c:pt idx="399">
                  <c:v>17.183613025618808</c:v>
                </c:pt>
                <c:pt idx="400">
                  <c:v>17.263613025618806</c:v>
                </c:pt>
                <c:pt idx="401">
                  <c:v>17.343613025618804</c:v>
                </c:pt>
                <c:pt idx="402">
                  <c:v>17.423613025618803</c:v>
                </c:pt>
                <c:pt idx="403">
                  <c:v>17.503613025618801</c:v>
                </c:pt>
                <c:pt idx="404">
                  <c:v>17.583613025618799</c:v>
                </c:pt>
                <c:pt idx="405">
                  <c:v>17.663613025618798</c:v>
                </c:pt>
                <c:pt idx="406">
                  <c:v>17.563613025618796</c:v>
                </c:pt>
                <c:pt idx="407">
                  <c:v>17.643613025618794</c:v>
                </c:pt>
                <c:pt idx="408">
                  <c:v>17.723613025618793</c:v>
                </c:pt>
                <c:pt idx="409">
                  <c:v>17.803613025618791</c:v>
                </c:pt>
                <c:pt idx="410">
                  <c:v>17.883613025618789</c:v>
                </c:pt>
                <c:pt idx="411">
                  <c:v>17.963613025618788</c:v>
                </c:pt>
                <c:pt idx="412">
                  <c:v>17.863613025618786</c:v>
                </c:pt>
                <c:pt idx="413">
                  <c:v>17.943613025618784</c:v>
                </c:pt>
                <c:pt idx="414">
                  <c:v>18.023613025618783</c:v>
                </c:pt>
                <c:pt idx="415">
                  <c:v>18.103613025618781</c:v>
                </c:pt>
                <c:pt idx="416">
                  <c:v>18.183613025618779</c:v>
                </c:pt>
                <c:pt idx="417">
                  <c:v>18.263613025618778</c:v>
                </c:pt>
                <c:pt idx="418">
                  <c:v>18.343613025618776</c:v>
                </c:pt>
                <c:pt idx="419">
                  <c:v>18.423613025618774</c:v>
                </c:pt>
                <c:pt idx="420">
                  <c:v>18.503613025618773</c:v>
                </c:pt>
                <c:pt idx="421">
                  <c:v>18.583613025618771</c:v>
                </c:pt>
                <c:pt idx="422">
                  <c:v>18.483613025618769</c:v>
                </c:pt>
                <c:pt idx="423">
                  <c:v>18.563613025618768</c:v>
                </c:pt>
                <c:pt idx="424">
                  <c:v>18.643613025618766</c:v>
                </c:pt>
                <c:pt idx="425">
                  <c:v>18.723613025618764</c:v>
                </c:pt>
                <c:pt idx="426">
                  <c:v>18.803613025618763</c:v>
                </c:pt>
                <c:pt idx="427">
                  <c:v>18.883613025618761</c:v>
                </c:pt>
                <c:pt idx="428">
                  <c:v>18.963613025618759</c:v>
                </c:pt>
                <c:pt idx="429">
                  <c:v>19.043613025618757</c:v>
                </c:pt>
                <c:pt idx="430">
                  <c:v>19.123613025618756</c:v>
                </c:pt>
                <c:pt idx="431">
                  <c:v>19.023613025618754</c:v>
                </c:pt>
                <c:pt idx="432">
                  <c:v>19.103613025618753</c:v>
                </c:pt>
                <c:pt idx="433">
                  <c:v>19.183613025618751</c:v>
                </c:pt>
                <c:pt idx="434">
                  <c:v>19.263613025618749</c:v>
                </c:pt>
                <c:pt idx="435">
                  <c:v>19.343613025618748</c:v>
                </c:pt>
                <c:pt idx="436">
                  <c:v>19.423613025618746</c:v>
                </c:pt>
                <c:pt idx="437">
                  <c:v>19.503613025618744</c:v>
                </c:pt>
                <c:pt idx="438">
                  <c:v>19.583613025618742</c:v>
                </c:pt>
                <c:pt idx="439">
                  <c:v>19.663613025618741</c:v>
                </c:pt>
                <c:pt idx="440">
                  <c:v>19.563613025618739</c:v>
                </c:pt>
                <c:pt idx="441">
                  <c:v>19.643613025618738</c:v>
                </c:pt>
                <c:pt idx="442">
                  <c:v>19.723613025618736</c:v>
                </c:pt>
                <c:pt idx="443">
                  <c:v>19.803613025618734</c:v>
                </c:pt>
                <c:pt idx="444">
                  <c:v>19.883613025618732</c:v>
                </c:pt>
                <c:pt idx="445">
                  <c:v>19.963613025618731</c:v>
                </c:pt>
                <c:pt idx="446">
                  <c:v>20.043613025618729</c:v>
                </c:pt>
                <c:pt idx="447">
                  <c:v>19.943613025618728</c:v>
                </c:pt>
                <c:pt idx="448">
                  <c:v>20.023613025618726</c:v>
                </c:pt>
                <c:pt idx="449">
                  <c:v>20.103613025618724</c:v>
                </c:pt>
                <c:pt idx="450">
                  <c:v>20.183613025618723</c:v>
                </c:pt>
                <c:pt idx="451">
                  <c:v>20.263613025618721</c:v>
                </c:pt>
                <c:pt idx="452">
                  <c:v>20.343613025618719</c:v>
                </c:pt>
                <c:pt idx="453">
                  <c:v>20.423613025618717</c:v>
                </c:pt>
                <c:pt idx="454">
                  <c:v>20.323613025618716</c:v>
                </c:pt>
                <c:pt idx="455">
                  <c:v>20.403613025618714</c:v>
                </c:pt>
                <c:pt idx="456">
                  <c:v>20.483613025618713</c:v>
                </c:pt>
                <c:pt idx="457">
                  <c:v>20.563613025618711</c:v>
                </c:pt>
                <c:pt idx="458">
                  <c:v>20.643613025618709</c:v>
                </c:pt>
                <c:pt idx="459">
                  <c:v>20.723613025618707</c:v>
                </c:pt>
                <c:pt idx="460">
                  <c:v>20.623613025618706</c:v>
                </c:pt>
                <c:pt idx="461">
                  <c:v>20.703613025618704</c:v>
                </c:pt>
                <c:pt idx="462">
                  <c:v>20.783613025618703</c:v>
                </c:pt>
                <c:pt idx="463">
                  <c:v>20.863613025618701</c:v>
                </c:pt>
                <c:pt idx="464">
                  <c:v>20.943613025618699</c:v>
                </c:pt>
                <c:pt idx="465">
                  <c:v>21.023613025618697</c:v>
                </c:pt>
                <c:pt idx="466">
                  <c:v>20.923613025618696</c:v>
                </c:pt>
                <c:pt idx="467">
                  <c:v>21.003613025618694</c:v>
                </c:pt>
                <c:pt idx="468">
                  <c:v>21.083613025618693</c:v>
                </c:pt>
                <c:pt idx="469">
                  <c:v>21.163613025618691</c:v>
                </c:pt>
                <c:pt idx="470">
                  <c:v>21.243613025618689</c:v>
                </c:pt>
                <c:pt idx="471">
                  <c:v>21.143613025618688</c:v>
                </c:pt>
                <c:pt idx="472">
                  <c:v>21.223613025618686</c:v>
                </c:pt>
                <c:pt idx="473">
                  <c:v>21.303613025618684</c:v>
                </c:pt>
                <c:pt idx="474">
                  <c:v>21.383613025618683</c:v>
                </c:pt>
                <c:pt idx="475">
                  <c:v>21.283613025618681</c:v>
                </c:pt>
                <c:pt idx="476">
                  <c:v>21.36361302561868</c:v>
                </c:pt>
                <c:pt idx="477">
                  <c:v>21.443613025618678</c:v>
                </c:pt>
                <c:pt idx="478">
                  <c:v>21.523613025618676</c:v>
                </c:pt>
                <c:pt idx="479">
                  <c:v>21.603613025618674</c:v>
                </c:pt>
                <c:pt idx="480">
                  <c:v>21.503613025618673</c:v>
                </c:pt>
                <c:pt idx="481">
                  <c:v>21.583613025618671</c:v>
                </c:pt>
                <c:pt idx="482">
                  <c:v>21.66361302561867</c:v>
                </c:pt>
                <c:pt idx="483">
                  <c:v>21.743613025618668</c:v>
                </c:pt>
                <c:pt idx="484">
                  <c:v>21.643613025618667</c:v>
                </c:pt>
                <c:pt idx="485">
                  <c:v>21.723613025618665</c:v>
                </c:pt>
                <c:pt idx="486">
                  <c:v>21.803613025618663</c:v>
                </c:pt>
                <c:pt idx="487">
                  <c:v>21.883613025618661</c:v>
                </c:pt>
                <c:pt idx="488">
                  <c:v>21.78361302561866</c:v>
                </c:pt>
                <c:pt idx="489">
                  <c:v>21.863613025618658</c:v>
                </c:pt>
                <c:pt idx="490">
                  <c:v>21.943613025618657</c:v>
                </c:pt>
                <c:pt idx="491">
                  <c:v>22.023613025618655</c:v>
                </c:pt>
                <c:pt idx="492">
                  <c:v>21.923613025618653</c:v>
                </c:pt>
                <c:pt idx="493">
                  <c:v>22.003613025618652</c:v>
                </c:pt>
                <c:pt idx="494">
                  <c:v>22.08361302561865</c:v>
                </c:pt>
                <c:pt idx="495">
                  <c:v>21.983613025618649</c:v>
                </c:pt>
                <c:pt idx="496">
                  <c:v>22.063613025618647</c:v>
                </c:pt>
                <c:pt idx="497">
                  <c:v>22.143613025618645</c:v>
                </c:pt>
                <c:pt idx="498">
                  <c:v>22.043613025618644</c:v>
                </c:pt>
                <c:pt idx="499">
                  <c:v>22.123613025618642</c:v>
                </c:pt>
                <c:pt idx="500">
                  <c:v>22.20361302561864</c:v>
                </c:pt>
                <c:pt idx="501">
                  <c:v>22.283613025618639</c:v>
                </c:pt>
                <c:pt idx="502">
                  <c:v>22.183613025618637</c:v>
                </c:pt>
                <c:pt idx="503">
                  <c:v>22.263613025618636</c:v>
                </c:pt>
                <c:pt idx="504">
                  <c:v>22.343613025618634</c:v>
                </c:pt>
                <c:pt idx="505">
                  <c:v>22.243613025618632</c:v>
                </c:pt>
                <c:pt idx="506">
                  <c:v>22.323613025618631</c:v>
                </c:pt>
                <c:pt idx="507">
                  <c:v>22.403613025618629</c:v>
                </c:pt>
                <c:pt idx="508">
                  <c:v>22.303613025618628</c:v>
                </c:pt>
                <c:pt idx="509">
                  <c:v>22.383613025618626</c:v>
                </c:pt>
                <c:pt idx="510">
                  <c:v>22.463613025618624</c:v>
                </c:pt>
                <c:pt idx="511">
                  <c:v>22.363613025618623</c:v>
                </c:pt>
                <c:pt idx="512">
                  <c:v>22.443613025618621</c:v>
                </c:pt>
                <c:pt idx="513">
                  <c:v>22.34361302561862</c:v>
                </c:pt>
                <c:pt idx="514">
                  <c:v>22.423613025618618</c:v>
                </c:pt>
                <c:pt idx="515">
                  <c:v>22.503613025618616</c:v>
                </c:pt>
                <c:pt idx="516">
                  <c:v>22.403613025618615</c:v>
                </c:pt>
                <c:pt idx="517">
                  <c:v>22.483613025618613</c:v>
                </c:pt>
                <c:pt idx="518">
                  <c:v>22.563613025618611</c:v>
                </c:pt>
                <c:pt idx="519">
                  <c:v>22.46361302561861</c:v>
                </c:pt>
                <c:pt idx="520">
                  <c:v>22.543613025618608</c:v>
                </c:pt>
                <c:pt idx="521">
                  <c:v>22.443613025618607</c:v>
                </c:pt>
                <c:pt idx="522">
                  <c:v>22.523613025618605</c:v>
                </c:pt>
                <c:pt idx="523">
                  <c:v>22.603613025618603</c:v>
                </c:pt>
                <c:pt idx="524">
                  <c:v>22.503613025618602</c:v>
                </c:pt>
                <c:pt idx="525">
                  <c:v>22.5836130256186</c:v>
                </c:pt>
                <c:pt idx="526">
                  <c:v>22.483613025618599</c:v>
                </c:pt>
                <c:pt idx="527">
                  <c:v>22.563613025618597</c:v>
                </c:pt>
                <c:pt idx="528">
                  <c:v>22.463613025618596</c:v>
                </c:pt>
                <c:pt idx="529">
                  <c:v>22.543613025618594</c:v>
                </c:pt>
                <c:pt idx="530">
                  <c:v>22.623613025618592</c:v>
                </c:pt>
                <c:pt idx="531">
                  <c:v>22.523613025618591</c:v>
                </c:pt>
                <c:pt idx="532">
                  <c:v>22.603613025618589</c:v>
                </c:pt>
                <c:pt idx="533">
                  <c:v>22.503613025618588</c:v>
                </c:pt>
                <c:pt idx="534">
                  <c:v>22.583613025618586</c:v>
                </c:pt>
                <c:pt idx="535">
                  <c:v>22.483613025618585</c:v>
                </c:pt>
                <c:pt idx="536">
                  <c:v>22.563613025618583</c:v>
                </c:pt>
                <c:pt idx="537">
                  <c:v>22.463613025618582</c:v>
                </c:pt>
                <c:pt idx="538">
                  <c:v>22.54361302561858</c:v>
                </c:pt>
                <c:pt idx="539">
                  <c:v>22.623613025618578</c:v>
                </c:pt>
                <c:pt idx="540">
                  <c:v>22.523613025618577</c:v>
                </c:pt>
                <c:pt idx="541">
                  <c:v>22.603613025618575</c:v>
                </c:pt>
                <c:pt idx="542">
                  <c:v>22.503613025618574</c:v>
                </c:pt>
                <c:pt idx="543">
                  <c:v>22.583613025618572</c:v>
                </c:pt>
                <c:pt idx="544">
                  <c:v>22.48361302561857</c:v>
                </c:pt>
                <c:pt idx="545">
                  <c:v>22.563613025618569</c:v>
                </c:pt>
                <c:pt idx="546">
                  <c:v>22.463613025618567</c:v>
                </c:pt>
                <c:pt idx="547">
                  <c:v>22.543613025618566</c:v>
                </c:pt>
                <c:pt idx="548">
                  <c:v>22.443613025618564</c:v>
                </c:pt>
                <c:pt idx="549">
                  <c:v>22.523613025618562</c:v>
                </c:pt>
                <c:pt idx="550">
                  <c:v>22.423613025618561</c:v>
                </c:pt>
                <c:pt idx="551">
                  <c:v>22.503613025618559</c:v>
                </c:pt>
                <c:pt idx="552">
                  <c:v>22.403613025618558</c:v>
                </c:pt>
                <c:pt idx="553">
                  <c:v>22.483613025618556</c:v>
                </c:pt>
                <c:pt idx="554">
                  <c:v>22.383613025618555</c:v>
                </c:pt>
                <c:pt idx="555">
                  <c:v>22.463613025618553</c:v>
                </c:pt>
                <c:pt idx="556">
                  <c:v>22.363613025618552</c:v>
                </c:pt>
                <c:pt idx="557">
                  <c:v>22.44361302561855</c:v>
                </c:pt>
                <c:pt idx="558">
                  <c:v>22.343613025618549</c:v>
                </c:pt>
                <c:pt idx="559">
                  <c:v>22.423613025618547</c:v>
                </c:pt>
                <c:pt idx="560">
                  <c:v>22.323613025618545</c:v>
                </c:pt>
                <c:pt idx="561">
                  <c:v>22.403613025618544</c:v>
                </c:pt>
                <c:pt idx="562">
                  <c:v>22.303613025618542</c:v>
                </c:pt>
                <c:pt idx="563">
                  <c:v>22.383613025618541</c:v>
                </c:pt>
                <c:pt idx="564">
                  <c:v>22.283613025618539</c:v>
                </c:pt>
                <c:pt idx="565">
                  <c:v>22.363613025618537</c:v>
                </c:pt>
                <c:pt idx="566">
                  <c:v>22.263613025618536</c:v>
                </c:pt>
                <c:pt idx="567">
                  <c:v>22.343613025618534</c:v>
                </c:pt>
                <c:pt idx="568">
                  <c:v>22.243613025618533</c:v>
                </c:pt>
                <c:pt idx="569">
                  <c:v>22.323613025618531</c:v>
                </c:pt>
                <c:pt idx="570">
                  <c:v>22.22361302561853</c:v>
                </c:pt>
                <c:pt idx="571">
                  <c:v>22.303613025618528</c:v>
                </c:pt>
                <c:pt idx="572">
                  <c:v>22.203613025618527</c:v>
                </c:pt>
                <c:pt idx="573">
                  <c:v>22.283613025618525</c:v>
                </c:pt>
                <c:pt idx="574">
                  <c:v>22.183613025618524</c:v>
                </c:pt>
                <c:pt idx="575">
                  <c:v>22.263613025618522</c:v>
                </c:pt>
                <c:pt idx="576">
                  <c:v>22.16361302561852</c:v>
                </c:pt>
                <c:pt idx="577">
                  <c:v>22.243613025618519</c:v>
                </c:pt>
                <c:pt idx="578">
                  <c:v>22.143613025618517</c:v>
                </c:pt>
                <c:pt idx="579">
                  <c:v>22.223613025618516</c:v>
                </c:pt>
                <c:pt idx="580">
                  <c:v>22.123613025618514</c:v>
                </c:pt>
                <c:pt idx="581">
                  <c:v>22.203613025618512</c:v>
                </c:pt>
                <c:pt idx="582">
                  <c:v>22.103613025618511</c:v>
                </c:pt>
                <c:pt idx="583">
                  <c:v>22.00361302561851</c:v>
                </c:pt>
                <c:pt idx="584">
                  <c:v>22.083613025618508</c:v>
                </c:pt>
                <c:pt idx="585">
                  <c:v>21.983613025618506</c:v>
                </c:pt>
                <c:pt idx="586">
                  <c:v>22.063613025618505</c:v>
                </c:pt>
                <c:pt idx="587">
                  <c:v>21.963613025618503</c:v>
                </c:pt>
                <c:pt idx="588">
                  <c:v>22.043613025618502</c:v>
                </c:pt>
                <c:pt idx="589">
                  <c:v>21.9436130256185</c:v>
                </c:pt>
                <c:pt idx="590">
                  <c:v>22.023613025618499</c:v>
                </c:pt>
                <c:pt idx="591">
                  <c:v>21.923613025618497</c:v>
                </c:pt>
                <c:pt idx="592">
                  <c:v>21.823613025618496</c:v>
                </c:pt>
                <c:pt idx="593">
                  <c:v>21.903613025618494</c:v>
                </c:pt>
                <c:pt idx="594">
                  <c:v>21.803613025618493</c:v>
                </c:pt>
                <c:pt idx="595">
                  <c:v>21.883613025618491</c:v>
                </c:pt>
                <c:pt idx="596">
                  <c:v>21.783613025618489</c:v>
                </c:pt>
                <c:pt idx="597">
                  <c:v>21.863613025618488</c:v>
                </c:pt>
                <c:pt idx="598">
                  <c:v>21.763613025618486</c:v>
                </c:pt>
                <c:pt idx="599">
                  <c:v>21.843613025618485</c:v>
                </c:pt>
                <c:pt idx="600">
                  <c:v>21.743613025618483</c:v>
                </c:pt>
                <c:pt idx="601">
                  <c:v>21.643613025618482</c:v>
                </c:pt>
                <c:pt idx="602">
                  <c:v>21.72361302561848</c:v>
                </c:pt>
                <c:pt idx="603">
                  <c:v>21.623613025618479</c:v>
                </c:pt>
                <c:pt idx="604">
                  <c:v>21.703613025618477</c:v>
                </c:pt>
                <c:pt idx="605">
                  <c:v>21.603613025618476</c:v>
                </c:pt>
                <c:pt idx="606">
                  <c:v>21.503613025618474</c:v>
                </c:pt>
                <c:pt idx="607">
                  <c:v>21.583613025618472</c:v>
                </c:pt>
                <c:pt idx="608">
                  <c:v>21.483613025618471</c:v>
                </c:pt>
                <c:pt idx="609">
                  <c:v>21.563613025618469</c:v>
                </c:pt>
                <c:pt idx="610">
                  <c:v>21.463613025618468</c:v>
                </c:pt>
                <c:pt idx="611">
                  <c:v>21.543613025618466</c:v>
                </c:pt>
                <c:pt idx="612">
                  <c:v>21.443613025618465</c:v>
                </c:pt>
                <c:pt idx="613">
                  <c:v>21.343613025618463</c:v>
                </c:pt>
                <c:pt idx="614">
                  <c:v>21.423613025618462</c:v>
                </c:pt>
                <c:pt idx="615">
                  <c:v>21.32361302561846</c:v>
                </c:pt>
                <c:pt idx="616">
                  <c:v>21.403613025618458</c:v>
                </c:pt>
                <c:pt idx="617">
                  <c:v>21.303613025618457</c:v>
                </c:pt>
                <c:pt idx="618">
                  <c:v>21.203613025618456</c:v>
                </c:pt>
                <c:pt idx="619">
                  <c:v>21.283613025618454</c:v>
                </c:pt>
                <c:pt idx="620">
                  <c:v>21.183613025618452</c:v>
                </c:pt>
                <c:pt idx="621">
                  <c:v>21.263613025618451</c:v>
                </c:pt>
                <c:pt idx="622">
                  <c:v>21.163613025618449</c:v>
                </c:pt>
                <c:pt idx="623">
                  <c:v>21.063613025618448</c:v>
                </c:pt>
                <c:pt idx="624">
                  <c:v>21.143613025618446</c:v>
                </c:pt>
                <c:pt idx="625">
                  <c:v>21.043613025618445</c:v>
                </c:pt>
                <c:pt idx="626">
                  <c:v>21.123613025618443</c:v>
                </c:pt>
                <c:pt idx="627">
                  <c:v>21.023613025618442</c:v>
                </c:pt>
                <c:pt idx="628">
                  <c:v>20.92361302561844</c:v>
                </c:pt>
                <c:pt idx="629">
                  <c:v>21.003613025618439</c:v>
                </c:pt>
                <c:pt idx="630">
                  <c:v>20.903613025618437</c:v>
                </c:pt>
                <c:pt idx="631">
                  <c:v>20.803613025618436</c:v>
                </c:pt>
                <c:pt idx="632">
                  <c:v>20.883613025618434</c:v>
                </c:pt>
                <c:pt idx="633">
                  <c:v>20.783613025618433</c:v>
                </c:pt>
                <c:pt idx="634">
                  <c:v>20.863613025618431</c:v>
                </c:pt>
                <c:pt idx="635">
                  <c:v>20.763613025618429</c:v>
                </c:pt>
                <c:pt idx="636">
                  <c:v>20.663613025618428</c:v>
                </c:pt>
                <c:pt idx="637">
                  <c:v>20.743613025618426</c:v>
                </c:pt>
                <c:pt idx="638">
                  <c:v>20.643613025618425</c:v>
                </c:pt>
                <c:pt idx="639">
                  <c:v>20.543613025618424</c:v>
                </c:pt>
                <c:pt idx="640">
                  <c:v>20.623613025618422</c:v>
                </c:pt>
                <c:pt idx="641">
                  <c:v>20.52361302561842</c:v>
                </c:pt>
                <c:pt idx="642">
                  <c:v>20.603613025618419</c:v>
                </c:pt>
                <c:pt idx="643">
                  <c:v>20.503613025618417</c:v>
                </c:pt>
                <c:pt idx="644">
                  <c:v>20.403613025618416</c:v>
                </c:pt>
                <c:pt idx="645">
                  <c:v>20.483613025618414</c:v>
                </c:pt>
                <c:pt idx="646">
                  <c:v>20.383613025618413</c:v>
                </c:pt>
                <c:pt idx="647">
                  <c:v>20.283613025618411</c:v>
                </c:pt>
                <c:pt idx="648">
                  <c:v>20.36361302561841</c:v>
                </c:pt>
                <c:pt idx="649">
                  <c:v>20.263613025618408</c:v>
                </c:pt>
                <c:pt idx="650">
                  <c:v>20.163613025618407</c:v>
                </c:pt>
                <c:pt idx="651">
                  <c:v>20.243613025618405</c:v>
                </c:pt>
                <c:pt idx="652">
                  <c:v>20.143613025618404</c:v>
                </c:pt>
                <c:pt idx="653">
                  <c:v>20.223613025618402</c:v>
                </c:pt>
                <c:pt idx="654">
                  <c:v>20.1236130256184</c:v>
                </c:pt>
                <c:pt idx="655">
                  <c:v>20.023613025618399</c:v>
                </c:pt>
                <c:pt idx="656">
                  <c:v>20.103613025618397</c:v>
                </c:pt>
                <c:pt idx="657">
                  <c:v>20.003613025618396</c:v>
                </c:pt>
                <c:pt idx="658">
                  <c:v>19.903613025618395</c:v>
                </c:pt>
                <c:pt idx="659">
                  <c:v>19.983613025618393</c:v>
                </c:pt>
                <c:pt idx="660">
                  <c:v>19.883613025618391</c:v>
                </c:pt>
                <c:pt idx="661">
                  <c:v>19.78361302561839</c:v>
                </c:pt>
                <c:pt idx="662">
                  <c:v>19.863613025618388</c:v>
                </c:pt>
                <c:pt idx="663">
                  <c:v>19.763613025618387</c:v>
                </c:pt>
                <c:pt idx="664">
                  <c:v>19.663613025618385</c:v>
                </c:pt>
                <c:pt idx="665">
                  <c:v>19.743613025618384</c:v>
                </c:pt>
                <c:pt idx="666">
                  <c:v>19.643613025618382</c:v>
                </c:pt>
                <c:pt idx="667">
                  <c:v>19.543613025618381</c:v>
                </c:pt>
                <c:pt idx="668">
                  <c:v>19.623613025618379</c:v>
                </c:pt>
                <c:pt idx="669">
                  <c:v>19.523613025618378</c:v>
                </c:pt>
                <c:pt idx="670">
                  <c:v>19.423613025618376</c:v>
                </c:pt>
                <c:pt idx="671">
                  <c:v>19.503613025618375</c:v>
                </c:pt>
                <c:pt idx="672">
                  <c:v>19.403613025618373</c:v>
                </c:pt>
                <c:pt idx="673">
                  <c:v>19.303613025618372</c:v>
                </c:pt>
                <c:pt idx="674">
                  <c:v>19.38361302561837</c:v>
                </c:pt>
                <c:pt idx="675">
                  <c:v>19.283613025618369</c:v>
                </c:pt>
                <c:pt idx="676">
                  <c:v>19.183613025618367</c:v>
                </c:pt>
                <c:pt idx="677">
                  <c:v>19.263613025618366</c:v>
                </c:pt>
                <c:pt idx="678">
                  <c:v>19.163613025618364</c:v>
                </c:pt>
                <c:pt idx="679">
                  <c:v>19.063613025618363</c:v>
                </c:pt>
                <c:pt idx="680">
                  <c:v>19.143613025618361</c:v>
                </c:pt>
                <c:pt idx="681">
                  <c:v>19.04361302561836</c:v>
                </c:pt>
                <c:pt idx="682">
                  <c:v>18.943613025618358</c:v>
                </c:pt>
                <c:pt idx="683">
                  <c:v>19.023613025618356</c:v>
                </c:pt>
                <c:pt idx="684">
                  <c:v>18.923613025618355</c:v>
                </c:pt>
                <c:pt idx="685">
                  <c:v>18.823613025618354</c:v>
                </c:pt>
                <c:pt idx="686">
                  <c:v>18.903613025618352</c:v>
                </c:pt>
                <c:pt idx="687">
                  <c:v>18.80361302561835</c:v>
                </c:pt>
                <c:pt idx="688">
                  <c:v>18.703613025618349</c:v>
                </c:pt>
                <c:pt idx="689">
                  <c:v>18.783613025618347</c:v>
                </c:pt>
                <c:pt idx="690">
                  <c:v>18.683613025618346</c:v>
                </c:pt>
                <c:pt idx="691">
                  <c:v>18.583613025618344</c:v>
                </c:pt>
                <c:pt idx="692">
                  <c:v>18.663613025618343</c:v>
                </c:pt>
                <c:pt idx="693">
                  <c:v>18.563613025618341</c:v>
                </c:pt>
                <c:pt idx="694">
                  <c:v>18.46361302561834</c:v>
                </c:pt>
                <c:pt idx="695">
                  <c:v>18.543613025618338</c:v>
                </c:pt>
                <c:pt idx="696">
                  <c:v>18.443613025618337</c:v>
                </c:pt>
                <c:pt idx="697">
                  <c:v>18.343613025618335</c:v>
                </c:pt>
                <c:pt idx="698">
                  <c:v>18.423613025618334</c:v>
                </c:pt>
                <c:pt idx="699">
                  <c:v>18.323613025618332</c:v>
                </c:pt>
                <c:pt idx="700">
                  <c:v>18.223613025618331</c:v>
                </c:pt>
                <c:pt idx="701">
                  <c:v>18.303613025618329</c:v>
                </c:pt>
                <c:pt idx="702">
                  <c:v>18.203613025618328</c:v>
                </c:pt>
                <c:pt idx="703">
                  <c:v>18.103613025618326</c:v>
                </c:pt>
                <c:pt idx="704">
                  <c:v>18.183613025618325</c:v>
                </c:pt>
                <c:pt idx="705">
                  <c:v>18.083613025618323</c:v>
                </c:pt>
                <c:pt idx="706">
                  <c:v>17.983613025618322</c:v>
                </c:pt>
                <c:pt idx="707">
                  <c:v>17.88361302561832</c:v>
                </c:pt>
                <c:pt idx="708">
                  <c:v>17.963613025618319</c:v>
                </c:pt>
                <c:pt idx="709">
                  <c:v>17.863613025618317</c:v>
                </c:pt>
                <c:pt idx="710">
                  <c:v>17.763613025618316</c:v>
                </c:pt>
                <c:pt idx="711">
                  <c:v>17.843613025618314</c:v>
                </c:pt>
                <c:pt idx="712">
                  <c:v>17.743613025618313</c:v>
                </c:pt>
                <c:pt idx="713">
                  <c:v>17.643613025618311</c:v>
                </c:pt>
                <c:pt idx="714">
                  <c:v>17.72361302561831</c:v>
                </c:pt>
                <c:pt idx="715">
                  <c:v>17.623613025618308</c:v>
                </c:pt>
                <c:pt idx="716">
                  <c:v>17.523613025618307</c:v>
                </c:pt>
                <c:pt idx="717">
                  <c:v>17.603613025618305</c:v>
                </c:pt>
                <c:pt idx="718">
                  <c:v>17.503613025618304</c:v>
                </c:pt>
                <c:pt idx="719">
                  <c:v>17.403613025618302</c:v>
                </c:pt>
                <c:pt idx="720">
                  <c:v>17.4836130256183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1-4D96-9000-03ADE7E4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47135"/>
        <c:axId val="1937357087"/>
      </c:scatterChart>
      <c:valAx>
        <c:axId val="2121147135"/>
        <c:scaling>
          <c:orientation val="minMax"/>
          <c:max val="5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7357087"/>
        <c:crosses val="autoZero"/>
        <c:crossBetween val="midCat"/>
      </c:valAx>
      <c:valAx>
        <c:axId val="1937357087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11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1320316</xdr:colOff>
      <xdr:row>18</xdr:row>
      <xdr:rowOff>179456</xdr:rowOff>
    </xdr:from>
    <xdr:to>
      <xdr:col>24</xdr:col>
      <xdr:colOff>662609</xdr:colOff>
      <xdr:row>45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71B64D-C61E-40E7-A79A-B19BC4DC7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20</xdr:row>
      <xdr:rowOff>125730</xdr:rowOff>
    </xdr:from>
    <xdr:to>
      <xdr:col>18</xdr:col>
      <xdr:colOff>396240</xdr:colOff>
      <xdr:row>35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16673D-48DE-434F-B1D5-83FBE9485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304800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29BA6-8DD3-4F92-8BB4-3DD36913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erlijst, S.P." id="{1641D8F1-065C-4B9F-BDFC-388E72D9E41A}" userId="Boerlijst, S.P.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1-03-03T15:03:45.88" personId="{1641D8F1-065C-4B9F-BDFC-388E72D9E41A}" id="{F8ABD425-21EB-41B9-A6CE-17AD57D9E27D}">
    <text>measurement # for mean, max, mean, min, mean</text>
  </threadedComment>
  <threadedComment ref="M3" dT="2021-03-03T15:04:48.68" personId="{1641D8F1-065C-4B9F-BDFC-388E72D9E41A}" id="{01C9E489-989A-427B-A588-3C8688A1334B}" parentId="{F8ABD425-21EB-41B9-A6CE-17AD57D9E27D}">
    <text>from emperical (iButton) data</text>
  </threadedComment>
  <threadedComment ref="M4" dT="2021-03-03T15:04:24.97" personId="{1641D8F1-065C-4B9F-BDFC-388E72D9E41A}" id="{F8C61873-7A1F-4F45-B1D6-CC2CF5238340}">
    <text>interval between quartiles</text>
  </threadedComment>
  <threadedComment ref="M5" dT="2021-03-03T15:05:31.50" personId="{1641D8F1-065C-4B9F-BDFC-388E72D9E41A}" id="{BFD449F3-BA70-4EB7-AE6D-8E820C6299C9}">
    <text>percentage of total amount of time</text>
  </threadedComment>
  <threadedComment ref="M6" dT="2021-03-03T15:05:49.50" personId="{1641D8F1-065C-4B9F-BDFC-388E72D9E41A}" id="{478DB54F-4CDE-47AD-AD89-EA35DD4DFB63}">
    <text>transform to hours instead of 15 minutes</text>
  </threadedComment>
  <threadedComment ref="M7" dT="2021-03-03T15:06:21.44" personId="{1641D8F1-065C-4B9F-BDFC-388E72D9E41A}" id="{022735E1-590D-45BD-A4EF-4104A64AA28D}">
    <text>transform to 10min for higher resolution</text>
  </threadedComment>
  <threadedComment ref="M8" dT="2021-03-03T15:06:41.66" personId="{1641D8F1-065C-4B9F-BDFC-388E72D9E41A}" id="{1102C799-DABD-4CFE-8788-AD2974675560}">
    <text>expected fraction for each quartile</text>
  </threadedComment>
  <threadedComment ref="M9" dT="2021-03-03T15:06:58.79" personId="{1641D8F1-065C-4B9F-BDFC-388E72D9E41A}" id="{02ABD777-2BA4-4EC2-BA64-C2155A08DD99}">
    <text>speed from emperical vs expected fraction</text>
  </threadedComment>
  <threadedComment ref="Q13" dT="2021-03-05T14:22:37.76" personId="{1641D8F1-065C-4B9F-BDFC-388E72D9E41A}" id="{4F200DBE-E966-4CD0-AADF-2694B720FB9D}">
    <text>was 17.3125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3" dT="2021-03-03T15:03:45.88" personId="{1641D8F1-065C-4B9F-BDFC-388E72D9E41A}" id="{4E514C9B-CDC5-4BB4-8FD3-7CA43A023823}">
    <text>measurement # for mean, max, mean, min, mean</text>
  </threadedComment>
  <threadedComment ref="L3" dT="2021-03-03T15:04:48.68" personId="{1641D8F1-065C-4B9F-BDFC-388E72D9E41A}" id="{BCA8318B-FDF9-497E-981B-B4E8E6BE364B}" parentId="{4E514C9B-CDC5-4BB4-8FD3-7CA43A023823}">
    <text>from emperical (iButton) data</text>
  </threadedComment>
  <threadedComment ref="L4" dT="2021-03-03T15:04:24.97" personId="{1641D8F1-065C-4B9F-BDFC-388E72D9E41A}" id="{ABF16BC3-A4E0-4C6D-90E7-E96A388791B5}">
    <text>interval between quartiles</text>
  </threadedComment>
  <threadedComment ref="L5" dT="2021-03-03T15:05:31.50" personId="{1641D8F1-065C-4B9F-BDFC-388E72D9E41A}" id="{CDEF4696-46BB-4D2A-A320-CB9B90AE27D8}">
    <text>percentage of total amount of time</text>
  </threadedComment>
  <threadedComment ref="L6" dT="2021-03-03T15:05:49.50" personId="{1641D8F1-065C-4B9F-BDFC-388E72D9E41A}" id="{F8BA4EB0-7222-41F5-8F70-860F73C3F6B8}">
    <text>transform to hours instead of 15 minutes</text>
  </threadedComment>
  <threadedComment ref="L7" dT="2021-03-03T15:06:21.44" personId="{1641D8F1-065C-4B9F-BDFC-388E72D9E41A}" id="{3AA99E7A-9F6E-4AEA-980F-9E61CECADB80}">
    <text>transform to 10min for higher resolution</text>
  </threadedComment>
  <threadedComment ref="L8" dT="2021-03-03T15:06:41.66" personId="{1641D8F1-065C-4B9F-BDFC-388E72D9E41A}" id="{D77061DD-4A12-4227-9B8F-ADE102EA9D69}">
    <text>expected fraction for each quartile</text>
  </threadedComment>
  <threadedComment ref="L9" dT="2021-03-03T15:06:58.79" personId="{1641D8F1-065C-4B9F-BDFC-388E72D9E41A}" id="{BC55D3A3-4469-4DC9-8934-92840E177010}">
    <text>speed from emperical vs expected fraction</text>
  </threadedComment>
  <threadedComment ref="P13" dT="2021-03-05T14:22:37.76" personId="{1641D8F1-065C-4B9F-BDFC-388E72D9E41A}" id="{17E73D14-7586-4AC4-9E55-EA296B18F1E2}">
    <text>was 17.3125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4" dT="2021-03-05T14:22:37.76" personId="{1641D8F1-065C-4B9F-BDFC-388E72D9E41A}" id="{1CFFCE6B-4569-4579-9C5B-6DFED9FDA11F}">
    <text>was 17.3125</text>
  </threadedComment>
  <threadedComment ref="M4" dT="2021-03-05T14:22:37.76" personId="{1641D8F1-065C-4B9F-BDFC-388E72D9E41A}" id="{D03E662F-8E05-4563-983E-9BBEF13C1BFB}">
    <text>was 17.3125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77"/>
  <sheetViews>
    <sheetView tabSelected="1" topLeftCell="A13" zoomScale="85" zoomScaleNormal="85" workbookViewId="0">
      <selection activeCell="L27" sqref="L27"/>
    </sheetView>
  </sheetViews>
  <sheetFormatPr defaultColWidth="8.88671875" defaultRowHeight="14.4" x14ac:dyDescent="0.3"/>
  <cols>
    <col min="1" max="1" width="19.6640625" bestFit="1" customWidth="1"/>
    <col min="11" max="11" width="8.88671875" style="11"/>
    <col min="12" max="12" width="17.33203125" customWidth="1"/>
  </cols>
  <sheetData>
    <row r="1" spans="1:29" x14ac:dyDescent="0.3">
      <c r="A1" s="1" t="s">
        <v>24</v>
      </c>
      <c r="B1" t="s">
        <v>141</v>
      </c>
      <c r="C1" t="s">
        <v>17</v>
      </c>
      <c r="D1" t="s">
        <v>16</v>
      </c>
      <c r="E1" t="s">
        <v>15</v>
      </c>
      <c r="F1" t="s">
        <v>1</v>
      </c>
      <c r="G1" t="s">
        <v>136</v>
      </c>
      <c r="H1" t="s">
        <v>137</v>
      </c>
      <c r="I1" t="s">
        <v>138</v>
      </c>
      <c r="J1" t="s">
        <v>139</v>
      </c>
      <c r="K1" s="11" t="s">
        <v>145</v>
      </c>
      <c r="AA1" s="9" t="s">
        <v>142</v>
      </c>
      <c r="AC1" s="1" t="s">
        <v>24</v>
      </c>
    </row>
    <row r="2" spans="1:29" x14ac:dyDescent="0.3">
      <c r="A2" t="s">
        <v>30</v>
      </c>
      <c r="B2" s="4">
        <v>17.0416667</v>
      </c>
      <c r="C2">
        <v>0</v>
      </c>
      <c r="D2">
        <f>IF(C2&lt;M$13,C3,IF(C2&lt;N$13,C3-M$13,IF(C2&lt;O$13,C3-N$13,C3-O$13)))</f>
        <v>1</v>
      </c>
      <c r="E2">
        <v>0</v>
      </c>
      <c r="F2">
        <f>E2/PI()</f>
        <v>0</v>
      </c>
      <c r="G2">
        <f t="shared" ref="G2:G33" si="0">-IF(C2&lt;M$13,SIN(D2*L$18*M$15),IF(C2&lt;N$13,SIN((D2*L$18*N$15)+VLOOKUP(M$13,C$2:E$97,3)),IF(C2&lt;O$13,SIN((D2*L$18*O$15)+VLOOKUP(N$13,C$2:E$97,3)),IF(C2&lt;P$13,SIN((D2*L$18*P$15)+VLOOKUP(O$13,C$2:E$97,3)),""))))*R$13+Q$13</f>
        <v>17.204401602508113</v>
      </c>
      <c r="H2">
        <f t="shared" ref="H2:H33" si="1">-IF(C2&lt;M$13,SIN(D2*L$18*M$15),IF(C2&lt;N$13,SIN((D2*L$18*N$15)+VLOOKUP(M$13,C$2:E$97,3)),IF(C2&lt;O$13,SIN((D2*L$18*O$15)+VLOOKUP(N$13,C$2:E$97,3)),IF(C2&lt;P$13,SIN((D2*L$18*P$15)+VLOOKUP(O$13,C$2:E$97,3)),""))))*R$13*2+Q$13</f>
        <v>17.096303205016223</v>
      </c>
      <c r="I2">
        <f>Q$13</f>
        <v>17.3125</v>
      </c>
      <c r="J2" s="7">
        <v>14.792</v>
      </c>
      <c r="K2" s="11">
        <f>AVERAGE(G2:G97)</f>
        <v>17.122764716608895</v>
      </c>
      <c r="N2" t="s">
        <v>5</v>
      </c>
      <c r="O2" t="s">
        <v>0</v>
      </c>
      <c r="P2" t="s">
        <v>3</v>
      </c>
      <c r="Q2" t="s">
        <v>4</v>
      </c>
      <c r="R2" t="s">
        <v>2</v>
      </c>
      <c r="S2" t="s">
        <v>9</v>
      </c>
      <c r="U2" s="1" t="s">
        <v>147</v>
      </c>
      <c r="V2" t="e">
        <f>-IF(R2&lt;AB$13,SIN(S2*AA$18*AB$15),IF(R2&lt;AC$13,SIN((S2*AA$18*AC$15)+VLOOKUP(AB$13,R$2:T$97,3)),IF(R2&lt;AD$13,SIN((S2*AA$18*AD$15)+VLOOKUP(AC$13,R$2:T$97,3)),IF(R2&lt;AE$13,SIN((S2*AA$18*AE$15)+VLOOKUP(AD$13,R$2:T$97,3)),""))))*AG$13+AF$13</f>
        <v>#VALUE!</v>
      </c>
      <c r="W2" t="e">
        <f>-IF(S2&lt;AC$13,SIN(T2*AB$18*AC$15),IF(S2&lt;AD$13,SIN((T2*AB$18*AD$15)+VLOOKUP(AC$13,S$2:U$97,3)),IF(S2&lt;AE$13,SIN((T2*AB$18*AE$15)+VLOOKUP(AD$13,S$2:U$97,3)),IF(S2&lt;AF$13,SIN((T2*AB$18*AF$15)+VLOOKUP(AE$13,S$2:U$97,3)),""))))*AH$13+AG$13</f>
        <v>#VALUE!</v>
      </c>
      <c r="X2" t="e">
        <f>-IF(T2&lt;AD$13,SIN(U2*AC$18*AD$15),IF(T2&lt;AE$13,SIN((U2*AC$18*AE$15)+VLOOKUP(AD$13,T$2:V$97,3)),IF(T2&lt;AF$13,SIN((U2*AC$18*AF$15)+VLOOKUP(AE$13,T$2:V$97,3)),IF(T2&lt;AG$13,SIN((U2*AC$18*AG$15)+VLOOKUP(AF$13,T$2:V$97,3)),""))))*AI$13+AH$13</f>
        <v>#VALUE!</v>
      </c>
      <c r="AA2" s="4">
        <v>17.0416667</v>
      </c>
      <c r="AC2" t="s">
        <v>30</v>
      </c>
    </row>
    <row r="3" spans="1:29" x14ac:dyDescent="0.3">
      <c r="A3" t="s">
        <v>31</v>
      </c>
      <c r="B3" s="4">
        <v>16.948</v>
      </c>
      <c r="C3">
        <v>1</v>
      </c>
      <c r="D3">
        <f t="shared" ref="D3:D66" si="2">IF(C3&lt;M$13,C4,IF(C3&lt;N$13,C4-M$13,IF(C3&lt;O$13,C4-N$13,C4-O$13)))</f>
        <v>2</v>
      </c>
      <c r="E3">
        <f t="shared" ref="E3:E34" si="3">IF(C3&lt;M$13,(VLOOKUP(0,C$2:E$97,3)+M$18*D3),IF(C3&lt;N$13,(VLOOKUP(M$13-1,C$2:E$97,3)+N$18*D3),IF(C3&lt;O$13,(VLOOKUP(N$13-1,C$2:E$97,3)+O$18*D3),IF(C3&lt;P$13,(VLOOKUP(O$13-1,C$2:E$97,3)+P$18*D3),""))))</f>
        <v>8.5801677025496487E-2</v>
      </c>
      <c r="F3">
        <f t="shared" ref="F3:F66" si="4">E3/PI()</f>
        <v>2.7311522048364154E-2</v>
      </c>
      <c r="G3">
        <f t="shared" si="0"/>
        <v>17.096502127652833</v>
      </c>
      <c r="H3">
        <f t="shared" si="1"/>
        <v>16.88050425530567</v>
      </c>
      <c r="I3">
        <f t="shared" ref="I3:I66" si="5">Q$13</f>
        <v>17.3125</v>
      </c>
      <c r="J3" s="7">
        <v>14.792</v>
      </c>
      <c r="K3" s="11">
        <f>K$2</f>
        <v>17.122764716608895</v>
      </c>
      <c r="M3" t="s">
        <v>6</v>
      </c>
      <c r="N3" s="3">
        <v>0</v>
      </c>
      <c r="O3" s="3">
        <v>37</v>
      </c>
      <c r="P3" s="3">
        <v>54</v>
      </c>
      <c r="Q3" s="3">
        <v>71</v>
      </c>
      <c r="R3" s="3">
        <v>96</v>
      </c>
      <c r="U3">
        <f>1/7.5</f>
        <v>0.13333333333333333</v>
      </c>
      <c r="AA3" s="4">
        <f>AVERAGE(AA2,AA4)</f>
        <v>17.02083335</v>
      </c>
      <c r="AC3" t="s">
        <v>31</v>
      </c>
    </row>
    <row r="4" spans="1:29" x14ac:dyDescent="0.3">
      <c r="A4" s="5" t="s">
        <v>32</v>
      </c>
      <c r="B4" s="6">
        <v>16.853999999999999</v>
      </c>
      <c r="C4">
        <v>2</v>
      </c>
      <c r="D4">
        <f t="shared" si="2"/>
        <v>3</v>
      </c>
      <c r="E4">
        <f t="shared" si="3"/>
        <v>0.12870251553824474</v>
      </c>
      <c r="F4">
        <f t="shared" si="4"/>
        <v>4.0967283072546233E-2</v>
      </c>
      <c r="G4">
        <f t="shared" si="0"/>
        <v>16.989000132013405</v>
      </c>
      <c r="H4">
        <f t="shared" si="1"/>
        <v>16.665500264026807</v>
      </c>
      <c r="I4">
        <f t="shared" si="5"/>
        <v>17.3125</v>
      </c>
      <c r="J4" s="7">
        <v>14.792</v>
      </c>
      <c r="K4" s="11">
        <f t="shared" ref="K4:K67" si="6">K$2</f>
        <v>17.122764716608895</v>
      </c>
      <c r="M4" t="s">
        <v>7</v>
      </c>
      <c r="N4">
        <v>0</v>
      </c>
      <c r="O4">
        <f>O3-N3</f>
        <v>37</v>
      </c>
      <c r="P4">
        <f>P3-O3</f>
        <v>17</v>
      </c>
      <c r="Q4">
        <f t="shared" ref="Q4" si="7">Q3-P3</f>
        <v>17</v>
      </c>
      <c r="R4">
        <f>R3-Q3</f>
        <v>25</v>
      </c>
      <c r="S4">
        <f>SUM(O4:R4)</f>
        <v>96</v>
      </c>
      <c r="AA4">
        <v>17</v>
      </c>
      <c r="AC4" s="5" t="s">
        <v>32</v>
      </c>
    </row>
    <row r="5" spans="1:29" x14ac:dyDescent="0.3">
      <c r="A5" s="5" t="s">
        <v>33</v>
      </c>
      <c r="B5" s="2">
        <v>16.760000000000002</v>
      </c>
      <c r="C5">
        <v>3</v>
      </c>
      <c r="D5">
        <f t="shared" si="2"/>
        <v>4</v>
      </c>
      <c r="E5">
        <f t="shared" si="3"/>
        <v>0.17160335405099297</v>
      </c>
      <c r="F5">
        <f t="shared" si="4"/>
        <v>5.4623044096728308E-2</v>
      </c>
      <c r="G5">
        <f t="shared" si="0"/>
        <v>16.882093440727932</v>
      </c>
      <c r="H5">
        <f t="shared" si="1"/>
        <v>16.451686881455863</v>
      </c>
      <c r="I5">
        <f t="shared" si="5"/>
        <v>17.3125</v>
      </c>
      <c r="J5" s="7">
        <v>14.792</v>
      </c>
      <c r="K5" s="11">
        <f t="shared" si="6"/>
        <v>17.122764716608895</v>
      </c>
      <c r="M5" t="s">
        <v>8</v>
      </c>
      <c r="N5">
        <v>0</v>
      </c>
      <c r="O5">
        <f>O4/$S4</f>
        <v>0.38541666666666669</v>
      </c>
      <c r="P5">
        <f>P4/$S4</f>
        <v>0.17708333333333334</v>
      </c>
      <c r="Q5">
        <f>Q4/$S4</f>
        <v>0.17708333333333334</v>
      </c>
      <c r="R5">
        <f>R4/$S4</f>
        <v>0.26041666666666669</v>
      </c>
      <c r="S5">
        <f>SUM(O5:R5)</f>
        <v>1</v>
      </c>
      <c r="AA5" s="4">
        <f>AVERAGE(AA4,AA6)</f>
        <v>16.975000000000001</v>
      </c>
      <c r="AC5" s="5" t="s">
        <v>33</v>
      </c>
    </row>
    <row r="6" spans="1:29" x14ac:dyDescent="0.3">
      <c r="A6" s="5" t="s">
        <v>34</v>
      </c>
      <c r="B6" s="2">
        <v>16.667000000000002</v>
      </c>
      <c r="C6">
        <v>4</v>
      </c>
      <c r="D6">
        <f t="shared" si="2"/>
        <v>5</v>
      </c>
      <c r="E6">
        <f t="shared" si="3"/>
        <v>0.2145041925637412</v>
      </c>
      <c r="F6">
        <f t="shared" si="4"/>
        <v>6.8278805120910377E-2</v>
      </c>
      <c r="G6">
        <f t="shared" si="0"/>
        <v>16.775978783455646</v>
      </c>
      <c r="H6">
        <f t="shared" si="1"/>
        <v>16.239457566911291</v>
      </c>
      <c r="I6">
        <f t="shared" si="5"/>
        <v>17.3125</v>
      </c>
      <c r="J6" s="7">
        <v>14.792</v>
      </c>
      <c r="K6" s="11">
        <f t="shared" si="6"/>
        <v>17.122764716608895</v>
      </c>
      <c r="M6" t="s">
        <v>10</v>
      </c>
      <c r="N6">
        <v>0</v>
      </c>
      <c r="O6">
        <f>$S6*O5</f>
        <v>9.25</v>
      </c>
      <c r="P6">
        <f>$S6*P5</f>
        <v>4.25</v>
      </c>
      <c r="Q6">
        <f>$S6*Q5</f>
        <v>4.25</v>
      </c>
      <c r="R6">
        <f>$S6*R5</f>
        <v>6.25</v>
      </c>
      <c r="S6">
        <v>24</v>
      </c>
      <c r="AA6">
        <v>16.95</v>
      </c>
      <c r="AC6" s="5" t="s">
        <v>34</v>
      </c>
    </row>
    <row r="7" spans="1:29" x14ac:dyDescent="0.3">
      <c r="A7" s="5" t="s">
        <v>35</v>
      </c>
      <c r="B7" s="2">
        <v>16.582999999999998</v>
      </c>
      <c r="C7">
        <v>5</v>
      </c>
      <c r="D7">
        <f t="shared" si="2"/>
        <v>6</v>
      </c>
      <c r="E7">
        <f t="shared" si="3"/>
        <v>0.25740503107648949</v>
      </c>
      <c r="F7">
        <f t="shared" si="4"/>
        <v>8.1934566145092466E-2</v>
      </c>
      <c r="G7">
        <f t="shared" si="0"/>
        <v>16.670851432355036</v>
      </c>
      <c r="H7">
        <f t="shared" si="1"/>
        <v>16.029202864710072</v>
      </c>
      <c r="I7">
        <f t="shared" si="5"/>
        <v>17.3125</v>
      </c>
      <c r="J7" s="7">
        <v>14.792</v>
      </c>
      <c r="K7" s="11">
        <f t="shared" si="6"/>
        <v>17.122764716608895</v>
      </c>
      <c r="M7" t="s">
        <v>11</v>
      </c>
      <c r="O7">
        <f>O6*6</f>
        <v>55.5</v>
      </c>
      <c r="P7">
        <f t="shared" ref="P7:S7" si="8">P6*6</f>
        <v>25.5</v>
      </c>
      <c r="Q7">
        <f t="shared" si="8"/>
        <v>25.5</v>
      </c>
      <c r="R7">
        <f t="shared" si="8"/>
        <v>37.5</v>
      </c>
      <c r="S7">
        <f t="shared" si="8"/>
        <v>144</v>
      </c>
      <c r="AA7" s="4">
        <f>AVERAGE(AA6,AA8)</f>
        <v>16.95</v>
      </c>
      <c r="AC7" s="5" t="s">
        <v>35</v>
      </c>
    </row>
    <row r="8" spans="1:29" x14ac:dyDescent="0.3">
      <c r="A8" s="5" t="s">
        <v>36</v>
      </c>
      <c r="B8" s="2">
        <v>16.5</v>
      </c>
      <c r="C8">
        <v>6</v>
      </c>
      <c r="D8">
        <f t="shared" si="2"/>
        <v>7</v>
      </c>
      <c r="E8">
        <f t="shared" si="3"/>
        <v>0.30030586958923772</v>
      </c>
      <c r="F8">
        <f t="shared" si="4"/>
        <v>9.5590327169274542E-2</v>
      </c>
      <c r="G8">
        <f t="shared" si="0"/>
        <v>16.566904842744091</v>
      </c>
      <c r="H8">
        <f t="shared" si="1"/>
        <v>15.821309685488185</v>
      </c>
      <c r="I8">
        <f t="shared" si="5"/>
        <v>17.3125</v>
      </c>
      <c r="J8" s="7">
        <v>14.792</v>
      </c>
      <c r="K8" s="11">
        <f t="shared" si="6"/>
        <v>17.122764716608895</v>
      </c>
      <c r="M8" t="s">
        <v>12</v>
      </c>
      <c r="O8">
        <v>0.25</v>
      </c>
      <c r="P8">
        <v>0.25</v>
      </c>
      <c r="Q8">
        <v>0.25</v>
      </c>
      <c r="R8">
        <v>0.25</v>
      </c>
      <c r="S8">
        <v>1</v>
      </c>
      <c r="AA8">
        <v>16.95</v>
      </c>
      <c r="AC8" s="5" t="s">
        <v>36</v>
      </c>
    </row>
    <row r="9" spans="1:29" x14ac:dyDescent="0.3">
      <c r="A9" s="5" t="s">
        <v>37</v>
      </c>
      <c r="B9" s="2">
        <v>16.417000000000002</v>
      </c>
      <c r="C9">
        <v>7</v>
      </c>
      <c r="D9">
        <f t="shared" si="2"/>
        <v>8</v>
      </c>
      <c r="E9">
        <f t="shared" si="3"/>
        <v>0.34320670810198595</v>
      </c>
      <c r="F9">
        <f t="shared" si="4"/>
        <v>0.10924608819345662</v>
      </c>
      <c r="G9">
        <f t="shared" si="0"/>
        <v>16.464330297103881</v>
      </c>
      <c r="H9">
        <f t="shared" si="1"/>
        <v>15.616160594207765</v>
      </c>
      <c r="I9">
        <f t="shared" si="5"/>
        <v>17.3125</v>
      </c>
      <c r="J9" s="7">
        <v>14.792</v>
      </c>
      <c r="K9" s="11">
        <f t="shared" si="6"/>
        <v>17.122764716608895</v>
      </c>
      <c r="M9" t="s">
        <v>13</v>
      </c>
      <c r="O9">
        <f>O8/O5</f>
        <v>0.64864864864864857</v>
      </c>
      <c r="P9">
        <f t="shared" ref="P9:S9" si="9">P8/P5</f>
        <v>1.4117647058823528</v>
      </c>
      <c r="Q9">
        <f t="shared" si="9"/>
        <v>1.4117647058823528</v>
      </c>
      <c r="R9">
        <f t="shared" si="9"/>
        <v>0.96</v>
      </c>
      <c r="S9">
        <f t="shared" si="9"/>
        <v>1</v>
      </c>
      <c r="AA9" s="4">
        <f>AVERAGE(AA8,AA10)</f>
        <v>16.924999999999997</v>
      </c>
      <c r="AC9" s="5" t="s">
        <v>37</v>
      </c>
    </row>
    <row r="10" spans="1:29" x14ac:dyDescent="0.3">
      <c r="A10" s="5" t="s">
        <v>38</v>
      </c>
      <c r="B10" s="2">
        <v>16.332999999999998</v>
      </c>
      <c r="C10">
        <v>8</v>
      </c>
      <c r="D10">
        <f t="shared" si="2"/>
        <v>9</v>
      </c>
      <c r="E10">
        <f t="shared" si="3"/>
        <v>0.38610754661473418</v>
      </c>
      <c r="F10">
        <f t="shared" si="4"/>
        <v>0.12290184921763869</v>
      </c>
      <c r="G10">
        <f t="shared" si="0"/>
        <v>16.363316553080601</v>
      </c>
      <c r="H10">
        <f t="shared" si="1"/>
        <v>15.414133106161202</v>
      </c>
      <c r="I10">
        <f t="shared" si="5"/>
        <v>17.3125</v>
      </c>
      <c r="J10" s="7">
        <v>14.792</v>
      </c>
      <c r="K10" s="11">
        <f t="shared" si="6"/>
        <v>17.122764716608895</v>
      </c>
      <c r="N10">
        <f>P3/S4</f>
        <v>0.5625</v>
      </c>
      <c r="AA10">
        <v>16.899999999999999</v>
      </c>
      <c r="AC10" s="5" t="s">
        <v>38</v>
      </c>
    </row>
    <row r="11" spans="1:29" x14ac:dyDescent="0.3">
      <c r="A11" s="5" t="s">
        <v>40</v>
      </c>
      <c r="B11" s="2">
        <v>16.260000000000002</v>
      </c>
      <c r="C11">
        <v>9</v>
      </c>
      <c r="D11">
        <f t="shared" si="2"/>
        <v>10</v>
      </c>
      <c r="E11">
        <f t="shared" si="3"/>
        <v>0.42900838512748241</v>
      </c>
      <c r="F11">
        <f t="shared" si="4"/>
        <v>0.13655761024182075</v>
      </c>
      <c r="G11">
        <f t="shared" si="0"/>
        <v>16.264049496133801</v>
      </c>
      <c r="H11">
        <f t="shared" si="1"/>
        <v>15.215598992267605</v>
      </c>
      <c r="I11">
        <f t="shared" si="5"/>
        <v>17.3125</v>
      </c>
      <c r="J11" s="7">
        <v>14.792</v>
      </c>
      <c r="K11" s="11">
        <f t="shared" si="6"/>
        <v>17.122764716608895</v>
      </c>
      <c r="AA11" s="4">
        <f>AVERAGE(AA10,AA12)</f>
        <v>16.824999999999999</v>
      </c>
      <c r="AC11" s="5" t="s">
        <v>40</v>
      </c>
    </row>
    <row r="12" spans="1:29" x14ac:dyDescent="0.3">
      <c r="A12" s="5" t="s">
        <v>39</v>
      </c>
      <c r="B12" s="2">
        <v>16.187999999999999</v>
      </c>
      <c r="C12">
        <v>10</v>
      </c>
      <c r="D12">
        <f t="shared" si="2"/>
        <v>11</v>
      </c>
      <c r="E12">
        <f t="shared" si="3"/>
        <v>0.47190922364023069</v>
      </c>
      <c r="F12">
        <f t="shared" si="4"/>
        <v>0.15021337126600284</v>
      </c>
      <c r="G12">
        <f t="shared" si="0"/>
        <v>16.16671179747004</v>
      </c>
      <c r="H12">
        <f t="shared" si="1"/>
        <v>15.020923594940081</v>
      </c>
      <c r="I12">
        <f t="shared" si="5"/>
        <v>17.3125</v>
      </c>
      <c r="J12" s="7">
        <v>14.792</v>
      </c>
      <c r="K12" s="11">
        <f t="shared" si="6"/>
        <v>17.122764716608895</v>
      </c>
      <c r="M12" t="s">
        <v>19</v>
      </c>
      <c r="N12" t="s">
        <v>20</v>
      </c>
      <c r="O12" t="s">
        <v>21</v>
      </c>
      <c r="P12" t="s">
        <v>22</v>
      </c>
      <c r="Q12" t="s">
        <v>23</v>
      </c>
      <c r="R12" t="s">
        <v>7</v>
      </c>
      <c r="AA12">
        <v>16.75</v>
      </c>
      <c r="AC12" s="5" t="s">
        <v>39</v>
      </c>
    </row>
    <row r="13" spans="1:29" x14ac:dyDescent="0.3">
      <c r="A13" s="5" t="s">
        <v>41</v>
      </c>
      <c r="B13" s="2">
        <v>16.114999999999998</v>
      </c>
      <c r="C13">
        <v>11</v>
      </c>
      <c r="D13">
        <f t="shared" si="2"/>
        <v>12</v>
      </c>
      <c r="E13">
        <f t="shared" si="3"/>
        <v>0.51481006215297898</v>
      </c>
      <c r="F13">
        <f t="shared" si="4"/>
        <v>0.16386913229018493</v>
      </c>
      <c r="G13">
        <f t="shared" si="0"/>
        <v>16.07148257789137</v>
      </c>
      <c r="H13">
        <f t="shared" si="1"/>
        <v>14.830465155782742</v>
      </c>
      <c r="I13">
        <f t="shared" si="5"/>
        <v>17.3125</v>
      </c>
      <c r="J13" s="7">
        <v>14.792</v>
      </c>
      <c r="K13" s="11">
        <f t="shared" si="6"/>
        <v>17.122764716608895</v>
      </c>
      <c r="M13" s="2">
        <f>O4</f>
        <v>37</v>
      </c>
      <c r="N13" s="2">
        <f>O4+P4</f>
        <v>54</v>
      </c>
      <c r="O13" s="2">
        <f>O4+P4+Q4</f>
        <v>71</v>
      </c>
      <c r="P13" s="2">
        <v>96</v>
      </c>
      <c r="Q13" s="3">
        <v>17.3125</v>
      </c>
      <c r="R13" s="3">
        <v>2.5205000000000002</v>
      </c>
      <c r="AA13" s="4">
        <f>AVERAGE(AA12,AA14)</f>
        <v>16.675000000000001</v>
      </c>
      <c r="AC13" s="5" t="s">
        <v>41</v>
      </c>
    </row>
    <row r="14" spans="1:29" x14ac:dyDescent="0.3">
      <c r="A14" s="5" t="s">
        <v>42</v>
      </c>
      <c r="B14" s="2">
        <v>16.042000000000002</v>
      </c>
      <c r="C14">
        <v>12</v>
      </c>
      <c r="D14">
        <f t="shared" si="2"/>
        <v>13</v>
      </c>
      <c r="E14">
        <f t="shared" si="3"/>
        <v>0.55771090066572715</v>
      </c>
      <c r="F14">
        <f t="shared" si="4"/>
        <v>0.17752489331436699</v>
      </c>
      <c r="G14">
        <f t="shared" si="0"/>
        <v>15.978537078177311</v>
      </c>
      <c r="H14">
        <f t="shared" si="1"/>
        <v>14.64457415635462</v>
      </c>
      <c r="I14">
        <f t="shared" si="5"/>
        <v>17.3125</v>
      </c>
      <c r="J14" s="7">
        <v>14.792</v>
      </c>
      <c r="K14" s="11">
        <f t="shared" si="6"/>
        <v>17.122764716608895</v>
      </c>
      <c r="AA14">
        <v>16.600000000000001</v>
      </c>
      <c r="AC14" s="5" t="s">
        <v>42</v>
      </c>
    </row>
    <row r="15" spans="1:29" x14ac:dyDescent="0.3">
      <c r="A15" s="5" t="s">
        <v>43</v>
      </c>
      <c r="B15" s="2">
        <v>15.958</v>
      </c>
      <c r="C15">
        <v>13</v>
      </c>
      <c r="D15">
        <f t="shared" si="2"/>
        <v>14</v>
      </c>
      <c r="E15">
        <f t="shared" si="3"/>
        <v>0.60061173917847543</v>
      </c>
      <c r="F15">
        <f t="shared" si="4"/>
        <v>0.19118065433854908</v>
      </c>
      <c r="G15">
        <f t="shared" si="0"/>
        <v>15.888046336606807</v>
      </c>
      <c r="H15">
        <f t="shared" si="1"/>
        <v>14.463592673213615</v>
      </c>
      <c r="I15">
        <f t="shared" si="5"/>
        <v>17.3125</v>
      </c>
      <c r="J15" s="7">
        <v>14.792</v>
      </c>
      <c r="K15" s="11">
        <f t="shared" si="6"/>
        <v>17.122764716608895</v>
      </c>
      <c r="M15">
        <f>O9</f>
        <v>0.64864864864864857</v>
      </c>
      <c r="N15">
        <f>P9</f>
        <v>1.4117647058823528</v>
      </c>
      <c r="O15">
        <f>Q9</f>
        <v>1.4117647058823528</v>
      </c>
      <c r="P15">
        <f>R9</f>
        <v>0.96</v>
      </c>
      <c r="AA15" s="4">
        <f>AVERAGE(AA14,AA16)</f>
        <v>16.55</v>
      </c>
      <c r="AC15" s="5" t="s">
        <v>43</v>
      </c>
    </row>
    <row r="16" spans="1:29" x14ac:dyDescent="0.3">
      <c r="A16" s="5" t="s">
        <v>44</v>
      </c>
      <c r="B16" s="2">
        <v>15.875</v>
      </c>
      <c r="C16">
        <v>14</v>
      </c>
      <c r="D16">
        <f t="shared" si="2"/>
        <v>15</v>
      </c>
      <c r="E16">
        <f t="shared" si="3"/>
        <v>0.64351257769122361</v>
      </c>
      <c r="F16">
        <f t="shared" si="4"/>
        <v>0.20483641536273114</v>
      </c>
      <c r="G16">
        <f t="shared" si="0"/>
        <v>15.800176874213657</v>
      </c>
      <c r="H16">
        <f t="shared" si="1"/>
        <v>14.287853748427313</v>
      </c>
      <c r="I16">
        <f t="shared" si="5"/>
        <v>17.3125</v>
      </c>
      <c r="J16" s="7">
        <v>14.792</v>
      </c>
      <c r="K16" s="11">
        <f t="shared" si="6"/>
        <v>17.122764716608895</v>
      </c>
      <c r="AA16">
        <v>16.5</v>
      </c>
      <c r="AC16" s="5" t="s">
        <v>44</v>
      </c>
    </row>
    <row r="17" spans="1:29" x14ac:dyDescent="0.3">
      <c r="A17" s="5" t="s">
        <v>45</v>
      </c>
      <c r="B17" s="2">
        <v>15.792</v>
      </c>
      <c r="C17">
        <v>15</v>
      </c>
      <c r="D17">
        <f t="shared" si="2"/>
        <v>16</v>
      </c>
      <c r="E17">
        <f t="shared" si="3"/>
        <v>0.68641341620397189</v>
      </c>
      <c r="F17">
        <f t="shared" si="4"/>
        <v>0.21849217638691323</v>
      </c>
      <c r="G17">
        <f t="shared" si="0"/>
        <v>15.715090388354547</v>
      </c>
      <c r="H17">
        <f t="shared" si="1"/>
        <v>14.117680776709095</v>
      </c>
      <c r="I17">
        <f t="shared" si="5"/>
        <v>17.3125</v>
      </c>
      <c r="J17" s="7">
        <v>14.792</v>
      </c>
      <c r="K17" s="11">
        <f t="shared" si="6"/>
        <v>17.122764716608895</v>
      </c>
      <c r="L17" t="s">
        <v>14</v>
      </c>
      <c r="M17" t="s">
        <v>25</v>
      </c>
      <c r="N17" t="s">
        <v>28</v>
      </c>
      <c r="O17" t="s">
        <v>27</v>
      </c>
      <c r="P17" t="s">
        <v>26</v>
      </c>
      <c r="Q17" t="s">
        <v>18</v>
      </c>
      <c r="AA17" s="4">
        <f>AVERAGE(AA16,AA18)</f>
        <v>16.399999999999999</v>
      </c>
      <c r="AC17" s="5" t="s">
        <v>45</v>
      </c>
    </row>
    <row r="18" spans="1:29" x14ac:dyDescent="0.3">
      <c r="A18" s="5" t="s">
        <v>46</v>
      </c>
      <c r="B18" s="2">
        <v>15.708</v>
      </c>
      <c r="C18">
        <v>16</v>
      </c>
      <c r="D18">
        <f t="shared" si="2"/>
        <v>17</v>
      </c>
      <c r="E18">
        <f t="shared" si="3"/>
        <v>0.72931425471672018</v>
      </c>
      <c r="F18">
        <f t="shared" si="4"/>
        <v>0.23214793741109532</v>
      </c>
      <c r="G18">
        <f t="shared" si="0"/>
        <v>15.632943455153638</v>
      </c>
      <c r="H18">
        <f t="shared" si="1"/>
        <v>13.953386910307277</v>
      </c>
      <c r="I18">
        <f t="shared" si="5"/>
        <v>17.3125</v>
      </c>
      <c r="J18" s="7">
        <v>14.792</v>
      </c>
      <c r="K18" s="11">
        <f t="shared" si="6"/>
        <v>17.122764716608895</v>
      </c>
      <c r="L18">
        <f>PI()/47.5</f>
        <v>6.6138792707153546E-2</v>
      </c>
      <c r="M18">
        <f>$L$18*M$15</f>
        <v>4.2900838512748243E-2</v>
      </c>
      <c r="N18">
        <f>$L$18*N$15</f>
        <v>9.3372413233628521E-2</v>
      </c>
      <c r="O18">
        <f>$L$18*O$15</f>
        <v>9.3372413233628521E-2</v>
      </c>
      <c r="P18">
        <f>$L$18*P$15</f>
        <v>6.3493240998867398E-2</v>
      </c>
      <c r="AA18">
        <v>16.3</v>
      </c>
      <c r="AC18" s="5" t="s">
        <v>46</v>
      </c>
    </row>
    <row r="19" spans="1:29" x14ac:dyDescent="0.3">
      <c r="A19" s="5" t="s">
        <v>47</v>
      </c>
      <c r="B19" s="2">
        <v>15.635</v>
      </c>
      <c r="C19">
        <v>17</v>
      </c>
      <c r="D19">
        <f t="shared" si="2"/>
        <v>18</v>
      </c>
      <c r="E19">
        <f t="shared" si="3"/>
        <v>0.77221509322946835</v>
      </c>
      <c r="F19">
        <f t="shared" si="4"/>
        <v>0.24580369843527738</v>
      </c>
      <c r="G19">
        <f t="shared" si="0"/>
        <v>15.553887241371221</v>
      </c>
      <c r="H19">
        <f t="shared" si="1"/>
        <v>13.795274482742443</v>
      </c>
      <c r="I19">
        <f t="shared" si="5"/>
        <v>17.3125</v>
      </c>
      <c r="J19" s="7">
        <v>14.792</v>
      </c>
      <c r="K19" s="11">
        <f t="shared" si="6"/>
        <v>17.122764716608895</v>
      </c>
      <c r="AA19" s="4">
        <f>AVERAGE(AA18,AA20)</f>
        <v>16.25</v>
      </c>
      <c r="AC19" s="5" t="s">
        <v>47</v>
      </c>
    </row>
    <row r="20" spans="1:29" x14ac:dyDescent="0.3">
      <c r="A20" s="5" t="s">
        <v>48</v>
      </c>
      <c r="B20" s="2">
        <v>15.563000000000001</v>
      </c>
      <c r="C20">
        <v>18</v>
      </c>
      <c r="D20">
        <f t="shared" si="2"/>
        <v>19</v>
      </c>
      <c r="E20">
        <f t="shared" si="3"/>
        <v>0.81511593174221664</v>
      </c>
      <c r="F20">
        <f t="shared" si="4"/>
        <v>0.25945945945945947</v>
      </c>
      <c r="G20">
        <f t="shared" si="0"/>
        <v>15.478067226226703</v>
      </c>
      <c r="H20">
        <f t="shared" si="1"/>
        <v>13.643634452453403</v>
      </c>
      <c r="I20">
        <f t="shared" si="5"/>
        <v>17.3125</v>
      </c>
      <c r="J20" s="7">
        <v>14.792</v>
      </c>
      <c r="K20" s="11">
        <f t="shared" si="6"/>
        <v>17.122764716608895</v>
      </c>
      <c r="AA20">
        <v>16.2</v>
      </c>
      <c r="AC20" s="5" t="s">
        <v>48</v>
      </c>
    </row>
    <row r="21" spans="1:29" x14ac:dyDescent="0.3">
      <c r="A21" s="5" t="s">
        <v>49</v>
      </c>
      <c r="B21" s="2">
        <v>15.49</v>
      </c>
      <c r="C21">
        <v>19</v>
      </c>
      <c r="D21">
        <f t="shared" si="2"/>
        <v>20</v>
      </c>
      <c r="E21">
        <f t="shared" si="3"/>
        <v>0.85801677025496481</v>
      </c>
      <c r="F21">
        <f t="shared" si="4"/>
        <v>0.27311522048364151</v>
      </c>
      <c r="G21">
        <f t="shared" si="0"/>
        <v>15.405622933687782</v>
      </c>
      <c r="H21">
        <f t="shared" si="1"/>
        <v>13.498745867375563</v>
      </c>
      <c r="I21">
        <f t="shared" si="5"/>
        <v>17.3125</v>
      </c>
      <c r="J21" s="7">
        <v>14.792</v>
      </c>
      <c r="K21" s="11">
        <f t="shared" si="6"/>
        <v>17.122764716608895</v>
      </c>
      <c r="AA21" s="4">
        <f>AVERAGE(AA20,AA22)</f>
        <v>16.100000000000001</v>
      </c>
      <c r="AC21" s="5" t="s">
        <v>49</v>
      </c>
    </row>
    <row r="22" spans="1:29" x14ac:dyDescent="0.3">
      <c r="A22" s="5" t="s">
        <v>50</v>
      </c>
      <c r="B22" s="2">
        <v>15.417</v>
      </c>
      <c r="C22">
        <v>20</v>
      </c>
      <c r="D22">
        <f t="shared" si="2"/>
        <v>21</v>
      </c>
      <c r="E22">
        <f t="shared" si="3"/>
        <v>0.9009176087677131</v>
      </c>
      <c r="F22">
        <f t="shared" si="4"/>
        <v>0.2867709815078236</v>
      </c>
      <c r="G22">
        <f t="shared" si="0"/>
        <v>15.336687675718501</v>
      </c>
      <c r="H22">
        <f t="shared" si="1"/>
        <v>13.360875351437002</v>
      </c>
      <c r="I22">
        <f t="shared" si="5"/>
        <v>17.3125</v>
      </c>
      <c r="J22" s="7">
        <v>14.792</v>
      </c>
      <c r="K22" s="11">
        <f t="shared" si="6"/>
        <v>17.122764716608895</v>
      </c>
      <c r="AA22">
        <v>16</v>
      </c>
      <c r="AC22" s="5" t="s">
        <v>50</v>
      </c>
    </row>
    <row r="23" spans="1:29" x14ac:dyDescent="0.3">
      <c r="A23" s="5" t="s">
        <v>51</v>
      </c>
      <c r="B23" s="2">
        <v>15.323</v>
      </c>
      <c r="C23">
        <v>21</v>
      </c>
      <c r="D23">
        <f t="shared" si="2"/>
        <v>22</v>
      </c>
      <c r="E23">
        <f t="shared" si="3"/>
        <v>0.94381844728046138</v>
      </c>
      <c r="F23">
        <f t="shared" si="4"/>
        <v>0.30042674253200569</v>
      </c>
      <c r="G23">
        <f t="shared" si="0"/>
        <v>15.271388306958602</v>
      </c>
      <c r="H23">
        <f t="shared" si="1"/>
        <v>13.230276613917205</v>
      </c>
      <c r="I23">
        <f t="shared" si="5"/>
        <v>17.3125</v>
      </c>
      <c r="J23" s="7">
        <v>14.792</v>
      </c>
      <c r="K23" s="11">
        <f t="shared" si="6"/>
        <v>17.122764716608895</v>
      </c>
      <c r="AA23" s="4">
        <f>AVERAGE(AA22,AA24)</f>
        <v>15.9</v>
      </c>
      <c r="AC23" s="5" t="s">
        <v>51</v>
      </c>
    </row>
    <row r="24" spans="1:29" x14ac:dyDescent="0.3">
      <c r="A24" s="5" t="s">
        <v>52</v>
      </c>
      <c r="B24" s="2">
        <v>15.228999999999999</v>
      </c>
      <c r="C24">
        <v>22</v>
      </c>
      <c r="D24">
        <f t="shared" si="2"/>
        <v>23</v>
      </c>
      <c r="E24">
        <f t="shared" si="3"/>
        <v>0.98671928579320956</v>
      </c>
      <c r="F24">
        <f t="shared" si="4"/>
        <v>0.31408250355618778</v>
      </c>
      <c r="G24">
        <f t="shared" si="0"/>
        <v>15.209844991285664</v>
      </c>
      <c r="H24">
        <f t="shared" si="1"/>
        <v>13.107189982571327</v>
      </c>
      <c r="I24">
        <f t="shared" si="5"/>
        <v>17.3125</v>
      </c>
      <c r="J24" s="7">
        <v>14.792</v>
      </c>
      <c r="K24" s="11">
        <f t="shared" si="6"/>
        <v>17.122764716608895</v>
      </c>
      <c r="AA24">
        <v>15.8</v>
      </c>
      <c r="AC24" s="5" t="s">
        <v>52</v>
      </c>
    </row>
    <row r="25" spans="1:29" x14ac:dyDescent="0.3">
      <c r="A25" s="5" t="s">
        <v>53</v>
      </c>
      <c r="B25" s="2">
        <v>15.135</v>
      </c>
      <c r="C25">
        <v>23</v>
      </c>
      <c r="D25">
        <f t="shared" si="2"/>
        <v>24</v>
      </c>
      <c r="E25">
        <f t="shared" si="3"/>
        <v>1.029620124305958</v>
      </c>
      <c r="F25">
        <f t="shared" si="4"/>
        <v>0.32773826458036986</v>
      </c>
      <c r="G25">
        <f t="shared" si="0"/>
        <v>15.152170980689572</v>
      </c>
      <c r="H25">
        <f t="shared" si="1"/>
        <v>12.991841961379144</v>
      </c>
      <c r="I25">
        <f t="shared" si="5"/>
        <v>17.3125</v>
      </c>
      <c r="J25" s="7">
        <v>14.792</v>
      </c>
      <c r="K25" s="11">
        <f t="shared" si="6"/>
        <v>17.122764716608895</v>
      </c>
      <c r="AA25" s="4">
        <f>AVERAGE(AA24,AA26)</f>
        <v>15.7</v>
      </c>
      <c r="AC25" s="5" t="s">
        <v>53</v>
      </c>
    </row>
    <row r="26" spans="1:29" x14ac:dyDescent="0.3">
      <c r="A26" s="5" t="s">
        <v>54</v>
      </c>
      <c r="B26" s="2">
        <v>15.042</v>
      </c>
      <c r="C26">
        <v>24</v>
      </c>
      <c r="D26">
        <f t="shared" si="2"/>
        <v>25</v>
      </c>
      <c r="E26">
        <f t="shared" si="3"/>
        <v>1.072520962818706</v>
      </c>
      <c r="F26">
        <f t="shared" si="4"/>
        <v>0.3413940256045519</v>
      </c>
      <c r="G26">
        <f t="shared" si="0"/>
        <v>15.098472406866243</v>
      </c>
      <c r="H26">
        <f t="shared" si="1"/>
        <v>12.884444813732486</v>
      </c>
      <c r="I26">
        <f t="shared" si="5"/>
        <v>17.3125</v>
      </c>
      <c r="J26" s="7">
        <v>14.792</v>
      </c>
      <c r="K26" s="11">
        <f t="shared" si="6"/>
        <v>17.122764716608895</v>
      </c>
      <c r="AA26">
        <v>15.6</v>
      </c>
      <c r="AC26" s="5" t="s">
        <v>54</v>
      </c>
    </row>
    <row r="27" spans="1:29" x14ac:dyDescent="0.3">
      <c r="A27" s="5" t="s">
        <v>55</v>
      </c>
      <c r="B27" s="2">
        <v>15.01</v>
      </c>
      <c r="C27">
        <v>25</v>
      </c>
      <c r="D27">
        <f t="shared" si="2"/>
        <v>26</v>
      </c>
      <c r="E27">
        <f t="shared" si="3"/>
        <v>1.1154218013314543</v>
      </c>
      <c r="F27">
        <f t="shared" si="4"/>
        <v>0.35504978662873399</v>
      </c>
      <c r="G27">
        <f t="shared" si="0"/>
        <v>15.048848085914111</v>
      </c>
      <c r="H27">
        <f t="shared" si="1"/>
        <v>12.785196171828222</v>
      </c>
      <c r="I27">
        <f t="shared" si="5"/>
        <v>17.3125</v>
      </c>
      <c r="J27" s="7">
        <v>14.792</v>
      </c>
      <c r="K27" s="11">
        <f t="shared" si="6"/>
        <v>17.122764716608895</v>
      </c>
      <c r="AA27" s="4">
        <f>AVERAGE(AA26,AA28)</f>
        <v>15.425000000000001</v>
      </c>
      <c r="AC27" s="5" t="s">
        <v>55</v>
      </c>
    </row>
    <row r="28" spans="1:29" x14ac:dyDescent="0.3">
      <c r="A28" s="5" t="s">
        <v>56</v>
      </c>
      <c r="B28" s="2">
        <v>14.978999999999999</v>
      </c>
      <c r="C28">
        <v>26</v>
      </c>
      <c r="D28">
        <f t="shared" si="2"/>
        <v>27</v>
      </c>
      <c r="E28">
        <f t="shared" si="3"/>
        <v>1.1583226398442026</v>
      </c>
      <c r="F28">
        <f t="shared" si="4"/>
        <v>0.36870554765291608</v>
      </c>
      <c r="G28">
        <f t="shared" si="0"/>
        <v>15.003389336492774</v>
      </c>
      <c r="H28">
        <f t="shared" si="1"/>
        <v>12.694278672985547</v>
      </c>
      <c r="I28">
        <f t="shared" si="5"/>
        <v>17.3125</v>
      </c>
      <c r="J28" s="7">
        <v>14.792</v>
      </c>
      <c r="K28" s="11">
        <f t="shared" si="6"/>
        <v>17.122764716608895</v>
      </c>
      <c r="AA28">
        <v>15.25</v>
      </c>
      <c r="AC28" s="5" t="s">
        <v>56</v>
      </c>
    </row>
    <row r="29" spans="1:29" x14ac:dyDescent="0.3">
      <c r="A29" s="5" t="s">
        <v>57</v>
      </c>
      <c r="B29" s="2">
        <v>14.948</v>
      </c>
      <c r="C29">
        <v>27</v>
      </c>
      <c r="D29">
        <f t="shared" si="2"/>
        <v>28</v>
      </c>
      <c r="E29">
        <f t="shared" si="3"/>
        <v>1.2012234783569509</v>
      </c>
      <c r="F29">
        <f t="shared" si="4"/>
        <v>0.38236130867709817</v>
      </c>
      <c r="G29">
        <f t="shared" si="0"/>
        <v>14.962179811778427</v>
      </c>
      <c r="H29">
        <f t="shared" si="1"/>
        <v>12.611859623556855</v>
      </c>
      <c r="I29">
        <f t="shared" si="5"/>
        <v>17.3125</v>
      </c>
      <c r="J29" s="7">
        <v>14.792</v>
      </c>
      <c r="K29" s="11">
        <f t="shared" si="6"/>
        <v>17.122764716608895</v>
      </c>
      <c r="AA29" s="4">
        <f>AVERAGE(AA28,AA30)</f>
        <v>14.875</v>
      </c>
      <c r="AC29" s="5" t="s">
        <v>57</v>
      </c>
    </row>
    <row r="30" spans="1:29" x14ac:dyDescent="0.3">
      <c r="A30" s="5" t="s">
        <v>58</v>
      </c>
      <c r="B30" s="2">
        <v>14.917</v>
      </c>
      <c r="C30">
        <v>28</v>
      </c>
      <c r="D30">
        <f t="shared" si="2"/>
        <v>29</v>
      </c>
      <c r="E30">
        <f t="shared" si="3"/>
        <v>1.2441243168696992</v>
      </c>
      <c r="F30">
        <f t="shared" si="4"/>
        <v>0.39601706970128026</v>
      </c>
      <c r="G30">
        <f t="shared" si="0"/>
        <v>14.925295345525317</v>
      </c>
      <c r="H30">
        <f t="shared" si="1"/>
        <v>12.538090691050634</v>
      </c>
      <c r="I30">
        <f t="shared" si="5"/>
        <v>17.3125</v>
      </c>
      <c r="J30" s="7">
        <v>14.792</v>
      </c>
      <c r="K30" s="11">
        <f t="shared" si="6"/>
        <v>17.122764716608895</v>
      </c>
      <c r="AA30">
        <v>14.5</v>
      </c>
      <c r="AC30" s="5" t="s">
        <v>58</v>
      </c>
    </row>
    <row r="31" spans="1:29" x14ac:dyDescent="0.3">
      <c r="A31" s="5" t="s">
        <v>59</v>
      </c>
      <c r="B31" s="2">
        <v>14.885</v>
      </c>
      <c r="C31">
        <v>29</v>
      </c>
      <c r="D31">
        <f t="shared" si="2"/>
        <v>30</v>
      </c>
      <c r="E31">
        <f t="shared" si="3"/>
        <v>1.2870251553824472</v>
      </c>
      <c r="F31">
        <f t="shared" si="4"/>
        <v>0.40967283072546229</v>
      </c>
      <c r="G31">
        <f t="shared" si="0"/>
        <v>14.892803812516487</v>
      </c>
      <c r="H31">
        <f t="shared" si="1"/>
        <v>12.473107625032974</v>
      </c>
      <c r="I31">
        <f t="shared" si="5"/>
        <v>17.3125</v>
      </c>
      <c r="J31" s="7">
        <v>14.792</v>
      </c>
      <c r="K31" s="11">
        <f t="shared" si="6"/>
        <v>17.122764716608895</v>
      </c>
      <c r="AA31" s="4">
        <f>AVERAGE(AA30,AA32)</f>
        <v>14</v>
      </c>
      <c r="AC31" s="5" t="s">
        <v>59</v>
      </c>
    </row>
    <row r="32" spans="1:29" x14ac:dyDescent="0.3">
      <c r="A32" s="5" t="s">
        <v>60</v>
      </c>
      <c r="B32" s="2">
        <v>14.853999999999999</v>
      </c>
      <c r="C32">
        <v>30</v>
      </c>
      <c r="D32">
        <f t="shared" si="2"/>
        <v>31</v>
      </c>
      <c r="E32">
        <f t="shared" si="3"/>
        <v>1.3299259938951955</v>
      </c>
      <c r="F32">
        <f t="shared" si="4"/>
        <v>0.42332859174964438</v>
      </c>
      <c r="G32">
        <f t="shared" si="0"/>
        <v>14.86476500366062</v>
      </c>
      <c r="H32">
        <f t="shared" si="1"/>
        <v>12.417030007321241</v>
      </c>
      <c r="I32">
        <f t="shared" si="5"/>
        <v>17.3125</v>
      </c>
      <c r="J32" s="7">
        <v>14.792</v>
      </c>
      <c r="K32" s="11">
        <f t="shared" si="6"/>
        <v>17.122764716608895</v>
      </c>
      <c r="AA32">
        <v>13.5</v>
      </c>
      <c r="AC32" s="5" t="s">
        <v>60</v>
      </c>
    </row>
    <row r="33" spans="1:29" x14ac:dyDescent="0.3">
      <c r="A33" s="5" t="s">
        <v>61</v>
      </c>
      <c r="B33" s="2">
        <v>14.823</v>
      </c>
      <c r="C33">
        <v>31</v>
      </c>
      <c r="D33">
        <f t="shared" si="2"/>
        <v>32</v>
      </c>
      <c r="E33">
        <f t="shared" si="3"/>
        <v>1.3728268324079438</v>
      </c>
      <c r="F33">
        <f t="shared" si="4"/>
        <v>0.43698435277382647</v>
      </c>
      <c r="G33">
        <f t="shared" si="0"/>
        <v>14.841230515964838</v>
      </c>
      <c r="H33">
        <f t="shared" si="1"/>
        <v>12.369961031929677</v>
      </c>
      <c r="I33">
        <f t="shared" si="5"/>
        <v>17.3125</v>
      </c>
      <c r="J33" s="7">
        <v>14.792</v>
      </c>
      <c r="K33" s="11">
        <f t="shared" si="6"/>
        <v>17.122764716608895</v>
      </c>
      <c r="AA33" s="4">
        <f>AVERAGE(AA32,AA34)</f>
        <v>13.125</v>
      </c>
      <c r="AC33" s="5" t="s">
        <v>61</v>
      </c>
    </row>
    <row r="34" spans="1:29" x14ac:dyDescent="0.3">
      <c r="A34" s="5" t="s">
        <v>62</v>
      </c>
      <c r="B34" s="2">
        <v>14.792</v>
      </c>
      <c r="C34">
        <v>32</v>
      </c>
      <c r="D34">
        <f t="shared" si="2"/>
        <v>33</v>
      </c>
      <c r="E34">
        <f t="shared" si="3"/>
        <v>1.4157276709206921</v>
      </c>
      <c r="F34">
        <f t="shared" si="4"/>
        <v>0.45064011379800856</v>
      </c>
      <c r="G34">
        <f t="shared" ref="G34:G65" si="10">-IF(C34&lt;M$13,SIN(D34*L$18*M$15),IF(C34&lt;N$13,SIN((D34*L$18*N$15)+VLOOKUP(M$13,C$2:E$97,3)),IF(C34&lt;O$13,SIN((D34*L$18*O$15)+VLOOKUP(N$13,C$2:E$97,3)),IF(C34&lt;P$13,SIN((D34*L$18*P$15)+VLOOKUP(O$13,C$2:E$97,3)),""))))*R$13+Q$13</f>
        <v>14.822243657585897</v>
      </c>
      <c r="H34">
        <f t="shared" ref="H34:H65" si="11">-IF(C34&lt;M$13,SIN(D34*L$18*M$15),IF(C34&lt;N$13,SIN((D34*L$18*N$15)+VLOOKUP(M$13,C$2:E$97,3)),IF(C34&lt;O$13,SIN((D34*L$18*O$15)+VLOOKUP(N$13,C$2:E$97,3)),IF(C34&lt;P$13,SIN((D34*L$18*P$15)+VLOOKUP(O$13,C$2:E$97,3)),""))))*R$13*2+Q$13</f>
        <v>12.331987315171796</v>
      </c>
      <c r="I34">
        <f t="shared" si="5"/>
        <v>17.3125</v>
      </c>
      <c r="J34" s="7">
        <v>14.792</v>
      </c>
      <c r="K34" s="11">
        <f t="shared" si="6"/>
        <v>17.122764716608895</v>
      </c>
      <c r="AA34">
        <v>12.75</v>
      </c>
      <c r="AC34" s="5" t="s">
        <v>62</v>
      </c>
    </row>
    <row r="35" spans="1:29" x14ac:dyDescent="0.3">
      <c r="A35" s="5" t="s">
        <v>63</v>
      </c>
      <c r="B35" s="2">
        <v>14.792</v>
      </c>
      <c r="C35">
        <v>33</v>
      </c>
      <c r="D35">
        <f t="shared" si="2"/>
        <v>34</v>
      </c>
      <c r="E35">
        <f t="shared" ref="E35:E66" si="12">IF(C35&lt;M$13,(VLOOKUP(0,C$2:E$97,3)+M$18*D35),IF(C35&lt;N$13,(VLOOKUP(M$13-1,C$2:E$97,3)+N$18*D35),IF(C35&lt;O$13,(VLOOKUP(N$13-1,C$2:E$97,3)+O$18*D35),IF(C35&lt;P$13,(VLOOKUP(O$13-1,C$2:E$97,3)+P$18*D35),""))))</f>
        <v>1.4586285094334404</v>
      </c>
      <c r="F35">
        <f t="shared" si="4"/>
        <v>0.46429587482219065</v>
      </c>
      <c r="G35">
        <f t="shared" si="10"/>
        <v>14.807839368134536</v>
      </c>
      <c r="H35">
        <f t="shared" si="11"/>
        <v>12.303178736269071</v>
      </c>
      <c r="I35">
        <f t="shared" si="5"/>
        <v>17.3125</v>
      </c>
      <c r="J35" s="7">
        <v>14.792</v>
      </c>
      <c r="K35" s="11">
        <f t="shared" si="6"/>
        <v>17.122764716608895</v>
      </c>
      <c r="AA35" s="4">
        <f>AVERAGE(AA34,AA36)</f>
        <v>12.51</v>
      </c>
      <c r="AC35" s="5" t="s">
        <v>63</v>
      </c>
    </row>
    <row r="36" spans="1:29" x14ac:dyDescent="0.3">
      <c r="A36" s="5" t="s">
        <v>64</v>
      </c>
      <c r="B36" s="8">
        <v>14.792</v>
      </c>
      <c r="C36">
        <v>34</v>
      </c>
      <c r="D36">
        <f t="shared" si="2"/>
        <v>35</v>
      </c>
      <c r="E36">
        <f t="shared" si="12"/>
        <v>1.5015293479461884</v>
      </c>
      <c r="F36">
        <f t="shared" si="4"/>
        <v>0.47795163584637268</v>
      </c>
      <c r="G36">
        <f t="shared" si="10"/>
        <v>14.79804415437961</v>
      </c>
      <c r="H36">
        <f t="shared" si="11"/>
        <v>12.283588308759221</v>
      </c>
      <c r="I36">
        <f t="shared" si="5"/>
        <v>17.3125</v>
      </c>
      <c r="J36" s="7">
        <v>14.792</v>
      </c>
      <c r="K36" s="11">
        <f t="shared" si="6"/>
        <v>17.122764716608895</v>
      </c>
      <c r="AA36">
        <v>12.27</v>
      </c>
      <c r="AC36" s="5" t="s">
        <v>64</v>
      </c>
    </row>
    <row r="37" spans="1:29" x14ac:dyDescent="0.3">
      <c r="A37" s="5" t="s">
        <v>65</v>
      </c>
      <c r="B37" s="7">
        <v>14.792</v>
      </c>
      <c r="C37">
        <v>35</v>
      </c>
      <c r="D37">
        <f t="shared" si="2"/>
        <v>36</v>
      </c>
      <c r="E37">
        <f t="shared" si="12"/>
        <v>1.5444301864589367</v>
      </c>
      <c r="F37">
        <f t="shared" si="4"/>
        <v>0.49160739687055477</v>
      </c>
      <c r="G37">
        <f t="shared" si="10"/>
        <v>14.792876041470349</v>
      </c>
      <c r="H37">
        <f t="shared" si="11"/>
        <v>12.273252082940697</v>
      </c>
      <c r="I37">
        <f t="shared" si="5"/>
        <v>17.3125</v>
      </c>
      <c r="J37" s="7">
        <v>14.792</v>
      </c>
      <c r="K37" s="11">
        <f t="shared" si="6"/>
        <v>17.122764716608895</v>
      </c>
      <c r="AA37" s="4">
        <f>AVERAGE(AA36,AA38)</f>
        <v>12.385</v>
      </c>
      <c r="AC37" s="5" t="s">
        <v>65</v>
      </c>
    </row>
    <row r="38" spans="1:29" x14ac:dyDescent="0.3">
      <c r="A38" s="5" t="s">
        <v>66</v>
      </c>
      <c r="B38" s="7">
        <v>14.792</v>
      </c>
      <c r="C38">
        <v>36</v>
      </c>
      <c r="D38">
        <f>IF(C38&lt;M$13,C39,IF(C38&lt;N$13,C39-M$13,IF(C38&lt;O$13,C39-N$13,C39-O$13)))</f>
        <v>37</v>
      </c>
      <c r="E38">
        <f t="shared" si="12"/>
        <v>1.587331024971685</v>
      </c>
      <c r="F38">
        <f t="shared" si="4"/>
        <v>0.50526315789473686</v>
      </c>
      <c r="G38">
        <f t="shared" si="10"/>
        <v>14.792344539766482</v>
      </c>
      <c r="H38">
        <f t="shared" si="11"/>
        <v>12.272189079532964</v>
      </c>
      <c r="I38">
        <f t="shared" si="5"/>
        <v>17.3125</v>
      </c>
      <c r="J38" s="7">
        <v>14.792</v>
      </c>
      <c r="K38" s="11">
        <f t="shared" si="6"/>
        <v>17.122764716608895</v>
      </c>
      <c r="AA38">
        <v>12.5</v>
      </c>
      <c r="AC38" s="5" t="s">
        <v>66</v>
      </c>
    </row>
    <row r="39" spans="1:29" x14ac:dyDescent="0.3">
      <c r="A39" s="5" t="s">
        <v>67</v>
      </c>
      <c r="B39" s="2">
        <v>14.917</v>
      </c>
      <c r="C39">
        <v>37</v>
      </c>
      <c r="D39">
        <f t="shared" si="2"/>
        <v>1</v>
      </c>
      <c r="E39">
        <f t="shared" si="12"/>
        <v>1.6807034382053134</v>
      </c>
      <c r="F39">
        <f t="shared" si="4"/>
        <v>0.53498452012383901</v>
      </c>
      <c r="G39">
        <f t="shared" si="10"/>
        <v>14.843897680760758</v>
      </c>
      <c r="H39">
        <f t="shared" si="11"/>
        <v>12.375295361521514</v>
      </c>
      <c r="I39">
        <f t="shared" si="5"/>
        <v>17.3125</v>
      </c>
      <c r="J39" s="7">
        <v>14.792</v>
      </c>
      <c r="K39" s="11">
        <f t="shared" si="6"/>
        <v>17.122764716608895</v>
      </c>
      <c r="AA39" s="4">
        <f>AVERAGE(AA38,AA40)</f>
        <v>13.45</v>
      </c>
      <c r="AC39" s="5" t="s">
        <v>67</v>
      </c>
    </row>
    <row r="40" spans="1:29" x14ac:dyDescent="0.3">
      <c r="A40" s="5" t="s">
        <v>68</v>
      </c>
      <c r="B40" s="2">
        <v>15.042</v>
      </c>
      <c r="C40">
        <v>38</v>
      </c>
      <c r="D40">
        <f t="shared" si="2"/>
        <v>2</v>
      </c>
      <c r="E40">
        <f t="shared" si="12"/>
        <v>1.7740758514389421</v>
      </c>
      <c r="F40">
        <f t="shared" si="4"/>
        <v>0.56470588235294117</v>
      </c>
      <c r="G40">
        <f t="shared" si="10"/>
        <v>14.902094046514613</v>
      </c>
      <c r="H40">
        <f t="shared" si="11"/>
        <v>12.491688093029223</v>
      </c>
      <c r="I40">
        <f t="shared" si="5"/>
        <v>17.3125</v>
      </c>
      <c r="J40" s="7">
        <v>14.792</v>
      </c>
      <c r="K40" s="11">
        <f t="shared" si="6"/>
        <v>17.122764716608895</v>
      </c>
      <c r="AA40">
        <v>14.4</v>
      </c>
      <c r="AC40" s="5" t="s">
        <v>68</v>
      </c>
    </row>
    <row r="41" spans="1:29" x14ac:dyDescent="0.3">
      <c r="A41" s="5" t="s">
        <v>69</v>
      </c>
      <c r="B41" s="2">
        <v>15.167</v>
      </c>
      <c r="C41">
        <v>39</v>
      </c>
      <c r="D41">
        <f t="shared" si="2"/>
        <v>3</v>
      </c>
      <c r="E41">
        <f t="shared" si="12"/>
        <v>1.8674482646725705</v>
      </c>
      <c r="F41">
        <f t="shared" si="4"/>
        <v>0.59442724458204332</v>
      </c>
      <c r="G41">
        <f t="shared" si="10"/>
        <v>14.981290050136067</v>
      </c>
      <c r="H41">
        <f t="shared" si="11"/>
        <v>12.650080100272136</v>
      </c>
      <c r="I41">
        <f t="shared" si="5"/>
        <v>17.3125</v>
      </c>
      <c r="J41" s="7">
        <v>14.792</v>
      </c>
      <c r="K41" s="11">
        <f t="shared" si="6"/>
        <v>17.122764716608895</v>
      </c>
      <c r="AA41" s="4">
        <f>AVERAGE(AA40,AA42)</f>
        <v>14.824999999999999</v>
      </c>
      <c r="AC41" s="5" t="s">
        <v>69</v>
      </c>
    </row>
    <row r="42" spans="1:29" x14ac:dyDescent="0.3">
      <c r="A42" s="5" t="s">
        <v>70</v>
      </c>
      <c r="B42" s="2">
        <v>15.292</v>
      </c>
      <c r="C42">
        <v>40</v>
      </c>
      <c r="D42">
        <f t="shared" si="2"/>
        <v>4</v>
      </c>
      <c r="E42">
        <f t="shared" si="12"/>
        <v>1.9608206779061992</v>
      </c>
      <c r="F42">
        <f t="shared" si="4"/>
        <v>0.62414860681114559</v>
      </c>
      <c r="G42">
        <f t="shared" si="10"/>
        <v>15.080795730088063</v>
      </c>
      <c r="H42">
        <f t="shared" si="11"/>
        <v>12.849091460176128</v>
      </c>
      <c r="I42">
        <f t="shared" si="5"/>
        <v>17.3125</v>
      </c>
      <c r="J42" s="7">
        <v>14.792</v>
      </c>
      <c r="K42" s="11">
        <f t="shared" si="6"/>
        <v>17.122764716608895</v>
      </c>
      <c r="AA42">
        <v>15.25</v>
      </c>
      <c r="AC42" s="5" t="s">
        <v>70</v>
      </c>
    </row>
    <row r="43" spans="1:29" x14ac:dyDescent="0.3">
      <c r="A43" s="5" t="s">
        <v>72</v>
      </c>
      <c r="B43" s="2">
        <v>15.406000000000001</v>
      </c>
      <c r="C43">
        <v>41</v>
      </c>
      <c r="D43">
        <f t="shared" si="2"/>
        <v>5</v>
      </c>
      <c r="E43">
        <f t="shared" si="12"/>
        <v>2.0541930911398278</v>
      </c>
      <c r="F43">
        <f t="shared" si="4"/>
        <v>0.65386996904024774</v>
      </c>
      <c r="G43">
        <f t="shared" si="10"/>
        <v>15.199744185406576</v>
      </c>
      <c r="H43">
        <f t="shared" si="11"/>
        <v>13.086988370813154</v>
      </c>
      <c r="I43">
        <f t="shared" si="5"/>
        <v>17.3125</v>
      </c>
      <c r="J43" s="7">
        <v>14.792</v>
      </c>
      <c r="K43" s="11">
        <f t="shared" si="6"/>
        <v>17.122764716608895</v>
      </c>
      <c r="AA43" s="4">
        <f>AVERAGE(AA42,AA44)</f>
        <v>15.5</v>
      </c>
      <c r="AC43" s="5" t="s">
        <v>72</v>
      </c>
    </row>
    <row r="44" spans="1:29" x14ac:dyDescent="0.3">
      <c r="A44" s="5" t="s">
        <v>73</v>
      </c>
      <c r="B44" s="2">
        <v>15.521000000000001</v>
      </c>
      <c r="C44">
        <v>42</v>
      </c>
      <c r="D44">
        <f t="shared" si="2"/>
        <v>6</v>
      </c>
      <c r="E44">
        <f t="shared" si="12"/>
        <v>2.1475655043734561</v>
      </c>
      <c r="F44">
        <f t="shared" si="4"/>
        <v>0.68359133126934979</v>
      </c>
      <c r="G44">
        <f t="shared" si="10"/>
        <v>15.337099128206992</v>
      </c>
      <c r="H44">
        <f t="shared" si="11"/>
        <v>13.361698256413984</v>
      </c>
      <c r="I44">
        <f t="shared" si="5"/>
        <v>17.3125</v>
      </c>
      <c r="J44" s="7">
        <v>14.792</v>
      </c>
      <c r="K44" s="11">
        <f t="shared" si="6"/>
        <v>17.122764716608895</v>
      </c>
      <c r="AA44">
        <v>15.75</v>
      </c>
      <c r="AC44" s="5" t="s">
        <v>73</v>
      </c>
    </row>
    <row r="45" spans="1:29" x14ac:dyDescent="0.3">
      <c r="A45" s="5" t="s">
        <v>71</v>
      </c>
      <c r="B45" s="2">
        <v>15.635</v>
      </c>
      <c r="C45">
        <v>43</v>
      </c>
      <c r="D45">
        <f t="shared" si="2"/>
        <v>7</v>
      </c>
      <c r="E45">
        <f t="shared" si="12"/>
        <v>2.2409379176070847</v>
      </c>
      <c r="F45">
        <f t="shared" si="4"/>
        <v>0.71331269349845206</v>
      </c>
      <c r="G45">
        <f t="shared" si="10"/>
        <v>15.491663911902057</v>
      </c>
      <c r="H45">
        <f t="shared" si="11"/>
        <v>13.670827823804114</v>
      </c>
      <c r="I45">
        <f t="shared" si="5"/>
        <v>17.3125</v>
      </c>
      <c r="J45" s="7">
        <v>14.792</v>
      </c>
      <c r="K45" s="11">
        <f t="shared" si="6"/>
        <v>17.122764716608895</v>
      </c>
      <c r="AA45" s="4">
        <f>AVERAGE(AA44,AA46)</f>
        <v>16</v>
      </c>
      <c r="AC45" s="5" t="s">
        <v>71</v>
      </c>
    </row>
    <row r="46" spans="1:29" x14ac:dyDescent="0.3">
      <c r="A46" s="5" t="s">
        <v>74</v>
      </c>
      <c r="B46" s="2">
        <v>15.75</v>
      </c>
      <c r="C46">
        <v>44</v>
      </c>
      <c r="D46">
        <f t="shared" si="2"/>
        <v>8</v>
      </c>
      <c r="E46">
        <f t="shared" si="12"/>
        <v>2.3343103308407134</v>
      </c>
      <c r="F46">
        <f t="shared" si="4"/>
        <v>0.74303405572755421</v>
      </c>
      <c r="G46">
        <f t="shared" si="10"/>
        <v>15.662091956476903</v>
      </c>
      <c r="H46">
        <f t="shared" si="11"/>
        <v>14.011683912953806</v>
      </c>
      <c r="I46">
        <f t="shared" si="5"/>
        <v>17.3125</v>
      </c>
      <c r="J46" s="7">
        <v>14.792</v>
      </c>
      <c r="K46" s="11">
        <f t="shared" si="6"/>
        <v>17.122764716608895</v>
      </c>
      <c r="AA46">
        <v>16.25</v>
      </c>
      <c r="AC46" s="5" t="s">
        <v>74</v>
      </c>
    </row>
    <row r="47" spans="1:29" x14ac:dyDescent="0.3">
      <c r="A47" s="5" t="s">
        <v>75</v>
      </c>
      <c r="B47" s="2">
        <v>15.99</v>
      </c>
      <c r="C47">
        <v>45</v>
      </c>
      <c r="D47">
        <f t="shared" si="2"/>
        <v>9</v>
      </c>
      <c r="E47">
        <f t="shared" si="12"/>
        <v>2.4276827440743416</v>
      </c>
      <c r="F47">
        <f t="shared" si="4"/>
        <v>0.77275541795665637</v>
      </c>
      <c r="G47">
        <f t="shared" si="10"/>
        <v>15.846898479995367</v>
      </c>
      <c r="H47">
        <f t="shared" si="11"/>
        <v>14.381296959990737</v>
      </c>
      <c r="I47">
        <f t="shared" si="5"/>
        <v>17.3125</v>
      </c>
      <c r="J47" s="7">
        <v>14.792</v>
      </c>
      <c r="K47" s="11">
        <f t="shared" si="6"/>
        <v>17.122764716608895</v>
      </c>
      <c r="AA47" s="4">
        <f>AVERAGE(AA46,AA48)</f>
        <v>16.475000000000001</v>
      </c>
      <c r="AC47" s="5" t="s">
        <v>75</v>
      </c>
    </row>
    <row r="48" spans="1:29" x14ac:dyDescent="0.3">
      <c r="A48" s="5" t="s">
        <v>76</v>
      </c>
      <c r="B48" s="2">
        <v>16.228999999999999</v>
      </c>
      <c r="C48">
        <v>46</v>
      </c>
      <c r="D48">
        <f t="shared" si="2"/>
        <v>10</v>
      </c>
      <c r="E48">
        <f t="shared" si="12"/>
        <v>2.5210551573079703</v>
      </c>
      <c r="F48">
        <f t="shared" si="4"/>
        <v>0.80247678018575852</v>
      </c>
      <c r="G48">
        <f t="shared" si="10"/>
        <v>16.044473434131838</v>
      </c>
      <c r="H48">
        <f t="shared" si="11"/>
        <v>14.776446868263676</v>
      </c>
      <c r="I48">
        <f t="shared" si="5"/>
        <v>17.3125</v>
      </c>
      <c r="J48" s="7">
        <v>14.792</v>
      </c>
      <c r="K48" s="11">
        <f t="shared" si="6"/>
        <v>17.122764716608895</v>
      </c>
      <c r="AA48">
        <v>16.7</v>
      </c>
      <c r="AC48" s="5" t="s">
        <v>76</v>
      </c>
    </row>
    <row r="49" spans="1:29" x14ac:dyDescent="0.3">
      <c r="A49" s="5" t="s">
        <v>77</v>
      </c>
      <c r="B49" s="2">
        <v>16.469000000000001</v>
      </c>
      <c r="C49">
        <v>47</v>
      </c>
      <c r="D49">
        <f t="shared" si="2"/>
        <v>11</v>
      </c>
      <c r="E49">
        <f t="shared" si="12"/>
        <v>2.6144275705415989</v>
      </c>
      <c r="F49">
        <f t="shared" si="4"/>
        <v>0.83219814241486079</v>
      </c>
      <c r="G49">
        <f t="shared" si="10"/>
        <v>16.253095531033296</v>
      </c>
      <c r="H49">
        <f t="shared" si="11"/>
        <v>15.193691062066591</v>
      </c>
      <c r="I49">
        <f t="shared" si="5"/>
        <v>17.3125</v>
      </c>
      <c r="J49" s="7">
        <v>14.792</v>
      </c>
      <c r="K49" s="11">
        <f t="shared" si="6"/>
        <v>17.122764716608895</v>
      </c>
      <c r="AA49" s="4">
        <f>AVERAGE(AA48,AA50)</f>
        <v>16.850000000000001</v>
      </c>
      <c r="AC49" s="5" t="s">
        <v>77</v>
      </c>
    </row>
    <row r="50" spans="1:29" x14ac:dyDescent="0.3">
      <c r="A50" s="5" t="s">
        <v>78</v>
      </c>
      <c r="B50" s="2">
        <v>16.707999999999998</v>
      </c>
      <c r="C50">
        <v>48</v>
      </c>
      <c r="D50">
        <f t="shared" si="2"/>
        <v>12</v>
      </c>
      <c r="E50">
        <f t="shared" si="12"/>
        <v>2.7077999837752271</v>
      </c>
      <c r="F50">
        <f t="shared" si="4"/>
        <v>0.86191950464396283</v>
      </c>
      <c r="G50">
        <f t="shared" si="10"/>
        <v>16.470947239308494</v>
      </c>
      <c r="H50">
        <f t="shared" si="11"/>
        <v>15.629394478616986</v>
      </c>
      <c r="I50">
        <f t="shared" si="5"/>
        <v>17.3125</v>
      </c>
      <c r="J50" s="7">
        <v>14.792</v>
      </c>
      <c r="K50" s="11">
        <f t="shared" si="6"/>
        <v>17.122764716608895</v>
      </c>
      <c r="AA50">
        <v>17</v>
      </c>
      <c r="AC50" s="5" t="s">
        <v>78</v>
      </c>
    </row>
    <row r="51" spans="1:29" x14ac:dyDescent="0.3">
      <c r="A51" s="5" t="s">
        <v>79</v>
      </c>
      <c r="B51" s="2">
        <v>16.927</v>
      </c>
      <c r="C51">
        <v>49</v>
      </c>
      <c r="D51">
        <f t="shared" si="2"/>
        <v>13</v>
      </c>
      <c r="E51">
        <f t="shared" si="12"/>
        <v>2.8011723970088558</v>
      </c>
      <c r="F51">
        <f t="shared" si="4"/>
        <v>0.89164086687306499</v>
      </c>
      <c r="G51">
        <f t="shared" si="10"/>
        <v>16.696130618498067</v>
      </c>
      <c r="H51">
        <f t="shared" si="11"/>
        <v>16.079761236996131</v>
      </c>
      <c r="I51">
        <f t="shared" si="5"/>
        <v>17.3125</v>
      </c>
      <c r="J51" s="7">
        <v>14.792</v>
      </c>
      <c r="K51" s="11">
        <f t="shared" si="6"/>
        <v>17.122764716608895</v>
      </c>
      <c r="AA51" s="4">
        <v>17</v>
      </c>
      <c r="AC51" s="5" t="s">
        <v>79</v>
      </c>
    </row>
    <row r="52" spans="1:29" x14ac:dyDescent="0.3">
      <c r="A52" s="5" t="s">
        <v>80</v>
      </c>
      <c r="B52" s="2">
        <v>17.146000000000001</v>
      </c>
      <c r="C52">
        <v>50</v>
      </c>
      <c r="D52">
        <f t="shared" si="2"/>
        <v>14</v>
      </c>
      <c r="E52">
        <f t="shared" si="12"/>
        <v>2.8945448102424844</v>
      </c>
      <c r="F52">
        <f t="shared" si="4"/>
        <v>0.92136222910216725</v>
      </c>
      <c r="G52">
        <f t="shared" si="10"/>
        <v>16.926683854074486</v>
      </c>
      <c r="H52">
        <f t="shared" si="11"/>
        <v>16.540867708148969</v>
      </c>
      <c r="I52">
        <f t="shared" si="5"/>
        <v>17.3125</v>
      </c>
      <c r="J52" s="7">
        <v>14.792</v>
      </c>
      <c r="K52" s="11">
        <f t="shared" si="6"/>
        <v>17.122764716608895</v>
      </c>
      <c r="Z52" s="4"/>
      <c r="AA52" s="12">
        <v>17.104166666666668</v>
      </c>
      <c r="AC52" s="5" t="s">
        <v>80</v>
      </c>
    </row>
    <row r="53" spans="1:29" x14ac:dyDescent="0.3">
      <c r="A53" s="5" t="s">
        <v>81</v>
      </c>
      <c r="B53" s="2">
        <v>17.364999999999998</v>
      </c>
      <c r="C53">
        <v>51</v>
      </c>
      <c r="D53">
        <f t="shared" si="2"/>
        <v>15</v>
      </c>
      <c r="E53">
        <f t="shared" si="12"/>
        <v>2.9879172234761127</v>
      </c>
      <c r="F53">
        <f t="shared" si="4"/>
        <v>0.9510835913312693</v>
      </c>
      <c r="G53">
        <f t="shared" si="10"/>
        <v>17.160598348917706</v>
      </c>
      <c r="H53">
        <f t="shared" si="11"/>
        <v>17.008696697835415</v>
      </c>
      <c r="I53">
        <f t="shared" si="5"/>
        <v>17.3125</v>
      </c>
      <c r="J53">
        <v>17.3125</v>
      </c>
      <c r="K53" s="11">
        <f t="shared" si="6"/>
        <v>17.122764716608895</v>
      </c>
      <c r="L53">
        <v>17.309999999999999</v>
      </c>
      <c r="Z53" s="4"/>
      <c r="AA53" s="13">
        <v>17.208333333333336</v>
      </c>
      <c r="AC53" s="5" t="s">
        <v>81</v>
      </c>
    </row>
    <row r="54" spans="1:29" x14ac:dyDescent="0.3">
      <c r="A54" s="5" t="s">
        <v>82</v>
      </c>
      <c r="B54" s="2">
        <v>17.582999999999998</v>
      </c>
      <c r="C54">
        <v>52</v>
      </c>
      <c r="D54">
        <f t="shared" si="2"/>
        <v>16</v>
      </c>
      <c r="E54">
        <f t="shared" si="12"/>
        <v>3.0812896367097413</v>
      </c>
      <c r="F54">
        <f t="shared" si="4"/>
        <v>0.98080495356037145</v>
      </c>
      <c r="G54">
        <f t="shared" si="10"/>
        <v>17.395836222364274</v>
      </c>
      <c r="H54">
        <f t="shared" si="11"/>
        <v>17.479172444728551</v>
      </c>
      <c r="I54">
        <f t="shared" si="5"/>
        <v>17.3125</v>
      </c>
      <c r="J54">
        <v>19.832999999999998</v>
      </c>
      <c r="K54" s="11">
        <f t="shared" si="6"/>
        <v>17.122764716608895</v>
      </c>
      <c r="L54">
        <f>L53+0.05</f>
        <v>17.36</v>
      </c>
      <c r="Z54" s="4"/>
      <c r="AA54" s="12">
        <v>17.312500000000004</v>
      </c>
      <c r="AC54" s="5" t="s">
        <v>82</v>
      </c>
    </row>
    <row r="55" spans="1:29" x14ac:dyDescent="0.3">
      <c r="A55" s="5" t="s">
        <v>83</v>
      </c>
      <c r="B55" s="2">
        <v>17.823</v>
      </c>
      <c r="C55">
        <v>53</v>
      </c>
      <c r="D55">
        <f>IF(C55&lt;M$13,C56,IF(C55&lt;N$13,C56-M$13,IF(C55&lt;O$13,C56-N$13,C56-O$13)))</f>
        <v>17</v>
      </c>
      <c r="E55">
        <f t="shared" si="12"/>
        <v>3.17466204994337</v>
      </c>
      <c r="F55">
        <f t="shared" si="4"/>
        <v>1.0105263157894737</v>
      </c>
      <c r="G55">
        <f t="shared" si="10"/>
        <v>17.630348064376854</v>
      </c>
      <c r="H55">
        <f t="shared" si="11"/>
        <v>17.948196128753708</v>
      </c>
      <c r="I55">
        <f t="shared" si="5"/>
        <v>17.3125</v>
      </c>
      <c r="J55">
        <v>19.832999999999998</v>
      </c>
      <c r="K55" s="11">
        <f t="shared" si="6"/>
        <v>17.122764716608895</v>
      </c>
      <c r="L55">
        <f t="shared" ref="L55:L97" si="13">L54+0.05</f>
        <v>17.41</v>
      </c>
      <c r="Z55" s="4"/>
      <c r="AA55" s="12">
        <v>17.416666666666671</v>
      </c>
      <c r="AC55" s="5" t="s">
        <v>83</v>
      </c>
    </row>
    <row r="56" spans="1:29" x14ac:dyDescent="0.3">
      <c r="A56" s="5" t="s">
        <v>84</v>
      </c>
      <c r="B56" s="2">
        <v>18.062999999999999</v>
      </c>
      <c r="C56">
        <v>54</v>
      </c>
      <c r="D56">
        <f t="shared" si="2"/>
        <v>1</v>
      </c>
      <c r="E56">
        <f t="shared" si="12"/>
        <v>3.2680344631769986</v>
      </c>
      <c r="F56">
        <f t="shared" si="4"/>
        <v>1.0402476780185759</v>
      </c>
      <c r="G56">
        <f t="shared" si="10"/>
        <v>17.862090790158543</v>
      </c>
      <c r="H56">
        <f t="shared" si="11"/>
        <v>18.411681580317087</v>
      </c>
      <c r="I56">
        <f t="shared" si="5"/>
        <v>17.3125</v>
      </c>
      <c r="J56">
        <v>19.832999999999998</v>
      </c>
      <c r="K56" s="11">
        <f t="shared" si="6"/>
        <v>17.122764716608895</v>
      </c>
      <c r="L56">
        <f>L55+0.05</f>
        <v>17.46</v>
      </c>
      <c r="Z56" s="4"/>
      <c r="AA56" s="11">
        <v>17.520833333333339</v>
      </c>
      <c r="AC56" s="5" t="s">
        <v>84</v>
      </c>
    </row>
    <row r="57" spans="1:29" x14ac:dyDescent="0.3">
      <c r="A57" s="5" t="s">
        <v>85</v>
      </c>
      <c r="B57" s="2">
        <v>18.302</v>
      </c>
      <c r="C57">
        <v>55</v>
      </c>
      <c r="D57">
        <f t="shared" si="2"/>
        <v>2</v>
      </c>
      <c r="E57">
        <f t="shared" si="12"/>
        <v>3.3614068764106269</v>
      </c>
      <c r="F57">
        <f t="shared" si="4"/>
        <v>1.069969040247678</v>
      </c>
      <c r="G57">
        <f t="shared" si="10"/>
        <v>18.089045439661209</v>
      </c>
      <c r="H57">
        <f t="shared" si="11"/>
        <v>18.865590879322415</v>
      </c>
      <c r="I57">
        <f t="shared" si="5"/>
        <v>17.3125</v>
      </c>
      <c r="J57">
        <v>19.832999999999998</v>
      </c>
      <c r="K57" s="11">
        <f t="shared" si="6"/>
        <v>17.122764716608895</v>
      </c>
      <c r="L57">
        <f t="shared" si="13"/>
        <v>17.510000000000002</v>
      </c>
      <c r="Z57" s="4"/>
      <c r="AA57" s="12">
        <f>AVERAGE(AA56,AA58)</f>
        <v>17.635416666666671</v>
      </c>
      <c r="AC57" s="5" t="s">
        <v>85</v>
      </c>
    </row>
    <row r="58" spans="1:29" x14ac:dyDescent="0.3">
      <c r="A58" s="5" t="s">
        <v>86</v>
      </c>
      <c r="B58" s="2">
        <v>18.542000000000002</v>
      </c>
      <c r="C58">
        <v>56</v>
      </c>
      <c r="D58">
        <f t="shared" si="2"/>
        <v>3</v>
      </c>
      <c r="E58">
        <f t="shared" si="12"/>
        <v>3.4547792896442555</v>
      </c>
      <c r="F58">
        <f t="shared" si="4"/>
        <v>1.0996904024767802</v>
      </c>
      <c r="G58">
        <f t="shared" si="10"/>
        <v>18.309234766917204</v>
      </c>
      <c r="H58">
        <f t="shared" si="11"/>
        <v>19.305969533834407</v>
      </c>
      <c r="I58">
        <f t="shared" si="5"/>
        <v>17.3125</v>
      </c>
      <c r="J58">
        <v>19.832999999999998</v>
      </c>
      <c r="K58" s="11">
        <f t="shared" si="6"/>
        <v>17.122764716608895</v>
      </c>
      <c r="L58">
        <f t="shared" si="13"/>
        <v>17.560000000000002</v>
      </c>
      <c r="AA58">
        <v>17.75</v>
      </c>
      <c r="AC58" s="5" t="s">
        <v>86</v>
      </c>
    </row>
    <row r="59" spans="1:29" x14ac:dyDescent="0.3">
      <c r="A59" s="5" t="s">
        <v>87</v>
      </c>
      <c r="B59" s="2">
        <v>18.739999999999998</v>
      </c>
      <c r="C59">
        <v>57</v>
      </c>
      <c r="D59">
        <f t="shared" si="2"/>
        <v>4</v>
      </c>
      <c r="E59">
        <f t="shared" si="12"/>
        <v>3.5481517028778842</v>
      </c>
      <c r="F59">
        <f t="shared" si="4"/>
        <v>1.1294117647058823</v>
      </c>
      <c r="G59">
        <f t="shared" si="10"/>
        <v>18.520740465954869</v>
      </c>
      <c r="H59">
        <f t="shared" si="11"/>
        <v>19.728980931909739</v>
      </c>
      <c r="I59">
        <f t="shared" si="5"/>
        <v>17.3125</v>
      </c>
      <c r="J59">
        <v>19.832999999999998</v>
      </c>
      <c r="K59" s="11">
        <f t="shared" si="6"/>
        <v>17.122764716608895</v>
      </c>
      <c r="L59">
        <f t="shared" si="13"/>
        <v>17.610000000000003</v>
      </c>
      <c r="AA59" s="4">
        <f>AVERAGE(AA58,AA60)</f>
        <v>17.875</v>
      </c>
      <c r="AC59" s="5" t="s">
        <v>87</v>
      </c>
    </row>
    <row r="60" spans="1:29" x14ac:dyDescent="0.3">
      <c r="A60" s="5" t="s">
        <v>88</v>
      </c>
      <c r="B60" s="2">
        <v>18.937999999999999</v>
      </c>
      <c r="C60">
        <v>58</v>
      </c>
      <c r="D60">
        <f t="shared" si="2"/>
        <v>5</v>
      </c>
      <c r="E60">
        <f t="shared" si="12"/>
        <v>3.6415241161115128</v>
      </c>
      <c r="F60">
        <f t="shared" si="4"/>
        <v>1.1591331269349847</v>
      </c>
      <c r="G60">
        <f t="shared" si="10"/>
        <v>18.721719883224377</v>
      </c>
      <c r="H60">
        <f t="shared" si="11"/>
        <v>20.130939766448755</v>
      </c>
      <c r="I60">
        <f t="shared" si="5"/>
        <v>17.3125</v>
      </c>
      <c r="J60">
        <v>19.832999999999998</v>
      </c>
      <c r="K60" s="11">
        <f t="shared" si="6"/>
        <v>17.122764716608895</v>
      </c>
      <c r="L60">
        <f t="shared" si="13"/>
        <v>17.660000000000004</v>
      </c>
      <c r="AA60">
        <v>18</v>
      </c>
      <c r="AC60" s="5" t="s">
        <v>88</v>
      </c>
    </row>
    <row r="61" spans="1:29" x14ac:dyDescent="0.3">
      <c r="A61" s="5" t="s">
        <v>89</v>
      </c>
      <c r="B61" s="2">
        <v>19.135000000000002</v>
      </c>
      <c r="C61">
        <v>59</v>
      </c>
      <c r="D61">
        <f t="shared" si="2"/>
        <v>6</v>
      </c>
      <c r="E61">
        <f t="shared" si="12"/>
        <v>3.734896529345141</v>
      </c>
      <c r="F61">
        <f t="shared" si="4"/>
        <v>1.1888544891640866</v>
      </c>
      <c r="G61">
        <f t="shared" si="10"/>
        <v>18.910422070933969</v>
      </c>
      <c r="H61">
        <f t="shared" si="11"/>
        <v>20.508344141867934</v>
      </c>
      <c r="I61">
        <f t="shared" si="5"/>
        <v>17.3125</v>
      </c>
      <c r="J61">
        <v>19.832999999999998</v>
      </c>
      <c r="K61" s="11">
        <f t="shared" si="6"/>
        <v>17.122764716608895</v>
      </c>
      <c r="L61">
        <f t="shared" si="13"/>
        <v>17.710000000000004</v>
      </c>
      <c r="AA61" s="4">
        <f>AVERAGE(AA60,AA62)</f>
        <v>18.2</v>
      </c>
      <c r="AC61" s="5" t="s">
        <v>89</v>
      </c>
    </row>
    <row r="62" spans="1:29" x14ac:dyDescent="0.3">
      <c r="A62" s="5" t="s">
        <v>90</v>
      </c>
      <c r="B62" s="2">
        <v>19.332999999999998</v>
      </c>
      <c r="C62">
        <v>60</v>
      </c>
      <c r="D62">
        <f t="shared" si="2"/>
        <v>7</v>
      </c>
      <c r="E62">
        <f t="shared" si="12"/>
        <v>3.8282689425787697</v>
      </c>
      <c r="F62">
        <f t="shared" si="4"/>
        <v>1.2185758513931888</v>
      </c>
      <c r="G62">
        <f t="shared" si="10"/>
        <v>19.085203041438735</v>
      </c>
      <c r="H62">
        <f t="shared" si="11"/>
        <v>20.85790608287747</v>
      </c>
      <c r="I62">
        <f t="shared" si="5"/>
        <v>17.3125</v>
      </c>
      <c r="J62">
        <v>19.832999999999998</v>
      </c>
      <c r="K62" s="11">
        <f t="shared" si="6"/>
        <v>17.122764716608895</v>
      </c>
      <c r="L62">
        <f t="shared" si="13"/>
        <v>17.760000000000005</v>
      </c>
      <c r="AA62">
        <v>18.399999999999999</v>
      </c>
      <c r="AC62" s="5" t="s">
        <v>90</v>
      </c>
    </row>
    <row r="63" spans="1:29" x14ac:dyDescent="0.3">
      <c r="A63" s="5" t="s">
        <v>91</v>
      </c>
      <c r="B63" s="2">
        <v>19.427</v>
      </c>
      <c r="C63">
        <v>61</v>
      </c>
      <c r="D63">
        <f t="shared" si="2"/>
        <v>8</v>
      </c>
      <c r="E63">
        <f t="shared" si="12"/>
        <v>3.9216413558123984</v>
      </c>
      <c r="F63">
        <f t="shared" si="4"/>
        <v>1.2482972136222912</v>
      </c>
      <c r="G63">
        <f t="shared" si="10"/>
        <v>19.244540089784589</v>
      </c>
      <c r="H63">
        <f t="shared" si="11"/>
        <v>21.176580179569179</v>
      </c>
      <c r="I63">
        <f t="shared" si="5"/>
        <v>17.3125</v>
      </c>
      <c r="J63">
        <v>19.832999999999998</v>
      </c>
      <c r="K63" s="11">
        <f t="shared" si="6"/>
        <v>17.122764716608895</v>
      </c>
      <c r="L63">
        <f t="shared" si="13"/>
        <v>17.810000000000006</v>
      </c>
      <c r="AA63" s="4">
        <f>AVERAGE(AA62,AA64)</f>
        <v>18.600000000000001</v>
      </c>
      <c r="AC63" s="5" t="s">
        <v>91</v>
      </c>
    </row>
    <row r="64" spans="1:29" x14ac:dyDescent="0.3">
      <c r="A64" s="5" t="s">
        <v>92</v>
      </c>
      <c r="B64" s="2">
        <v>19.521000000000001</v>
      </c>
      <c r="C64">
        <v>62</v>
      </c>
      <c r="D64">
        <f t="shared" si="2"/>
        <v>9</v>
      </c>
      <c r="E64">
        <f t="shared" si="12"/>
        <v>4.0150137690460266</v>
      </c>
      <c r="F64">
        <f t="shared" si="4"/>
        <v>1.2780185758513931</v>
      </c>
      <c r="G64">
        <f t="shared" si="10"/>
        <v>19.387045059628274</v>
      </c>
      <c r="H64">
        <f t="shared" si="11"/>
        <v>21.461590119256552</v>
      </c>
      <c r="I64">
        <f t="shared" si="5"/>
        <v>17.3125</v>
      </c>
      <c r="J64">
        <v>19.832999999999998</v>
      </c>
      <c r="K64" s="11">
        <f t="shared" si="6"/>
        <v>17.122764716608895</v>
      </c>
      <c r="L64">
        <f t="shared" si="13"/>
        <v>17.860000000000007</v>
      </c>
      <c r="AA64">
        <v>18.8</v>
      </c>
      <c r="AC64" s="5" t="s">
        <v>92</v>
      </c>
    </row>
    <row r="65" spans="1:29" x14ac:dyDescent="0.3">
      <c r="A65" s="5" t="s">
        <v>93</v>
      </c>
      <c r="B65" s="2">
        <v>19.614999999999998</v>
      </c>
      <c r="C65">
        <v>63</v>
      </c>
      <c r="D65">
        <f t="shared" si="2"/>
        <v>10</v>
      </c>
      <c r="E65">
        <f t="shared" si="12"/>
        <v>4.1083861822796557</v>
      </c>
      <c r="F65">
        <f t="shared" si="4"/>
        <v>1.3077399380804955</v>
      </c>
      <c r="G65">
        <f t="shared" si="10"/>
        <v>19.511476436959782</v>
      </c>
      <c r="H65">
        <f t="shared" si="11"/>
        <v>21.710452873919568</v>
      </c>
      <c r="I65">
        <f t="shared" si="5"/>
        <v>17.3125</v>
      </c>
      <c r="J65">
        <v>19.832999999999998</v>
      </c>
      <c r="K65" s="11">
        <f t="shared" si="6"/>
        <v>17.122764716608895</v>
      </c>
      <c r="L65">
        <f t="shared" si="13"/>
        <v>17.910000000000007</v>
      </c>
      <c r="AA65" s="4">
        <f>AVERAGE(AA64,AA66)</f>
        <v>19.774999999999999</v>
      </c>
      <c r="AC65" s="5" t="s">
        <v>93</v>
      </c>
    </row>
    <row r="66" spans="1:29" x14ac:dyDescent="0.3">
      <c r="A66" s="5" t="s">
        <v>94</v>
      </c>
      <c r="B66" s="2">
        <v>19.707999999999998</v>
      </c>
      <c r="C66">
        <v>64</v>
      </c>
      <c r="D66">
        <f t="shared" si="2"/>
        <v>11</v>
      </c>
      <c r="E66">
        <f t="shared" si="12"/>
        <v>4.2017585955132839</v>
      </c>
      <c r="F66">
        <f t="shared" si="4"/>
        <v>1.3374613003095976</v>
      </c>
      <c r="G66">
        <f t="shared" ref="G66:G97" si="14">-IF(C66&lt;M$13,SIN(D66*L$18*M$15),IF(C66&lt;N$13,SIN((D66*L$18*N$15)+VLOOKUP(M$13,C$2:E$97,3)),IF(C66&lt;O$13,SIN((D66*L$18*O$15)+VLOOKUP(N$13,C$2:E$97,3)),IF(C66&lt;P$13,SIN((D66*L$18*P$15)+VLOOKUP(O$13,C$2:E$97,3)),""))))*R$13+Q$13</f>
        <v>19.616750166265749</v>
      </c>
      <c r="H66">
        <f t="shared" ref="H66:H97" si="15">-IF(C66&lt;M$13,SIN(D66*L$18*M$15),IF(C66&lt;N$13,SIN((D66*L$18*N$15)+VLOOKUP(M$13,C$2:E$97,3)),IF(C66&lt;O$13,SIN((D66*L$18*O$15)+VLOOKUP(N$13,C$2:E$97,3)),IF(C66&lt;P$13,SIN((D66*L$18*P$15)+VLOOKUP(O$13,C$2:E$97,3)),""))))*R$13*2+Q$13</f>
        <v>21.921000332531499</v>
      </c>
      <c r="I66">
        <f t="shared" si="5"/>
        <v>17.3125</v>
      </c>
      <c r="J66">
        <v>19.832999999999998</v>
      </c>
      <c r="K66" s="11">
        <f t="shared" si="6"/>
        <v>17.122764716608895</v>
      </c>
      <c r="L66">
        <f t="shared" si="13"/>
        <v>17.960000000000008</v>
      </c>
      <c r="AA66">
        <v>20.75</v>
      </c>
      <c r="AC66" s="5" t="s">
        <v>94</v>
      </c>
    </row>
    <row r="67" spans="1:29" x14ac:dyDescent="0.3">
      <c r="A67" s="5" t="s">
        <v>95</v>
      </c>
      <c r="B67" s="2">
        <v>19.739999999999998</v>
      </c>
      <c r="C67">
        <v>65</v>
      </c>
      <c r="D67">
        <f t="shared" ref="D67:D97" si="16">IF(C67&lt;M$13,C68,IF(C67&lt;N$13,C68-M$13,IF(C67&lt;O$13,C68-N$13,C68-O$13)))</f>
        <v>12</v>
      </c>
      <c r="E67">
        <f t="shared" ref="E67:E97" si="17">IF(C67&lt;M$13,(VLOOKUP(0,C$2:E$97,3)+M$18*D67),IF(C67&lt;N$13,(VLOOKUP(M$13-1,C$2:E$97,3)+N$18*D67),IF(C67&lt;O$13,(VLOOKUP(N$13-1,C$2:E$97,3)+O$18*D67),IF(C67&lt;P$13,(VLOOKUP(O$13-1,C$2:E$97,3)+P$18*D67),""))))</f>
        <v>4.2951310087469121</v>
      </c>
      <c r="F67">
        <f t="shared" ref="F67:F97" si="18">E67/PI()</f>
        <v>1.3671826625386996</v>
      </c>
      <c r="G67">
        <f t="shared" si="14"/>
        <v>19.70194909490257</v>
      </c>
      <c r="H67">
        <f t="shared" si="15"/>
        <v>22.091398189805144</v>
      </c>
      <c r="I67">
        <f t="shared" ref="I67:I97" si="19">Q$13</f>
        <v>17.3125</v>
      </c>
      <c r="J67">
        <v>19.832999999999998</v>
      </c>
      <c r="K67" s="11">
        <f t="shared" si="6"/>
        <v>17.122764716608895</v>
      </c>
      <c r="L67">
        <f t="shared" si="13"/>
        <v>18.010000000000009</v>
      </c>
      <c r="AA67" s="4">
        <f>AVERAGE(AA66,AA68)</f>
        <v>21.375</v>
      </c>
      <c r="AC67" s="5" t="s">
        <v>95</v>
      </c>
    </row>
    <row r="68" spans="1:29" x14ac:dyDescent="0.3">
      <c r="A68" s="5" t="s">
        <v>96</v>
      </c>
      <c r="B68" s="2">
        <v>19.771000000000001</v>
      </c>
      <c r="C68">
        <v>66</v>
      </c>
      <c r="D68">
        <f t="shared" si="16"/>
        <v>13</v>
      </c>
      <c r="E68">
        <f t="shared" si="17"/>
        <v>4.3885034219805412</v>
      </c>
      <c r="F68">
        <f t="shared" si="18"/>
        <v>1.396904024767802</v>
      </c>
      <c r="G68">
        <f t="shared" si="14"/>
        <v>19.766330963399181</v>
      </c>
      <c r="H68">
        <f t="shared" si="15"/>
        <v>22.220161926798365</v>
      </c>
      <c r="I68">
        <f t="shared" si="19"/>
        <v>17.3125</v>
      </c>
      <c r="J68">
        <v>19.832999999999998</v>
      </c>
      <c r="K68" s="11">
        <f t="shared" ref="K68:K98" si="20">K$2</f>
        <v>17.122764716608895</v>
      </c>
      <c r="L68">
        <f t="shared" si="13"/>
        <v>18.060000000000009</v>
      </c>
      <c r="AA68">
        <v>22</v>
      </c>
      <c r="AC68" s="5" t="s">
        <v>96</v>
      </c>
    </row>
    <row r="69" spans="1:29" x14ac:dyDescent="0.3">
      <c r="A69" s="5" t="s">
        <v>97</v>
      </c>
      <c r="B69" s="2">
        <v>19.802</v>
      </c>
      <c r="C69">
        <v>67</v>
      </c>
      <c r="D69">
        <f t="shared" si="16"/>
        <v>14</v>
      </c>
      <c r="E69">
        <f t="shared" si="17"/>
        <v>4.4818758352141694</v>
      </c>
      <c r="F69">
        <f t="shared" si="18"/>
        <v>1.4266253869969041</v>
      </c>
      <c r="G69">
        <f t="shared" si="14"/>
        <v>19.809334872077372</v>
      </c>
      <c r="H69">
        <f t="shared" si="15"/>
        <v>22.306169744154747</v>
      </c>
      <c r="I69">
        <f t="shared" si="19"/>
        <v>17.3125</v>
      </c>
      <c r="J69">
        <v>19.832999999999998</v>
      </c>
      <c r="K69" s="11">
        <f t="shared" si="20"/>
        <v>17.122764716608895</v>
      </c>
      <c r="L69">
        <f t="shared" si="13"/>
        <v>18.11000000000001</v>
      </c>
      <c r="M69" t="s">
        <v>140</v>
      </c>
      <c r="AA69" s="4">
        <f>AVERAGE(AA68,AA70)</f>
        <v>22.175000000000001</v>
      </c>
      <c r="AC69" s="5" t="s">
        <v>97</v>
      </c>
    </row>
    <row r="70" spans="1:29" x14ac:dyDescent="0.3">
      <c r="A70" s="5" t="s">
        <v>98</v>
      </c>
      <c r="B70" s="2">
        <v>19.832999999999998</v>
      </c>
      <c r="C70">
        <v>68</v>
      </c>
      <c r="D70">
        <f t="shared" si="16"/>
        <v>15</v>
      </c>
      <c r="E70">
        <f t="shared" si="17"/>
        <v>4.5752482484477976</v>
      </c>
      <c r="F70">
        <f t="shared" si="18"/>
        <v>1.456346749226006</v>
      </c>
      <c r="G70">
        <f t="shared" si="14"/>
        <v>19.830586167651948</v>
      </c>
      <c r="H70">
        <f t="shared" si="15"/>
        <v>22.348672335303892</v>
      </c>
      <c r="I70">
        <f t="shared" si="19"/>
        <v>17.3125</v>
      </c>
      <c r="J70">
        <v>19.832999999999998</v>
      </c>
      <c r="K70" s="11">
        <f t="shared" si="20"/>
        <v>17.122764716608895</v>
      </c>
      <c r="L70">
        <f t="shared" si="13"/>
        <v>18.160000000000011</v>
      </c>
      <c r="AA70">
        <v>22.35</v>
      </c>
      <c r="AC70" s="5" t="s">
        <v>98</v>
      </c>
    </row>
    <row r="71" spans="1:29" x14ac:dyDescent="0.3">
      <c r="A71" s="5" t="s">
        <v>99</v>
      </c>
      <c r="B71" s="2">
        <v>19.780999999999999</v>
      </c>
      <c r="C71">
        <v>69</v>
      </c>
      <c r="D71">
        <f t="shared" si="16"/>
        <v>16</v>
      </c>
      <c r="E71">
        <f t="shared" si="17"/>
        <v>4.6686206616814268</v>
      </c>
      <c r="F71">
        <f t="shared" si="18"/>
        <v>1.4860681114551084</v>
      </c>
      <c r="G71">
        <f t="shared" si="14"/>
        <v>19.829899707238305</v>
      </c>
      <c r="H71">
        <f t="shared" si="15"/>
        <v>22.347299414476606</v>
      </c>
      <c r="I71">
        <f t="shared" si="19"/>
        <v>17.3125</v>
      </c>
      <c r="J71">
        <v>19.832999999999998</v>
      </c>
      <c r="K71" s="11">
        <f t="shared" si="20"/>
        <v>17.122764716608895</v>
      </c>
      <c r="L71">
        <f t="shared" si="13"/>
        <v>18.210000000000012</v>
      </c>
      <c r="M71" t="s">
        <v>29</v>
      </c>
      <c r="AA71" s="4">
        <f>AVERAGE(AA70,AA72)</f>
        <v>22.05</v>
      </c>
      <c r="AC71" s="5" t="s">
        <v>99</v>
      </c>
    </row>
    <row r="72" spans="1:29" x14ac:dyDescent="0.3">
      <c r="A72" s="5" t="s">
        <v>100</v>
      </c>
      <c r="B72" s="2">
        <v>19.728999999999999</v>
      </c>
      <c r="C72">
        <v>70</v>
      </c>
      <c r="D72">
        <f>IF(C72&lt;M$13,C73,IF(C72&lt;N$13,C73-M$13,IF(C72&lt;O$13,C73-N$13,C73-O$13)))</f>
        <v>17</v>
      </c>
      <c r="E72">
        <f t="shared" si="17"/>
        <v>4.761993074915055</v>
      </c>
      <c r="F72">
        <f t="shared" si="18"/>
        <v>1.5157894736842106</v>
      </c>
      <c r="G72">
        <f t="shared" si="14"/>
        <v>19.807281471331169</v>
      </c>
      <c r="H72">
        <f t="shared" si="15"/>
        <v>22.302062942662339</v>
      </c>
      <c r="I72">
        <f t="shared" si="19"/>
        <v>17.3125</v>
      </c>
      <c r="J72">
        <v>19.832999999999998</v>
      </c>
      <c r="K72" s="11">
        <f t="shared" si="20"/>
        <v>17.122764716608895</v>
      </c>
      <c r="L72">
        <f t="shared" si="13"/>
        <v>18.260000000000012</v>
      </c>
      <c r="M72" t="s">
        <v>125</v>
      </c>
      <c r="N72">
        <v>19.832999999999998</v>
      </c>
      <c r="AA72">
        <v>21.75</v>
      </c>
      <c r="AC72" s="5" t="s">
        <v>100</v>
      </c>
    </row>
    <row r="73" spans="1:29" x14ac:dyDescent="0.3">
      <c r="A73" s="5" t="s">
        <v>101</v>
      </c>
      <c r="B73" s="2">
        <v>19.677</v>
      </c>
      <c r="C73">
        <v>71</v>
      </c>
      <c r="D73">
        <f t="shared" si="16"/>
        <v>1</v>
      </c>
      <c r="E73">
        <f t="shared" si="17"/>
        <v>4.8254863159139223</v>
      </c>
      <c r="F73">
        <f t="shared" si="18"/>
        <v>1.536</v>
      </c>
      <c r="G73">
        <f t="shared" si="14"/>
        <v>19.793802094048036</v>
      </c>
      <c r="H73">
        <f t="shared" si="15"/>
        <v>22.275104188096073</v>
      </c>
      <c r="I73">
        <f t="shared" si="19"/>
        <v>17.3125</v>
      </c>
      <c r="J73">
        <v>19.832999999999998</v>
      </c>
      <c r="K73" s="11">
        <f t="shared" si="20"/>
        <v>17.122764716608895</v>
      </c>
      <c r="L73">
        <f>L72+0.05</f>
        <v>18.310000000000013</v>
      </c>
      <c r="M73" t="s">
        <v>126</v>
      </c>
      <c r="N73">
        <v>14.792</v>
      </c>
      <c r="AA73" s="4">
        <f>AVERAGE(AA72,AA74)</f>
        <v>21.25</v>
      </c>
      <c r="AC73" s="5" t="s">
        <v>101</v>
      </c>
    </row>
    <row r="74" spans="1:29" x14ac:dyDescent="0.3">
      <c r="A74" s="5" t="s">
        <v>102</v>
      </c>
      <c r="B74" s="2">
        <v>19.625</v>
      </c>
      <c r="C74">
        <v>72</v>
      </c>
      <c r="D74">
        <f t="shared" si="16"/>
        <v>2</v>
      </c>
      <c r="E74">
        <f t="shared" si="17"/>
        <v>4.8889795569127896</v>
      </c>
      <c r="F74">
        <f t="shared" si="18"/>
        <v>1.5562105263157895</v>
      </c>
      <c r="G74">
        <f t="shared" si="14"/>
        <v>19.760707139464131</v>
      </c>
      <c r="H74">
        <f t="shared" si="15"/>
        <v>22.208914278928265</v>
      </c>
      <c r="I74">
        <f t="shared" si="19"/>
        <v>17.3125</v>
      </c>
      <c r="J74">
        <v>19.832999999999998</v>
      </c>
      <c r="K74" s="11">
        <f t="shared" si="20"/>
        <v>17.122764716608895</v>
      </c>
      <c r="L74">
        <f t="shared" si="13"/>
        <v>18.360000000000014</v>
      </c>
      <c r="M74" t="s">
        <v>127</v>
      </c>
      <c r="N74">
        <v>17.3125</v>
      </c>
      <c r="AA74">
        <v>20.75</v>
      </c>
      <c r="AC74" s="5" t="s">
        <v>102</v>
      </c>
    </row>
    <row r="75" spans="1:29" x14ac:dyDescent="0.3">
      <c r="A75" s="5" t="s">
        <v>103</v>
      </c>
      <c r="B75" s="2">
        <v>19.542000000000002</v>
      </c>
      <c r="C75">
        <v>73</v>
      </c>
      <c r="D75">
        <f t="shared" si="16"/>
        <v>3</v>
      </c>
      <c r="E75">
        <f t="shared" si="17"/>
        <v>4.952472797911657</v>
      </c>
      <c r="F75">
        <f t="shared" si="18"/>
        <v>1.5764210526315789</v>
      </c>
      <c r="G75">
        <f t="shared" si="14"/>
        <v>19.717745818321713</v>
      </c>
      <c r="H75">
        <f t="shared" si="15"/>
        <v>22.122991636643427</v>
      </c>
      <c r="I75">
        <f t="shared" si="19"/>
        <v>17.3125</v>
      </c>
      <c r="J75">
        <v>19.832999999999998</v>
      </c>
      <c r="K75" s="11">
        <f t="shared" si="20"/>
        <v>17.122764716608895</v>
      </c>
      <c r="L75">
        <f t="shared" si="13"/>
        <v>18.410000000000014</v>
      </c>
      <c r="M75" t="s">
        <v>128</v>
      </c>
      <c r="N75">
        <v>2.5205000000000002</v>
      </c>
      <c r="AA75" s="4">
        <f>AVERAGE(AA74,AA76)</f>
        <v>20.375</v>
      </c>
      <c r="AC75" s="5" t="s">
        <v>103</v>
      </c>
    </row>
    <row r="76" spans="1:29" x14ac:dyDescent="0.3">
      <c r="A76" s="5" t="s">
        <v>104</v>
      </c>
      <c r="B76" s="2">
        <v>19.457999999999998</v>
      </c>
      <c r="C76">
        <v>74</v>
      </c>
      <c r="D76">
        <f t="shared" si="16"/>
        <v>4</v>
      </c>
      <c r="E76">
        <f t="shared" si="17"/>
        <v>5.0159660389105243</v>
      </c>
      <c r="F76">
        <f t="shared" si="18"/>
        <v>1.5966315789473684</v>
      </c>
      <c r="G76">
        <f t="shared" si="14"/>
        <v>19.66509126635566</v>
      </c>
      <c r="H76">
        <f t="shared" si="15"/>
        <v>22.017682532711323</v>
      </c>
      <c r="I76">
        <f t="shared" si="19"/>
        <v>17.3125</v>
      </c>
      <c r="J76">
        <v>19.832999999999998</v>
      </c>
      <c r="K76" s="11">
        <f t="shared" si="20"/>
        <v>17.122764716608895</v>
      </c>
      <c r="L76">
        <f t="shared" si="13"/>
        <v>18.460000000000015</v>
      </c>
      <c r="M76" t="s">
        <v>5</v>
      </c>
      <c r="N76" t="s">
        <v>129</v>
      </c>
      <c r="O76" t="s">
        <v>130</v>
      </c>
      <c r="AA76">
        <v>20</v>
      </c>
      <c r="AC76" s="5" t="s">
        <v>104</v>
      </c>
    </row>
    <row r="77" spans="1:29" x14ac:dyDescent="0.3">
      <c r="A77" s="5" t="s">
        <v>105</v>
      </c>
      <c r="B77" s="2">
        <v>19.375</v>
      </c>
      <c r="C77">
        <v>75</v>
      </c>
      <c r="D77">
        <f t="shared" si="16"/>
        <v>5</v>
      </c>
      <c r="E77">
        <f t="shared" si="17"/>
        <v>5.0794592799093916</v>
      </c>
      <c r="F77">
        <f t="shared" si="18"/>
        <v>1.6168421052631579</v>
      </c>
      <c r="G77">
        <f t="shared" si="14"/>
        <v>19.602955683384486</v>
      </c>
      <c r="H77">
        <f t="shared" si="15"/>
        <v>21.893411366768973</v>
      </c>
      <c r="I77">
        <f t="shared" si="19"/>
        <v>17.3125</v>
      </c>
      <c r="J77">
        <v>19.832999999999998</v>
      </c>
      <c r="K77" s="11">
        <f t="shared" si="20"/>
        <v>17.122764716608895</v>
      </c>
      <c r="L77">
        <f t="shared" si="13"/>
        <v>18.510000000000016</v>
      </c>
      <c r="M77" t="s">
        <v>0</v>
      </c>
      <c r="N77" t="s">
        <v>131</v>
      </c>
      <c r="O77" t="s">
        <v>132</v>
      </c>
      <c r="AA77" s="4">
        <f>AVERAGE(AA76,AA78)</f>
        <v>19.7</v>
      </c>
      <c r="AC77" s="5" t="s">
        <v>105</v>
      </c>
    </row>
    <row r="78" spans="1:29" x14ac:dyDescent="0.3">
      <c r="A78" s="5" t="s">
        <v>106</v>
      </c>
      <c r="B78" s="2">
        <v>19.292000000000002</v>
      </c>
      <c r="C78">
        <v>76</v>
      </c>
      <c r="D78">
        <f t="shared" si="16"/>
        <v>6</v>
      </c>
      <c r="E78">
        <f t="shared" si="17"/>
        <v>5.1429525209082598</v>
      </c>
      <c r="F78">
        <f t="shared" si="18"/>
        <v>1.6370526315789475</v>
      </c>
      <c r="G78">
        <f t="shared" si="14"/>
        <v>19.531589478137104</v>
      </c>
      <c r="H78">
        <f t="shared" si="15"/>
        <v>21.750678956274211</v>
      </c>
      <c r="I78">
        <f t="shared" si="19"/>
        <v>17.3125</v>
      </c>
      <c r="J78">
        <v>19.832999999999998</v>
      </c>
      <c r="K78" s="11">
        <f t="shared" si="20"/>
        <v>17.122764716608895</v>
      </c>
      <c r="L78">
        <f t="shared" si="13"/>
        <v>18.560000000000016</v>
      </c>
      <c r="M78" t="s">
        <v>3</v>
      </c>
      <c r="N78" t="s">
        <v>133</v>
      </c>
      <c r="O78" t="s">
        <v>132</v>
      </c>
      <c r="AA78">
        <v>19.399999999999999</v>
      </c>
      <c r="AC78" s="5" t="s">
        <v>106</v>
      </c>
    </row>
    <row r="79" spans="1:29" x14ac:dyDescent="0.3">
      <c r="A79" s="5" t="s">
        <v>107</v>
      </c>
      <c r="B79" s="2">
        <v>19.198</v>
      </c>
      <c r="C79">
        <v>77</v>
      </c>
      <c r="D79">
        <f t="shared" si="16"/>
        <v>7</v>
      </c>
      <c r="E79">
        <f t="shared" si="17"/>
        <v>5.2064457619071272</v>
      </c>
      <c r="F79">
        <f t="shared" si="18"/>
        <v>1.657263157894737</v>
      </c>
      <c r="G79">
        <f t="shared" si="14"/>
        <v>19.451280259096276</v>
      </c>
      <c r="H79">
        <f t="shared" si="15"/>
        <v>21.590060518192551</v>
      </c>
      <c r="I79">
        <f t="shared" si="19"/>
        <v>17.3125</v>
      </c>
      <c r="J79">
        <v>19.832999999999998</v>
      </c>
      <c r="K79" s="11">
        <f t="shared" si="20"/>
        <v>17.122764716608895</v>
      </c>
      <c r="L79">
        <f t="shared" si="13"/>
        <v>18.610000000000017</v>
      </c>
      <c r="M79" t="s">
        <v>4</v>
      </c>
      <c r="N79" t="s">
        <v>134</v>
      </c>
      <c r="O79" t="s">
        <v>135</v>
      </c>
      <c r="AA79" s="4">
        <f>AVERAGE(AA78,AA80)</f>
        <v>19.125</v>
      </c>
      <c r="AC79" s="5" t="s">
        <v>107</v>
      </c>
    </row>
    <row r="80" spans="1:29" x14ac:dyDescent="0.3">
      <c r="A80" s="5" t="s">
        <v>143</v>
      </c>
      <c r="B80" s="2">
        <v>19.103999999999999</v>
      </c>
      <c r="C80">
        <v>78</v>
      </c>
      <c r="D80">
        <f t="shared" si="16"/>
        <v>8</v>
      </c>
      <c r="E80">
        <f t="shared" si="17"/>
        <v>5.2699390029059945</v>
      </c>
      <c r="F80">
        <f t="shared" si="18"/>
        <v>1.6774736842105265</v>
      </c>
      <c r="G80">
        <f t="shared" si="14"/>
        <v>19.362351675425636</v>
      </c>
      <c r="H80">
        <f t="shared" si="15"/>
        <v>21.412203350851268</v>
      </c>
      <c r="I80">
        <f t="shared" si="19"/>
        <v>17.3125</v>
      </c>
      <c r="J80">
        <v>19.832999999999998</v>
      </c>
      <c r="K80" s="11">
        <f t="shared" si="20"/>
        <v>17.122764716608895</v>
      </c>
      <c r="L80">
        <f t="shared" si="13"/>
        <v>18.660000000000018</v>
      </c>
      <c r="AA80">
        <v>18.850000000000001</v>
      </c>
      <c r="AC80" s="5" t="s">
        <v>143</v>
      </c>
    </row>
    <row r="81" spans="1:29" x14ac:dyDescent="0.3">
      <c r="A81" s="5" t="s">
        <v>108</v>
      </c>
      <c r="B81" s="2">
        <v>19.010000000000002</v>
      </c>
      <c r="C81">
        <v>79</v>
      </c>
      <c r="D81">
        <f t="shared" si="16"/>
        <v>9</v>
      </c>
      <c r="E81">
        <f t="shared" si="17"/>
        <v>5.3334322439048618</v>
      </c>
      <c r="F81">
        <f t="shared" si="18"/>
        <v>1.6976842105263159</v>
      </c>
      <c r="G81">
        <f t="shared" si="14"/>
        <v>19.265162112651417</v>
      </c>
      <c r="H81">
        <f t="shared" si="15"/>
        <v>21.217824225302834</v>
      </c>
      <c r="I81">
        <f t="shared" si="19"/>
        <v>17.3125</v>
      </c>
      <c r="J81">
        <v>19.832999999999998</v>
      </c>
      <c r="K81" s="11">
        <f t="shared" si="20"/>
        <v>17.122764716608895</v>
      </c>
      <c r="L81">
        <f t="shared" si="13"/>
        <v>18.710000000000019</v>
      </c>
      <c r="AA81" s="4">
        <f>AVERAGE(AA80,AA82)</f>
        <v>18.625</v>
      </c>
      <c r="AC81" s="5" t="s">
        <v>108</v>
      </c>
    </row>
    <row r="82" spans="1:29" x14ac:dyDescent="0.3">
      <c r="A82" s="5" t="s">
        <v>109</v>
      </c>
      <c r="B82" s="2">
        <v>18.917000000000002</v>
      </c>
      <c r="C82">
        <v>80</v>
      </c>
      <c r="D82">
        <f t="shared" si="16"/>
        <v>10</v>
      </c>
      <c r="E82">
        <f t="shared" si="17"/>
        <v>5.3969254849037291</v>
      </c>
      <c r="F82">
        <f t="shared" si="18"/>
        <v>1.7178947368421054</v>
      </c>
      <c r="G82">
        <f t="shared" si="14"/>
        <v>19.160103248355373</v>
      </c>
      <c r="H82">
        <f t="shared" si="15"/>
        <v>21.007706496710746</v>
      </c>
      <c r="I82">
        <f t="shared" si="19"/>
        <v>17.3125</v>
      </c>
      <c r="J82">
        <v>19.832999999999998</v>
      </c>
      <c r="K82" s="11">
        <f t="shared" si="20"/>
        <v>17.122764716608895</v>
      </c>
      <c r="L82">
        <f t="shared" si="13"/>
        <v>18.760000000000019</v>
      </c>
      <c r="AA82">
        <v>18.399999999999999</v>
      </c>
      <c r="AC82" s="5" t="s">
        <v>109</v>
      </c>
    </row>
    <row r="83" spans="1:29" x14ac:dyDescent="0.3">
      <c r="A83" s="5" t="s">
        <v>110</v>
      </c>
      <c r="B83" s="2">
        <v>18.792000000000002</v>
      </c>
      <c r="C83">
        <v>81</v>
      </c>
      <c r="D83">
        <f t="shared" si="16"/>
        <v>11</v>
      </c>
      <c r="E83">
        <f t="shared" si="17"/>
        <v>5.4604187259025965</v>
      </c>
      <c r="F83">
        <f t="shared" si="18"/>
        <v>1.7381052631578948</v>
      </c>
      <c r="G83">
        <f t="shared" si="14"/>
        <v>19.047598473699402</v>
      </c>
      <c r="H83">
        <f t="shared" si="15"/>
        <v>20.782696947398804</v>
      </c>
      <c r="I83">
        <f t="shared" si="19"/>
        <v>17.3125</v>
      </c>
      <c r="J83">
        <v>19.832999999999998</v>
      </c>
      <c r="K83" s="11">
        <f t="shared" si="20"/>
        <v>17.122764716608895</v>
      </c>
      <c r="L83">
        <f t="shared" si="13"/>
        <v>18.81000000000002</v>
      </c>
      <c r="AA83" s="4">
        <f>AVERAGE(AA82,AA84)</f>
        <v>18.25</v>
      </c>
      <c r="AC83" s="5" t="s">
        <v>110</v>
      </c>
    </row>
    <row r="84" spans="1:29" x14ac:dyDescent="0.3">
      <c r="A84" s="5" t="s">
        <v>111</v>
      </c>
      <c r="B84" s="2">
        <v>18.667000000000002</v>
      </c>
      <c r="C84">
        <v>82</v>
      </c>
      <c r="D84">
        <f t="shared" si="16"/>
        <v>12</v>
      </c>
      <c r="E84">
        <f t="shared" si="17"/>
        <v>5.5239119669014638</v>
      </c>
      <c r="F84">
        <f t="shared" si="18"/>
        <v>1.7583157894736843</v>
      </c>
      <c r="G84">
        <f t="shared" si="14"/>
        <v>18.928101187143323</v>
      </c>
      <c r="H84">
        <f t="shared" si="15"/>
        <v>20.543702374286646</v>
      </c>
      <c r="I84">
        <f t="shared" si="19"/>
        <v>17.3125</v>
      </c>
      <c r="J84">
        <v>19.832999999999998</v>
      </c>
      <c r="K84" s="11">
        <f t="shared" si="20"/>
        <v>17.122764716608895</v>
      </c>
      <c r="L84">
        <f t="shared" si="13"/>
        <v>18.860000000000021</v>
      </c>
      <c r="AA84">
        <v>18.100000000000001</v>
      </c>
      <c r="AC84" s="5" t="s">
        <v>111</v>
      </c>
    </row>
    <row r="85" spans="1:29" x14ac:dyDescent="0.3">
      <c r="A85" s="5" t="s">
        <v>112</v>
      </c>
      <c r="B85" s="2">
        <v>18.542000000000002</v>
      </c>
      <c r="C85">
        <v>83</v>
      </c>
      <c r="D85">
        <f t="shared" si="16"/>
        <v>13</v>
      </c>
      <c r="E85">
        <f t="shared" si="17"/>
        <v>5.5874052079003311</v>
      </c>
      <c r="F85">
        <f t="shared" si="18"/>
        <v>1.7785263157894737</v>
      </c>
      <c r="G85">
        <f t="shared" si="14"/>
        <v>18.802092967232063</v>
      </c>
      <c r="H85">
        <f t="shared" si="15"/>
        <v>20.291685934464127</v>
      </c>
      <c r="I85">
        <f t="shared" si="19"/>
        <v>17.3125</v>
      </c>
      <c r="J85">
        <v>19.832999999999998</v>
      </c>
      <c r="K85" s="11">
        <f t="shared" si="20"/>
        <v>17.122764716608895</v>
      </c>
      <c r="L85">
        <f t="shared" si="13"/>
        <v>18.910000000000021</v>
      </c>
      <c r="AA85" s="4">
        <f>AVERAGE(AA84,AA86)</f>
        <v>17.975000000000001</v>
      </c>
      <c r="AC85" s="5" t="s">
        <v>112</v>
      </c>
    </row>
    <row r="86" spans="1:29" x14ac:dyDescent="0.3">
      <c r="A86" s="5" t="s">
        <v>113</v>
      </c>
      <c r="B86" s="2">
        <v>18.417000000000002</v>
      </c>
      <c r="C86">
        <v>84</v>
      </c>
      <c r="D86">
        <f t="shared" si="16"/>
        <v>14</v>
      </c>
      <c r="E86">
        <f t="shared" si="17"/>
        <v>5.6508984488991985</v>
      </c>
      <c r="F86">
        <f t="shared" si="18"/>
        <v>1.7987368421052632</v>
      </c>
      <c r="G86">
        <f t="shared" si="14"/>
        <v>18.670081631816078</v>
      </c>
      <c r="H86">
        <f t="shared" si="15"/>
        <v>20.02766326363216</v>
      </c>
      <c r="I86">
        <f t="shared" si="19"/>
        <v>17.3125</v>
      </c>
      <c r="J86">
        <v>19.832999999999998</v>
      </c>
      <c r="K86" s="11">
        <f t="shared" si="20"/>
        <v>17.122764716608895</v>
      </c>
      <c r="L86">
        <f t="shared" si="13"/>
        <v>18.960000000000022</v>
      </c>
      <c r="AA86">
        <v>17.850000000000001</v>
      </c>
      <c r="AC86" s="5" t="s">
        <v>113</v>
      </c>
    </row>
    <row r="87" spans="1:29" x14ac:dyDescent="0.3">
      <c r="A87" s="5" t="s">
        <v>114</v>
      </c>
      <c r="B87" s="2">
        <v>18.280999999999999</v>
      </c>
      <c r="C87">
        <v>85</v>
      </c>
      <c r="D87">
        <f t="shared" si="16"/>
        <v>15</v>
      </c>
      <c r="E87">
        <f t="shared" si="17"/>
        <v>5.7143916898980658</v>
      </c>
      <c r="F87">
        <f t="shared" si="18"/>
        <v>1.8189473684210526</v>
      </c>
      <c r="G87">
        <f t="shared" si="14"/>
        <v>18.532599191526373</v>
      </c>
      <c r="H87">
        <f t="shared" si="15"/>
        <v>19.752698383052746</v>
      </c>
      <c r="I87">
        <f t="shared" si="19"/>
        <v>17.3125</v>
      </c>
      <c r="J87">
        <v>19.832999999999998</v>
      </c>
      <c r="K87" s="11">
        <f t="shared" si="20"/>
        <v>17.122764716608895</v>
      </c>
      <c r="L87">
        <f t="shared" si="13"/>
        <v>19.010000000000023</v>
      </c>
      <c r="AA87" s="4">
        <f>AVERAGE(AA86,AA88)</f>
        <v>17.774999999999999</v>
      </c>
      <c r="AC87" s="5" t="s">
        <v>114</v>
      </c>
    </row>
    <row r="88" spans="1:29" x14ac:dyDescent="0.3">
      <c r="A88" s="5" t="s">
        <v>115</v>
      </c>
      <c r="B88" s="2">
        <v>18.146000000000001</v>
      </c>
      <c r="C88">
        <v>86</v>
      </c>
      <c r="D88">
        <f t="shared" si="16"/>
        <v>16</v>
      </c>
      <c r="E88">
        <f t="shared" si="17"/>
        <v>5.7778849308969331</v>
      </c>
      <c r="F88">
        <f t="shared" si="18"/>
        <v>1.8391578947368421</v>
      </c>
      <c r="G88">
        <f t="shared" si="14"/>
        <v>18.390199705751709</v>
      </c>
      <c r="H88">
        <f t="shared" si="15"/>
        <v>19.467899411503417</v>
      </c>
      <c r="I88">
        <f t="shared" si="19"/>
        <v>17.3125</v>
      </c>
      <c r="J88">
        <v>19.832999999999998</v>
      </c>
      <c r="K88" s="11">
        <f t="shared" si="20"/>
        <v>17.122764716608895</v>
      </c>
      <c r="L88">
        <f t="shared" si="13"/>
        <v>19.060000000000024</v>
      </c>
      <c r="AA88">
        <v>17.7</v>
      </c>
      <c r="AC88" s="5" t="s">
        <v>115</v>
      </c>
    </row>
    <row r="89" spans="1:29" x14ac:dyDescent="0.3">
      <c r="A89" s="5" t="s">
        <v>116</v>
      </c>
      <c r="B89" s="2">
        <v>18.010000000000002</v>
      </c>
      <c r="C89">
        <v>87</v>
      </c>
      <c r="D89">
        <f t="shared" si="16"/>
        <v>17</v>
      </c>
      <c r="E89">
        <f t="shared" si="17"/>
        <v>5.8413781718958004</v>
      </c>
      <c r="F89">
        <f t="shared" si="18"/>
        <v>1.8593684210526316</v>
      </c>
      <c r="G89">
        <f t="shared" si="14"/>
        <v>18.243457049758501</v>
      </c>
      <c r="H89">
        <f t="shared" si="15"/>
        <v>19.174414099516998</v>
      </c>
      <c r="I89">
        <f t="shared" si="19"/>
        <v>17.3125</v>
      </c>
      <c r="J89">
        <v>19.832999999999998</v>
      </c>
      <c r="K89" s="11">
        <f t="shared" si="20"/>
        <v>17.122764716608895</v>
      </c>
      <c r="L89">
        <f t="shared" si="13"/>
        <v>19.110000000000024</v>
      </c>
      <c r="AA89" s="4">
        <f>AVERAGE(AA88,AA90)</f>
        <v>17.649999999999999</v>
      </c>
      <c r="AC89" s="5" t="s">
        <v>116</v>
      </c>
    </row>
    <row r="90" spans="1:29" x14ac:dyDescent="0.3">
      <c r="A90" s="5" t="s">
        <v>117</v>
      </c>
      <c r="B90" s="2">
        <v>17.875</v>
      </c>
      <c r="C90">
        <v>88</v>
      </c>
      <c r="D90">
        <f t="shared" si="16"/>
        <v>18</v>
      </c>
      <c r="E90">
        <f t="shared" si="17"/>
        <v>5.9048714128946678</v>
      </c>
      <c r="F90">
        <f t="shared" si="18"/>
        <v>1.879578947368421</v>
      </c>
      <c r="G90">
        <f t="shared" si="14"/>
        <v>18.092962601951971</v>
      </c>
      <c r="H90">
        <f t="shared" si="15"/>
        <v>18.873425203903938</v>
      </c>
      <c r="I90">
        <f t="shared" si="19"/>
        <v>17.3125</v>
      </c>
      <c r="J90">
        <v>19.832999999999998</v>
      </c>
      <c r="K90" s="11">
        <f t="shared" si="20"/>
        <v>17.122764716608895</v>
      </c>
      <c r="L90">
        <f t="shared" si="13"/>
        <v>19.160000000000025</v>
      </c>
      <c r="AA90">
        <v>17.600000000000001</v>
      </c>
      <c r="AC90" s="5" t="s">
        <v>117</v>
      </c>
    </row>
    <row r="91" spans="1:29" x14ac:dyDescent="0.3">
      <c r="A91" s="5" t="s">
        <v>118</v>
      </c>
      <c r="B91" s="2">
        <v>17.760000000000002</v>
      </c>
      <c r="C91">
        <v>89</v>
      </c>
      <c r="D91">
        <f t="shared" si="16"/>
        <v>19</v>
      </c>
      <c r="E91">
        <f t="shared" si="17"/>
        <v>5.968364653893536</v>
      </c>
      <c r="F91">
        <f t="shared" si="18"/>
        <v>1.8997894736842107</v>
      </c>
      <c r="G91">
        <f t="shared" si="14"/>
        <v>17.939322860599017</v>
      </c>
      <c r="H91">
        <f t="shared" si="15"/>
        <v>18.566145721198033</v>
      </c>
      <c r="I91">
        <f t="shared" si="19"/>
        <v>17.3125</v>
      </c>
      <c r="J91">
        <v>19.832999999999998</v>
      </c>
      <c r="K91" s="11">
        <f t="shared" si="20"/>
        <v>17.122764716608895</v>
      </c>
      <c r="L91">
        <f t="shared" si="13"/>
        <v>19.210000000000026</v>
      </c>
      <c r="AA91" s="4">
        <f>AVERAGE(AA90,AA92)</f>
        <v>17.5</v>
      </c>
      <c r="AC91" s="5" t="s">
        <v>118</v>
      </c>
    </row>
    <row r="92" spans="1:29" x14ac:dyDescent="0.3">
      <c r="A92" s="5" t="s">
        <v>119</v>
      </c>
      <c r="B92" s="2">
        <v>17.646000000000001</v>
      </c>
      <c r="C92">
        <v>90</v>
      </c>
      <c r="D92">
        <f t="shared" si="16"/>
        <v>20</v>
      </c>
      <c r="E92">
        <f t="shared" si="17"/>
        <v>6.0318578948924024</v>
      </c>
      <c r="F92">
        <f t="shared" si="18"/>
        <v>1.92</v>
      </c>
      <c r="G92">
        <f t="shared" si="14"/>
        <v>17.783156999617443</v>
      </c>
      <c r="H92">
        <f t="shared" si="15"/>
        <v>18.253813999234886</v>
      </c>
      <c r="I92">
        <f t="shared" si="19"/>
        <v>17.3125</v>
      </c>
      <c r="J92">
        <v>19.832999999999998</v>
      </c>
      <c r="K92" s="11">
        <f t="shared" si="20"/>
        <v>17.122764716608895</v>
      </c>
      <c r="L92">
        <f t="shared" si="13"/>
        <v>19.260000000000026</v>
      </c>
      <c r="AA92">
        <v>17.399999999999999</v>
      </c>
      <c r="AC92" s="5" t="s">
        <v>119</v>
      </c>
    </row>
    <row r="93" spans="1:29" x14ac:dyDescent="0.3">
      <c r="A93" s="5" t="s">
        <v>120</v>
      </c>
      <c r="B93" s="2">
        <v>17.530999999999999</v>
      </c>
      <c r="C93">
        <v>91</v>
      </c>
      <c r="D93">
        <f t="shared" si="16"/>
        <v>21</v>
      </c>
      <c r="E93">
        <f t="shared" si="17"/>
        <v>6.0953511358912706</v>
      </c>
      <c r="F93">
        <f t="shared" si="18"/>
        <v>1.9402105263157896</v>
      </c>
      <c r="G93">
        <f t="shared" si="14"/>
        <v>17.625094373281868</v>
      </c>
      <c r="H93">
        <f t="shared" si="15"/>
        <v>17.937688746563737</v>
      </c>
      <c r="I93">
        <f t="shared" si="19"/>
        <v>17.3125</v>
      </c>
      <c r="J93">
        <v>19.832999999999998</v>
      </c>
      <c r="K93" s="11">
        <f t="shared" si="20"/>
        <v>17.122764716608895</v>
      </c>
      <c r="L93">
        <f t="shared" si="13"/>
        <v>19.310000000000027</v>
      </c>
      <c r="AA93" s="4">
        <f>AVERAGE(AA92,AA94)</f>
        <v>17.350000000000001</v>
      </c>
      <c r="AC93" s="5" t="s">
        <v>120</v>
      </c>
    </row>
    <row r="94" spans="1:29" x14ac:dyDescent="0.3">
      <c r="A94" s="5" t="s">
        <v>121</v>
      </c>
      <c r="B94" s="2">
        <v>17.417000000000002</v>
      </c>
      <c r="C94">
        <v>92</v>
      </c>
      <c r="D94">
        <f t="shared" si="16"/>
        <v>22</v>
      </c>
      <c r="E94">
        <f t="shared" si="17"/>
        <v>6.158844376890138</v>
      </c>
      <c r="F94">
        <f t="shared" si="18"/>
        <v>1.9604210526315791</v>
      </c>
      <c r="G94">
        <f t="shared" si="14"/>
        <v>17.465771979902396</v>
      </c>
      <c r="H94">
        <f t="shared" si="15"/>
        <v>17.619043959804795</v>
      </c>
      <c r="I94">
        <f t="shared" si="19"/>
        <v>17.3125</v>
      </c>
      <c r="J94">
        <v>19.832999999999998</v>
      </c>
      <c r="K94" s="11">
        <f t="shared" si="20"/>
        <v>17.122764716608895</v>
      </c>
      <c r="L94">
        <f t="shared" si="13"/>
        <v>19.360000000000028</v>
      </c>
      <c r="AA94">
        <v>17.3</v>
      </c>
      <c r="AC94" s="5" t="s">
        <v>121</v>
      </c>
    </row>
    <row r="95" spans="1:29" x14ac:dyDescent="0.3">
      <c r="A95" s="5" t="s">
        <v>122</v>
      </c>
      <c r="B95" s="2">
        <v>17.302</v>
      </c>
      <c r="C95">
        <v>93</v>
      </c>
      <c r="D95">
        <f t="shared" si="16"/>
        <v>23</v>
      </c>
      <c r="E95">
        <f t="shared" si="17"/>
        <v>6.2223376178890053</v>
      </c>
      <c r="F95">
        <f t="shared" si="18"/>
        <v>1.9806315789473685</v>
      </c>
      <c r="G95">
        <f t="shared" si="14"/>
        <v>17.305831894697555</v>
      </c>
      <c r="H95">
        <f t="shared" si="15"/>
        <v>17.299163789395106</v>
      </c>
      <c r="I95">
        <f t="shared" si="19"/>
        <v>17.3125</v>
      </c>
      <c r="J95">
        <v>17.3125</v>
      </c>
      <c r="K95" s="11">
        <f t="shared" si="20"/>
        <v>17.122764716608895</v>
      </c>
      <c r="L95">
        <f t="shared" si="13"/>
        <v>19.410000000000029</v>
      </c>
      <c r="AA95">
        <v>17.3</v>
      </c>
      <c r="AC95" s="5" t="s">
        <v>122</v>
      </c>
    </row>
    <row r="96" spans="1:29" x14ac:dyDescent="0.3">
      <c r="A96" s="5" t="s">
        <v>123</v>
      </c>
      <c r="B96" s="2">
        <v>17.187999999999999</v>
      </c>
      <c r="C96">
        <v>94</v>
      </c>
      <c r="D96">
        <f t="shared" si="16"/>
        <v>24</v>
      </c>
      <c r="E96">
        <f t="shared" si="17"/>
        <v>6.2858308588878726</v>
      </c>
      <c r="F96">
        <f t="shared" si="18"/>
        <v>2.0008421052631578</v>
      </c>
      <c r="G96">
        <f t="shared" si="14"/>
        <v>17.145918682207075</v>
      </c>
      <c r="H96">
        <f t="shared" si="15"/>
        <v>16.97933736441415</v>
      </c>
      <c r="I96">
        <f t="shared" si="19"/>
        <v>17.3125</v>
      </c>
      <c r="J96" s="7">
        <v>14.792</v>
      </c>
      <c r="K96" s="11">
        <f t="shared" si="20"/>
        <v>17.122764716608895</v>
      </c>
      <c r="L96">
        <f t="shared" si="13"/>
        <v>19.460000000000029</v>
      </c>
      <c r="AA96">
        <v>17.149999999999999</v>
      </c>
      <c r="AC96" s="5" t="s">
        <v>123</v>
      </c>
    </row>
    <row r="97" spans="1:29" x14ac:dyDescent="0.3">
      <c r="A97" s="5" t="s">
        <v>124</v>
      </c>
      <c r="B97" s="2">
        <v>17.073</v>
      </c>
      <c r="C97">
        <v>95</v>
      </c>
      <c r="D97">
        <f t="shared" si="16"/>
        <v>25</v>
      </c>
      <c r="E97">
        <f t="shared" si="17"/>
        <v>6.34932409988674</v>
      </c>
      <c r="F97">
        <f t="shared" si="18"/>
        <v>2.0210526315789474</v>
      </c>
      <c r="G97">
        <f t="shared" si="14"/>
        <v>16.986676798672651</v>
      </c>
      <c r="H97">
        <f t="shared" si="15"/>
        <v>16.660853597345305</v>
      </c>
      <c r="I97">
        <f t="shared" si="19"/>
        <v>17.3125</v>
      </c>
      <c r="J97" s="7">
        <v>14.792</v>
      </c>
      <c r="K97" s="11">
        <f t="shared" si="20"/>
        <v>17.122764716608895</v>
      </c>
      <c r="L97">
        <f t="shared" si="13"/>
        <v>19.51000000000003</v>
      </c>
      <c r="AA97">
        <v>17</v>
      </c>
      <c r="AC97" s="5" t="s">
        <v>124</v>
      </c>
    </row>
    <row r="98" spans="1:29" x14ac:dyDescent="0.3">
      <c r="A98" s="1"/>
      <c r="C98">
        <v>96</v>
      </c>
      <c r="K98" s="11">
        <f t="shared" si="20"/>
        <v>17.122764716608895</v>
      </c>
    </row>
    <row r="99" spans="1:29" x14ac:dyDescent="0.3">
      <c r="A99" s="1"/>
    </row>
    <row r="100" spans="1:29" x14ac:dyDescent="0.3">
      <c r="A100" s="1"/>
    </row>
    <row r="101" spans="1:29" x14ac:dyDescent="0.3">
      <c r="A101" s="1"/>
    </row>
    <row r="102" spans="1:29" x14ac:dyDescent="0.3">
      <c r="A102" s="1"/>
    </row>
    <row r="103" spans="1:29" x14ac:dyDescent="0.3">
      <c r="A103" s="1"/>
    </row>
    <row r="104" spans="1:29" x14ac:dyDescent="0.3">
      <c r="A104" s="1"/>
    </row>
    <row r="105" spans="1:29" x14ac:dyDescent="0.3">
      <c r="A105" s="1"/>
    </row>
    <row r="106" spans="1:29" x14ac:dyDescent="0.3">
      <c r="A106" s="1"/>
      <c r="M106" s="2"/>
    </row>
    <row r="107" spans="1:29" x14ac:dyDescent="0.3">
      <c r="A107" s="1"/>
      <c r="M107" s="2"/>
    </row>
    <row r="108" spans="1:29" x14ac:dyDescent="0.3">
      <c r="M108" s="2"/>
    </row>
    <row r="109" spans="1:29" x14ac:dyDescent="0.3">
      <c r="M109" s="2"/>
    </row>
    <row r="121" spans="13:13" x14ac:dyDescent="0.3">
      <c r="M121" s="2"/>
    </row>
    <row r="122" spans="13:13" x14ac:dyDescent="0.3">
      <c r="M122" s="2"/>
    </row>
    <row r="123" spans="13:13" x14ac:dyDescent="0.3">
      <c r="M123" s="2"/>
    </row>
    <row r="124" spans="13:13" x14ac:dyDescent="0.3">
      <c r="M124" s="2"/>
    </row>
    <row r="125" spans="13:13" x14ac:dyDescent="0.3">
      <c r="M125" s="2"/>
    </row>
    <row r="126" spans="13:13" x14ac:dyDescent="0.3">
      <c r="M126" s="2"/>
    </row>
    <row r="127" spans="13:13" x14ac:dyDescent="0.3">
      <c r="M127" s="2"/>
    </row>
    <row r="128" spans="13:13" x14ac:dyDescent="0.3">
      <c r="M128" s="2"/>
    </row>
    <row r="129" spans="13:13" x14ac:dyDescent="0.3">
      <c r="M129" s="2"/>
    </row>
    <row r="130" spans="13:13" x14ac:dyDescent="0.3">
      <c r="M130" s="2"/>
    </row>
    <row r="131" spans="13:13" x14ac:dyDescent="0.3">
      <c r="M131" s="2"/>
    </row>
    <row r="132" spans="13:13" x14ac:dyDescent="0.3">
      <c r="M132" s="2"/>
    </row>
    <row r="133" spans="13:13" x14ac:dyDescent="0.3">
      <c r="M133" s="2"/>
    </row>
    <row r="134" spans="13:13" x14ac:dyDescent="0.3">
      <c r="M134" s="2"/>
    </row>
    <row r="135" spans="13:13" x14ac:dyDescent="0.3">
      <c r="M135" s="2"/>
    </row>
    <row r="136" spans="13:13" x14ac:dyDescent="0.3">
      <c r="M136" s="2"/>
    </row>
    <row r="137" spans="13:13" x14ac:dyDescent="0.3">
      <c r="M137" s="2"/>
    </row>
    <row r="138" spans="13:13" x14ac:dyDescent="0.3">
      <c r="M138" s="2"/>
    </row>
    <row r="139" spans="13:13" x14ac:dyDescent="0.3">
      <c r="M139" s="2"/>
    </row>
    <row r="140" spans="13:13" x14ac:dyDescent="0.3">
      <c r="M140" s="2"/>
    </row>
    <row r="141" spans="13:13" x14ac:dyDescent="0.3">
      <c r="M141" s="2"/>
    </row>
    <row r="142" spans="13:13" x14ac:dyDescent="0.3">
      <c r="M142" s="2"/>
    </row>
    <row r="143" spans="13:13" x14ac:dyDescent="0.3">
      <c r="M143" s="2"/>
    </row>
    <row r="144" spans="13:13" x14ac:dyDescent="0.3">
      <c r="M144" s="2"/>
    </row>
    <row r="145" spans="13:13" x14ac:dyDescent="0.3">
      <c r="M145" s="2"/>
    </row>
    <row r="146" spans="13:13" x14ac:dyDescent="0.3">
      <c r="M146" s="2"/>
    </row>
    <row r="147" spans="13:13" x14ac:dyDescent="0.3">
      <c r="M147" s="2"/>
    </row>
    <row r="148" spans="13:13" x14ac:dyDescent="0.3">
      <c r="M148" s="2"/>
    </row>
    <row r="149" spans="13:13" x14ac:dyDescent="0.3">
      <c r="M149" s="2"/>
    </row>
    <row r="150" spans="13:13" x14ac:dyDescent="0.3">
      <c r="M150" s="2"/>
    </row>
    <row r="151" spans="13:13" x14ac:dyDescent="0.3">
      <c r="M151" s="2"/>
    </row>
    <row r="152" spans="13:13" x14ac:dyDescent="0.3">
      <c r="M152" s="2"/>
    </row>
    <row r="153" spans="13:13" x14ac:dyDescent="0.3">
      <c r="M153" s="2"/>
    </row>
    <row r="154" spans="13:13" x14ac:dyDescent="0.3">
      <c r="M154" s="2"/>
    </row>
    <row r="155" spans="13:13" x14ac:dyDescent="0.3">
      <c r="M155" s="2"/>
    </row>
    <row r="156" spans="13:13" x14ac:dyDescent="0.3">
      <c r="M156" s="2"/>
    </row>
    <row r="157" spans="13:13" x14ac:dyDescent="0.3">
      <c r="M157" s="2"/>
    </row>
    <row r="158" spans="13:13" x14ac:dyDescent="0.3">
      <c r="M158" s="2"/>
    </row>
    <row r="159" spans="13:13" x14ac:dyDescent="0.3">
      <c r="M159" s="2"/>
    </row>
    <row r="160" spans="13:13" x14ac:dyDescent="0.3">
      <c r="M160" s="2"/>
    </row>
    <row r="161" spans="13:13" x14ac:dyDescent="0.3">
      <c r="M161" s="2"/>
    </row>
    <row r="162" spans="13:13" x14ac:dyDescent="0.3">
      <c r="M162" s="2"/>
    </row>
    <row r="163" spans="13:13" x14ac:dyDescent="0.3">
      <c r="M163" s="2"/>
    </row>
    <row r="164" spans="13:13" x14ac:dyDescent="0.3">
      <c r="M164" s="2"/>
    </row>
    <row r="165" spans="13:13" x14ac:dyDescent="0.3">
      <c r="M165" s="2"/>
    </row>
    <row r="166" spans="13:13" x14ac:dyDescent="0.3">
      <c r="M166" s="2"/>
    </row>
    <row r="167" spans="13:13" x14ac:dyDescent="0.3">
      <c r="M167" s="2"/>
    </row>
    <row r="168" spans="13:13" x14ac:dyDescent="0.3">
      <c r="M168" s="2"/>
    </row>
    <row r="169" spans="13:13" x14ac:dyDescent="0.3">
      <c r="M169" s="2"/>
    </row>
    <row r="170" spans="13:13" x14ac:dyDescent="0.3">
      <c r="M170" s="2"/>
    </row>
    <row r="171" spans="13:13" x14ac:dyDescent="0.3">
      <c r="M171" s="2"/>
    </row>
    <row r="172" spans="13:13" x14ac:dyDescent="0.3">
      <c r="M172" s="2"/>
    </row>
    <row r="173" spans="13:13" x14ac:dyDescent="0.3">
      <c r="M173" s="2"/>
    </row>
    <row r="174" spans="13:13" x14ac:dyDescent="0.3">
      <c r="M174" s="2"/>
    </row>
    <row r="175" spans="13:13" x14ac:dyDescent="0.3">
      <c r="M175" s="2"/>
    </row>
    <row r="176" spans="13:13" x14ac:dyDescent="0.3">
      <c r="M176" s="2"/>
    </row>
    <row r="177" spans="13:13" x14ac:dyDescent="0.3">
      <c r="M177" s="2"/>
    </row>
    <row r="178" spans="13:13" x14ac:dyDescent="0.3">
      <c r="M178" s="2"/>
    </row>
    <row r="179" spans="13:13" x14ac:dyDescent="0.3">
      <c r="M179" s="2"/>
    </row>
    <row r="180" spans="13:13" x14ac:dyDescent="0.3">
      <c r="M180" s="2"/>
    </row>
    <row r="181" spans="13:13" x14ac:dyDescent="0.3">
      <c r="M181" s="2"/>
    </row>
    <row r="182" spans="13:13" x14ac:dyDescent="0.3">
      <c r="M182" s="2"/>
    </row>
    <row r="183" spans="13:13" x14ac:dyDescent="0.3">
      <c r="M183" s="2"/>
    </row>
    <row r="184" spans="13:13" x14ac:dyDescent="0.3">
      <c r="M184" s="2"/>
    </row>
    <row r="185" spans="13:13" x14ac:dyDescent="0.3">
      <c r="M185" s="2"/>
    </row>
    <row r="186" spans="13:13" x14ac:dyDescent="0.3">
      <c r="M186" s="2"/>
    </row>
    <row r="187" spans="13:13" x14ac:dyDescent="0.3">
      <c r="M187" s="2"/>
    </row>
    <row r="188" spans="13:13" x14ac:dyDescent="0.3">
      <c r="M188" s="2"/>
    </row>
    <row r="189" spans="13:13" x14ac:dyDescent="0.3">
      <c r="M189" s="2"/>
    </row>
    <row r="190" spans="13:13" x14ac:dyDescent="0.3">
      <c r="M190" s="2"/>
    </row>
    <row r="191" spans="13:13" x14ac:dyDescent="0.3">
      <c r="M191" s="2"/>
    </row>
    <row r="192" spans="13:13" x14ac:dyDescent="0.3">
      <c r="M192" s="2"/>
    </row>
    <row r="193" spans="1:17" x14ac:dyDescent="0.3">
      <c r="M193" s="2"/>
    </row>
    <row r="194" spans="1:17" x14ac:dyDescent="0.3">
      <c r="M194" s="2"/>
    </row>
    <row r="195" spans="1:17" x14ac:dyDescent="0.3">
      <c r="M195" s="2"/>
    </row>
    <row r="196" spans="1:17" x14ac:dyDescent="0.3">
      <c r="M196" s="2"/>
    </row>
    <row r="197" spans="1:17" x14ac:dyDescent="0.3">
      <c r="M197" s="2"/>
    </row>
    <row r="198" spans="1:17" x14ac:dyDescent="0.3">
      <c r="M198" s="2"/>
    </row>
    <row r="199" spans="1:17" x14ac:dyDescent="0.3">
      <c r="M199" s="2"/>
    </row>
    <row r="200" spans="1:17" x14ac:dyDescent="0.3">
      <c r="M200" s="2"/>
    </row>
    <row r="201" spans="1:17" x14ac:dyDescent="0.3">
      <c r="M201" s="2"/>
    </row>
    <row r="202" spans="1:17" x14ac:dyDescent="0.3">
      <c r="M202" s="2"/>
    </row>
    <row r="203" spans="1:17" x14ac:dyDescent="0.3">
      <c r="M203" s="2"/>
    </row>
    <row r="204" spans="1:17" x14ac:dyDescent="0.3">
      <c r="M204" s="2"/>
    </row>
    <row r="205" spans="1:17" x14ac:dyDescent="0.3">
      <c r="M205" s="2"/>
    </row>
    <row r="206" spans="1:17" x14ac:dyDescent="0.3">
      <c r="A206" s="1"/>
      <c r="Q206" s="2"/>
    </row>
    <row r="207" spans="1:17" x14ac:dyDescent="0.3">
      <c r="A207" s="1"/>
      <c r="Q207" s="2"/>
    </row>
    <row r="208" spans="1:17" x14ac:dyDescent="0.3">
      <c r="A208" s="1"/>
      <c r="Q208" s="2"/>
    </row>
    <row r="209" spans="1:17" x14ac:dyDescent="0.3">
      <c r="A209" s="1"/>
      <c r="Q209" s="2"/>
    </row>
    <row r="210" spans="1:17" x14ac:dyDescent="0.3">
      <c r="A210" s="1"/>
      <c r="Q210" s="2"/>
    </row>
    <row r="211" spans="1:17" x14ac:dyDescent="0.3">
      <c r="A211" s="1"/>
      <c r="Q211" s="2"/>
    </row>
    <row r="212" spans="1:17" x14ac:dyDescent="0.3">
      <c r="A212" s="1"/>
      <c r="Q212" s="2"/>
    </row>
    <row r="213" spans="1:17" x14ac:dyDescent="0.3">
      <c r="A213" s="1"/>
      <c r="Q213" s="2"/>
    </row>
    <row r="214" spans="1:17" x14ac:dyDescent="0.3">
      <c r="A214" s="1"/>
      <c r="Q214" s="2"/>
    </row>
    <row r="215" spans="1:17" x14ac:dyDescent="0.3">
      <c r="A215" s="1"/>
      <c r="Q215" s="2"/>
    </row>
    <row r="216" spans="1:17" x14ac:dyDescent="0.3">
      <c r="A216" s="1"/>
      <c r="Q216" s="2"/>
    </row>
    <row r="217" spans="1:17" x14ac:dyDescent="0.3">
      <c r="A217" s="1"/>
      <c r="Q217" s="2"/>
    </row>
    <row r="218" spans="1:17" x14ac:dyDescent="0.3">
      <c r="A218" s="1"/>
      <c r="Q218" s="2"/>
    </row>
    <row r="219" spans="1:17" x14ac:dyDescent="0.3">
      <c r="A219" s="1"/>
      <c r="Q219" s="2"/>
    </row>
    <row r="220" spans="1:17" x14ac:dyDescent="0.3">
      <c r="A220" s="1"/>
      <c r="Q220" s="2"/>
    </row>
    <row r="221" spans="1:17" x14ac:dyDescent="0.3">
      <c r="A221" s="1"/>
      <c r="Q221" s="2"/>
    </row>
    <row r="222" spans="1:17" x14ac:dyDescent="0.3">
      <c r="A222" s="1"/>
      <c r="Q222" s="2"/>
    </row>
    <row r="223" spans="1:17" x14ac:dyDescent="0.3">
      <c r="A223" s="1"/>
      <c r="Q223" s="2"/>
    </row>
    <row r="224" spans="1:17" x14ac:dyDescent="0.3">
      <c r="A224" s="1"/>
      <c r="Q224" s="2"/>
    </row>
    <row r="225" spans="1:17" x14ac:dyDescent="0.3">
      <c r="A225" s="1"/>
      <c r="Q225" s="2"/>
    </row>
    <row r="226" spans="1:17" x14ac:dyDescent="0.3">
      <c r="A226" s="1"/>
      <c r="Q226" s="2"/>
    </row>
    <row r="227" spans="1:17" x14ac:dyDescent="0.3">
      <c r="A227" s="1"/>
      <c r="Q227" s="2"/>
    </row>
    <row r="228" spans="1:17" x14ac:dyDescent="0.3">
      <c r="A228" s="1"/>
      <c r="Q228" s="2"/>
    </row>
    <row r="229" spans="1:17" x14ac:dyDescent="0.3">
      <c r="A229" s="1"/>
      <c r="Q229" s="2"/>
    </row>
    <row r="230" spans="1:17" x14ac:dyDescent="0.3">
      <c r="A230" s="1"/>
      <c r="Q230" s="2"/>
    </row>
    <row r="231" spans="1:17" x14ac:dyDescent="0.3">
      <c r="A231" s="1"/>
      <c r="Q231" s="2"/>
    </row>
    <row r="232" spans="1:17" x14ac:dyDescent="0.3">
      <c r="A232" s="1"/>
      <c r="Q232" s="2"/>
    </row>
    <row r="233" spans="1:17" x14ac:dyDescent="0.3">
      <c r="A233" s="1"/>
      <c r="Q233" s="2"/>
    </row>
    <row r="234" spans="1:17" x14ac:dyDescent="0.3">
      <c r="A234" s="1"/>
      <c r="Q234" s="2"/>
    </row>
    <row r="235" spans="1:17" x14ac:dyDescent="0.3">
      <c r="A235" s="1"/>
      <c r="Q235" s="2"/>
    </row>
    <row r="236" spans="1:17" x14ac:dyDescent="0.3">
      <c r="A236" s="1"/>
      <c r="Q236" s="2"/>
    </row>
    <row r="237" spans="1:17" x14ac:dyDescent="0.3">
      <c r="A237" s="1"/>
      <c r="Q237" s="2"/>
    </row>
    <row r="238" spans="1:17" x14ac:dyDescent="0.3">
      <c r="A238" s="1"/>
      <c r="Q238" s="2"/>
    </row>
    <row r="239" spans="1:17" x14ac:dyDescent="0.3">
      <c r="A239" s="1"/>
      <c r="Q239" s="2"/>
    </row>
    <row r="240" spans="1:17" x14ac:dyDescent="0.3">
      <c r="A240" s="1"/>
      <c r="Q240" s="2"/>
    </row>
    <row r="241" spans="1:17" x14ac:dyDescent="0.3">
      <c r="A241" s="1"/>
      <c r="Q241" s="2"/>
    </row>
    <row r="242" spans="1:17" x14ac:dyDescent="0.3">
      <c r="A242" s="1"/>
      <c r="Q242" s="2"/>
    </row>
    <row r="243" spans="1:17" x14ac:dyDescent="0.3">
      <c r="A243" s="1"/>
      <c r="Q243" s="2"/>
    </row>
    <row r="244" spans="1:17" x14ac:dyDescent="0.3">
      <c r="A244" s="1"/>
      <c r="Q244" s="2"/>
    </row>
    <row r="245" spans="1:17" x14ac:dyDescent="0.3">
      <c r="A245" s="1"/>
      <c r="Q245" s="2"/>
    </row>
    <row r="246" spans="1:17" x14ac:dyDescent="0.3">
      <c r="A246" s="1"/>
      <c r="Q246" s="2"/>
    </row>
    <row r="247" spans="1:17" x14ac:dyDescent="0.3">
      <c r="A247" s="1"/>
      <c r="Q247" s="2"/>
    </row>
    <row r="248" spans="1:17" x14ac:dyDescent="0.3">
      <c r="A248" s="1"/>
      <c r="Q248" s="2"/>
    </row>
    <row r="249" spans="1:17" x14ac:dyDescent="0.3">
      <c r="A249" s="1"/>
      <c r="Q249" s="2"/>
    </row>
    <row r="250" spans="1:17" x14ac:dyDescent="0.3">
      <c r="A250" s="1"/>
      <c r="Q250" s="2"/>
    </row>
    <row r="251" spans="1:17" x14ac:dyDescent="0.3">
      <c r="A251" s="1"/>
      <c r="Q251" s="2"/>
    </row>
    <row r="252" spans="1:17" x14ac:dyDescent="0.3">
      <c r="A252" s="1"/>
      <c r="Q252" s="2"/>
    </row>
    <row r="253" spans="1:17" x14ac:dyDescent="0.3">
      <c r="A253" s="1"/>
      <c r="Q253" s="2"/>
    </row>
    <row r="254" spans="1:17" x14ac:dyDescent="0.3">
      <c r="A254" s="1"/>
      <c r="Q254" s="2"/>
    </row>
    <row r="255" spans="1:17" x14ac:dyDescent="0.3">
      <c r="A255" s="1"/>
      <c r="Q255" s="2"/>
    </row>
    <row r="256" spans="1:17" x14ac:dyDescent="0.3">
      <c r="A256" s="1"/>
      <c r="Q256" s="2"/>
    </row>
    <row r="257" spans="1:17" x14ac:dyDescent="0.3">
      <c r="A257" s="1"/>
      <c r="Q257" s="2"/>
    </row>
    <row r="258" spans="1:17" x14ac:dyDescent="0.3">
      <c r="A258" s="1"/>
      <c r="Q258" s="2"/>
    </row>
    <row r="259" spans="1:17" x14ac:dyDescent="0.3">
      <c r="A259" s="1"/>
      <c r="Q259" s="2"/>
    </row>
    <row r="260" spans="1:17" x14ac:dyDescent="0.3">
      <c r="A260" s="1"/>
      <c r="Q260" s="2"/>
    </row>
    <row r="261" spans="1:17" x14ac:dyDescent="0.3">
      <c r="A261" s="1"/>
      <c r="Q261" s="2"/>
    </row>
    <row r="262" spans="1:17" x14ac:dyDescent="0.3">
      <c r="A262" s="1"/>
      <c r="Q262" s="2"/>
    </row>
    <row r="263" spans="1:17" x14ac:dyDescent="0.3">
      <c r="A263" s="1"/>
      <c r="Q263" s="2"/>
    </row>
    <row r="264" spans="1:17" x14ac:dyDescent="0.3">
      <c r="A264" s="1"/>
      <c r="Q264" s="2"/>
    </row>
    <row r="265" spans="1:17" x14ac:dyDescent="0.3">
      <c r="A265" s="1"/>
      <c r="Q265" s="2"/>
    </row>
    <row r="266" spans="1:17" x14ac:dyDescent="0.3">
      <c r="A266" s="1"/>
      <c r="Q266" s="2"/>
    </row>
    <row r="267" spans="1:17" x14ac:dyDescent="0.3">
      <c r="A267" s="1"/>
      <c r="Q267" s="2"/>
    </row>
    <row r="268" spans="1:17" x14ac:dyDescent="0.3">
      <c r="A268" s="1"/>
      <c r="Q268" s="2"/>
    </row>
    <row r="269" spans="1:17" x14ac:dyDescent="0.3">
      <c r="A269" s="1"/>
      <c r="Q269" s="2"/>
    </row>
    <row r="270" spans="1:17" x14ac:dyDescent="0.3">
      <c r="A270" s="1"/>
      <c r="Q270" s="2"/>
    </row>
    <row r="271" spans="1:17" x14ac:dyDescent="0.3">
      <c r="A271" s="1"/>
      <c r="Q271" s="2"/>
    </row>
    <row r="272" spans="1:17" x14ac:dyDescent="0.3">
      <c r="A272" s="1"/>
      <c r="Q272" s="2"/>
    </row>
    <row r="273" spans="1:17" x14ac:dyDescent="0.3">
      <c r="A273" s="1"/>
      <c r="Q273" s="2"/>
    </row>
    <row r="274" spans="1:17" x14ac:dyDescent="0.3">
      <c r="A274" s="1"/>
      <c r="Q274" s="2"/>
    </row>
    <row r="275" spans="1:17" x14ac:dyDescent="0.3">
      <c r="A275" s="1"/>
      <c r="Q275" s="2"/>
    </row>
    <row r="276" spans="1:17" x14ac:dyDescent="0.3">
      <c r="A276" s="1"/>
      <c r="Q276" s="2"/>
    </row>
    <row r="277" spans="1:17" x14ac:dyDescent="0.3">
      <c r="A277" s="1"/>
      <c r="Q277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E2ABDD2-6984-5E44-B9A3-06C98285F9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'per 15m'!B2:B2</xm:f>
              <xm:sqref>A2</xm:sqref>
            </x14:sparkline>
          </x14:sparklines>
        </x14:sparklineGroup>
        <x14:sparklineGroup displayEmptyCellsAs="gap" xr2:uid="{CFFC1E12-4E46-5749-9463-C7EA89A3FF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'per 15m'!B3:B3</xm:f>
              <xm:sqref>A3</xm:sqref>
            </x14:sparkline>
          </x14:sparklines>
        </x14:sparklineGroup>
        <x14:sparklineGroup displayEmptyCellsAs="gap" xr2:uid="{DAFDEF0F-D27E-C046-B546-59D453E003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'per 15m'!AD3:AD3</xm:f>
              <xm:sqref>AC3</xm:sqref>
            </x14:sparkline>
          </x14:sparklines>
        </x14:sparklineGroup>
        <x14:sparklineGroup displayEmptyCellsAs="gap" xr2:uid="{562CA5C9-CC99-E645-97C7-A80360CC66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'per 15m'!AD2:AD2</xm:f>
              <xm:sqref>AC2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451D-F4D0-45DA-9505-6CAE985F4FC2}">
  <dimension ref="A1:AB723"/>
  <sheetViews>
    <sheetView zoomScale="73" zoomScaleNormal="100" workbookViewId="0">
      <selection activeCell="T46" sqref="T46"/>
    </sheetView>
  </sheetViews>
  <sheetFormatPr defaultColWidth="8.88671875" defaultRowHeight="14.4" x14ac:dyDescent="0.3"/>
  <cols>
    <col min="7" max="7" width="8.88671875" customWidth="1"/>
    <col min="9" max="10" width="8.88671875" style="11"/>
    <col min="11" max="11" width="17.33203125" customWidth="1"/>
    <col min="19" max="19" width="12" bestFit="1" customWidth="1"/>
  </cols>
  <sheetData>
    <row r="1" spans="1:28" x14ac:dyDescent="0.3">
      <c r="A1" t="s">
        <v>17</v>
      </c>
      <c r="B1" t="s">
        <v>16</v>
      </c>
      <c r="C1" t="s">
        <v>15</v>
      </c>
      <c r="D1" t="s">
        <v>1</v>
      </c>
      <c r="E1" t="s">
        <v>136</v>
      </c>
      <c r="F1" t="s">
        <v>137</v>
      </c>
      <c r="G1" t="s">
        <v>152</v>
      </c>
      <c r="H1" t="s">
        <v>153</v>
      </c>
      <c r="I1" s="11" t="s">
        <v>154</v>
      </c>
      <c r="J1" s="11" t="s">
        <v>155</v>
      </c>
      <c r="Z1" s="9" t="s">
        <v>142</v>
      </c>
      <c r="AB1" s="1" t="s">
        <v>24</v>
      </c>
    </row>
    <row r="2" spans="1:28" x14ac:dyDescent="0.3">
      <c r="A2">
        <v>0</v>
      </c>
      <c r="B2">
        <f>IF(A2&lt;L$13,A3*(1/7.5),IF(A2&lt;M$13,(A3-L$13)*(1/7.5),IF(A2&lt;N$13,(A3-M$13)*(1/7.5),(A3-N$13)*(1/7.5))))</f>
        <v>0.13333333333333333</v>
      </c>
      <c r="C2">
        <v>0</v>
      </c>
      <c r="D2">
        <f>C2/PI()</f>
        <v>0</v>
      </c>
      <c r="E2">
        <f>-IF(A2&lt;L$13,SIN(B2*K$18*L$15),IF(A2&lt;M$13,SIN((B2*K$18*M$15)+0.5*PI()),IF(A2&lt;N$13,SIN((B2*K$18*N$15)+PI()),IF(A2&lt;O$13,SIN((B2*K$18*O$15)+1.5*PI()),""))))*Q$13+P$13</f>
        <v>17.298056512809424</v>
      </c>
      <c r="F2">
        <f>0.2-IF(A2&lt;L$13,SIN(B2*K$18*L$15),IF(A2&lt;M$13,SIN((B2*K$18*M$15)+0.5*PI()),IF(A2&lt;N$13,SIN((B2*K$18*N$15)+PI()),IF(A2&lt;O$13,SIN((B2*K$18*O$15)+1.5*PI()),""))))*Q$13*2+P$13</f>
        <v>17.483613025618851</v>
      </c>
      <c r="G2">
        <f>E2-0</f>
        <v>17.298056512809424</v>
      </c>
      <c r="H2">
        <f>F2-0</f>
        <v>17.483613025618851</v>
      </c>
      <c r="I2" s="11">
        <f>G2</f>
        <v>17.298056512809424</v>
      </c>
      <c r="J2" s="11">
        <f>H2</f>
        <v>17.483613025618851</v>
      </c>
      <c r="M2" t="s">
        <v>5</v>
      </c>
      <c r="N2" t="s">
        <v>0</v>
      </c>
      <c r="O2" t="s">
        <v>3</v>
      </c>
      <c r="P2" t="s">
        <v>4</v>
      </c>
      <c r="Q2" t="s">
        <v>2</v>
      </c>
      <c r="R2" t="s">
        <v>9</v>
      </c>
      <c r="T2" s="1" t="s">
        <v>147</v>
      </c>
      <c r="U2" t="e">
        <f t="shared" ref="U2" si="0">-IF(Q2&lt;AA$13,SIN(R2*Z$18*AA$15),IF(Q2&lt;AB$13,SIN((R2*Z$18*AB$15)+VLOOKUP(AA$13,Q$2:S$100,3)),IF(Q2&lt;AC$13,SIN((R2*Z$18*AC$15)+VLOOKUP(AB$13,Q$2:S$100,3)),IF(Q2&lt;AD$13,SIN((R2*Z$18*AD$15)+VLOOKUP(AC$13,Q$2:S$100,3)),""))))*AF$13+AE$13</f>
        <v>#VALUE!</v>
      </c>
      <c r="V2" t="e">
        <f>-IF(R2&lt;AB$13,SIN(S2*AA$18*AB$15),IF(R2&lt;AC$13,SIN((S2*AA$18*AC$15)+VLOOKUP(AB$13,R$2:T$100,3)),IF(R2&lt;AD$13,SIN((S2*AA$18*AD$15)+VLOOKUP(AC$13,R$2:T$100,3)),IF(R2&lt;AE$13,SIN((S2*AA$18*AE$15)+VLOOKUP(AD$13,R$2:T$100,3)),""))))*AG$13+AF$13</f>
        <v>#VALUE!</v>
      </c>
      <c r="W2" t="e">
        <f>-IF(S2&lt;AC$13,SIN(T2*AB$18*AC$15),IF(S2&lt;AD$13,SIN((T2*AB$18*AD$15)+VLOOKUP(AC$13,S$2:U$100,3)),IF(S2&lt;AE$13,SIN((T2*AB$18*AE$15)+VLOOKUP(AD$13,S$2:U$100,3)),IF(S2&lt;AF$13,SIN((T2*AB$18*AF$15)+VLOOKUP(AE$13,S$2:U$100,3)),""))))*AH$13+AG$13</f>
        <v>#VALUE!</v>
      </c>
      <c r="Z2" s="4">
        <v>17.0416667</v>
      </c>
      <c r="AB2" t="s">
        <v>30</v>
      </c>
    </row>
    <row r="3" spans="1:28" x14ac:dyDescent="0.3">
      <c r="A3">
        <v>1</v>
      </c>
      <c r="B3">
        <f t="shared" ref="B3:B66" si="1">IF(A3&lt;L$13,A4*(1/7.5),IF(A3&lt;M$13,(A4-L$13)*(1/7.5),IF(A3&lt;N$13,(A4-M$13)*(1/7.5),(A4-N$13)*(1/7.5))))</f>
        <v>0.26666666666666666</v>
      </c>
      <c r="C3">
        <f>IF(A3&lt;L$13,(VLOOKUP(0,A$2:C$722,3)+L$18*B3),IF(A3&lt;M$13,(VLOOKUP(L$13-1,A$2:C$722,3)+M$18*B3),IF(A3&lt;N$13,(VLOOKUP(M$13-1,A$2:C$722,3)+N$18*B3),IF(A3&lt;O$13,(VLOOKUP(N$13-1,A$2:C$722,3)+O$18*B3),""))))</f>
        <v>1.1460873826510362E-2</v>
      </c>
      <c r="D3">
        <f t="shared" ref="D3:D66" si="2">C3/PI()</f>
        <v>3.648109443283299E-3</v>
      </c>
      <c r="E3">
        <f t="shared" ref="E3:E66" si="3">-IF(A3&lt;L$13,SIN(B3*K$18*L$15),IF(A3&lt;M$13,SIN((B3*K$18*M$15)+0.5*PI()),IF(A3&lt;N$13,SIN((B3*K$18*N$15)+PI()),IF(A3&lt;O$13,SIN((B3*K$18*O$15)+1.5*PI()),""))))*Q$13+P$13</f>
        <v>17.283613499911446</v>
      </c>
      <c r="F3">
        <f t="shared" ref="F3:F66" si="4">0.2-IF(A3&lt;L$13,SIN(B3*K$18*L$15),IF(A3&lt;M$13,SIN((B3*K$18*M$15)+0.5*PI()),IF(A3&lt;N$13,SIN((B3*K$18*N$15)+PI()),IF(A3&lt;O$13,SIN((B3*K$18*O$15)+1.5*PI()),""))))*Q$13*2+P$13</f>
        <v>17.454726999822888</v>
      </c>
      <c r="G3">
        <f>E3-E2</f>
        <v>-1.4443012897977781E-2</v>
      </c>
      <c r="H3">
        <f>F3-F2</f>
        <v>-2.8886025795962667E-2</v>
      </c>
      <c r="I3" s="11">
        <f>IF(I2&gt;E2,I2-0.1,I2+0.08)</f>
        <v>17.378056512809422</v>
      </c>
      <c r="J3" s="11">
        <f>IF(J2&gt;F2,J2-0.1,J2+0.08)</f>
        <v>17.563613025618849</v>
      </c>
      <c r="L3" t="s">
        <v>6</v>
      </c>
      <c r="M3" s="3">
        <v>0</v>
      </c>
      <c r="N3" s="3">
        <v>277</v>
      </c>
      <c r="O3" s="3">
        <v>405</v>
      </c>
      <c r="P3" s="3">
        <v>532</v>
      </c>
      <c r="Q3" s="3">
        <v>720</v>
      </c>
      <c r="T3">
        <f>1/7.5</f>
        <v>0.13333333333333333</v>
      </c>
      <c r="Z3" s="4">
        <f>AVERAGE(Z2,Z4)</f>
        <v>17.02083335</v>
      </c>
      <c r="AB3" t="s">
        <v>31</v>
      </c>
    </row>
    <row r="4" spans="1:28" x14ac:dyDescent="0.3">
      <c r="A4">
        <v>2</v>
      </c>
      <c r="B4">
        <f t="shared" si="1"/>
        <v>0.4</v>
      </c>
      <c r="C4">
        <f>IF(A4&lt;L$13,(VLOOKUP(0,A$2:C$100,3)+L$18*B4),IF(A4&lt;M$13,(VLOOKUP(L$13-1,A$2:C$100,3)+M$18*B4),IF(A4&lt;N$13,(VLOOKUP(M$13-1,A$2:C$100,3)+N$18*B4),IF(A4&lt;O$13,(VLOOKUP(N$13-1,A$2:C$100,3)+O$18*B4),""))))</f>
        <v>1.7191310739765542E-2</v>
      </c>
      <c r="D4">
        <f t="shared" si="2"/>
        <v>5.4721641649249477E-3</v>
      </c>
      <c r="E4">
        <f t="shared" si="3"/>
        <v>17.269171435583079</v>
      </c>
      <c r="F4">
        <f t="shared" si="4"/>
        <v>17.425842871166157</v>
      </c>
      <c r="G4">
        <f t="shared" ref="G4:G67" si="5">E4-E3</f>
        <v>-1.4442064328367366E-2</v>
      </c>
      <c r="H4">
        <f t="shared" ref="H4:H67" si="6">F4-F3</f>
        <v>-2.8884128656731178E-2</v>
      </c>
      <c r="I4" s="11">
        <f t="shared" ref="I4:I67" si="7">IF(I3&gt;E3,I3-0.1,I3+0.08)</f>
        <v>17.278056512809421</v>
      </c>
      <c r="J4" s="11">
        <f t="shared" ref="J4:J67" si="8">IF(J3&gt;F3,J3-0.1,J3+0.08)</f>
        <v>17.463613025618848</v>
      </c>
      <c r="L4" t="s">
        <v>7</v>
      </c>
      <c r="M4">
        <v>0</v>
      </c>
      <c r="N4">
        <f>N3-M3</f>
        <v>277</v>
      </c>
      <c r="O4">
        <f>O3-N3</f>
        <v>128</v>
      </c>
      <c r="P4">
        <f t="shared" ref="P4" si="9">P3-O3</f>
        <v>127</v>
      </c>
      <c r="Q4">
        <f>Q3-P3</f>
        <v>188</v>
      </c>
      <c r="R4">
        <f>SUM(N4:Q4)</f>
        <v>720</v>
      </c>
      <c r="Z4">
        <v>17</v>
      </c>
      <c r="AB4" s="5" t="s">
        <v>32</v>
      </c>
    </row>
    <row r="5" spans="1:28" x14ac:dyDescent="0.3">
      <c r="A5">
        <v>3</v>
      </c>
      <c r="B5">
        <f t="shared" si="1"/>
        <v>0.53333333333333333</v>
      </c>
      <c r="C5">
        <f t="shared" ref="C5:C68" si="10">IF(A5&lt;L$13,(VLOOKUP(0,A$2:C$100,3)+L$18*B5),IF(A5&lt;M$13,(VLOOKUP(L$13-1,A$2:C$100,3)+M$18*B5),IF(A5&lt;N$13,(VLOOKUP(M$13-1,A$2:C$100,3)+N$18*B5),IF(A5&lt;O$13,(VLOOKUP(N$13-1,A$2:C$100,3)+O$18*B5),""))))</f>
        <v>2.2921747653020724E-2</v>
      </c>
      <c r="D5">
        <f t="shared" si="2"/>
        <v>7.2962188865665981E-3</v>
      </c>
      <c r="E5">
        <f t="shared" si="3"/>
        <v>17.254730794070195</v>
      </c>
      <c r="F5">
        <f t="shared" si="4"/>
        <v>17.396961588140393</v>
      </c>
      <c r="G5">
        <f t="shared" si="5"/>
        <v>-1.4440641512884156E-2</v>
      </c>
      <c r="H5">
        <f t="shared" si="6"/>
        <v>-2.8881283025764759E-2</v>
      </c>
      <c r="I5" s="11">
        <f t="shared" si="7"/>
        <v>17.17805651280942</v>
      </c>
      <c r="J5" s="11">
        <f t="shared" si="8"/>
        <v>17.363613025618847</v>
      </c>
      <c r="L5" t="s">
        <v>8</v>
      </c>
      <c r="M5">
        <v>0</v>
      </c>
      <c r="N5">
        <f>N4/$R4</f>
        <v>0.38472222222222224</v>
      </c>
      <c r="O5">
        <f>O4/$R4</f>
        <v>0.17777777777777778</v>
      </c>
      <c r="P5">
        <f>P4/$R4</f>
        <v>0.1763888888888889</v>
      </c>
      <c r="Q5">
        <f>Q4/$R4</f>
        <v>0.26111111111111113</v>
      </c>
      <c r="R5">
        <f>SUM(N5:Q5)</f>
        <v>1</v>
      </c>
      <c r="Z5" s="4">
        <f>AVERAGE(Z4,Z6)</f>
        <v>16.975000000000001</v>
      </c>
      <c r="AB5" s="5" t="s">
        <v>33</v>
      </c>
    </row>
    <row r="6" spans="1:28" x14ac:dyDescent="0.3">
      <c r="A6">
        <v>4</v>
      </c>
      <c r="B6">
        <f t="shared" si="1"/>
        <v>0.66666666666666663</v>
      </c>
      <c r="C6">
        <f t="shared" si="10"/>
        <v>2.8652184566275902E-2</v>
      </c>
      <c r="D6">
        <f t="shared" si="2"/>
        <v>9.1202736082082458E-3</v>
      </c>
      <c r="E6">
        <f t="shared" si="3"/>
        <v>17.240292049571948</v>
      </c>
      <c r="F6">
        <f t="shared" si="4"/>
        <v>17.368084099143896</v>
      </c>
      <c r="G6">
        <f t="shared" si="5"/>
        <v>-1.4438744498246336E-2</v>
      </c>
      <c r="H6">
        <f t="shared" si="6"/>
        <v>-2.8877488996496226E-2</v>
      </c>
      <c r="I6" s="11">
        <f t="shared" si="7"/>
        <v>17.258056512809418</v>
      </c>
      <c r="J6" s="11">
        <f t="shared" si="8"/>
        <v>17.443613025618845</v>
      </c>
      <c r="L6" t="s">
        <v>10</v>
      </c>
      <c r="M6">
        <v>0</v>
      </c>
      <c r="N6">
        <f>$R6*N5</f>
        <v>9.2333333333333343</v>
      </c>
      <c r="O6">
        <f>$R6*O5</f>
        <v>4.2666666666666666</v>
      </c>
      <c r="P6">
        <f>$R6*P5</f>
        <v>4.2333333333333334</v>
      </c>
      <c r="Q6">
        <f>$R6*Q5</f>
        <v>6.2666666666666675</v>
      </c>
      <c r="R6">
        <v>24</v>
      </c>
      <c r="Z6">
        <v>16.95</v>
      </c>
      <c r="AB6" s="5" t="s">
        <v>34</v>
      </c>
    </row>
    <row r="7" spans="1:28" x14ac:dyDescent="0.3">
      <c r="A7">
        <v>5</v>
      </c>
      <c r="B7">
        <f t="shared" si="1"/>
        <v>0.8</v>
      </c>
      <c r="C7">
        <f t="shared" si="10"/>
        <v>3.4382621479531084E-2</v>
      </c>
      <c r="D7">
        <f t="shared" si="2"/>
        <v>1.0944328329849895E-2</v>
      </c>
      <c r="E7">
        <f t="shared" si="3"/>
        <v>17.225855676225187</v>
      </c>
      <c r="F7">
        <f t="shared" si="4"/>
        <v>17.339211352450373</v>
      </c>
      <c r="G7">
        <f t="shared" si="5"/>
        <v>-1.44363733467614E-2</v>
      </c>
      <c r="H7">
        <f t="shared" si="6"/>
        <v>-2.8872746693522799E-2</v>
      </c>
      <c r="I7" s="11">
        <f t="shared" si="7"/>
        <v>17.158056512809416</v>
      </c>
      <c r="J7" s="11">
        <f t="shared" si="8"/>
        <v>17.343613025618843</v>
      </c>
      <c r="L7" t="s">
        <v>11</v>
      </c>
      <c r="N7">
        <f>N6*6</f>
        <v>55.400000000000006</v>
      </c>
      <c r="O7">
        <f t="shared" ref="O7:R7" si="11">O6*6</f>
        <v>25.6</v>
      </c>
      <c r="P7">
        <f t="shared" si="11"/>
        <v>25.4</v>
      </c>
      <c r="Q7">
        <f t="shared" si="11"/>
        <v>37.600000000000009</v>
      </c>
      <c r="R7">
        <f t="shared" si="11"/>
        <v>144</v>
      </c>
      <c r="T7" t="s">
        <v>151</v>
      </c>
      <c r="U7" t="s">
        <v>150</v>
      </c>
      <c r="Z7" s="4">
        <f>AVERAGE(Z6,Z8)</f>
        <v>16.95</v>
      </c>
      <c r="AB7" s="5" t="s">
        <v>35</v>
      </c>
    </row>
    <row r="8" spans="1:28" x14ac:dyDescent="0.3">
      <c r="A8">
        <v>6</v>
      </c>
      <c r="B8">
        <f t="shared" si="1"/>
        <v>0.93333333333333335</v>
      </c>
      <c r="C8">
        <f t="shared" si="10"/>
        <v>4.0113058392786262E-2</v>
      </c>
      <c r="D8">
        <f t="shared" si="2"/>
        <v>1.2768383051491545E-2</v>
      </c>
      <c r="E8">
        <f t="shared" si="3"/>
        <v>17.211422148088904</v>
      </c>
      <c r="F8">
        <f t="shared" si="4"/>
        <v>17.31034429617781</v>
      </c>
      <c r="G8">
        <f t="shared" si="5"/>
        <v>-1.4433528136283513E-2</v>
      </c>
      <c r="H8">
        <f t="shared" si="6"/>
        <v>-2.8867056272563474E-2</v>
      </c>
      <c r="I8" s="11">
        <f t="shared" si="7"/>
        <v>17.238056512809415</v>
      </c>
      <c r="J8" s="11">
        <f t="shared" si="8"/>
        <v>17.243613025618842</v>
      </c>
      <c r="L8" t="s">
        <v>12</v>
      </c>
      <c r="N8">
        <v>0.25</v>
      </c>
      <c r="O8">
        <v>0.25</v>
      </c>
      <c r="P8">
        <v>0.25</v>
      </c>
      <c r="Q8">
        <v>0.25</v>
      </c>
      <c r="R8">
        <v>1</v>
      </c>
      <c r="T8" t="s">
        <v>148</v>
      </c>
      <c r="U8" t="s">
        <v>149</v>
      </c>
      <c r="Z8">
        <v>16.95</v>
      </c>
      <c r="AB8" s="5" t="s">
        <v>36</v>
      </c>
    </row>
    <row r="9" spans="1:28" x14ac:dyDescent="0.3">
      <c r="A9">
        <v>7</v>
      </c>
      <c r="B9">
        <f t="shared" si="1"/>
        <v>1.0666666666666667</v>
      </c>
      <c r="C9">
        <f t="shared" si="10"/>
        <v>4.5843495306041447E-2</v>
      </c>
      <c r="D9">
        <f t="shared" si="2"/>
        <v>1.4592437773133196E-2</v>
      </c>
      <c r="E9">
        <f t="shared" si="3"/>
        <v>17.196991939128662</v>
      </c>
      <c r="F9">
        <f t="shared" si="4"/>
        <v>17.281483878257326</v>
      </c>
      <c r="G9">
        <f t="shared" si="5"/>
        <v>-1.4430208960241941E-2</v>
      </c>
      <c r="H9">
        <f t="shared" si="6"/>
        <v>-2.8860417920483883E-2</v>
      </c>
      <c r="I9" s="11">
        <f t="shared" si="7"/>
        <v>17.138056512809413</v>
      </c>
      <c r="J9" s="11">
        <f t="shared" si="8"/>
        <v>17.32361302561884</v>
      </c>
      <c r="L9" t="s">
        <v>13</v>
      </c>
      <c r="N9">
        <f>N8/N5</f>
        <v>0.64981949458483756</v>
      </c>
      <c r="O9">
        <f t="shared" ref="O9:R9" si="12">O8/O5</f>
        <v>1.40625</v>
      </c>
      <c r="P9">
        <f t="shared" si="12"/>
        <v>1.4173228346456692</v>
      </c>
      <c r="Q9">
        <f t="shared" si="12"/>
        <v>0.95744680851063824</v>
      </c>
      <c r="R9">
        <f t="shared" si="12"/>
        <v>1</v>
      </c>
      <c r="Z9" s="4">
        <f>AVERAGE(Z8,Z10)</f>
        <v>16.924999999999997</v>
      </c>
      <c r="AB9" s="5" t="s">
        <v>37</v>
      </c>
    </row>
    <row r="10" spans="1:28" x14ac:dyDescent="0.3">
      <c r="A10">
        <v>8</v>
      </c>
      <c r="B10">
        <f t="shared" si="1"/>
        <v>1.2</v>
      </c>
      <c r="C10">
        <f t="shared" si="10"/>
        <v>5.1573932219296625E-2</v>
      </c>
      <c r="D10">
        <f t="shared" si="2"/>
        <v>1.6416492494774844E-2</v>
      </c>
      <c r="E10">
        <f t="shared" si="3"/>
        <v>17.182565523201028</v>
      </c>
      <c r="F10">
        <f t="shared" si="4"/>
        <v>17.252631046402055</v>
      </c>
      <c r="G10">
        <f t="shared" si="5"/>
        <v>-1.442641592763394E-2</v>
      </c>
      <c r="H10">
        <f t="shared" si="6"/>
        <v>-2.8852831855271432E-2</v>
      </c>
      <c r="I10" s="11">
        <f t="shared" si="7"/>
        <v>17.218056512809412</v>
      </c>
      <c r="J10" s="11">
        <f t="shared" si="8"/>
        <v>17.223613025618839</v>
      </c>
      <c r="M10">
        <f>O3/R4</f>
        <v>0.5625</v>
      </c>
      <c r="Z10">
        <v>16.899999999999999</v>
      </c>
      <c r="AB10" s="5" t="s">
        <v>38</v>
      </c>
    </row>
    <row r="11" spans="1:28" x14ac:dyDescent="0.3">
      <c r="A11">
        <v>9</v>
      </c>
      <c r="B11">
        <f t="shared" si="1"/>
        <v>1.3333333333333333</v>
      </c>
      <c r="C11">
        <f t="shared" si="10"/>
        <v>5.7304369132551804E-2</v>
      </c>
      <c r="D11">
        <f t="shared" si="2"/>
        <v>1.8240547216416492E-2</v>
      </c>
      <c r="E11">
        <f t="shared" si="3"/>
        <v>17.16814337403801</v>
      </c>
      <c r="F11">
        <f t="shared" si="4"/>
        <v>17.223786748076016</v>
      </c>
      <c r="G11">
        <f t="shared" si="5"/>
        <v>-1.442214916301765E-2</v>
      </c>
      <c r="H11">
        <f t="shared" si="6"/>
        <v>-2.8844298326038853E-2</v>
      </c>
      <c r="I11" s="11">
        <f t="shared" si="7"/>
        <v>17.11805651280941</v>
      </c>
      <c r="J11" s="11">
        <f t="shared" si="8"/>
        <v>17.303613025618837</v>
      </c>
      <c r="Z11" s="4">
        <f>AVERAGE(Z10,Z12)</f>
        <v>16.824999999999999</v>
      </c>
      <c r="AB11" s="5" t="s">
        <v>40</v>
      </c>
    </row>
    <row r="12" spans="1:28" x14ac:dyDescent="0.3">
      <c r="A12">
        <v>10</v>
      </c>
      <c r="B12">
        <f t="shared" si="1"/>
        <v>1.4666666666666666</v>
      </c>
      <c r="C12">
        <f t="shared" si="10"/>
        <v>6.3034806045806982E-2</v>
      </c>
      <c r="D12">
        <f t="shared" si="2"/>
        <v>2.0064601938058143E-2</v>
      </c>
      <c r="E12">
        <f t="shared" si="3"/>
        <v>17.153725965231509</v>
      </c>
      <c r="F12">
        <f t="shared" si="4"/>
        <v>17.194951930463017</v>
      </c>
      <c r="G12">
        <f t="shared" si="5"/>
        <v>-1.4417408806501442E-2</v>
      </c>
      <c r="H12">
        <f t="shared" si="6"/>
        <v>-2.8834817612999331E-2</v>
      </c>
      <c r="I12" s="11">
        <f t="shared" si="7"/>
        <v>17.198056512809409</v>
      </c>
      <c r="J12" s="11">
        <f t="shared" si="8"/>
        <v>17.203613025618836</v>
      </c>
      <c r="L12" t="s">
        <v>19</v>
      </c>
      <c r="M12" t="s">
        <v>20</v>
      </c>
      <c r="N12" t="s">
        <v>21</v>
      </c>
      <c r="O12" t="s">
        <v>22</v>
      </c>
      <c r="P12" t="s">
        <v>23</v>
      </c>
      <c r="Q12" t="s">
        <v>7</v>
      </c>
      <c r="Z12">
        <v>16.75</v>
      </c>
      <c r="AB12" s="5" t="s">
        <v>39</v>
      </c>
    </row>
    <row r="13" spans="1:28" x14ac:dyDescent="0.3">
      <c r="A13">
        <v>11</v>
      </c>
      <c r="B13">
        <f t="shared" si="1"/>
        <v>1.6</v>
      </c>
      <c r="C13">
        <f t="shared" si="10"/>
        <v>6.8765242959062167E-2</v>
      </c>
      <c r="D13">
        <f t="shared" si="2"/>
        <v>2.1888656659699791E-2</v>
      </c>
      <c r="E13">
        <f t="shared" si="3"/>
        <v>17.139313770217761</v>
      </c>
      <c r="F13">
        <f t="shared" si="4"/>
        <v>17.166127540435522</v>
      </c>
      <c r="G13">
        <f t="shared" si="5"/>
        <v>-1.4412195013747464E-2</v>
      </c>
      <c r="H13">
        <f t="shared" si="6"/>
        <v>-2.8824390027494928E-2</v>
      </c>
      <c r="I13" s="11">
        <f t="shared" si="7"/>
        <v>17.098056512809407</v>
      </c>
      <c r="J13" s="11">
        <f t="shared" si="8"/>
        <v>17.103613025618834</v>
      </c>
      <c r="L13" s="2">
        <f>N4</f>
        <v>277</v>
      </c>
      <c r="M13" s="2">
        <f>N4+O4</f>
        <v>405</v>
      </c>
      <c r="N13" s="2">
        <f>N4+O4+P4</f>
        <v>532</v>
      </c>
      <c r="O13" s="2">
        <f>N4+O4+P4+Q4</f>
        <v>720</v>
      </c>
      <c r="P13" s="3">
        <v>17.3125</v>
      </c>
      <c r="Q13" s="3">
        <v>2.5205000000000002</v>
      </c>
      <c r="Z13" s="4">
        <f>AVERAGE(Z12,Z14)</f>
        <v>16.675000000000001</v>
      </c>
      <c r="AB13" s="5" t="s">
        <v>41</v>
      </c>
    </row>
    <row r="14" spans="1:28" x14ac:dyDescent="0.3">
      <c r="A14">
        <v>12</v>
      </c>
      <c r="B14">
        <f t="shared" si="1"/>
        <v>1.7333333333333334</v>
      </c>
      <c r="C14">
        <f t="shared" si="10"/>
        <v>7.4495679872317352E-2</v>
      </c>
      <c r="D14">
        <f t="shared" si="2"/>
        <v>2.3712711381341442E-2</v>
      </c>
      <c r="E14">
        <f t="shared" si="3"/>
        <v>17.124907262261797</v>
      </c>
      <c r="F14">
        <f t="shared" si="4"/>
        <v>17.137314524523592</v>
      </c>
      <c r="G14">
        <f t="shared" si="5"/>
        <v>-1.4406507955964543E-2</v>
      </c>
      <c r="H14">
        <f t="shared" si="6"/>
        <v>-2.8813015911929085E-2</v>
      </c>
      <c r="I14" s="11">
        <f t="shared" si="7"/>
        <v>17.178056512809405</v>
      </c>
      <c r="J14" s="11">
        <f t="shared" si="8"/>
        <v>17.183613025618833</v>
      </c>
      <c r="Z14">
        <v>16.600000000000001</v>
      </c>
      <c r="AB14" s="5" t="s">
        <v>42</v>
      </c>
    </row>
    <row r="15" spans="1:28" x14ac:dyDescent="0.3">
      <c r="A15">
        <v>13</v>
      </c>
      <c r="B15">
        <f t="shared" si="1"/>
        <v>1.8666666666666667</v>
      </c>
      <c r="C15">
        <f t="shared" si="10"/>
        <v>8.0226116785572524E-2</v>
      </c>
      <c r="D15">
        <f t="shared" si="2"/>
        <v>2.553676610298309E-2</v>
      </c>
      <c r="E15">
        <f t="shared" si="3"/>
        <v>17.110506914441892</v>
      </c>
      <c r="F15">
        <f t="shared" si="4"/>
        <v>17.108513828883783</v>
      </c>
      <c r="G15">
        <f t="shared" si="5"/>
        <v>-1.4400347819904624E-2</v>
      </c>
      <c r="H15">
        <f t="shared" si="6"/>
        <v>-2.8800695639809248E-2</v>
      </c>
      <c r="I15" s="11">
        <f t="shared" si="7"/>
        <v>17.078056512809404</v>
      </c>
      <c r="J15" s="11">
        <f t="shared" si="8"/>
        <v>17.083613025618831</v>
      </c>
      <c r="L15">
        <f>N9</f>
        <v>0.64981949458483756</v>
      </c>
      <c r="M15">
        <f>O9</f>
        <v>1.40625</v>
      </c>
      <c r="N15">
        <f>P9</f>
        <v>1.4173228346456692</v>
      </c>
      <c r="O15">
        <f>Q9</f>
        <v>0.95744680851063824</v>
      </c>
      <c r="Z15" s="4">
        <f>AVERAGE(Z14,Z16)</f>
        <v>16.55</v>
      </c>
      <c r="AB15" s="5" t="s">
        <v>43</v>
      </c>
    </row>
    <row r="16" spans="1:28" x14ac:dyDescent="0.3">
      <c r="A16">
        <v>14</v>
      </c>
      <c r="B16">
        <f t="shared" si="1"/>
        <v>2</v>
      </c>
      <c r="C16">
        <f t="shared" si="10"/>
        <v>8.5956553698827709E-2</v>
      </c>
      <c r="D16">
        <f t="shared" si="2"/>
        <v>2.7360820824624741E-2</v>
      </c>
      <c r="E16">
        <f t="shared" si="3"/>
        <v>17.096113199634036</v>
      </c>
      <c r="F16">
        <f t="shared" si="4"/>
        <v>17.079726399268075</v>
      </c>
      <c r="G16">
        <f t="shared" si="5"/>
        <v>-1.4393714807855673E-2</v>
      </c>
      <c r="H16">
        <f t="shared" si="6"/>
        <v>-2.8787429615707794E-2</v>
      </c>
      <c r="I16" s="11">
        <f t="shared" si="7"/>
        <v>17.158056512809402</v>
      </c>
      <c r="J16" s="11">
        <f t="shared" si="8"/>
        <v>17.16361302561883</v>
      </c>
      <c r="Z16">
        <v>16.5</v>
      </c>
      <c r="AB16" s="5" t="s">
        <v>44</v>
      </c>
    </row>
    <row r="17" spans="1:28" x14ac:dyDescent="0.3">
      <c r="A17">
        <v>15</v>
      </c>
      <c r="B17">
        <f t="shared" si="1"/>
        <v>2.1333333333333333</v>
      </c>
      <c r="C17">
        <f t="shared" si="10"/>
        <v>9.1686990612082894E-2</v>
      </c>
      <c r="D17">
        <f t="shared" si="2"/>
        <v>2.9184875546266392E-2</v>
      </c>
      <c r="E17">
        <f t="shared" si="3"/>
        <v>17.081726590496412</v>
      </c>
      <c r="F17">
        <f t="shared" si="4"/>
        <v>17.050953180992824</v>
      </c>
      <c r="G17">
        <f t="shared" si="5"/>
        <v>-1.4386609137623907E-2</v>
      </c>
      <c r="H17">
        <f t="shared" si="6"/>
        <v>-2.8773218275251367E-2</v>
      </c>
      <c r="I17" s="11">
        <f t="shared" si="7"/>
        <v>17.058056512809401</v>
      </c>
      <c r="J17" s="11">
        <f t="shared" si="8"/>
        <v>17.063613025618828</v>
      </c>
      <c r="K17" t="s">
        <v>14</v>
      </c>
      <c r="L17" t="s">
        <v>25</v>
      </c>
      <c r="M17" t="s">
        <v>28</v>
      </c>
      <c r="N17" t="s">
        <v>27</v>
      </c>
      <c r="O17" t="s">
        <v>26</v>
      </c>
      <c r="P17" t="s">
        <v>18</v>
      </c>
      <c r="Z17" s="4">
        <f>AVERAGE(Z16,Z18)</f>
        <v>16.399999999999999</v>
      </c>
      <c r="AB17" s="5" t="s">
        <v>45</v>
      </c>
    </row>
    <row r="18" spans="1:28" x14ac:dyDescent="0.3">
      <c r="A18">
        <v>16</v>
      </c>
      <c r="B18">
        <f t="shared" si="1"/>
        <v>2.2666666666666666</v>
      </c>
      <c r="C18">
        <f t="shared" si="10"/>
        <v>9.7417427525338066E-2</v>
      </c>
      <c r="D18">
        <f t="shared" si="2"/>
        <v>3.1008930267908037E-2</v>
      </c>
      <c r="E18">
        <f t="shared" si="3"/>
        <v>17.067347559453857</v>
      </c>
      <c r="F18">
        <f t="shared" si="4"/>
        <v>17.022195118907717</v>
      </c>
      <c r="G18">
        <f t="shared" si="5"/>
        <v>-1.4379031042555113E-2</v>
      </c>
      <c r="H18">
        <f t="shared" si="6"/>
        <v>-2.8758062085106673E-2</v>
      </c>
      <c r="I18" s="11">
        <f t="shared" si="7"/>
        <v>17.138056512809399</v>
      </c>
      <c r="J18" s="11">
        <f t="shared" si="8"/>
        <v>16.963613025618827</v>
      </c>
      <c r="K18">
        <f>(PI()/47.5)</f>
        <v>6.6138792707153546E-2</v>
      </c>
      <c r="L18">
        <f>$K$18*L$15</f>
        <v>4.2978276849413855E-2</v>
      </c>
      <c r="M18">
        <f>$K$18*M$15</f>
        <v>9.3007677244434678E-2</v>
      </c>
      <c r="N18">
        <f>$K$18*N$15</f>
        <v>9.3740021159745182E-2</v>
      </c>
      <c r="O18">
        <f>$K$18*O$15</f>
        <v>6.3324375996210838E-2</v>
      </c>
      <c r="Z18">
        <v>16.3</v>
      </c>
      <c r="AB18" s="5" t="s">
        <v>46</v>
      </c>
    </row>
    <row r="19" spans="1:28" x14ac:dyDescent="0.3">
      <c r="A19">
        <v>17</v>
      </c>
      <c r="B19">
        <f t="shared" si="1"/>
        <v>2.4</v>
      </c>
      <c r="C19">
        <f t="shared" si="10"/>
        <v>0.10314786443859325</v>
      </c>
      <c r="D19">
        <f t="shared" si="2"/>
        <v>3.2832984989549688E-2</v>
      </c>
      <c r="E19">
        <f t="shared" si="3"/>
        <v>17.052976578682372</v>
      </c>
      <c r="F19">
        <f t="shared" si="4"/>
        <v>16.993453157364744</v>
      </c>
      <c r="G19">
        <f t="shared" si="5"/>
        <v>-1.4370980771484909E-2</v>
      </c>
      <c r="H19">
        <f t="shared" si="6"/>
        <v>-2.8741961542973371E-2</v>
      </c>
      <c r="I19" s="11">
        <f t="shared" si="7"/>
        <v>17.038056512809398</v>
      </c>
      <c r="J19" s="11">
        <f t="shared" si="8"/>
        <v>17.043613025618825</v>
      </c>
      <c r="Z19" s="4">
        <f>AVERAGE(Z18,Z20)</f>
        <v>16.25</v>
      </c>
      <c r="AB19" s="5" t="s">
        <v>47</v>
      </c>
    </row>
    <row r="20" spans="1:28" x14ac:dyDescent="0.3">
      <c r="A20">
        <v>18</v>
      </c>
      <c r="B20">
        <f t="shared" si="1"/>
        <v>2.5333333333333332</v>
      </c>
      <c r="C20">
        <f t="shared" si="10"/>
        <v>0.10887830135184842</v>
      </c>
      <c r="D20">
        <f t="shared" si="2"/>
        <v>3.4657039711191336E-2</v>
      </c>
      <c r="E20">
        <f t="shared" si="3"/>
        <v>17.038614120093595</v>
      </c>
      <c r="F20">
        <f t="shared" si="4"/>
        <v>16.964728240187188</v>
      </c>
      <c r="G20">
        <f t="shared" si="5"/>
        <v>-1.4362458588777827E-2</v>
      </c>
      <c r="H20">
        <f t="shared" si="6"/>
        <v>-2.8724917177555653E-2</v>
      </c>
      <c r="I20" s="11">
        <f t="shared" si="7"/>
        <v>17.118056512809396</v>
      </c>
      <c r="J20" s="11">
        <f t="shared" si="8"/>
        <v>16.943613025618824</v>
      </c>
      <c r="L20">
        <f>30*24</f>
        <v>720</v>
      </c>
      <c r="Z20">
        <v>16.2</v>
      </c>
      <c r="AB20" s="5" t="s">
        <v>48</v>
      </c>
    </row>
    <row r="21" spans="1:28" x14ac:dyDescent="0.3">
      <c r="A21">
        <v>19</v>
      </c>
      <c r="B21">
        <f t="shared" si="1"/>
        <v>2.6666666666666665</v>
      </c>
      <c r="C21">
        <f t="shared" si="10"/>
        <v>0.11460873826510361</v>
      </c>
      <c r="D21">
        <f t="shared" si="2"/>
        <v>3.6481094432832983E-2</v>
      </c>
      <c r="E21">
        <f t="shared" si="3"/>
        <v>17.024260655319317</v>
      </c>
      <c r="F21">
        <f t="shared" si="4"/>
        <v>16.936021310638637</v>
      </c>
      <c r="G21">
        <f t="shared" si="5"/>
        <v>-1.4353464774277569E-2</v>
      </c>
      <c r="H21">
        <f t="shared" si="6"/>
        <v>-2.8706929548551585E-2</v>
      </c>
      <c r="I21" s="11">
        <f t="shared" si="7"/>
        <v>17.018056512809395</v>
      </c>
      <c r="J21" s="11">
        <f t="shared" si="8"/>
        <v>17.023613025618822</v>
      </c>
      <c r="Z21" s="4">
        <f>AVERAGE(Z20,Z22)</f>
        <v>16.100000000000001</v>
      </c>
      <c r="AB21" s="5" t="s">
        <v>49</v>
      </c>
    </row>
    <row r="22" spans="1:28" x14ac:dyDescent="0.3">
      <c r="A22">
        <v>20</v>
      </c>
      <c r="B22">
        <f t="shared" si="1"/>
        <v>2.8</v>
      </c>
      <c r="C22">
        <f t="shared" si="10"/>
        <v>0.12033917517835878</v>
      </c>
      <c r="D22">
        <f t="shared" si="2"/>
        <v>3.8305149154474631E-2</v>
      </c>
      <c r="E22">
        <f t="shared" si="3"/>
        <v>17.009916655695996</v>
      </c>
      <c r="F22">
        <f t="shared" si="4"/>
        <v>16.907333311391994</v>
      </c>
      <c r="G22">
        <f t="shared" si="5"/>
        <v>-1.4343999623321224E-2</v>
      </c>
      <c r="H22">
        <f t="shared" si="6"/>
        <v>-2.8687999246642448E-2</v>
      </c>
      <c r="I22" s="11">
        <f t="shared" si="7"/>
        <v>17.098056512809393</v>
      </c>
      <c r="J22" s="11">
        <f t="shared" si="8"/>
        <v>16.92361302561882</v>
      </c>
      <c r="Z22">
        <v>16</v>
      </c>
      <c r="AB22" s="5" t="s">
        <v>50</v>
      </c>
    </row>
    <row r="23" spans="1:28" x14ac:dyDescent="0.3">
      <c r="A23">
        <v>21</v>
      </c>
      <c r="B23">
        <f t="shared" si="1"/>
        <v>2.9333333333333331</v>
      </c>
      <c r="C23">
        <f t="shared" si="10"/>
        <v>0.12606961209161396</v>
      </c>
      <c r="D23">
        <f t="shared" si="2"/>
        <v>4.0129203876116286E-2</v>
      </c>
      <c r="E23">
        <f t="shared" si="3"/>
        <v>16.995582592249271</v>
      </c>
      <c r="F23">
        <f t="shared" si="4"/>
        <v>16.878665184498541</v>
      </c>
      <c r="G23">
        <f t="shared" si="5"/>
        <v>-1.4334063446725054E-2</v>
      </c>
      <c r="H23">
        <f t="shared" si="6"/>
        <v>-2.866812689345366E-2</v>
      </c>
      <c r="I23" s="11">
        <f t="shared" si="7"/>
        <v>16.998056512809391</v>
      </c>
      <c r="J23" s="11">
        <f t="shared" si="8"/>
        <v>16.823613025618819</v>
      </c>
      <c r="Z23" s="4">
        <f>AVERAGE(Z22,Z24)</f>
        <v>15.9</v>
      </c>
      <c r="AB23" s="5" t="s">
        <v>51</v>
      </c>
    </row>
    <row r="24" spans="1:28" x14ac:dyDescent="0.3">
      <c r="A24">
        <v>22</v>
      </c>
      <c r="B24">
        <f t="shared" si="1"/>
        <v>3.0666666666666664</v>
      </c>
      <c r="C24">
        <f t="shared" si="10"/>
        <v>0.13180004900486914</v>
      </c>
      <c r="D24">
        <f t="shared" si="2"/>
        <v>4.1953258597757927E-2</v>
      </c>
      <c r="E24">
        <f t="shared" si="3"/>
        <v>16.981258935678497</v>
      </c>
      <c r="F24">
        <f t="shared" si="4"/>
        <v>16.850017871356993</v>
      </c>
      <c r="G24">
        <f t="shared" si="5"/>
        <v>-1.4323656570773835E-2</v>
      </c>
      <c r="H24">
        <f t="shared" si="6"/>
        <v>-2.864731314154767E-2</v>
      </c>
      <c r="I24" s="11">
        <f t="shared" si="7"/>
        <v>16.89805651280939</v>
      </c>
      <c r="J24" s="11">
        <f t="shared" si="8"/>
        <v>16.903613025618817</v>
      </c>
      <c r="Z24">
        <v>15.8</v>
      </c>
      <c r="AB24" s="5" t="s">
        <v>52</v>
      </c>
    </row>
    <row r="25" spans="1:28" x14ac:dyDescent="0.3">
      <c r="A25">
        <v>23</v>
      </c>
      <c r="B25">
        <f t="shared" si="1"/>
        <v>3.2</v>
      </c>
      <c r="C25">
        <f t="shared" si="10"/>
        <v>0.13753048591812433</v>
      </c>
      <c r="D25">
        <f t="shared" si="2"/>
        <v>4.3777313319399581E-2</v>
      </c>
      <c r="E25">
        <f t="shared" si="3"/>
        <v>16.966946156341294</v>
      </c>
      <c r="F25">
        <f t="shared" si="4"/>
        <v>16.82139231268259</v>
      </c>
      <c r="G25">
        <f t="shared" si="5"/>
        <v>-1.4312779337203096E-2</v>
      </c>
      <c r="H25">
        <f t="shared" si="6"/>
        <v>-2.862555867440264E-2</v>
      </c>
      <c r="I25" s="11">
        <f t="shared" si="7"/>
        <v>16.978056512809388</v>
      </c>
      <c r="J25" s="11">
        <f t="shared" si="8"/>
        <v>16.803613025618816</v>
      </c>
      <c r="Z25" s="4">
        <f>AVERAGE(Z24,Z26)</f>
        <v>15.7</v>
      </c>
      <c r="AB25" s="5" t="s">
        <v>53</v>
      </c>
    </row>
    <row r="26" spans="1:28" x14ac:dyDescent="0.3">
      <c r="A26">
        <v>24</v>
      </c>
      <c r="B26">
        <f t="shared" si="1"/>
        <v>3.3333333333333335</v>
      </c>
      <c r="C26">
        <f t="shared" si="10"/>
        <v>0.14326092283137953</v>
      </c>
      <c r="D26">
        <f t="shared" si="2"/>
        <v>4.5601368041041236E-2</v>
      </c>
      <c r="E26">
        <f t="shared" si="3"/>
        <v>16.952644724238098</v>
      </c>
      <c r="F26">
        <f t="shared" si="4"/>
        <v>16.792789448476196</v>
      </c>
      <c r="G26">
        <f t="shared" si="5"/>
        <v>-1.4301432103195566E-2</v>
      </c>
      <c r="H26">
        <f t="shared" si="6"/>
        <v>-2.8602864206394685E-2</v>
      </c>
      <c r="I26" s="11">
        <f t="shared" si="7"/>
        <v>16.878056512809387</v>
      </c>
      <c r="J26" s="11">
        <f t="shared" si="8"/>
        <v>16.883613025618814</v>
      </c>
      <c r="Z26">
        <v>15.6</v>
      </c>
      <c r="AB26" s="5" t="s">
        <v>54</v>
      </c>
    </row>
    <row r="27" spans="1:28" x14ac:dyDescent="0.3">
      <c r="A27">
        <v>25</v>
      </c>
      <c r="B27">
        <f t="shared" si="1"/>
        <v>3.4666666666666668</v>
      </c>
      <c r="C27">
        <f t="shared" si="10"/>
        <v>0.1489913597446347</v>
      </c>
      <c r="D27">
        <f t="shared" si="2"/>
        <v>4.7425422762682884E-2</v>
      </c>
      <c r="E27">
        <f t="shared" si="3"/>
        <v>16.938355108996721</v>
      </c>
      <c r="F27">
        <f t="shared" si="4"/>
        <v>16.76421021799344</v>
      </c>
      <c r="G27">
        <f t="shared" si="5"/>
        <v>-1.4289615241377618E-2</v>
      </c>
      <c r="H27">
        <f t="shared" si="6"/>
        <v>-2.8579230482755236E-2</v>
      </c>
      <c r="I27" s="11">
        <f t="shared" si="7"/>
        <v>16.958056512809385</v>
      </c>
      <c r="J27" s="11">
        <f t="shared" si="8"/>
        <v>16.783613025618813</v>
      </c>
      <c r="Z27" s="4">
        <f>AVERAGE(Z26,Z28)</f>
        <v>15.425000000000001</v>
      </c>
      <c r="AB27" s="5" t="s">
        <v>55</v>
      </c>
    </row>
    <row r="28" spans="1:28" x14ac:dyDescent="0.3">
      <c r="A28">
        <v>26</v>
      </c>
      <c r="B28">
        <f t="shared" si="1"/>
        <v>3.6</v>
      </c>
      <c r="C28">
        <f t="shared" si="10"/>
        <v>0.15472179665788988</v>
      </c>
      <c r="D28">
        <f t="shared" si="2"/>
        <v>4.9249477484324532E-2</v>
      </c>
      <c r="E28">
        <f t="shared" si="3"/>
        <v>16.92407777985694</v>
      </c>
      <c r="F28">
        <f t="shared" si="4"/>
        <v>16.735655559713877</v>
      </c>
      <c r="G28">
        <f t="shared" si="5"/>
        <v>-1.4277329139780193E-2</v>
      </c>
      <c r="H28">
        <f t="shared" si="6"/>
        <v>-2.8554658279563938E-2</v>
      </c>
      <c r="I28" s="11">
        <f t="shared" si="7"/>
        <v>16.858056512809384</v>
      </c>
      <c r="J28" s="11">
        <f t="shared" si="8"/>
        <v>16.683613025618811</v>
      </c>
      <c r="Z28">
        <v>15.25</v>
      </c>
      <c r="AB28" s="5" t="s">
        <v>56</v>
      </c>
    </row>
    <row r="29" spans="1:28" x14ac:dyDescent="0.3">
      <c r="A29">
        <v>27</v>
      </c>
      <c r="B29">
        <f t="shared" si="1"/>
        <v>3.7333333333333334</v>
      </c>
      <c r="C29">
        <f t="shared" si="10"/>
        <v>0.16045223357114505</v>
      </c>
      <c r="D29">
        <f t="shared" si="2"/>
        <v>5.1073532205966179E-2</v>
      </c>
      <c r="E29">
        <f t="shared" si="3"/>
        <v>16.90981320565508</v>
      </c>
      <c r="F29">
        <f t="shared" si="4"/>
        <v>16.707126411310156</v>
      </c>
      <c r="G29">
        <f t="shared" si="5"/>
        <v>-1.4264574201860114E-2</v>
      </c>
      <c r="H29">
        <f t="shared" si="6"/>
        <v>-2.8529148403720228E-2</v>
      </c>
      <c r="I29" s="11">
        <f t="shared" si="7"/>
        <v>16.938056512809382</v>
      </c>
      <c r="J29" s="11">
        <f t="shared" si="8"/>
        <v>16.76361302561881</v>
      </c>
      <c r="Z29" s="4">
        <f>AVERAGE(Z28,Z30)</f>
        <v>14.875</v>
      </c>
      <c r="AB29" s="5" t="s">
        <v>57</v>
      </c>
    </row>
    <row r="30" spans="1:28" x14ac:dyDescent="0.3">
      <c r="A30">
        <v>28</v>
      </c>
      <c r="B30">
        <f t="shared" si="1"/>
        <v>3.8666666666666667</v>
      </c>
      <c r="C30">
        <f t="shared" si="10"/>
        <v>0.16618267048440025</v>
      </c>
      <c r="D30">
        <f t="shared" si="2"/>
        <v>5.2897586927607834E-2</v>
      </c>
      <c r="E30">
        <f t="shared" si="3"/>
        <v>16.895561854808623</v>
      </c>
      <c r="F30">
        <f t="shared" si="4"/>
        <v>16.678623709617248</v>
      </c>
      <c r="G30">
        <f t="shared" si="5"/>
        <v>-1.4251350846457456E-2</v>
      </c>
      <c r="H30">
        <f t="shared" si="6"/>
        <v>-2.8502701692907806E-2</v>
      </c>
      <c r="I30" s="11">
        <f t="shared" si="7"/>
        <v>16.838056512809381</v>
      </c>
      <c r="J30" s="11">
        <f t="shared" si="8"/>
        <v>16.663613025618808</v>
      </c>
      <c r="Z30">
        <v>14.5</v>
      </c>
      <c r="AB30" s="5" t="s">
        <v>58</v>
      </c>
    </row>
    <row r="31" spans="1:28" x14ac:dyDescent="0.3">
      <c r="A31">
        <v>29</v>
      </c>
      <c r="B31">
        <f t="shared" si="1"/>
        <v>4</v>
      </c>
      <c r="C31">
        <f t="shared" si="10"/>
        <v>0.17191310739765542</v>
      </c>
      <c r="D31">
        <f t="shared" si="2"/>
        <v>5.4721641649249482E-2</v>
      </c>
      <c r="E31">
        <f t="shared" si="3"/>
        <v>16.881324195300831</v>
      </c>
      <c r="F31">
        <f t="shared" si="4"/>
        <v>16.650148390601657</v>
      </c>
      <c r="G31">
        <f t="shared" si="5"/>
        <v>-1.4237659507791989E-2</v>
      </c>
      <c r="H31">
        <f t="shared" si="6"/>
        <v>-2.8475319015591083E-2</v>
      </c>
      <c r="I31" s="11">
        <f t="shared" si="7"/>
        <v>16.918056512809379</v>
      </c>
      <c r="J31" s="11">
        <f t="shared" si="8"/>
        <v>16.743613025618806</v>
      </c>
      <c r="Z31" s="4">
        <f>AVERAGE(Z30,Z32)</f>
        <v>14</v>
      </c>
      <c r="AB31" s="5" t="s">
        <v>59</v>
      </c>
    </row>
    <row r="32" spans="1:28" x14ac:dyDescent="0.3">
      <c r="A32">
        <v>30</v>
      </c>
      <c r="B32">
        <f t="shared" si="1"/>
        <v>4.1333333333333329</v>
      </c>
      <c r="C32">
        <f t="shared" si="10"/>
        <v>0.17764354431091059</v>
      </c>
      <c r="D32">
        <f t="shared" si="2"/>
        <v>5.654569637089113E-2</v>
      </c>
      <c r="E32">
        <f t="shared" si="3"/>
        <v>16.867100694665357</v>
      </c>
      <c r="F32">
        <f t="shared" si="4"/>
        <v>16.621701389330717</v>
      </c>
      <c r="G32">
        <f t="shared" si="5"/>
        <v>-1.422350063547384E-2</v>
      </c>
      <c r="H32">
        <f t="shared" si="6"/>
        <v>-2.8447001270940575E-2</v>
      </c>
      <c r="I32" s="11">
        <f t="shared" si="7"/>
        <v>16.818056512809378</v>
      </c>
      <c r="J32" s="11">
        <f t="shared" si="8"/>
        <v>16.643613025618805</v>
      </c>
      <c r="Z32">
        <v>13.5</v>
      </c>
      <c r="AB32" s="5" t="s">
        <v>60</v>
      </c>
    </row>
    <row r="33" spans="1:28" x14ac:dyDescent="0.3">
      <c r="A33">
        <v>31</v>
      </c>
      <c r="B33">
        <f t="shared" si="1"/>
        <v>4.2666666666666666</v>
      </c>
      <c r="C33">
        <f t="shared" si="10"/>
        <v>0.18337398122416579</v>
      </c>
      <c r="D33">
        <f t="shared" si="2"/>
        <v>5.8369751092532784E-2</v>
      </c>
      <c r="E33">
        <f t="shared" si="3"/>
        <v>16.852891819970925</v>
      </c>
      <c r="F33">
        <f t="shared" si="4"/>
        <v>16.593283639941852</v>
      </c>
      <c r="G33">
        <f t="shared" si="5"/>
        <v>-1.4208874694432438E-2</v>
      </c>
      <c r="H33">
        <f t="shared" si="6"/>
        <v>-2.8417749388864877E-2</v>
      </c>
      <c r="I33" s="11">
        <f t="shared" si="7"/>
        <v>16.898056512809376</v>
      </c>
      <c r="J33" s="11">
        <f t="shared" si="8"/>
        <v>16.543613025618804</v>
      </c>
      <c r="Z33" s="4">
        <f>AVERAGE(Z32,Z34)</f>
        <v>13.125</v>
      </c>
      <c r="AB33" s="5" t="s">
        <v>61</v>
      </c>
    </row>
    <row r="34" spans="1:28" x14ac:dyDescent="0.3">
      <c r="A34">
        <v>32</v>
      </c>
      <c r="B34">
        <f t="shared" si="1"/>
        <v>4.4000000000000004</v>
      </c>
      <c r="C34">
        <f t="shared" si="10"/>
        <v>0.18910441813742099</v>
      </c>
      <c r="D34">
        <f t="shared" si="2"/>
        <v>6.0193805814174439E-2</v>
      </c>
      <c r="E34">
        <f t="shared" si="3"/>
        <v>16.838698037805965</v>
      </c>
      <c r="F34">
        <f t="shared" si="4"/>
        <v>16.56489607561193</v>
      </c>
      <c r="G34">
        <f t="shared" si="5"/>
        <v>-1.4193782164959146E-2</v>
      </c>
      <c r="H34">
        <f t="shared" si="6"/>
        <v>-2.8387564329921844E-2</v>
      </c>
      <c r="I34" s="11">
        <f t="shared" si="7"/>
        <v>16.798056512809374</v>
      </c>
      <c r="J34" s="11">
        <f t="shared" si="8"/>
        <v>16.623613025618802</v>
      </c>
      <c r="Z34">
        <v>12.75</v>
      </c>
      <c r="AB34" s="5" t="s">
        <v>62</v>
      </c>
    </row>
    <row r="35" spans="1:28" x14ac:dyDescent="0.3">
      <c r="A35">
        <v>33</v>
      </c>
      <c r="B35">
        <f t="shared" si="1"/>
        <v>4.5333333333333332</v>
      </c>
      <c r="C35">
        <f t="shared" si="10"/>
        <v>0.19483485505067613</v>
      </c>
      <c r="D35">
        <f t="shared" si="2"/>
        <v>6.2017860535816073E-2</v>
      </c>
      <c r="E35">
        <f t="shared" si="3"/>
        <v>16.824519814263301</v>
      </c>
      <c r="F35">
        <f t="shared" si="4"/>
        <v>16.536539628526604</v>
      </c>
      <c r="G35">
        <f t="shared" si="5"/>
        <v>-1.4178223542664625E-2</v>
      </c>
      <c r="H35">
        <f t="shared" si="6"/>
        <v>-2.8356447085325698E-2</v>
      </c>
      <c r="I35" s="11">
        <f t="shared" si="7"/>
        <v>16.878056512809373</v>
      </c>
      <c r="J35" s="11">
        <f t="shared" si="8"/>
        <v>16.523613025618801</v>
      </c>
      <c r="Z35" s="4">
        <f>AVERAGE(Z34,Z36)</f>
        <v>12.51</v>
      </c>
      <c r="AB35" s="5" t="s">
        <v>63</v>
      </c>
    </row>
    <row r="36" spans="1:28" x14ac:dyDescent="0.3">
      <c r="A36">
        <v>34</v>
      </c>
      <c r="B36">
        <f t="shared" si="1"/>
        <v>4.666666666666667</v>
      </c>
      <c r="C36">
        <f t="shared" si="10"/>
        <v>0.20056529196393133</v>
      </c>
      <c r="D36">
        <f t="shared" si="2"/>
        <v>6.3841915257457735E-2</v>
      </c>
      <c r="E36">
        <f t="shared" si="3"/>
        <v>16.81035761492485</v>
      </c>
      <c r="F36">
        <f t="shared" si="4"/>
        <v>16.5082152298497</v>
      </c>
      <c r="G36">
        <f t="shared" si="5"/>
        <v>-1.4162199338450421E-2</v>
      </c>
      <c r="H36">
        <f t="shared" si="6"/>
        <v>-2.8324398676904394E-2</v>
      </c>
      <c r="I36" s="11">
        <f t="shared" si="7"/>
        <v>16.778056512809371</v>
      </c>
      <c r="J36" s="11">
        <f t="shared" si="8"/>
        <v>16.603613025618799</v>
      </c>
      <c r="Z36">
        <v>12.27</v>
      </c>
      <c r="AB36" s="5" t="s">
        <v>64</v>
      </c>
    </row>
    <row r="37" spans="1:28" x14ac:dyDescent="0.3">
      <c r="A37">
        <v>35</v>
      </c>
      <c r="B37">
        <f t="shared" si="1"/>
        <v>4.8</v>
      </c>
      <c r="C37">
        <f t="shared" si="10"/>
        <v>0.2062957288771865</v>
      </c>
      <c r="D37">
        <f t="shared" si="2"/>
        <v>6.5665969979099376E-2</v>
      </c>
      <c r="E37">
        <f t="shared" si="3"/>
        <v>16.796211904846327</v>
      </c>
      <c r="F37">
        <f t="shared" si="4"/>
        <v>16.479923809692657</v>
      </c>
      <c r="G37">
        <f t="shared" si="5"/>
        <v>-1.4145710078523166E-2</v>
      </c>
      <c r="H37">
        <f t="shared" si="6"/>
        <v>-2.8291420157042779E-2</v>
      </c>
      <c r="I37" s="11">
        <f t="shared" si="7"/>
        <v>16.85805651280937</v>
      </c>
      <c r="J37" s="11">
        <f t="shared" si="8"/>
        <v>16.503613025618797</v>
      </c>
      <c r="Z37" s="4">
        <f>AVERAGE(Z36,Z38)</f>
        <v>12.385</v>
      </c>
      <c r="AB37" s="5" t="s">
        <v>65</v>
      </c>
    </row>
    <row r="38" spans="1:28" x14ac:dyDescent="0.3">
      <c r="A38">
        <v>36</v>
      </c>
      <c r="B38">
        <f t="shared" si="1"/>
        <v>4.9333333333333336</v>
      </c>
      <c r="C38">
        <f t="shared" si="10"/>
        <v>0.2120261657904417</v>
      </c>
      <c r="D38">
        <f t="shared" si="2"/>
        <v>6.749002470074103E-2</v>
      </c>
      <c r="E38">
        <f t="shared" si="3"/>
        <v>16.782083148541975</v>
      </c>
      <c r="F38">
        <f t="shared" si="4"/>
        <v>16.451666297083953</v>
      </c>
      <c r="G38">
        <f t="shared" si="5"/>
        <v>-1.4128756304351953E-2</v>
      </c>
      <c r="H38">
        <f t="shared" si="6"/>
        <v>-2.8257512608703905E-2</v>
      </c>
      <c r="I38" s="11">
        <f t="shared" si="7"/>
        <v>16.758056512809368</v>
      </c>
      <c r="J38" s="11">
        <f t="shared" si="8"/>
        <v>16.403613025618796</v>
      </c>
      <c r="Z38">
        <v>12.5</v>
      </c>
      <c r="AB38" s="5" t="s">
        <v>66</v>
      </c>
    </row>
    <row r="39" spans="1:28" x14ac:dyDescent="0.3">
      <c r="A39">
        <v>37</v>
      </c>
      <c r="B39">
        <f t="shared" si="1"/>
        <v>5.0666666666666664</v>
      </c>
      <c r="C39">
        <f t="shared" si="10"/>
        <v>0.21775660270369684</v>
      </c>
      <c r="D39">
        <f t="shared" si="2"/>
        <v>6.9314079422382671E-2</v>
      </c>
      <c r="E39">
        <f t="shared" si="3"/>
        <v>16.767971809969318</v>
      </c>
      <c r="F39">
        <f t="shared" si="4"/>
        <v>16.423443619938634</v>
      </c>
      <c r="G39">
        <f t="shared" si="5"/>
        <v>-1.4111338572657672E-2</v>
      </c>
      <c r="H39">
        <f t="shared" si="6"/>
        <v>-2.8222677145318897E-2</v>
      </c>
      <c r="I39" s="11">
        <f t="shared" si="7"/>
        <v>16.838056512809366</v>
      </c>
      <c r="J39" s="11">
        <f t="shared" si="8"/>
        <v>16.483613025618794</v>
      </c>
      <c r="AB39" s="5"/>
    </row>
    <row r="40" spans="1:28" x14ac:dyDescent="0.3">
      <c r="A40">
        <v>38</v>
      </c>
      <c r="B40">
        <f t="shared" si="1"/>
        <v>5.2</v>
      </c>
      <c r="C40">
        <f t="shared" si="10"/>
        <v>0.22348703961695204</v>
      </c>
      <c r="D40">
        <f t="shared" si="2"/>
        <v>7.1138134144024326E-2</v>
      </c>
      <c r="E40">
        <f t="shared" si="3"/>
        <v>16.753878352513905</v>
      </c>
      <c r="F40">
        <f t="shared" si="4"/>
        <v>16.395256705027812</v>
      </c>
      <c r="G40">
        <f t="shared" si="5"/>
        <v>-1.4093457455413017E-2</v>
      </c>
      <c r="H40">
        <f t="shared" si="6"/>
        <v>-2.818691491082248E-2</v>
      </c>
      <c r="I40" s="11">
        <f t="shared" si="7"/>
        <v>16.738056512809365</v>
      </c>
      <c r="J40" s="11">
        <f t="shared" si="8"/>
        <v>16.383613025618793</v>
      </c>
      <c r="Z40" s="4">
        <f>AVERAGE(Z38,Z41)</f>
        <v>13.45</v>
      </c>
      <c r="AB40" s="5" t="s">
        <v>67</v>
      </c>
    </row>
    <row r="41" spans="1:28" x14ac:dyDescent="0.3">
      <c r="A41">
        <v>39</v>
      </c>
      <c r="B41">
        <f t="shared" si="1"/>
        <v>5.333333333333333</v>
      </c>
      <c r="C41">
        <f t="shared" si="10"/>
        <v>0.22921747653020721</v>
      </c>
      <c r="D41">
        <f t="shared" si="2"/>
        <v>7.2962188865665967E-2</v>
      </c>
      <c r="E41">
        <f t="shared" si="3"/>
        <v>16.739803238974126</v>
      </c>
      <c r="F41">
        <f t="shared" si="4"/>
        <v>16.367106477948255</v>
      </c>
      <c r="G41">
        <f t="shared" si="5"/>
        <v>-1.4075113539778528E-2</v>
      </c>
      <c r="H41">
        <f t="shared" si="6"/>
        <v>-2.8150227079557055E-2</v>
      </c>
      <c r="I41" s="11">
        <f t="shared" si="7"/>
        <v>16.818056512809363</v>
      </c>
      <c r="J41" s="11">
        <f t="shared" si="8"/>
        <v>16.463613025618791</v>
      </c>
      <c r="Z41">
        <v>14.4</v>
      </c>
      <c r="AB41" s="5" t="s">
        <v>68</v>
      </c>
    </row>
    <row r="42" spans="1:28" x14ac:dyDescent="0.3">
      <c r="A42">
        <v>40</v>
      </c>
      <c r="B42">
        <f t="shared" si="1"/>
        <v>5.4666666666666668</v>
      </c>
      <c r="C42">
        <f t="shared" si="10"/>
        <v>0.23494791344346241</v>
      </c>
      <c r="D42">
        <f t="shared" si="2"/>
        <v>7.4786243587307621E-2</v>
      </c>
      <c r="E42">
        <f t="shared" si="3"/>
        <v>16.725746931545988</v>
      </c>
      <c r="F42">
        <f t="shared" si="4"/>
        <v>16.338993863091975</v>
      </c>
      <c r="G42">
        <f t="shared" si="5"/>
        <v>-1.4056307428138126E-2</v>
      </c>
      <c r="H42">
        <f t="shared" si="6"/>
        <v>-2.8112614856279805E-2</v>
      </c>
      <c r="I42" s="11">
        <f t="shared" si="7"/>
        <v>16.718056512809362</v>
      </c>
      <c r="J42" s="11">
        <f t="shared" si="8"/>
        <v>16.36361302561879</v>
      </c>
      <c r="Z42" s="4">
        <f>AVERAGE(Z41,Z43)</f>
        <v>14.824999999999999</v>
      </c>
      <c r="AB42" s="5" t="s">
        <v>69</v>
      </c>
    </row>
    <row r="43" spans="1:28" x14ac:dyDescent="0.3">
      <c r="A43">
        <v>41</v>
      </c>
      <c r="B43">
        <f t="shared" si="1"/>
        <v>5.6</v>
      </c>
      <c r="C43">
        <f t="shared" si="10"/>
        <v>0.24067835035671756</v>
      </c>
      <c r="D43">
        <f t="shared" si="2"/>
        <v>7.6610298308949262E-2</v>
      </c>
      <c r="E43">
        <f t="shared" si="3"/>
        <v>16.711709891807942</v>
      </c>
      <c r="F43">
        <f t="shared" si="4"/>
        <v>16.310919783615883</v>
      </c>
      <c r="G43">
        <f t="shared" si="5"/>
        <v>-1.403703973804582E-2</v>
      </c>
      <c r="H43">
        <f t="shared" si="6"/>
        <v>-2.807407947609164E-2</v>
      </c>
      <c r="I43" s="11">
        <f t="shared" si="7"/>
        <v>16.79805651280936</v>
      </c>
      <c r="J43" s="11">
        <f t="shared" si="8"/>
        <v>16.263613025618788</v>
      </c>
      <c r="Z43">
        <v>15.25</v>
      </c>
      <c r="AB43" s="5" t="s">
        <v>70</v>
      </c>
    </row>
    <row r="44" spans="1:28" x14ac:dyDescent="0.3">
      <c r="A44">
        <v>42</v>
      </c>
      <c r="B44">
        <f t="shared" si="1"/>
        <v>5.7333333333333334</v>
      </c>
      <c r="C44">
        <f t="shared" si="10"/>
        <v>0.24640878726997276</v>
      </c>
      <c r="D44">
        <f t="shared" si="2"/>
        <v>7.8434353030590917E-2</v>
      </c>
      <c r="E44">
        <f t="shared" si="3"/>
        <v>16.697692580705738</v>
      </c>
      <c r="F44">
        <f t="shared" si="4"/>
        <v>16.282885161411478</v>
      </c>
      <c r="G44">
        <f t="shared" si="5"/>
        <v>-1.4017311102204388E-2</v>
      </c>
      <c r="H44">
        <f t="shared" si="6"/>
        <v>-2.8034622204405224E-2</v>
      </c>
      <c r="I44" s="11">
        <f t="shared" si="7"/>
        <v>16.698056512809359</v>
      </c>
      <c r="J44" s="11">
        <f t="shared" si="8"/>
        <v>16.343613025618787</v>
      </c>
      <c r="Z44" s="4">
        <f>AVERAGE(Z43,Z45)</f>
        <v>15.5</v>
      </c>
      <c r="AB44" s="5" t="s">
        <v>72</v>
      </c>
    </row>
    <row r="45" spans="1:28" x14ac:dyDescent="0.3">
      <c r="A45">
        <v>43</v>
      </c>
      <c r="B45">
        <f t="shared" si="1"/>
        <v>5.8666666666666663</v>
      </c>
      <c r="C45">
        <f t="shared" si="10"/>
        <v>0.25213922418322793</v>
      </c>
      <c r="D45">
        <f t="shared" si="2"/>
        <v>8.0258407752232572E-2</v>
      </c>
      <c r="E45">
        <f t="shared" si="3"/>
        <v>16.683695458537279</v>
      </c>
      <c r="F45">
        <f t="shared" si="4"/>
        <v>16.254890917074562</v>
      </c>
      <c r="G45">
        <f t="shared" si="5"/>
        <v>-1.3997122168458276E-2</v>
      </c>
      <c r="H45">
        <f t="shared" si="6"/>
        <v>-2.7994244336916552E-2</v>
      </c>
      <c r="I45" s="11">
        <f t="shared" si="7"/>
        <v>16.598056512809357</v>
      </c>
      <c r="J45" s="11">
        <f t="shared" si="8"/>
        <v>16.243613025618785</v>
      </c>
      <c r="Z45">
        <v>15.75</v>
      </c>
      <c r="AB45" s="5" t="s">
        <v>73</v>
      </c>
    </row>
    <row r="46" spans="1:28" x14ac:dyDescent="0.3">
      <c r="A46">
        <v>44</v>
      </c>
      <c r="B46">
        <f t="shared" si="1"/>
        <v>6</v>
      </c>
      <c r="C46">
        <f t="shared" si="10"/>
        <v>0.25786966109648313</v>
      </c>
      <c r="D46">
        <f t="shared" si="2"/>
        <v>8.2082462473874226E-2</v>
      </c>
      <c r="E46">
        <f t="shared" si="3"/>
        <v>16.669718984937507</v>
      </c>
      <c r="F46">
        <f t="shared" si="4"/>
        <v>16.226937969875014</v>
      </c>
      <c r="G46">
        <f t="shared" si="5"/>
        <v>-1.3976473599772277E-2</v>
      </c>
      <c r="H46">
        <f t="shared" si="6"/>
        <v>-2.7952947199548106E-2</v>
      </c>
      <c r="I46" s="11">
        <f t="shared" si="7"/>
        <v>16.678056512809356</v>
      </c>
      <c r="J46" s="11">
        <f t="shared" si="8"/>
        <v>16.323613025618783</v>
      </c>
      <c r="Z46" s="4">
        <f>AVERAGE(Z45,Z47)</f>
        <v>16</v>
      </c>
      <c r="AB46" s="5" t="s">
        <v>71</v>
      </c>
    </row>
    <row r="47" spans="1:28" x14ac:dyDescent="0.3">
      <c r="A47">
        <v>45</v>
      </c>
      <c r="B47">
        <f t="shared" si="1"/>
        <v>6.1333333333333329</v>
      </c>
      <c r="C47">
        <f t="shared" si="10"/>
        <v>0.26360009800973827</v>
      </c>
      <c r="D47">
        <f t="shared" si="2"/>
        <v>8.3906517195515853E-2</v>
      </c>
      <c r="E47">
        <f t="shared" si="3"/>
        <v>16.655763618863304</v>
      </c>
      <c r="F47">
        <f t="shared" si="4"/>
        <v>16.199027237726611</v>
      </c>
      <c r="G47">
        <f t="shared" si="5"/>
        <v>-1.3955366074203113E-2</v>
      </c>
      <c r="H47">
        <f t="shared" si="6"/>
        <v>-2.7910732148402673E-2</v>
      </c>
      <c r="I47" s="11">
        <f t="shared" si="7"/>
        <v>16.578056512809354</v>
      </c>
      <c r="J47" s="11">
        <f t="shared" si="8"/>
        <v>16.223613025618782</v>
      </c>
      <c r="Z47">
        <v>16.25</v>
      </c>
      <c r="AB47" s="5" t="s">
        <v>74</v>
      </c>
    </row>
    <row r="48" spans="1:28" x14ac:dyDescent="0.3">
      <c r="A48">
        <v>46</v>
      </c>
      <c r="B48">
        <f t="shared" si="1"/>
        <v>6.2666666666666666</v>
      </c>
      <c r="C48">
        <f t="shared" si="10"/>
        <v>0.26933053492299347</v>
      </c>
      <c r="D48">
        <f t="shared" si="2"/>
        <v>8.5730571917157508E-2</v>
      </c>
      <c r="E48">
        <f t="shared" si="3"/>
        <v>16.64182981857844</v>
      </c>
      <c r="F48">
        <f t="shared" si="4"/>
        <v>16.17115963715688</v>
      </c>
      <c r="G48">
        <f t="shared" si="5"/>
        <v>-1.3933800284863906E-2</v>
      </c>
      <c r="H48">
        <f t="shared" si="6"/>
        <v>-2.7867600569731366E-2</v>
      </c>
      <c r="I48" s="11">
        <f t="shared" si="7"/>
        <v>16.658056512809353</v>
      </c>
      <c r="J48" s="11">
        <f t="shared" si="8"/>
        <v>16.123613025618781</v>
      </c>
      <c r="Z48" s="4">
        <f>AVERAGE(Z47,Z49)</f>
        <v>16.475000000000001</v>
      </c>
      <c r="AB48" s="5" t="s">
        <v>75</v>
      </c>
    </row>
    <row r="49" spans="1:28" x14ac:dyDescent="0.3">
      <c r="A49">
        <v>47</v>
      </c>
      <c r="B49">
        <f t="shared" si="1"/>
        <v>6.4</v>
      </c>
      <c r="C49">
        <f t="shared" si="10"/>
        <v>0.27506097183624867</v>
      </c>
      <c r="D49">
        <f t="shared" si="2"/>
        <v>8.7554626638799163E-2</v>
      </c>
      <c r="E49">
        <f t="shared" si="3"/>
        <v>16.627918041638498</v>
      </c>
      <c r="F49">
        <f t="shared" si="4"/>
        <v>16.143336083276996</v>
      </c>
      <c r="G49">
        <f t="shared" si="5"/>
        <v>-1.3911776939941944E-2</v>
      </c>
      <c r="H49">
        <f t="shared" si="6"/>
        <v>-2.7823553879883889E-2</v>
      </c>
      <c r="I49" s="11">
        <f t="shared" si="7"/>
        <v>16.558056512809351</v>
      </c>
      <c r="J49" s="11">
        <f t="shared" si="8"/>
        <v>16.203613025618779</v>
      </c>
      <c r="Z49">
        <v>16.7</v>
      </c>
      <c r="AB49" s="5" t="s">
        <v>76</v>
      </c>
    </row>
    <row r="50" spans="1:28" x14ac:dyDescent="0.3">
      <c r="A50">
        <v>48</v>
      </c>
      <c r="B50">
        <f t="shared" si="1"/>
        <v>6.5333333333333332</v>
      </c>
      <c r="C50">
        <f t="shared" si="10"/>
        <v>0.28079140874950387</v>
      </c>
      <c r="D50">
        <f t="shared" si="2"/>
        <v>8.9378681360440818E-2</v>
      </c>
      <c r="E50">
        <f t="shared" si="3"/>
        <v>16.614028744875871</v>
      </c>
      <c r="F50">
        <f t="shared" si="4"/>
        <v>16.11555748975174</v>
      </c>
      <c r="G50">
        <f t="shared" si="5"/>
        <v>-1.3889296762627623E-2</v>
      </c>
      <c r="H50">
        <f t="shared" si="6"/>
        <v>-2.7778593525255246E-2</v>
      </c>
      <c r="I50" s="11">
        <f t="shared" si="7"/>
        <v>16.638056512809349</v>
      </c>
      <c r="J50" s="11">
        <f t="shared" si="8"/>
        <v>16.103613025618777</v>
      </c>
      <c r="Z50" s="4">
        <f>AVERAGE(Z49,Z51)</f>
        <v>16.850000000000001</v>
      </c>
      <c r="AB50" s="5" t="s">
        <v>77</v>
      </c>
    </row>
    <row r="51" spans="1:28" x14ac:dyDescent="0.3">
      <c r="A51">
        <v>49</v>
      </c>
      <c r="B51">
        <f t="shared" si="1"/>
        <v>6.666666666666667</v>
      </c>
      <c r="C51">
        <f t="shared" si="10"/>
        <v>0.28652184566275907</v>
      </c>
      <c r="D51">
        <f t="shared" si="2"/>
        <v>9.1202736082082472E-2</v>
      </c>
      <c r="E51">
        <f t="shared" si="3"/>
        <v>16.600162384384745</v>
      </c>
      <c r="F51">
        <f t="shared" si="4"/>
        <v>16.08782476876949</v>
      </c>
      <c r="G51">
        <f t="shared" si="5"/>
        <v>-1.3866360491125107E-2</v>
      </c>
      <c r="H51">
        <f t="shared" si="6"/>
        <v>-2.7732720982250214E-2</v>
      </c>
      <c r="I51" s="11">
        <f t="shared" si="7"/>
        <v>16.538056512809348</v>
      </c>
      <c r="J51" s="11">
        <f t="shared" si="8"/>
        <v>16.183613025618776</v>
      </c>
      <c r="Z51">
        <v>17</v>
      </c>
      <c r="AB51" s="5" t="s">
        <v>78</v>
      </c>
    </row>
    <row r="52" spans="1:28" x14ac:dyDescent="0.3">
      <c r="A52">
        <v>50</v>
      </c>
      <c r="B52">
        <f t="shared" si="1"/>
        <v>6.8</v>
      </c>
      <c r="C52">
        <f t="shared" si="10"/>
        <v>0.29225228257601421</v>
      </c>
      <c r="D52">
        <f t="shared" si="2"/>
        <v>9.3026790803724113E-2</v>
      </c>
      <c r="E52">
        <f t="shared" si="3"/>
        <v>16.586319415506139</v>
      </c>
      <c r="F52">
        <f t="shared" si="4"/>
        <v>16.060138831012281</v>
      </c>
      <c r="G52">
        <f t="shared" si="5"/>
        <v>-1.3842968878606143E-2</v>
      </c>
      <c r="H52">
        <f t="shared" si="6"/>
        <v>-2.7685937757208734E-2</v>
      </c>
      <c r="I52" s="11">
        <f t="shared" si="7"/>
        <v>16.618056512809346</v>
      </c>
      <c r="J52" s="11">
        <f t="shared" si="8"/>
        <v>16.083613025618774</v>
      </c>
      <c r="Z52" s="4">
        <v>17</v>
      </c>
      <c r="AB52" s="5" t="s">
        <v>79</v>
      </c>
    </row>
    <row r="53" spans="1:28" x14ac:dyDescent="0.3">
      <c r="A53">
        <v>51</v>
      </c>
      <c r="B53">
        <f t="shared" si="1"/>
        <v>6.9333333333333336</v>
      </c>
      <c r="C53">
        <f t="shared" si="10"/>
        <v>0.29798271948926941</v>
      </c>
      <c r="D53">
        <f t="shared" si="2"/>
        <v>9.4850845525365768E-2</v>
      </c>
      <c r="E53">
        <f t="shared" si="3"/>
        <v>16.572500292812936</v>
      </c>
      <c r="F53">
        <f t="shared" si="4"/>
        <v>16.032500585625868</v>
      </c>
      <c r="G53">
        <f t="shared" si="5"/>
        <v>-1.3819122693202956E-2</v>
      </c>
      <c r="H53">
        <f t="shared" si="6"/>
        <v>-2.7638245386413018E-2</v>
      </c>
      <c r="I53" s="11">
        <f t="shared" si="7"/>
        <v>16.518056512809345</v>
      </c>
      <c r="J53" s="11">
        <f t="shared" si="8"/>
        <v>15.983613025618775</v>
      </c>
      <c r="Y53" s="4"/>
      <c r="Z53" s="12">
        <v>17.104166666666668</v>
      </c>
      <c r="AB53" s="5" t="s">
        <v>80</v>
      </c>
    </row>
    <row r="54" spans="1:28" x14ac:dyDescent="0.3">
      <c r="A54">
        <v>52</v>
      </c>
      <c r="B54">
        <f t="shared" si="1"/>
        <v>7.0666666666666664</v>
      </c>
      <c r="C54">
        <f t="shared" si="10"/>
        <v>0.30371315640252455</v>
      </c>
      <c r="D54">
        <f t="shared" si="2"/>
        <v>9.6674900247007409E-2</v>
      </c>
      <c r="E54">
        <f t="shared" si="3"/>
        <v>16.558705470094957</v>
      </c>
      <c r="F54">
        <f t="shared" si="4"/>
        <v>16.004910940189916</v>
      </c>
      <c r="G54">
        <f t="shared" si="5"/>
        <v>-1.3794822717979827E-2</v>
      </c>
      <c r="H54">
        <f t="shared" si="6"/>
        <v>-2.7589645435952548E-2</v>
      </c>
      <c r="I54" s="11">
        <f t="shared" si="7"/>
        <v>16.598056512809343</v>
      </c>
      <c r="J54" s="11">
        <f t="shared" si="8"/>
        <v>16.063613025618775</v>
      </c>
      <c r="Y54" s="4"/>
      <c r="Z54" s="13">
        <v>17.208333333333336</v>
      </c>
      <c r="AB54" s="5" t="s">
        <v>81</v>
      </c>
    </row>
    <row r="55" spans="1:28" x14ac:dyDescent="0.3">
      <c r="A55">
        <v>53</v>
      </c>
      <c r="B55">
        <f t="shared" si="1"/>
        <v>7.2</v>
      </c>
      <c r="C55">
        <f t="shared" si="10"/>
        <v>0.30944359331577975</v>
      </c>
      <c r="D55">
        <f t="shared" si="2"/>
        <v>9.8498954968649063E-2</v>
      </c>
      <c r="E55">
        <f t="shared" si="3"/>
        <v>16.54493540034408</v>
      </c>
      <c r="F55">
        <f t="shared" si="4"/>
        <v>15.977370800688156</v>
      </c>
      <c r="G55">
        <f t="shared" si="5"/>
        <v>-1.3770069750876246E-2</v>
      </c>
      <c r="H55">
        <f t="shared" si="6"/>
        <v>-2.7540139501759597E-2</v>
      </c>
      <c r="I55" s="11">
        <f t="shared" si="7"/>
        <v>16.498056512809342</v>
      </c>
      <c r="J55" s="11">
        <f t="shared" si="8"/>
        <v>15.963613025618775</v>
      </c>
      <c r="Y55" s="4"/>
      <c r="Z55" s="12">
        <v>17.312500000000004</v>
      </c>
      <c r="AB55" s="5" t="s">
        <v>82</v>
      </c>
    </row>
    <row r="56" spans="1:28" x14ac:dyDescent="0.3">
      <c r="A56">
        <v>54</v>
      </c>
      <c r="B56">
        <f t="shared" si="1"/>
        <v>7.333333333333333</v>
      </c>
      <c r="C56">
        <f t="shared" si="10"/>
        <v>0.3151740302290349</v>
      </c>
      <c r="D56">
        <f t="shared" si="2"/>
        <v>0.1003230096902907</v>
      </c>
      <c r="E56">
        <f t="shared" si="3"/>
        <v>16.531190535739331</v>
      </c>
      <c r="F56">
        <f t="shared" si="4"/>
        <v>15.949881071478663</v>
      </c>
      <c r="G56">
        <f t="shared" si="5"/>
        <v>-1.3744864604749552E-2</v>
      </c>
      <c r="H56">
        <f t="shared" si="6"/>
        <v>-2.7489729209493774E-2</v>
      </c>
      <c r="I56" s="11">
        <f t="shared" si="7"/>
        <v>16.57805651280934</v>
      </c>
      <c r="J56" s="11">
        <f t="shared" si="8"/>
        <v>16.043613025618775</v>
      </c>
      <c r="Y56" s="4"/>
      <c r="Z56" s="12">
        <v>17.416666666666671</v>
      </c>
      <c r="AB56" s="5" t="s">
        <v>83</v>
      </c>
    </row>
    <row r="57" spans="1:28" x14ac:dyDescent="0.3">
      <c r="A57">
        <v>55</v>
      </c>
      <c r="B57">
        <f t="shared" si="1"/>
        <v>7.4666666666666668</v>
      </c>
      <c r="C57">
        <f t="shared" si="10"/>
        <v>0.3209044671422901</v>
      </c>
      <c r="D57">
        <f t="shared" si="2"/>
        <v>0.10214706441193236</v>
      </c>
      <c r="E57">
        <f t="shared" si="3"/>
        <v>16.517471327632069</v>
      </c>
      <c r="F57">
        <f t="shared" si="4"/>
        <v>15.922442655264142</v>
      </c>
      <c r="G57">
        <f t="shared" si="5"/>
        <v>-1.3719208107261238E-2</v>
      </c>
      <c r="H57">
        <f t="shared" si="6"/>
        <v>-2.74384162145207E-2</v>
      </c>
      <c r="I57" s="11">
        <f t="shared" si="7"/>
        <v>16.478056512809339</v>
      </c>
      <c r="J57" s="11">
        <f t="shared" si="8"/>
        <v>15.943613025618776</v>
      </c>
      <c r="Y57" s="4"/>
      <c r="Z57" s="12"/>
      <c r="AB57" s="5"/>
    </row>
    <row r="58" spans="1:28" x14ac:dyDescent="0.3">
      <c r="A58">
        <v>56</v>
      </c>
      <c r="B58">
        <f t="shared" si="1"/>
        <v>7.6</v>
      </c>
      <c r="C58">
        <f t="shared" si="10"/>
        <v>0.32663490405554529</v>
      </c>
      <c r="D58">
        <f t="shared" si="2"/>
        <v>0.10397111913357401</v>
      </c>
      <c r="E58">
        <f t="shared" si="3"/>
        <v>16.503778226531146</v>
      </c>
      <c r="F58">
        <f t="shared" si="4"/>
        <v>15.895056453062292</v>
      </c>
      <c r="G58">
        <f t="shared" si="5"/>
        <v>-1.3693101100923144E-2</v>
      </c>
      <c r="H58">
        <f t="shared" si="6"/>
        <v>-2.7386202201849841E-2</v>
      </c>
      <c r="I58" s="11">
        <f t="shared" si="7"/>
        <v>16.558056512809337</v>
      </c>
      <c r="J58" s="11">
        <f t="shared" si="8"/>
        <v>15.843613025618776</v>
      </c>
      <c r="Y58" s="4"/>
      <c r="Z58" s="11">
        <v>17.520833333333339</v>
      </c>
      <c r="AB58" s="5" t="s">
        <v>84</v>
      </c>
    </row>
    <row r="59" spans="1:28" x14ac:dyDescent="0.3">
      <c r="A59">
        <v>57</v>
      </c>
      <c r="B59">
        <f t="shared" si="1"/>
        <v>7.7333333333333334</v>
      </c>
      <c r="C59">
        <f t="shared" si="10"/>
        <v>0.33236534096880049</v>
      </c>
      <c r="D59">
        <f t="shared" si="2"/>
        <v>0.10579517385521567</v>
      </c>
      <c r="E59">
        <f t="shared" si="3"/>
        <v>16.490111682088109</v>
      </c>
      <c r="F59">
        <f t="shared" si="4"/>
        <v>15.867723364176221</v>
      </c>
      <c r="G59">
        <f t="shared" si="5"/>
        <v>-1.3666544443037054E-2</v>
      </c>
      <c r="H59">
        <f t="shared" si="6"/>
        <v>-2.7333088886070556E-2</v>
      </c>
      <c r="I59" s="11">
        <f t="shared" si="7"/>
        <v>16.458056512809335</v>
      </c>
      <c r="J59" s="11">
        <f t="shared" si="8"/>
        <v>15.923613025618776</v>
      </c>
      <c r="Y59" s="4"/>
      <c r="Z59" s="12">
        <f>AVERAGE(Z58,Z60)</f>
        <v>17.635416666666671</v>
      </c>
      <c r="AB59" s="5" t="s">
        <v>85</v>
      </c>
    </row>
    <row r="60" spans="1:28" x14ac:dyDescent="0.3">
      <c r="A60">
        <v>58</v>
      </c>
      <c r="B60">
        <f t="shared" si="1"/>
        <v>7.8666666666666663</v>
      </c>
      <c r="C60">
        <f t="shared" si="10"/>
        <v>0.33809577788205564</v>
      </c>
      <c r="D60">
        <f t="shared" si="2"/>
        <v>0.10761922857685731</v>
      </c>
      <c r="E60">
        <f t="shared" si="3"/>
        <v>16.476472143082454</v>
      </c>
      <c r="F60">
        <f t="shared" si="4"/>
        <v>15.84044428616491</v>
      </c>
      <c r="G60">
        <f t="shared" si="5"/>
        <v>-1.3639539005655621E-2</v>
      </c>
      <c r="H60">
        <f t="shared" si="6"/>
        <v>-2.7279078011311242E-2</v>
      </c>
      <c r="I60" s="11">
        <f t="shared" si="7"/>
        <v>16.538056512809334</v>
      </c>
      <c r="J60" s="11">
        <f t="shared" si="8"/>
        <v>15.823613025618776</v>
      </c>
      <c r="Z60">
        <v>17.75</v>
      </c>
      <c r="AB60" s="5" t="s">
        <v>86</v>
      </c>
    </row>
    <row r="61" spans="1:28" x14ac:dyDescent="0.3">
      <c r="A61">
        <v>59</v>
      </c>
      <c r="B61">
        <f t="shared" si="1"/>
        <v>8</v>
      </c>
      <c r="C61">
        <f t="shared" si="10"/>
        <v>0.34382621479531084</v>
      </c>
      <c r="D61">
        <f t="shared" si="2"/>
        <v>0.10944328329849896</v>
      </c>
      <c r="E61">
        <f t="shared" si="3"/>
        <v>16.462860057406868</v>
      </c>
      <c r="F61">
        <f t="shared" si="4"/>
        <v>15.813220114813737</v>
      </c>
      <c r="G61">
        <f t="shared" si="5"/>
        <v>-1.3612085675585917E-2</v>
      </c>
      <c r="H61">
        <f t="shared" si="6"/>
        <v>-2.7224171351173609E-2</v>
      </c>
      <c r="I61" s="11">
        <f t="shared" si="7"/>
        <v>16.438056512809332</v>
      </c>
      <c r="J61" s="11">
        <f t="shared" si="8"/>
        <v>15.903613025618776</v>
      </c>
      <c r="Z61" s="4">
        <f>AVERAGE(Z60,Z62)</f>
        <v>17.875</v>
      </c>
      <c r="AB61" s="5" t="s">
        <v>87</v>
      </c>
    </row>
    <row r="62" spans="1:28" x14ac:dyDescent="0.3">
      <c r="A62">
        <v>60</v>
      </c>
      <c r="B62">
        <f t="shared" si="1"/>
        <v>8.1333333333333329</v>
      </c>
      <c r="C62">
        <f t="shared" si="10"/>
        <v>0.34955665170856598</v>
      </c>
      <c r="D62">
        <f t="shared" si="2"/>
        <v>0.1112673380201406</v>
      </c>
      <c r="E62">
        <f t="shared" si="3"/>
        <v>16.449275872052535</v>
      </c>
      <c r="F62">
        <f t="shared" si="4"/>
        <v>15.786051744105071</v>
      </c>
      <c r="G62">
        <f t="shared" si="5"/>
        <v>-1.358418535433259E-2</v>
      </c>
      <c r="H62">
        <f t="shared" si="6"/>
        <v>-2.7168370708665179E-2</v>
      </c>
      <c r="I62" s="11">
        <f t="shared" si="7"/>
        <v>16.518056512809331</v>
      </c>
      <c r="J62" s="11">
        <f t="shared" si="8"/>
        <v>15.803613025618777</v>
      </c>
      <c r="Z62">
        <v>18</v>
      </c>
      <c r="AB62" s="5" t="s">
        <v>88</v>
      </c>
    </row>
    <row r="63" spans="1:28" x14ac:dyDescent="0.3">
      <c r="A63">
        <v>61</v>
      </c>
      <c r="B63">
        <f t="shared" si="1"/>
        <v>8.2666666666666657</v>
      </c>
      <c r="C63">
        <f t="shared" si="10"/>
        <v>0.35528708862182118</v>
      </c>
      <c r="D63">
        <f t="shared" si="2"/>
        <v>0.11309139274178226</v>
      </c>
      <c r="E63">
        <f t="shared" si="3"/>
        <v>16.435720033094455</v>
      </c>
      <c r="F63">
        <f t="shared" si="4"/>
        <v>15.758940066188909</v>
      </c>
      <c r="G63">
        <f t="shared" si="5"/>
        <v>-1.3555838958080102E-2</v>
      </c>
      <c r="H63">
        <f t="shared" si="6"/>
        <v>-2.711167791616198E-2</v>
      </c>
      <c r="I63" s="11">
        <f t="shared" si="7"/>
        <v>16.418056512809329</v>
      </c>
      <c r="J63" s="11">
        <f t="shared" si="8"/>
        <v>15.703613025618777</v>
      </c>
      <c r="Z63" s="4">
        <f>AVERAGE(Z62,Z64)</f>
        <v>18.2</v>
      </c>
      <c r="AB63" s="5" t="s">
        <v>89</v>
      </c>
    </row>
    <row r="64" spans="1:28" x14ac:dyDescent="0.3">
      <c r="A64">
        <v>62</v>
      </c>
      <c r="B64">
        <f t="shared" si="1"/>
        <v>8.4</v>
      </c>
      <c r="C64">
        <f t="shared" si="10"/>
        <v>0.36101752553507638</v>
      </c>
      <c r="D64">
        <f t="shared" si="2"/>
        <v>0.11491544746342391</v>
      </c>
      <c r="E64">
        <f t="shared" si="3"/>
        <v>16.422192985676787</v>
      </c>
      <c r="F64">
        <f t="shared" si="4"/>
        <v>15.731885971353575</v>
      </c>
      <c r="G64">
        <f t="shared" si="5"/>
        <v>-1.3527047417667859E-2</v>
      </c>
      <c r="H64">
        <f t="shared" si="6"/>
        <v>-2.7054094835333942E-2</v>
      </c>
      <c r="I64" s="11">
        <f t="shared" si="7"/>
        <v>16.498056512809328</v>
      </c>
      <c r="J64" s="11">
        <f t="shared" si="8"/>
        <v>15.783613025618777</v>
      </c>
      <c r="Z64">
        <v>18.399999999999999</v>
      </c>
      <c r="AB64" s="5" t="s">
        <v>90</v>
      </c>
    </row>
    <row r="65" spans="1:28" x14ac:dyDescent="0.3">
      <c r="A65">
        <v>63</v>
      </c>
      <c r="B65">
        <f t="shared" si="1"/>
        <v>8.5333333333333332</v>
      </c>
      <c r="C65">
        <f t="shared" si="10"/>
        <v>0.36674796244833158</v>
      </c>
      <c r="D65">
        <f t="shared" si="2"/>
        <v>0.11673950218506557</v>
      </c>
      <c r="E65">
        <f t="shared" si="3"/>
        <v>16.40869517399825</v>
      </c>
      <c r="F65">
        <f t="shared" si="4"/>
        <v>15.704890347996498</v>
      </c>
      <c r="G65">
        <f t="shared" si="5"/>
        <v>-1.349781167853692E-2</v>
      </c>
      <c r="H65">
        <f t="shared" si="6"/>
        <v>-2.6995623357077392E-2</v>
      </c>
      <c r="I65" s="11">
        <f t="shared" si="7"/>
        <v>16.398056512809326</v>
      </c>
      <c r="J65" s="11">
        <f t="shared" si="8"/>
        <v>15.683613025618778</v>
      </c>
      <c r="Z65" s="4">
        <f>AVERAGE(Z64,Z66)</f>
        <v>18.600000000000001</v>
      </c>
      <c r="AB65" s="5" t="s">
        <v>91</v>
      </c>
    </row>
    <row r="66" spans="1:28" x14ac:dyDescent="0.3">
      <c r="A66">
        <v>64</v>
      </c>
      <c r="B66">
        <f t="shared" si="1"/>
        <v>8.6666666666666661</v>
      </c>
      <c r="C66">
        <f t="shared" si="10"/>
        <v>0.37247839936158672</v>
      </c>
      <c r="D66">
        <f t="shared" si="2"/>
        <v>0.1185635569067072</v>
      </c>
      <c r="E66">
        <f t="shared" si="3"/>
        <v>16.395227041297513</v>
      </c>
      <c r="F66">
        <f t="shared" si="4"/>
        <v>15.677954082595022</v>
      </c>
      <c r="G66">
        <f t="shared" si="5"/>
        <v>-1.3468132700737101E-2</v>
      </c>
      <c r="H66">
        <f t="shared" si="6"/>
        <v>-2.6936265401475978E-2</v>
      </c>
      <c r="I66" s="11">
        <f t="shared" si="7"/>
        <v>16.478056512809324</v>
      </c>
      <c r="J66" s="11">
        <f t="shared" si="8"/>
        <v>15.763613025618778</v>
      </c>
      <c r="Z66">
        <v>18.8</v>
      </c>
      <c r="AB66" s="5" t="s">
        <v>92</v>
      </c>
    </row>
    <row r="67" spans="1:28" x14ac:dyDescent="0.3">
      <c r="A67">
        <v>65</v>
      </c>
      <c r="B67">
        <f t="shared" ref="B67:B130" si="13">IF(A67&lt;L$13,A68*(1/7.5),IF(A67&lt;M$13,(A68-L$13)*(1/7.5),IF(A67&lt;N$13,(A68-M$13)*(1/7.5),(A68-N$13)*(1/7.5))))</f>
        <v>8.8000000000000007</v>
      </c>
      <c r="C67">
        <f t="shared" si="10"/>
        <v>0.37820883627484198</v>
      </c>
      <c r="D67">
        <f t="shared" ref="D67:D130" si="14">C67/PI()</f>
        <v>0.12038761162834888</v>
      </c>
      <c r="E67">
        <f t="shared" ref="E67:E130" si="15">-IF(A67&lt;L$13,SIN(B67*K$18*L$15),IF(A67&lt;M$13,SIN((B67*K$18*M$15)+0.5*PI()),IF(A67&lt;N$13,SIN((B67*K$18*N$15)+PI()),IF(A67&lt;O$13,SIN((B67*K$18*O$15)+1.5*PI()),""))))*Q$13+P$13</f>
        <v>16.381789029838657</v>
      </c>
      <c r="F67">
        <f t="shared" ref="F67:F130" si="16">0.2-IF(A67&lt;L$13,SIN(B67*K$18*L$15),IF(A67&lt;M$13,SIN((B67*K$18*M$15)+0.5*PI()),IF(A67&lt;N$13,SIN((B67*K$18*N$15)+PI()),IF(A67&lt;O$13,SIN((B67*K$18*O$15)+1.5*PI()),""))))*Q$13*2+P$13</f>
        <v>15.651078059677316</v>
      </c>
      <c r="G67">
        <f t="shared" si="5"/>
        <v>-1.3438011458855925E-2</v>
      </c>
      <c r="H67">
        <f t="shared" si="6"/>
        <v>-2.6876022917706521E-2</v>
      </c>
      <c r="I67" s="11">
        <f t="shared" si="7"/>
        <v>16.378056512809323</v>
      </c>
      <c r="J67" s="11">
        <f t="shared" si="8"/>
        <v>15.663613025618778</v>
      </c>
      <c r="Z67" s="4">
        <f>AVERAGE(Z66,Z68)</f>
        <v>19.774999999999999</v>
      </c>
      <c r="AB67" s="5" t="s">
        <v>93</v>
      </c>
    </row>
    <row r="68" spans="1:28" x14ac:dyDescent="0.3">
      <c r="A68">
        <v>66</v>
      </c>
      <c r="B68">
        <f t="shared" si="13"/>
        <v>8.9333333333333336</v>
      </c>
      <c r="C68">
        <f t="shared" si="10"/>
        <v>0.38393927318809712</v>
      </c>
      <c r="D68">
        <f t="shared" si="14"/>
        <v>0.12221166634999051</v>
      </c>
      <c r="E68">
        <f t="shared" si="15"/>
        <v>16.368381580896653</v>
      </c>
      <c r="F68">
        <f t="shared" si="16"/>
        <v>15.624263161793307</v>
      </c>
      <c r="G68">
        <f t="shared" ref="G68:G131" si="17">E68-E67</f>
        <v>-1.3407448942004407E-2</v>
      </c>
      <c r="H68">
        <f t="shared" ref="H68:H131" si="18">F68-F67</f>
        <v>-2.6814897884008815E-2</v>
      </c>
      <c r="I68" s="11">
        <f t="shared" ref="I68:I131" si="19">IF(I67&gt;E67,I67-0.1,I67+0.08)</f>
        <v>16.458056512809321</v>
      </c>
      <c r="J68" s="11">
        <f t="shared" ref="J68:J131" si="20">IF(J67&gt;F67,J67-0.1,J67+0.08)</f>
        <v>15.563613025618778</v>
      </c>
      <c r="Z68">
        <v>20.75</v>
      </c>
      <c r="AB68" s="5" t="s">
        <v>94</v>
      </c>
    </row>
    <row r="69" spans="1:28" x14ac:dyDescent="0.3">
      <c r="A69">
        <v>67</v>
      </c>
      <c r="B69">
        <f t="shared" si="13"/>
        <v>9.0666666666666664</v>
      </c>
      <c r="C69">
        <f t="shared" ref="C69:C132" si="21">IF(A69&lt;L$13,(VLOOKUP(0,A$2:C$100,3)+L$18*B69),IF(A69&lt;M$13,(VLOOKUP(L$13-1,A$2:C$100,3)+M$18*B69),IF(A69&lt;N$13,(VLOOKUP(M$13-1,A$2:C$100,3)+N$18*B69),IF(A69&lt;O$13,(VLOOKUP(N$13-1,A$2:C$100,3)+O$18*B69),""))))</f>
        <v>0.38966971010135226</v>
      </c>
      <c r="D69">
        <f t="shared" si="14"/>
        <v>0.12403572107163215</v>
      </c>
      <c r="E69">
        <f t="shared" si="15"/>
        <v>16.355005134742857</v>
      </c>
      <c r="F69">
        <f t="shared" si="16"/>
        <v>15.597510269485717</v>
      </c>
      <c r="G69">
        <f t="shared" si="17"/>
        <v>-1.337644615379574E-2</v>
      </c>
      <c r="H69">
        <f t="shared" si="18"/>
        <v>-2.6752892307589704E-2</v>
      </c>
      <c r="I69" s="11">
        <f t="shared" si="19"/>
        <v>16.35805651280932</v>
      </c>
      <c r="J69" s="11">
        <f t="shared" si="20"/>
        <v>15.643613025618778</v>
      </c>
      <c r="Z69" s="4">
        <f>AVERAGE(Z68,Z70)</f>
        <v>21.375</v>
      </c>
      <c r="AB69" s="5" t="s">
        <v>95</v>
      </c>
    </row>
    <row r="70" spans="1:28" x14ac:dyDescent="0.3">
      <c r="A70">
        <v>68</v>
      </c>
      <c r="B70">
        <f t="shared" si="13"/>
        <v>9.1999999999999993</v>
      </c>
      <c r="C70">
        <f t="shared" si="21"/>
        <v>0.39540014701460741</v>
      </c>
      <c r="D70">
        <f t="shared" si="14"/>
        <v>0.12585977579327379</v>
      </c>
      <c r="E70">
        <f t="shared" si="15"/>
        <v>16.341660130630569</v>
      </c>
      <c r="F70">
        <f t="shared" si="16"/>
        <v>15.570820261261137</v>
      </c>
      <c r="G70">
        <f t="shared" si="17"/>
        <v>-1.334500411228845E-2</v>
      </c>
      <c r="H70">
        <f t="shared" si="18"/>
        <v>-2.6690008224580453E-2</v>
      </c>
      <c r="I70" s="11">
        <f t="shared" si="19"/>
        <v>16.258056512809318</v>
      </c>
      <c r="J70" s="11">
        <f t="shared" si="20"/>
        <v>15.543613025618779</v>
      </c>
      <c r="Z70">
        <v>22</v>
      </c>
      <c r="AB70" s="5" t="s">
        <v>96</v>
      </c>
    </row>
    <row r="71" spans="1:28" x14ac:dyDescent="0.3">
      <c r="A71">
        <v>69</v>
      </c>
      <c r="B71">
        <f t="shared" si="13"/>
        <v>9.3333333333333339</v>
      </c>
      <c r="C71">
        <f t="shared" si="21"/>
        <v>0.40113058392786266</v>
      </c>
      <c r="D71">
        <f t="shared" si="14"/>
        <v>0.12768383051491547</v>
      </c>
      <c r="E71">
        <f t="shared" si="15"/>
        <v>16.328347006780589</v>
      </c>
      <c r="F71">
        <f t="shared" si="16"/>
        <v>15.544194013561182</v>
      </c>
      <c r="G71">
        <f t="shared" si="17"/>
        <v>-1.3313123849979291E-2</v>
      </c>
      <c r="H71">
        <f t="shared" si="18"/>
        <v>-2.662624769995503E-2</v>
      </c>
      <c r="I71" s="11">
        <f t="shared" si="19"/>
        <v>16.338056512809317</v>
      </c>
      <c r="J71" s="11">
        <f t="shared" si="20"/>
        <v>15.623613025618779</v>
      </c>
      <c r="Z71" s="4">
        <f>AVERAGE(Z70,Z72)</f>
        <v>22.175000000000001</v>
      </c>
      <c r="AB71" s="5" t="s">
        <v>97</v>
      </c>
    </row>
    <row r="72" spans="1:28" x14ac:dyDescent="0.3">
      <c r="A72">
        <v>70</v>
      </c>
      <c r="B72">
        <f t="shared" si="13"/>
        <v>9.4666666666666668</v>
      </c>
      <c r="C72">
        <f t="shared" si="21"/>
        <v>0.4068610208411178</v>
      </c>
      <c r="D72">
        <f t="shared" si="14"/>
        <v>0.1295078852365571</v>
      </c>
      <c r="E72">
        <f t="shared" si="15"/>
        <v>16.315066200366854</v>
      </c>
      <c r="F72">
        <f t="shared" si="16"/>
        <v>15.51763240073371</v>
      </c>
      <c r="G72">
        <f t="shared" si="17"/>
        <v>-1.3280806413735746E-2</v>
      </c>
      <c r="H72">
        <f t="shared" si="18"/>
        <v>-2.6561612827471492E-2</v>
      </c>
      <c r="I72" s="11">
        <f t="shared" si="19"/>
        <v>16.238056512809315</v>
      </c>
      <c r="J72" s="11">
        <f t="shared" si="20"/>
        <v>15.523613025618779</v>
      </c>
      <c r="Z72">
        <v>22.35</v>
      </c>
      <c r="AB72" s="5" t="s">
        <v>98</v>
      </c>
    </row>
    <row r="73" spans="1:28" x14ac:dyDescent="0.3">
      <c r="A73">
        <v>71</v>
      </c>
      <c r="B73">
        <f t="shared" si="13"/>
        <v>9.6</v>
      </c>
      <c r="C73">
        <f t="shared" si="21"/>
        <v>0.412591457754373</v>
      </c>
      <c r="D73">
        <f t="shared" si="14"/>
        <v>0.13133193995819875</v>
      </c>
      <c r="E73">
        <f t="shared" si="15"/>
        <v>16.301818147502058</v>
      </c>
      <c r="F73">
        <f t="shared" si="16"/>
        <v>15.491136295004113</v>
      </c>
      <c r="G73">
        <f t="shared" si="17"/>
        <v>-1.3248052864796023E-2</v>
      </c>
      <c r="H73">
        <f t="shared" si="18"/>
        <v>-2.6496105729597375E-2</v>
      </c>
      <c r="I73" s="11">
        <f t="shared" si="19"/>
        <v>16.318056512809314</v>
      </c>
      <c r="J73" s="11">
        <f t="shared" si="20"/>
        <v>15.42361302561878</v>
      </c>
      <c r="Z73" s="4">
        <f>AVERAGE(Z72,Z74)</f>
        <v>22.05</v>
      </c>
      <c r="AB73" s="5" t="s">
        <v>99</v>
      </c>
    </row>
    <row r="74" spans="1:28" x14ac:dyDescent="0.3">
      <c r="A74">
        <v>72</v>
      </c>
      <c r="B74">
        <f t="shared" si="13"/>
        <v>9.7333333333333325</v>
      </c>
      <c r="C74">
        <f t="shared" si="21"/>
        <v>0.41832189466762815</v>
      </c>
      <c r="D74">
        <f t="shared" si="14"/>
        <v>0.13315599467984038</v>
      </c>
      <c r="E74">
        <f t="shared" si="15"/>
        <v>16.288603283223335</v>
      </c>
      <c r="F74">
        <f t="shared" si="16"/>
        <v>15.464706566446671</v>
      </c>
      <c r="G74">
        <f t="shared" si="17"/>
        <v>-1.3214864278722871E-2</v>
      </c>
      <c r="H74">
        <f t="shared" si="18"/>
        <v>-2.6429728557442189E-2</v>
      </c>
      <c r="I74" s="11">
        <f t="shared" si="19"/>
        <v>16.218056512809312</v>
      </c>
      <c r="J74" s="11">
        <f t="shared" si="20"/>
        <v>15.50361302561878</v>
      </c>
      <c r="Z74">
        <v>21.75</v>
      </c>
      <c r="AB74" s="5" t="s">
        <v>100</v>
      </c>
    </row>
    <row r="75" spans="1:28" x14ac:dyDescent="0.3">
      <c r="A75">
        <v>73</v>
      </c>
      <c r="B75">
        <f t="shared" si="13"/>
        <v>9.8666666666666671</v>
      </c>
      <c r="C75">
        <f t="shared" si="21"/>
        <v>0.4240523315808834</v>
      </c>
      <c r="D75">
        <f t="shared" si="14"/>
        <v>0.13498004940148206</v>
      </c>
      <c r="E75">
        <f t="shared" si="15"/>
        <v>16.275422041477992</v>
      </c>
      <c r="F75">
        <f t="shared" si="16"/>
        <v>15.438344082955982</v>
      </c>
      <c r="G75">
        <f t="shared" si="17"/>
        <v>-1.3181241745343186E-2</v>
      </c>
      <c r="H75">
        <f t="shared" si="18"/>
        <v>-2.6362483490688149E-2</v>
      </c>
      <c r="I75" s="11">
        <f t="shared" si="19"/>
        <v>16.29805651280931</v>
      </c>
      <c r="J75" s="11">
        <f t="shared" si="20"/>
        <v>15.40361302561878</v>
      </c>
      <c r="AB75" s="5"/>
    </row>
    <row r="76" spans="1:28" x14ac:dyDescent="0.3">
      <c r="A76">
        <v>74</v>
      </c>
      <c r="B76">
        <f t="shared" si="13"/>
        <v>10</v>
      </c>
      <c r="C76">
        <f t="shared" si="21"/>
        <v>0.42978276849413855</v>
      </c>
      <c r="D76">
        <f t="shared" si="14"/>
        <v>0.13680410412312369</v>
      </c>
      <c r="E76">
        <f t="shared" si="15"/>
        <v>16.262274855109233</v>
      </c>
      <c r="F76">
        <f t="shared" si="16"/>
        <v>15.412049710218467</v>
      </c>
      <c r="G76">
        <f t="shared" si="17"/>
        <v>-1.3147186368758668E-2</v>
      </c>
      <c r="H76">
        <f t="shared" si="18"/>
        <v>-2.6294372737515559E-2</v>
      </c>
      <c r="I76" s="11">
        <f t="shared" si="19"/>
        <v>16.198056512809309</v>
      </c>
      <c r="J76" s="11">
        <f t="shared" si="20"/>
        <v>15.48361302561878</v>
      </c>
      <c r="Z76" s="4">
        <f>AVERAGE(Z74,Z77)</f>
        <v>21.25</v>
      </c>
      <c r="AB76" s="5" t="s">
        <v>101</v>
      </c>
    </row>
    <row r="77" spans="1:28" x14ac:dyDescent="0.3">
      <c r="A77">
        <v>75</v>
      </c>
      <c r="B77">
        <f t="shared" si="13"/>
        <v>10.133333333333333</v>
      </c>
      <c r="C77">
        <f t="shared" si="21"/>
        <v>0.43551320540739369</v>
      </c>
      <c r="D77">
        <f t="shared" si="14"/>
        <v>0.13862815884476534</v>
      </c>
      <c r="E77">
        <f t="shared" si="15"/>
        <v>16.249162155841965</v>
      </c>
      <c r="F77">
        <f t="shared" si="16"/>
        <v>15.385824311683933</v>
      </c>
      <c r="G77">
        <f t="shared" si="17"/>
        <v>-1.3112699267267658E-2</v>
      </c>
      <c r="H77">
        <f t="shared" si="18"/>
        <v>-2.6225398534533539E-2</v>
      </c>
      <c r="I77" s="11">
        <f t="shared" si="19"/>
        <v>16.278056512809307</v>
      </c>
      <c r="J77" s="11">
        <f t="shared" si="20"/>
        <v>15.38361302561878</v>
      </c>
      <c r="Z77">
        <v>20.75</v>
      </c>
      <c r="AB77" s="5" t="s">
        <v>102</v>
      </c>
    </row>
    <row r="78" spans="1:28" x14ac:dyDescent="0.3">
      <c r="A78">
        <v>76</v>
      </c>
      <c r="B78">
        <f t="shared" si="13"/>
        <v>10.266666666666666</v>
      </c>
      <c r="C78">
        <f t="shared" si="21"/>
        <v>0.44124364232064889</v>
      </c>
      <c r="D78">
        <f t="shared" si="14"/>
        <v>0.140452213566407</v>
      </c>
      <c r="E78">
        <f t="shared" si="15"/>
        <v>16.236084374268614</v>
      </c>
      <c r="F78">
        <f t="shared" si="16"/>
        <v>15.35966874853723</v>
      </c>
      <c r="G78">
        <f t="shared" si="17"/>
        <v>-1.3077781573350933E-2</v>
      </c>
      <c r="H78">
        <f t="shared" si="18"/>
        <v>-2.6155563146703642E-2</v>
      </c>
      <c r="I78" s="11">
        <f t="shared" si="19"/>
        <v>16.178056512809306</v>
      </c>
      <c r="J78" s="11">
        <f t="shared" si="20"/>
        <v>15.46361302561878</v>
      </c>
      <c r="Z78" s="4">
        <f>AVERAGE(Z77,Z79)</f>
        <v>20.375</v>
      </c>
      <c r="AB78" s="5" t="s">
        <v>103</v>
      </c>
    </row>
    <row r="79" spans="1:28" x14ac:dyDescent="0.3">
      <c r="A79">
        <v>77</v>
      </c>
      <c r="B79">
        <f t="shared" si="13"/>
        <v>10.4</v>
      </c>
      <c r="C79">
        <f t="shared" si="21"/>
        <v>0.44697407923390409</v>
      </c>
      <c r="D79">
        <f t="shared" si="14"/>
        <v>0.14227626828804865</v>
      </c>
      <c r="E79">
        <f t="shared" si="15"/>
        <v>16.223041939834978</v>
      </c>
      <c r="F79">
        <f t="shared" si="16"/>
        <v>15.333583879669959</v>
      </c>
      <c r="G79">
        <f t="shared" si="17"/>
        <v>-1.3042434433636174E-2</v>
      </c>
      <c r="H79">
        <f t="shared" si="18"/>
        <v>-2.6084868867270572E-2</v>
      </c>
      <c r="I79" s="11">
        <f t="shared" si="19"/>
        <v>16.258056512809304</v>
      </c>
      <c r="J79" s="11">
        <f t="shared" si="20"/>
        <v>15.363613025618781</v>
      </c>
      <c r="Z79">
        <v>20</v>
      </c>
      <c r="AB79" s="5" t="s">
        <v>104</v>
      </c>
    </row>
    <row r="80" spans="1:28" x14ac:dyDescent="0.3">
      <c r="A80">
        <v>78</v>
      </c>
      <c r="B80">
        <f t="shared" si="13"/>
        <v>10.533333333333333</v>
      </c>
      <c r="C80">
        <f t="shared" si="21"/>
        <v>0.45270451614715929</v>
      </c>
      <c r="D80">
        <f t="shared" si="14"/>
        <v>0.14410032300969031</v>
      </c>
      <c r="E80">
        <f t="shared" si="15"/>
        <v>16.210035280826141</v>
      </c>
      <c r="F80">
        <f t="shared" si="16"/>
        <v>15.307570561652282</v>
      </c>
      <c r="G80">
        <f t="shared" si="17"/>
        <v>-1.3006659008837573E-2</v>
      </c>
      <c r="H80">
        <f t="shared" si="18"/>
        <v>-2.6013318017676923E-2</v>
      </c>
      <c r="I80" s="11">
        <f t="shared" si="19"/>
        <v>16.158056512809303</v>
      </c>
      <c r="J80" s="11">
        <f t="shared" si="20"/>
        <v>15.263613025618781</v>
      </c>
      <c r="Z80" s="4">
        <f>AVERAGE(Z79,Z81)</f>
        <v>19.7</v>
      </c>
      <c r="AB80" s="5" t="s">
        <v>105</v>
      </c>
    </row>
    <row r="81" spans="1:28" x14ac:dyDescent="0.3">
      <c r="A81">
        <v>79</v>
      </c>
      <c r="B81">
        <f t="shared" si="13"/>
        <v>10.666666666666666</v>
      </c>
      <c r="C81">
        <f t="shared" si="21"/>
        <v>0.45843495306041443</v>
      </c>
      <c r="D81">
        <f t="shared" si="14"/>
        <v>0.14592437773133193</v>
      </c>
      <c r="E81">
        <f t="shared" si="15"/>
        <v>16.197064824352392</v>
      </c>
      <c r="F81">
        <f t="shared" si="16"/>
        <v>15.281629648704785</v>
      </c>
      <c r="G81">
        <f t="shared" si="17"/>
        <v>-1.2970456473748726E-2</v>
      </c>
      <c r="H81">
        <f t="shared" si="18"/>
        <v>-2.5940912947497452E-2</v>
      </c>
      <c r="I81" s="11">
        <f t="shared" si="19"/>
        <v>16.238056512809301</v>
      </c>
      <c r="J81" s="11">
        <f t="shared" si="20"/>
        <v>15.343613025618781</v>
      </c>
      <c r="Z81">
        <v>19.399999999999999</v>
      </c>
      <c r="AB81" s="5" t="s">
        <v>106</v>
      </c>
    </row>
    <row r="82" spans="1:28" x14ac:dyDescent="0.3">
      <c r="A82">
        <v>80</v>
      </c>
      <c r="B82">
        <f t="shared" si="13"/>
        <v>10.8</v>
      </c>
      <c r="C82">
        <f t="shared" si="21"/>
        <v>0.46416538997366968</v>
      </c>
      <c r="D82">
        <f t="shared" si="14"/>
        <v>0.14774843245297362</v>
      </c>
      <c r="E82">
        <f t="shared" si="15"/>
        <v>16.184130996335213</v>
      </c>
      <c r="F82">
        <f t="shared" si="16"/>
        <v>15.255761992670429</v>
      </c>
      <c r="G82">
        <f t="shared" si="17"/>
        <v>-1.2933828017178683E-2</v>
      </c>
      <c r="H82">
        <f t="shared" si="18"/>
        <v>-2.5867656034355591E-2</v>
      </c>
      <c r="I82" s="11">
        <f t="shared" si="19"/>
        <v>16.1380565128093</v>
      </c>
      <c r="J82" s="11">
        <f t="shared" si="20"/>
        <v>15.243613025618782</v>
      </c>
      <c r="Z82" s="4">
        <f>AVERAGE(Z81,Z83)</f>
        <v>19.125</v>
      </c>
      <c r="AB82" s="5" t="s">
        <v>107</v>
      </c>
    </row>
    <row r="83" spans="1:28" x14ac:dyDescent="0.3">
      <c r="A83">
        <v>81</v>
      </c>
      <c r="B83">
        <f t="shared" si="13"/>
        <v>10.933333333333334</v>
      </c>
      <c r="C83">
        <f t="shared" si="21"/>
        <v>0.46989582688692483</v>
      </c>
      <c r="D83">
        <f t="shared" si="14"/>
        <v>0.14957248717461524</v>
      </c>
      <c r="E83">
        <f t="shared" si="15"/>
        <v>16.17123422149329</v>
      </c>
      <c r="F83">
        <f t="shared" si="16"/>
        <v>15.229968442986578</v>
      </c>
      <c r="G83">
        <f t="shared" si="17"/>
        <v>-1.2896774841923531E-2</v>
      </c>
      <c r="H83">
        <f t="shared" si="18"/>
        <v>-2.5793549683850614E-2</v>
      </c>
      <c r="I83" s="11">
        <f t="shared" si="19"/>
        <v>16.218056512809298</v>
      </c>
      <c r="J83" s="11">
        <f t="shared" si="20"/>
        <v>15.323613025618782</v>
      </c>
      <c r="Z83">
        <v>18.850000000000001</v>
      </c>
      <c r="AB83" s="5" t="s">
        <v>143</v>
      </c>
    </row>
    <row r="84" spans="1:28" x14ac:dyDescent="0.3">
      <c r="A84">
        <v>82</v>
      </c>
      <c r="B84">
        <f t="shared" si="13"/>
        <v>11.066666666666666</v>
      </c>
      <c r="C84">
        <f t="shared" si="21"/>
        <v>0.47562626380017997</v>
      </c>
      <c r="D84">
        <f t="shared" si="14"/>
        <v>0.1513965418962569</v>
      </c>
      <c r="E84">
        <f t="shared" si="15"/>
        <v>16.158374923328555</v>
      </c>
      <c r="F84">
        <f t="shared" si="16"/>
        <v>15.204249846657108</v>
      </c>
      <c r="G84">
        <f t="shared" si="17"/>
        <v>-1.2859298164734412E-2</v>
      </c>
      <c r="H84">
        <f t="shared" si="18"/>
        <v>-2.57185963294706E-2</v>
      </c>
      <c r="I84" s="11">
        <f t="shared" si="19"/>
        <v>16.118056512809297</v>
      </c>
      <c r="J84" s="11">
        <f t="shared" si="20"/>
        <v>15.223613025618782</v>
      </c>
      <c r="Z84" s="4">
        <f>AVERAGE(Z83,Z85)</f>
        <v>18.625</v>
      </c>
      <c r="AB84" s="5" t="s">
        <v>108</v>
      </c>
    </row>
    <row r="85" spans="1:28" x14ac:dyDescent="0.3">
      <c r="A85">
        <v>83</v>
      </c>
      <c r="B85">
        <f t="shared" si="13"/>
        <v>11.2</v>
      </c>
      <c r="C85">
        <f t="shared" si="21"/>
        <v>0.48135670071343512</v>
      </c>
      <c r="D85">
        <f t="shared" si="14"/>
        <v>0.15322059661789852</v>
      </c>
      <c r="E85">
        <f t="shared" si="15"/>
        <v>16.145553524112294</v>
      </c>
      <c r="F85">
        <f t="shared" si="16"/>
        <v>15.178607048224585</v>
      </c>
      <c r="G85">
        <f t="shared" si="17"/>
        <v>-1.2821399216260687E-2</v>
      </c>
      <c r="H85">
        <f t="shared" si="18"/>
        <v>-2.5642798432523151E-2</v>
      </c>
      <c r="I85" s="11">
        <f t="shared" si="19"/>
        <v>16.198056512809295</v>
      </c>
      <c r="J85" s="11">
        <f t="shared" si="20"/>
        <v>15.123613025618782</v>
      </c>
      <c r="Z85">
        <v>18.399999999999999</v>
      </c>
      <c r="AB85" s="5" t="s">
        <v>109</v>
      </c>
    </row>
    <row r="86" spans="1:28" x14ac:dyDescent="0.3">
      <c r="A86">
        <v>84</v>
      </c>
      <c r="B86">
        <f t="shared" si="13"/>
        <v>11.333333333333334</v>
      </c>
      <c r="C86">
        <f t="shared" si="21"/>
        <v>0.48708713762669037</v>
      </c>
      <c r="D86">
        <f t="shared" si="14"/>
        <v>0.15504465133954021</v>
      </c>
      <c r="E86">
        <f t="shared" si="15"/>
        <v>16.132770444871269</v>
      </c>
      <c r="F86">
        <f t="shared" si="16"/>
        <v>15.153040889742542</v>
      </c>
      <c r="G86">
        <f t="shared" si="17"/>
        <v>-1.2783079241025064E-2</v>
      </c>
      <c r="H86">
        <f t="shared" si="18"/>
        <v>-2.5566158482043022E-2</v>
      </c>
      <c r="I86" s="11">
        <f t="shared" si="19"/>
        <v>16.098056512809293</v>
      </c>
      <c r="J86" s="11">
        <f t="shared" si="20"/>
        <v>15.203613025618782</v>
      </c>
      <c r="Z86" s="4">
        <f>AVERAGE(Z85,Z87)</f>
        <v>18.25</v>
      </c>
      <c r="AB86" s="5" t="s">
        <v>110</v>
      </c>
    </row>
    <row r="87" spans="1:28" x14ac:dyDescent="0.3">
      <c r="A87">
        <v>85</v>
      </c>
      <c r="B87">
        <f t="shared" si="13"/>
        <v>11.466666666666667</v>
      </c>
      <c r="C87">
        <f t="shared" si="21"/>
        <v>0.49281757453994551</v>
      </c>
      <c r="D87">
        <f t="shared" si="14"/>
        <v>0.15686870606118183</v>
      </c>
      <c r="E87">
        <f t="shared" si="15"/>
        <v>16.12002610537391</v>
      </c>
      <c r="F87">
        <f t="shared" si="16"/>
        <v>15.127552210747819</v>
      </c>
      <c r="G87">
        <f t="shared" si="17"/>
        <v>-1.2744339497359647E-2</v>
      </c>
      <c r="H87">
        <f t="shared" si="18"/>
        <v>-2.5488678994722846E-2</v>
      </c>
      <c r="I87" s="11">
        <f t="shared" si="19"/>
        <v>16.178056512809292</v>
      </c>
      <c r="J87" s="11">
        <f t="shared" si="20"/>
        <v>15.103613025618783</v>
      </c>
      <c r="Z87">
        <v>18.100000000000001</v>
      </c>
      <c r="AB87" s="5" t="s">
        <v>111</v>
      </c>
    </row>
    <row r="88" spans="1:28" x14ac:dyDescent="0.3">
      <c r="A88">
        <v>86</v>
      </c>
      <c r="B88">
        <f t="shared" si="13"/>
        <v>11.6</v>
      </c>
      <c r="C88">
        <f t="shared" si="21"/>
        <v>0.49854801145320071</v>
      </c>
      <c r="D88">
        <f t="shared" si="14"/>
        <v>0.15869276078282349</v>
      </c>
      <c r="E88">
        <f t="shared" si="15"/>
        <v>16.107320924116504</v>
      </c>
      <c r="F88">
        <f t="shared" si="16"/>
        <v>15.102141848233005</v>
      </c>
      <c r="G88">
        <f t="shared" si="17"/>
        <v>-1.270518125740594E-2</v>
      </c>
      <c r="H88">
        <f t="shared" si="18"/>
        <v>-2.5410362514813656E-2</v>
      </c>
      <c r="I88" s="11">
        <f t="shared" si="19"/>
        <v>16.07805651280929</v>
      </c>
      <c r="J88" s="11">
        <f t="shared" si="20"/>
        <v>15.183613025618783</v>
      </c>
      <c r="Z88" s="4">
        <f>AVERAGE(Z87,Z89)</f>
        <v>17.975000000000001</v>
      </c>
      <c r="AB88" s="5" t="s">
        <v>112</v>
      </c>
    </row>
    <row r="89" spans="1:28" x14ac:dyDescent="0.3">
      <c r="A89">
        <v>87</v>
      </c>
      <c r="B89">
        <f t="shared" si="13"/>
        <v>11.733333333333333</v>
      </c>
      <c r="C89">
        <f t="shared" si="21"/>
        <v>0.50427844836645586</v>
      </c>
      <c r="D89">
        <f t="shared" si="14"/>
        <v>0.16051681550446514</v>
      </c>
      <c r="E89">
        <f t="shared" si="15"/>
        <v>16.094655318309471</v>
      </c>
      <c r="F89">
        <f t="shared" si="16"/>
        <v>15.076810636618942</v>
      </c>
      <c r="G89">
        <f t="shared" si="17"/>
        <v>-1.2665605807033131E-2</v>
      </c>
      <c r="H89">
        <f t="shared" si="18"/>
        <v>-2.533121161406271E-2</v>
      </c>
      <c r="I89" s="11">
        <f t="shared" si="19"/>
        <v>16.158056512809289</v>
      </c>
      <c r="J89" s="11">
        <f t="shared" si="20"/>
        <v>15.083613025618783</v>
      </c>
      <c r="Z89">
        <v>17.850000000000001</v>
      </c>
      <c r="AB89" s="5" t="s">
        <v>113</v>
      </c>
    </row>
    <row r="90" spans="1:28" x14ac:dyDescent="0.3">
      <c r="A90">
        <v>88</v>
      </c>
      <c r="B90">
        <f t="shared" si="13"/>
        <v>11.866666666666667</v>
      </c>
      <c r="C90">
        <f t="shared" si="21"/>
        <v>0.51000888527971111</v>
      </c>
      <c r="D90">
        <f t="shared" si="14"/>
        <v>0.1623408702261068</v>
      </c>
      <c r="E90">
        <f t="shared" si="15"/>
        <v>16.082029703863665</v>
      </c>
      <c r="F90">
        <f t="shared" si="16"/>
        <v>15.05155940772733</v>
      </c>
      <c r="G90">
        <f t="shared" si="17"/>
        <v>-1.2625614445806121E-2</v>
      </c>
      <c r="H90">
        <f t="shared" si="18"/>
        <v>-2.5251228891612243E-2</v>
      </c>
      <c r="I90" s="11">
        <f t="shared" si="19"/>
        <v>16.058056512809287</v>
      </c>
      <c r="J90" s="11">
        <f t="shared" si="20"/>
        <v>14.983613025618784</v>
      </c>
      <c r="Z90" s="4">
        <f>AVERAGE(Z89,Z91)</f>
        <v>17.774999999999999</v>
      </c>
      <c r="AB90" s="5" t="s">
        <v>114</v>
      </c>
    </row>
    <row r="91" spans="1:28" x14ac:dyDescent="0.3">
      <c r="A91">
        <v>89</v>
      </c>
      <c r="B91">
        <f t="shared" si="13"/>
        <v>12</v>
      </c>
      <c r="C91">
        <f t="shared" si="21"/>
        <v>0.51573932219296625</v>
      </c>
      <c r="D91">
        <f t="shared" si="14"/>
        <v>0.16416492494774845</v>
      </c>
      <c r="E91">
        <f t="shared" si="15"/>
        <v>16.069444495376707</v>
      </c>
      <c r="F91">
        <f t="shared" si="16"/>
        <v>15.026388990753411</v>
      </c>
      <c r="G91">
        <f t="shared" si="17"/>
        <v>-1.25852084869571E-2</v>
      </c>
      <c r="H91">
        <f t="shared" si="18"/>
        <v>-2.5170416973919529E-2</v>
      </c>
      <c r="I91" s="11">
        <f t="shared" si="19"/>
        <v>16.138056512809285</v>
      </c>
      <c r="J91" s="11">
        <f t="shared" si="20"/>
        <v>15.063613025618784</v>
      </c>
      <c r="Z91">
        <v>17.7</v>
      </c>
      <c r="AB91" s="5" t="s">
        <v>115</v>
      </c>
    </row>
    <row r="92" spans="1:28" x14ac:dyDescent="0.3">
      <c r="A92">
        <v>90</v>
      </c>
      <c r="B92">
        <f t="shared" si="13"/>
        <v>12.133333333333333</v>
      </c>
      <c r="C92">
        <f t="shared" si="21"/>
        <v>0.5214697591062214</v>
      </c>
      <c r="D92">
        <f t="shared" si="14"/>
        <v>0.16598897966939008</v>
      </c>
      <c r="E92">
        <f t="shared" si="15"/>
        <v>16.056900106119372</v>
      </c>
      <c r="F92">
        <f t="shared" si="16"/>
        <v>15.001300212238743</v>
      </c>
      <c r="G92">
        <f t="shared" si="17"/>
        <v>-1.2544389257335808E-2</v>
      </c>
      <c r="H92">
        <f t="shared" si="18"/>
        <v>-2.5088778514668064E-2</v>
      </c>
      <c r="I92" s="11">
        <f t="shared" si="19"/>
        <v>16.038056512809284</v>
      </c>
      <c r="J92" s="11">
        <f t="shared" si="20"/>
        <v>14.963613025618784</v>
      </c>
      <c r="Z92" s="4">
        <f>AVERAGE(Z91,Z93)</f>
        <v>17.649999999999999</v>
      </c>
      <c r="AB92" s="5" t="s">
        <v>116</v>
      </c>
    </row>
    <row r="93" spans="1:28" x14ac:dyDescent="0.3">
      <c r="A93">
        <v>91</v>
      </c>
      <c r="B93">
        <f t="shared" si="13"/>
        <v>12.266666666666666</v>
      </c>
      <c r="C93">
        <f t="shared" si="21"/>
        <v>0.52720019601947654</v>
      </c>
      <c r="D93">
        <f t="shared" si="14"/>
        <v>0.16781303439103171</v>
      </c>
      <c r="E93">
        <f t="shared" si="15"/>
        <v>16.044396948022023</v>
      </c>
      <c r="F93">
        <f t="shared" si="16"/>
        <v>14.976293896044048</v>
      </c>
      <c r="G93">
        <f t="shared" si="17"/>
        <v>-1.2503158097349143E-2</v>
      </c>
      <c r="H93">
        <f t="shared" si="18"/>
        <v>-2.5006316194694733E-2</v>
      </c>
      <c r="I93" s="11">
        <f t="shared" si="19"/>
        <v>16.118056512809282</v>
      </c>
      <c r="J93" s="11">
        <f t="shared" si="20"/>
        <v>15.043613025618784</v>
      </c>
      <c r="Z93">
        <v>17.600000000000001</v>
      </c>
      <c r="AB93" s="5" t="s">
        <v>117</v>
      </c>
    </row>
    <row r="94" spans="1:28" x14ac:dyDescent="0.3">
      <c r="A94">
        <v>92</v>
      </c>
      <c r="B94">
        <f t="shared" si="13"/>
        <v>12.4</v>
      </c>
      <c r="C94">
        <f t="shared" si="21"/>
        <v>0.5329306329327318</v>
      </c>
      <c r="D94">
        <f t="shared" si="14"/>
        <v>0.16963708911267339</v>
      </c>
      <c r="E94">
        <f t="shared" si="15"/>
        <v>16.031935431661086</v>
      </c>
      <c r="F94">
        <f t="shared" si="16"/>
        <v>14.951370863322172</v>
      </c>
      <c r="G94">
        <f t="shared" si="17"/>
        <v>-1.2461516360936287E-2</v>
      </c>
      <c r="H94">
        <f t="shared" si="18"/>
        <v>-2.4923032721876126E-2</v>
      </c>
      <c r="I94" s="11">
        <f t="shared" si="19"/>
        <v>16.018056512809281</v>
      </c>
      <c r="J94" s="11">
        <f t="shared" si="20"/>
        <v>14.943613025618784</v>
      </c>
      <c r="Z94" s="4">
        <f>AVERAGE(Z93,Z95)</f>
        <v>17.5</v>
      </c>
      <c r="AB94" s="5" t="s">
        <v>118</v>
      </c>
    </row>
    <row r="95" spans="1:28" x14ac:dyDescent="0.3">
      <c r="A95">
        <v>93</v>
      </c>
      <c r="B95">
        <f t="shared" si="13"/>
        <v>12.533333333333333</v>
      </c>
      <c r="C95">
        <f t="shared" si="21"/>
        <v>0.53866106984598694</v>
      </c>
      <c r="D95">
        <f t="shared" si="14"/>
        <v>0.17146114383431502</v>
      </c>
      <c r="E95">
        <f t="shared" si="15"/>
        <v>16.019515966245557</v>
      </c>
      <c r="F95">
        <f t="shared" si="16"/>
        <v>14.926531932491114</v>
      </c>
      <c r="G95">
        <f t="shared" si="17"/>
        <v>-1.2419465415529629E-2</v>
      </c>
      <c r="H95">
        <f t="shared" si="18"/>
        <v>-2.4838930831057482E-2</v>
      </c>
      <c r="I95" s="11">
        <f t="shared" si="19"/>
        <v>16.098056512809279</v>
      </c>
      <c r="J95" s="11">
        <f t="shared" si="20"/>
        <v>15.023613025618785</v>
      </c>
      <c r="Z95">
        <v>17.399999999999999</v>
      </c>
      <c r="AB95" s="5" t="s">
        <v>119</v>
      </c>
    </row>
    <row r="96" spans="1:28" x14ac:dyDescent="0.3">
      <c r="A96">
        <v>94</v>
      </c>
      <c r="B96">
        <f t="shared" si="13"/>
        <v>12.666666666666666</v>
      </c>
      <c r="C96">
        <f t="shared" si="21"/>
        <v>0.54439150675924208</v>
      </c>
      <c r="D96">
        <f t="shared" si="14"/>
        <v>0.17328519855595667</v>
      </c>
      <c r="E96">
        <f t="shared" si="15"/>
        <v>16.007138959603573</v>
      </c>
      <c r="F96">
        <f t="shared" si="16"/>
        <v>14.901777919207145</v>
      </c>
      <c r="G96">
        <f t="shared" si="17"/>
        <v>-1.2377006641983712E-2</v>
      </c>
      <c r="H96">
        <f t="shared" si="18"/>
        <v>-2.4754013283969201E-2</v>
      </c>
      <c r="I96" s="11">
        <f t="shared" si="19"/>
        <v>15.99805651280928</v>
      </c>
      <c r="J96" s="11">
        <f t="shared" si="20"/>
        <v>14.923613025618785</v>
      </c>
      <c r="Z96" s="4">
        <f>AVERAGE(Z95,Z97)</f>
        <v>17.350000000000001</v>
      </c>
      <c r="AB96" s="5" t="s">
        <v>120</v>
      </c>
    </row>
    <row r="97" spans="1:28" x14ac:dyDescent="0.3">
      <c r="A97">
        <v>95</v>
      </c>
      <c r="B97">
        <f t="shared" si="13"/>
        <v>12.8</v>
      </c>
      <c r="C97">
        <f t="shared" si="21"/>
        <v>0.55012194367249734</v>
      </c>
      <c r="D97">
        <f t="shared" si="14"/>
        <v>0.17510925327759833</v>
      </c>
      <c r="E97">
        <f t="shared" si="15"/>
        <v>15.994804818169015</v>
      </c>
      <c r="F97">
        <f t="shared" si="16"/>
        <v>14.877109636338032</v>
      </c>
      <c r="G97">
        <f t="shared" si="17"/>
        <v>-1.2334141434557466E-2</v>
      </c>
      <c r="H97">
        <f t="shared" si="18"/>
        <v>-2.4668282869113156E-2</v>
      </c>
      <c r="I97" s="11">
        <f t="shared" si="19"/>
        <v>16.07805651280928</v>
      </c>
      <c r="J97" s="11">
        <f t="shared" si="20"/>
        <v>14.823613025618785</v>
      </c>
      <c r="Z97">
        <v>17.3</v>
      </c>
      <c r="AB97" s="5" t="s">
        <v>121</v>
      </c>
    </row>
    <row r="98" spans="1:28" x14ac:dyDescent="0.3">
      <c r="A98">
        <v>96</v>
      </c>
      <c r="B98">
        <f t="shared" si="13"/>
        <v>12.933333333333334</v>
      </c>
      <c r="C98">
        <f t="shared" si="21"/>
        <v>0.55585238058575248</v>
      </c>
      <c r="D98">
        <f t="shared" si="14"/>
        <v>0.17693330799923998</v>
      </c>
      <c r="E98">
        <f t="shared" si="15"/>
        <v>15.982513946968172</v>
      </c>
      <c r="F98">
        <f t="shared" si="16"/>
        <v>14.852527893936346</v>
      </c>
      <c r="G98">
        <f t="shared" si="17"/>
        <v>-1.2290871200843156E-2</v>
      </c>
      <c r="H98">
        <f t="shared" si="18"/>
        <v>-2.4581742401686313E-2</v>
      </c>
      <c r="I98" s="11">
        <f t="shared" si="19"/>
        <v>15.97805651280928</v>
      </c>
      <c r="J98" s="11">
        <f t="shared" si="20"/>
        <v>14.903613025618785</v>
      </c>
      <c r="Z98">
        <v>17.3</v>
      </c>
      <c r="AB98" s="5" t="s">
        <v>122</v>
      </c>
    </row>
    <row r="99" spans="1:28" x14ac:dyDescent="0.3">
      <c r="A99">
        <v>97</v>
      </c>
      <c r="B99">
        <f t="shared" si="13"/>
        <v>13.066666666666666</v>
      </c>
      <c r="C99">
        <f t="shared" si="21"/>
        <v>0.56158281749900774</v>
      </c>
      <c r="D99">
        <f t="shared" si="14"/>
        <v>0.17875736272088164</v>
      </c>
      <c r="E99">
        <f t="shared" si="15"/>
        <v>15.970266749606424</v>
      </c>
      <c r="F99">
        <f t="shared" si="16"/>
        <v>14.828033499212848</v>
      </c>
      <c r="G99">
        <f t="shared" si="17"/>
        <v>-1.2247197361748619E-2</v>
      </c>
      <c r="H99">
        <f t="shared" si="18"/>
        <v>-2.4494394723497237E-2</v>
      </c>
      <c r="I99" s="11">
        <f t="shared" si="19"/>
        <v>16.05805651280928</v>
      </c>
      <c r="J99" s="11">
        <f t="shared" si="20"/>
        <v>14.803613025618786</v>
      </c>
      <c r="Z99">
        <v>17.149999999999999</v>
      </c>
      <c r="AB99" s="5" t="s">
        <v>123</v>
      </c>
    </row>
    <row r="100" spans="1:28" x14ac:dyDescent="0.3">
      <c r="A100">
        <v>98</v>
      </c>
      <c r="B100">
        <f t="shared" si="13"/>
        <v>13.2</v>
      </c>
      <c r="C100">
        <f t="shared" si="21"/>
        <v>0.56731325441226288</v>
      </c>
      <c r="D100">
        <f t="shared" si="14"/>
        <v>0.18058141744252329</v>
      </c>
      <c r="E100">
        <f t="shared" si="15"/>
        <v>15.958063628255003</v>
      </c>
      <c r="F100">
        <f t="shared" si="16"/>
        <v>14.803627256510005</v>
      </c>
      <c r="G100">
        <f t="shared" si="17"/>
        <v>-1.2203121351420876E-2</v>
      </c>
      <c r="H100">
        <f t="shared" si="18"/>
        <v>-2.4406242702843528E-2</v>
      </c>
      <c r="I100" s="11">
        <f t="shared" si="19"/>
        <v>15.95805651280928</v>
      </c>
      <c r="J100" s="11">
        <f t="shared" si="20"/>
        <v>14.883613025618786</v>
      </c>
      <c r="Z100">
        <v>17</v>
      </c>
      <c r="AB100" s="5" t="s">
        <v>124</v>
      </c>
    </row>
    <row r="101" spans="1:28" x14ac:dyDescent="0.3">
      <c r="A101">
        <v>99</v>
      </c>
      <c r="B101">
        <f t="shared" si="13"/>
        <v>13.333333333333334</v>
      </c>
      <c r="C101">
        <f t="shared" si="21"/>
        <v>0.57304369132551813</v>
      </c>
      <c r="D101">
        <f t="shared" si="14"/>
        <v>0.18240547216416494</v>
      </c>
      <c r="E101">
        <f t="shared" si="15"/>
        <v>15.945904983637776</v>
      </c>
      <c r="F101">
        <f t="shared" si="16"/>
        <v>14.779309967275552</v>
      </c>
      <c r="G101">
        <f t="shared" si="17"/>
        <v>-1.2158644617226599E-2</v>
      </c>
      <c r="H101">
        <f t="shared" si="18"/>
        <v>-2.4317289234453199E-2</v>
      </c>
      <c r="I101" s="11">
        <f t="shared" si="19"/>
        <v>16.03805651280928</v>
      </c>
      <c r="J101" s="11">
        <f t="shared" si="20"/>
        <v>14.783613025618786</v>
      </c>
    </row>
    <row r="102" spans="1:28" x14ac:dyDescent="0.3">
      <c r="A102">
        <v>100</v>
      </c>
      <c r="B102">
        <f t="shared" si="13"/>
        <v>13.466666666666667</v>
      </c>
      <c r="C102">
        <f t="shared" si="21"/>
        <v>0.57877412823877328</v>
      </c>
      <c r="D102">
        <f t="shared" si="14"/>
        <v>0.1842295268858066</v>
      </c>
      <c r="E102">
        <f t="shared" si="15"/>
        <v>15.933791215018097</v>
      </c>
      <c r="F102">
        <f t="shared" si="16"/>
        <v>14.755082430036193</v>
      </c>
      <c r="G102">
        <f t="shared" si="17"/>
        <v>-1.2113768619679277E-2</v>
      </c>
      <c r="H102">
        <f t="shared" si="18"/>
        <v>-2.4227537239358554E-2</v>
      </c>
      <c r="I102" s="11">
        <f t="shared" si="19"/>
        <v>15.938056512809281</v>
      </c>
      <c r="J102" s="11">
        <f t="shared" si="20"/>
        <v>14.683613025618786</v>
      </c>
    </row>
    <row r="103" spans="1:28" x14ac:dyDescent="0.3">
      <c r="A103">
        <v>101</v>
      </c>
      <c r="B103">
        <f t="shared" si="13"/>
        <v>13.6</v>
      </c>
      <c r="C103">
        <f t="shared" si="21"/>
        <v>0.58450456515202842</v>
      </c>
      <c r="D103">
        <f t="shared" si="14"/>
        <v>0.18605358160744823</v>
      </c>
      <c r="E103">
        <f t="shared" si="15"/>
        <v>15.921722720185686</v>
      </c>
      <c r="F103">
        <f t="shared" si="16"/>
        <v>14.730945440371373</v>
      </c>
      <c r="G103">
        <f t="shared" si="17"/>
        <v>-1.2068494832410792E-2</v>
      </c>
      <c r="H103">
        <f t="shared" si="18"/>
        <v>-2.4136989664819808E-2</v>
      </c>
      <c r="I103" s="11">
        <f t="shared" si="19"/>
        <v>15.838056512809281</v>
      </c>
      <c r="J103" s="11">
        <f t="shared" si="20"/>
        <v>14.763613025618787</v>
      </c>
    </row>
    <row r="104" spans="1:28" x14ac:dyDescent="0.3">
      <c r="A104">
        <v>102</v>
      </c>
      <c r="B104">
        <f t="shared" si="13"/>
        <v>13.733333333333333</v>
      </c>
      <c r="C104">
        <f t="shared" si="21"/>
        <v>0.59023500206528356</v>
      </c>
      <c r="D104">
        <f t="shared" si="14"/>
        <v>0.18787763632908988</v>
      </c>
      <c r="E104">
        <f t="shared" si="15"/>
        <v>15.909699895443573</v>
      </c>
      <c r="F104">
        <f t="shared" si="16"/>
        <v>14.706899790887148</v>
      </c>
      <c r="G104">
        <f t="shared" si="17"/>
        <v>-1.2022824742112803E-2</v>
      </c>
      <c r="H104">
        <f t="shared" si="18"/>
        <v>-2.4045649484225606E-2</v>
      </c>
      <c r="I104" s="11">
        <f t="shared" si="19"/>
        <v>15.918056512809281</v>
      </c>
      <c r="J104" s="11">
        <f t="shared" si="20"/>
        <v>14.663613025618787</v>
      </c>
    </row>
    <row r="105" spans="1:28" x14ac:dyDescent="0.3">
      <c r="A105">
        <v>103</v>
      </c>
      <c r="B105">
        <f t="shared" si="13"/>
        <v>13.866666666666667</v>
      </c>
      <c r="C105">
        <f t="shared" si="21"/>
        <v>0.59596543897853882</v>
      </c>
      <c r="D105">
        <f t="shared" si="14"/>
        <v>0.18970169105073154</v>
      </c>
      <c r="E105">
        <f t="shared" si="15"/>
        <v>15.897723135595081</v>
      </c>
      <c r="F105">
        <f t="shared" si="16"/>
        <v>14.682946271190163</v>
      </c>
      <c r="G105">
        <f t="shared" si="17"/>
        <v>-1.1976759848492335E-2</v>
      </c>
      <c r="H105">
        <f t="shared" si="18"/>
        <v>-2.3953519696984671E-2</v>
      </c>
      <c r="I105" s="11">
        <f t="shared" si="19"/>
        <v>15.818056512809282</v>
      </c>
      <c r="J105" s="11">
        <f t="shared" si="20"/>
        <v>14.743613025618787</v>
      </c>
    </row>
    <row r="106" spans="1:28" x14ac:dyDescent="0.3">
      <c r="A106">
        <v>104</v>
      </c>
      <c r="B106">
        <f t="shared" si="13"/>
        <v>14</v>
      </c>
      <c r="C106">
        <f t="shared" si="21"/>
        <v>0.60169587589179396</v>
      </c>
      <c r="D106">
        <f t="shared" si="14"/>
        <v>0.19152574577237319</v>
      </c>
      <c r="E106">
        <f t="shared" si="15"/>
        <v>15.885792833930862</v>
      </c>
      <c r="F106">
        <f t="shared" si="16"/>
        <v>14.659085667861726</v>
      </c>
      <c r="G106">
        <f t="shared" si="17"/>
        <v>-1.193030166421849E-2</v>
      </c>
      <c r="H106">
        <f t="shared" si="18"/>
        <v>-2.386060332843698E-2</v>
      </c>
      <c r="I106" s="11">
        <f t="shared" si="19"/>
        <v>15.898056512809282</v>
      </c>
      <c r="J106" s="11">
        <f t="shared" si="20"/>
        <v>14.643613025618787</v>
      </c>
    </row>
    <row r="107" spans="1:28" x14ac:dyDescent="0.3">
      <c r="A107">
        <v>105</v>
      </c>
      <c r="B107">
        <f t="shared" si="13"/>
        <v>14.133333333333333</v>
      </c>
      <c r="C107">
        <f t="shared" si="21"/>
        <v>0.60742631280504911</v>
      </c>
      <c r="D107">
        <f t="shared" si="14"/>
        <v>0.19334980049401482</v>
      </c>
      <c r="E107">
        <f t="shared" si="15"/>
        <v>15.873909382215984</v>
      </c>
      <c r="F107">
        <f t="shared" si="16"/>
        <v>14.635318764431968</v>
      </c>
      <c r="G107">
        <f t="shared" si="17"/>
        <v>-1.1883451714878035E-2</v>
      </c>
      <c r="H107">
        <f t="shared" si="18"/>
        <v>-2.3766903429757846E-2</v>
      </c>
      <c r="I107" s="11">
        <f t="shared" si="19"/>
        <v>15.798056512809282</v>
      </c>
      <c r="J107" s="11">
        <f t="shared" si="20"/>
        <v>14.723613025618787</v>
      </c>
    </row>
    <row r="108" spans="1:28" x14ac:dyDescent="0.3">
      <c r="A108">
        <v>106</v>
      </c>
      <c r="B108">
        <f t="shared" si="13"/>
        <v>14.266666666666666</v>
      </c>
      <c r="C108">
        <f t="shared" si="21"/>
        <v>0.61315674971830425</v>
      </c>
      <c r="D108">
        <f t="shared" si="14"/>
        <v>0.19517385521565644</v>
      </c>
      <c r="E108">
        <f t="shared" si="15"/>
        <v>15.862073170677062</v>
      </c>
      <c r="F108">
        <f t="shared" si="16"/>
        <v>14.611646341354124</v>
      </c>
      <c r="G108">
        <f t="shared" si="17"/>
        <v>-1.1836211538922115E-2</v>
      </c>
      <c r="H108">
        <f t="shared" si="18"/>
        <v>-2.3672423077844229E-2</v>
      </c>
      <c r="I108" s="11">
        <f t="shared" si="19"/>
        <v>15.878056512809282</v>
      </c>
      <c r="J108" s="11">
        <f t="shared" si="20"/>
        <v>14.623613025618788</v>
      </c>
    </row>
    <row r="109" spans="1:28" x14ac:dyDescent="0.3">
      <c r="A109">
        <v>107</v>
      </c>
      <c r="B109">
        <f t="shared" si="13"/>
        <v>14.4</v>
      </c>
      <c r="C109">
        <f t="shared" si="21"/>
        <v>0.6188871866315595</v>
      </c>
      <c r="D109">
        <f t="shared" si="14"/>
        <v>0.19699790993729813</v>
      </c>
      <c r="E109">
        <f t="shared" si="15"/>
        <v>15.850284587989451</v>
      </c>
      <c r="F109">
        <f t="shared" si="16"/>
        <v>14.588069175978902</v>
      </c>
      <c r="G109">
        <f t="shared" si="17"/>
        <v>-1.1788582687611182E-2</v>
      </c>
      <c r="H109">
        <f t="shared" si="18"/>
        <v>-2.3577165375222364E-2</v>
      </c>
      <c r="I109" s="11">
        <f t="shared" si="19"/>
        <v>15.778056512809282</v>
      </c>
      <c r="J109" s="11">
        <f t="shared" si="20"/>
        <v>14.523613025618788</v>
      </c>
      <c r="L109" s="2"/>
    </row>
    <row r="110" spans="1:28" x14ac:dyDescent="0.3">
      <c r="A110">
        <v>108</v>
      </c>
      <c r="B110">
        <f t="shared" si="13"/>
        <v>14.533333333333333</v>
      </c>
      <c r="C110">
        <f t="shared" si="21"/>
        <v>0.62461762354481465</v>
      </c>
      <c r="D110">
        <f t="shared" si="14"/>
        <v>0.19882196465893975</v>
      </c>
      <c r="E110">
        <f t="shared" si="15"/>
        <v>15.838544021264473</v>
      </c>
      <c r="F110">
        <f t="shared" si="16"/>
        <v>14.564588042528948</v>
      </c>
      <c r="G110">
        <f t="shared" si="17"/>
        <v>-1.1740566724977697E-2</v>
      </c>
      <c r="H110">
        <f t="shared" si="18"/>
        <v>-2.3481133449953617E-2</v>
      </c>
      <c r="I110" s="11">
        <f t="shared" si="19"/>
        <v>15.858056512809283</v>
      </c>
      <c r="J110" s="11">
        <f t="shared" si="20"/>
        <v>14.603613025618788</v>
      </c>
      <c r="L110" s="2"/>
    </row>
    <row r="111" spans="1:28" x14ac:dyDescent="0.3">
      <c r="A111">
        <v>109</v>
      </c>
      <c r="B111">
        <f t="shared" si="13"/>
        <v>14.666666666666666</v>
      </c>
      <c r="C111">
        <f t="shared" si="21"/>
        <v>0.63034806045806979</v>
      </c>
      <c r="D111">
        <f t="shared" si="14"/>
        <v>0.20064601938058141</v>
      </c>
      <c r="E111">
        <f t="shared" si="15"/>
        <v>15.826851856036718</v>
      </c>
      <c r="F111">
        <f t="shared" si="16"/>
        <v>14.541203712073436</v>
      </c>
      <c r="G111">
        <f t="shared" si="17"/>
        <v>-1.1692165227755069E-2</v>
      </c>
      <c r="H111">
        <f t="shared" si="18"/>
        <v>-2.3384330455511915E-2</v>
      </c>
      <c r="I111" s="11">
        <f t="shared" si="19"/>
        <v>15.758056512809283</v>
      </c>
      <c r="J111" s="11">
        <f t="shared" si="20"/>
        <v>14.503613025618789</v>
      </c>
      <c r="L111" s="2"/>
    </row>
    <row r="112" spans="1:28" x14ac:dyDescent="0.3">
      <c r="A112">
        <v>110</v>
      </c>
      <c r="B112">
        <f t="shared" si="13"/>
        <v>14.799999999999999</v>
      </c>
      <c r="C112">
        <f t="shared" si="21"/>
        <v>0.63607849737132505</v>
      </c>
      <c r="D112">
        <f t="shared" si="14"/>
        <v>0.20247007410222309</v>
      </c>
      <c r="E112">
        <f t="shared" si="15"/>
        <v>15.815208476251369</v>
      </c>
      <c r="F112">
        <f t="shared" si="16"/>
        <v>14.517916952502739</v>
      </c>
      <c r="G112">
        <f t="shared" si="17"/>
        <v>-1.1643379785349239E-2</v>
      </c>
      <c r="H112">
        <f t="shared" si="18"/>
        <v>-2.3286759570696702E-2</v>
      </c>
      <c r="I112" s="11">
        <f t="shared" si="19"/>
        <v>15.838056512809283</v>
      </c>
      <c r="J112" s="11">
        <f t="shared" si="20"/>
        <v>14.583613025618789</v>
      </c>
      <c r="L112" s="2"/>
    </row>
    <row r="113" spans="1:12" x14ac:dyDescent="0.3">
      <c r="A113">
        <v>111</v>
      </c>
      <c r="B113">
        <f t="shared" si="13"/>
        <v>14.933333333333334</v>
      </c>
      <c r="C113">
        <f t="shared" si="21"/>
        <v>0.64180893428458019</v>
      </c>
      <c r="D113">
        <f t="shared" si="14"/>
        <v>0.20429412882386472</v>
      </c>
      <c r="E113">
        <f t="shared" si="15"/>
        <v>15.803614264251607</v>
      </c>
      <c r="F113">
        <f t="shared" si="16"/>
        <v>14.494728528503213</v>
      </c>
      <c r="G113">
        <f t="shared" si="17"/>
        <v>-1.1594211999762294E-2</v>
      </c>
      <c r="H113">
        <f t="shared" si="18"/>
        <v>-2.3188423999526364E-2</v>
      </c>
      <c r="I113" s="11">
        <f t="shared" si="19"/>
        <v>15.738056512809283</v>
      </c>
      <c r="J113" s="11">
        <f t="shared" si="20"/>
        <v>14.483613025618789</v>
      </c>
    </row>
    <row r="114" spans="1:12" x14ac:dyDescent="0.3">
      <c r="A114">
        <v>112</v>
      </c>
      <c r="B114">
        <f t="shared" si="13"/>
        <v>15.066666666666666</v>
      </c>
      <c r="C114">
        <f t="shared" si="21"/>
        <v>0.64753937119783544</v>
      </c>
      <c r="D114">
        <f t="shared" si="14"/>
        <v>0.2061181835455064</v>
      </c>
      <c r="E114">
        <f t="shared" si="15"/>
        <v>15.792069600766046</v>
      </c>
      <c r="F114">
        <f t="shared" si="16"/>
        <v>14.471639201532092</v>
      </c>
      <c r="G114">
        <f t="shared" si="17"/>
        <v>-1.1544663485560491E-2</v>
      </c>
      <c r="H114">
        <f t="shared" si="18"/>
        <v>-2.3089326971120983E-2</v>
      </c>
      <c r="I114" s="11">
        <f t="shared" si="19"/>
        <v>15.818056512809283</v>
      </c>
      <c r="J114" s="11">
        <f t="shared" si="20"/>
        <v>14.563613025618789</v>
      </c>
    </row>
    <row r="115" spans="1:12" x14ac:dyDescent="0.3">
      <c r="A115">
        <v>113</v>
      </c>
      <c r="B115">
        <f t="shared" si="13"/>
        <v>15.2</v>
      </c>
      <c r="C115">
        <f t="shared" si="21"/>
        <v>0.65326980811109059</v>
      </c>
      <c r="D115">
        <f t="shared" si="14"/>
        <v>0.20794223826714803</v>
      </c>
      <c r="E115">
        <f t="shared" si="15"/>
        <v>15.780574864896238</v>
      </c>
      <c r="F115">
        <f t="shared" si="16"/>
        <v>14.448649729792475</v>
      </c>
      <c r="G115">
        <f t="shared" si="17"/>
        <v>-1.1494735869808537E-2</v>
      </c>
      <c r="H115">
        <f t="shared" si="18"/>
        <v>-2.2989471739617073E-2</v>
      </c>
      <c r="I115" s="11">
        <f t="shared" si="19"/>
        <v>15.718056512809284</v>
      </c>
      <c r="J115" s="11">
        <f t="shared" si="20"/>
        <v>14.463613025618789</v>
      </c>
    </row>
    <row r="116" spans="1:12" x14ac:dyDescent="0.3">
      <c r="A116">
        <v>114</v>
      </c>
      <c r="B116">
        <f t="shared" si="13"/>
        <v>15.333333333333334</v>
      </c>
      <c r="C116">
        <f t="shared" si="21"/>
        <v>0.65900024502434584</v>
      </c>
      <c r="D116">
        <f t="shared" si="14"/>
        <v>0.20976629298878971</v>
      </c>
      <c r="E116">
        <f t="shared" si="15"/>
        <v>15.76913043410422</v>
      </c>
      <c r="F116">
        <f t="shared" si="16"/>
        <v>14.425760868208439</v>
      </c>
      <c r="G116">
        <f t="shared" si="17"/>
        <v>-1.1444430792018068E-2</v>
      </c>
      <c r="H116">
        <f t="shared" si="18"/>
        <v>-2.2888861584036135E-2</v>
      </c>
      <c r="I116" s="11">
        <f t="shared" si="19"/>
        <v>15.798056512809284</v>
      </c>
      <c r="J116" s="11">
        <f t="shared" si="20"/>
        <v>14.36361302561879</v>
      </c>
    </row>
    <row r="117" spans="1:12" x14ac:dyDescent="0.3">
      <c r="A117">
        <v>115</v>
      </c>
      <c r="B117">
        <f t="shared" si="13"/>
        <v>15.466666666666667</v>
      </c>
      <c r="C117">
        <f t="shared" si="21"/>
        <v>0.66473068193760099</v>
      </c>
      <c r="D117">
        <f t="shared" si="14"/>
        <v>0.21159034771043134</v>
      </c>
      <c r="E117">
        <f t="shared" si="15"/>
        <v>15.75773668420012</v>
      </c>
      <c r="F117">
        <f t="shared" si="16"/>
        <v>14.402973368400239</v>
      </c>
      <c r="G117">
        <f t="shared" si="17"/>
        <v>-1.1393749904099693E-2</v>
      </c>
      <c r="H117">
        <f t="shared" si="18"/>
        <v>-2.2787499808199385E-2</v>
      </c>
      <c r="I117" s="11">
        <f t="shared" si="19"/>
        <v>15.698056512809284</v>
      </c>
      <c r="J117" s="11">
        <f t="shared" si="20"/>
        <v>14.44361302561879</v>
      </c>
    </row>
    <row r="118" spans="1:12" x14ac:dyDescent="0.3">
      <c r="A118">
        <v>116</v>
      </c>
      <c r="B118">
        <f t="shared" si="13"/>
        <v>15.6</v>
      </c>
      <c r="C118">
        <f t="shared" si="21"/>
        <v>0.67046111885085613</v>
      </c>
      <c r="D118">
        <f t="shared" si="14"/>
        <v>0.21341440243207296</v>
      </c>
      <c r="E118">
        <f t="shared" si="15"/>
        <v>15.746393989329816</v>
      </c>
      <c r="F118">
        <f t="shared" si="16"/>
        <v>14.380287978659631</v>
      </c>
      <c r="G118">
        <f t="shared" si="17"/>
        <v>-1.1342694870304371E-2</v>
      </c>
      <c r="H118">
        <f t="shared" si="18"/>
        <v>-2.2685389740608741E-2</v>
      </c>
      <c r="I118" s="11">
        <f t="shared" si="19"/>
        <v>15.778056512809284</v>
      </c>
      <c r="J118" s="11">
        <f t="shared" si="20"/>
        <v>14.34361302561879</v>
      </c>
    </row>
    <row r="119" spans="1:12" x14ac:dyDescent="0.3">
      <c r="A119">
        <v>117</v>
      </c>
      <c r="B119">
        <f t="shared" si="13"/>
        <v>15.733333333333333</v>
      </c>
      <c r="C119">
        <f t="shared" si="21"/>
        <v>0.67619155576411127</v>
      </c>
      <c r="D119">
        <f t="shared" si="14"/>
        <v>0.21523845715371462</v>
      </c>
      <c r="E119">
        <f t="shared" si="15"/>
        <v>15.735102721962651</v>
      </c>
      <c r="F119">
        <f t="shared" si="16"/>
        <v>14.357705443925301</v>
      </c>
      <c r="G119">
        <f t="shared" si="17"/>
        <v>-1.1291267367164792E-2</v>
      </c>
      <c r="H119">
        <f t="shared" si="18"/>
        <v>-2.2582534734329585E-2</v>
      </c>
      <c r="I119" s="11">
        <f t="shared" si="19"/>
        <v>15.678056512809285</v>
      </c>
      <c r="J119" s="11">
        <f t="shared" si="20"/>
        <v>14.42361302561879</v>
      </c>
    </row>
    <row r="120" spans="1:12" x14ac:dyDescent="0.3">
      <c r="A120">
        <v>118</v>
      </c>
      <c r="B120">
        <f t="shared" si="13"/>
        <v>15.866666666666667</v>
      </c>
      <c r="C120">
        <f t="shared" si="21"/>
        <v>0.68192199267736653</v>
      </c>
      <c r="D120">
        <f t="shared" si="14"/>
        <v>0.21706251187535627</v>
      </c>
      <c r="E120">
        <f t="shared" si="15"/>
        <v>15.7238632528792</v>
      </c>
      <c r="F120">
        <f t="shared" si="16"/>
        <v>14.335226505758401</v>
      </c>
      <c r="G120">
        <f t="shared" si="17"/>
        <v>-1.123946908345097E-2</v>
      </c>
      <c r="H120">
        <f t="shared" si="18"/>
        <v>-2.2478938166900164E-2</v>
      </c>
      <c r="I120" s="11">
        <f t="shared" si="19"/>
        <v>15.758056512809285</v>
      </c>
      <c r="J120" s="11">
        <f t="shared" si="20"/>
        <v>14.323613025618791</v>
      </c>
    </row>
    <row r="121" spans="1:12" x14ac:dyDescent="0.3">
      <c r="A121">
        <v>119</v>
      </c>
      <c r="B121">
        <f t="shared" si="13"/>
        <v>16</v>
      </c>
      <c r="C121">
        <f t="shared" si="21"/>
        <v>0.68765242959062167</v>
      </c>
      <c r="D121">
        <f t="shared" si="14"/>
        <v>0.21888656659699793</v>
      </c>
      <c r="E121">
        <f t="shared" si="15"/>
        <v>15.712675951159097</v>
      </c>
      <c r="F121">
        <f t="shared" si="16"/>
        <v>14.312851902318195</v>
      </c>
      <c r="G121">
        <f t="shared" si="17"/>
        <v>-1.1187301720102738E-2</v>
      </c>
      <c r="H121">
        <f t="shared" si="18"/>
        <v>-2.2374603440205476E-2</v>
      </c>
      <c r="I121" s="11">
        <f t="shared" si="19"/>
        <v>15.658056512809285</v>
      </c>
      <c r="J121" s="11">
        <f t="shared" si="20"/>
        <v>14.403613025618791</v>
      </c>
    </row>
    <row r="122" spans="1:12" x14ac:dyDescent="0.3">
      <c r="A122">
        <v>120</v>
      </c>
      <c r="B122">
        <f t="shared" si="13"/>
        <v>16.133333333333333</v>
      </c>
      <c r="C122">
        <f t="shared" si="21"/>
        <v>0.69338286650387682</v>
      </c>
      <c r="D122">
        <f t="shared" si="14"/>
        <v>0.22071062131863955</v>
      </c>
      <c r="E122">
        <f t="shared" si="15"/>
        <v>15.701541184168912</v>
      </c>
      <c r="F122">
        <f t="shared" si="16"/>
        <v>14.290582368337823</v>
      </c>
      <c r="G122">
        <f t="shared" si="17"/>
        <v>-1.1134766990185341E-2</v>
      </c>
      <c r="H122">
        <f t="shared" si="18"/>
        <v>-2.2269533980372458E-2</v>
      </c>
      <c r="I122" s="11">
        <f t="shared" si="19"/>
        <v>15.738056512809285</v>
      </c>
      <c r="J122" s="11">
        <f t="shared" si="20"/>
        <v>14.303613025618791</v>
      </c>
    </row>
    <row r="123" spans="1:12" x14ac:dyDescent="0.3">
      <c r="A123">
        <v>121</v>
      </c>
      <c r="B123">
        <f t="shared" si="13"/>
        <v>16.266666666666666</v>
      </c>
      <c r="C123">
        <f t="shared" si="21"/>
        <v>0.69911330341713196</v>
      </c>
      <c r="D123">
        <f t="shared" si="14"/>
        <v>0.22253467604028121</v>
      </c>
      <c r="E123">
        <f t="shared" si="15"/>
        <v>15.69045931755009</v>
      </c>
      <c r="F123">
        <f t="shared" si="16"/>
        <v>14.268418635100179</v>
      </c>
      <c r="G123">
        <f t="shared" si="17"/>
        <v>-1.1081866618821934E-2</v>
      </c>
      <c r="H123">
        <f t="shared" si="18"/>
        <v>-2.2163733237643868E-2</v>
      </c>
      <c r="I123" s="11">
        <f t="shared" si="19"/>
        <v>15.638056512809285</v>
      </c>
      <c r="J123" s="11">
        <f t="shared" si="20"/>
        <v>14.203613025618791</v>
      </c>
    </row>
    <row r="124" spans="1:12" x14ac:dyDescent="0.3">
      <c r="A124">
        <v>122</v>
      </c>
      <c r="B124">
        <f t="shared" si="13"/>
        <v>16.399999999999999</v>
      </c>
      <c r="C124">
        <f t="shared" si="21"/>
        <v>0.7048437403303871</v>
      </c>
      <c r="D124">
        <f t="shared" si="14"/>
        <v>0.22435873076192284</v>
      </c>
      <c r="E124">
        <f t="shared" si="15"/>
        <v>15.679430715206941</v>
      </c>
      <c r="F124">
        <f t="shared" si="16"/>
        <v>14.246361430413884</v>
      </c>
      <c r="G124">
        <f t="shared" si="17"/>
        <v>-1.1028602343149174E-2</v>
      </c>
      <c r="H124">
        <f t="shared" si="18"/>
        <v>-2.2057204686294796E-2</v>
      </c>
      <c r="I124" s="11">
        <f t="shared" si="19"/>
        <v>15.718056512809286</v>
      </c>
      <c r="J124" s="11">
        <f t="shared" si="20"/>
        <v>14.283613025618791</v>
      </c>
      <c r="L124" s="2"/>
    </row>
    <row r="125" spans="1:12" x14ac:dyDescent="0.3">
      <c r="A125">
        <v>123</v>
      </c>
      <c r="B125">
        <f t="shared" si="13"/>
        <v>16.533333333333331</v>
      </c>
      <c r="C125">
        <f t="shared" si="21"/>
        <v>0.71057417724364236</v>
      </c>
      <c r="D125">
        <f t="shared" si="14"/>
        <v>0.22618278548356452</v>
      </c>
      <c r="E125">
        <f t="shared" si="15"/>
        <v>15.668455739294698</v>
      </c>
      <c r="F125">
        <f t="shared" si="16"/>
        <v>14.224411478589396</v>
      </c>
      <c r="G125">
        <f t="shared" si="17"/>
        <v>-1.0974975912242613E-2</v>
      </c>
      <c r="H125">
        <f t="shared" si="18"/>
        <v>-2.1949951824488778E-2</v>
      </c>
      <c r="I125" s="11">
        <f t="shared" si="19"/>
        <v>15.618056512809286</v>
      </c>
      <c r="J125" s="11">
        <f t="shared" si="20"/>
        <v>14.183613025618792</v>
      </c>
      <c r="L125" s="2"/>
    </row>
    <row r="126" spans="1:12" x14ac:dyDescent="0.3">
      <c r="A126">
        <v>124</v>
      </c>
      <c r="B126">
        <f t="shared" si="13"/>
        <v>16.666666666666668</v>
      </c>
      <c r="C126">
        <f t="shared" si="21"/>
        <v>0.71630461415689761</v>
      </c>
      <c r="D126">
        <f t="shared" si="14"/>
        <v>0.22800684020520617</v>
      </c>
      <c r="E126">
        <f t="shared" si="15"/>
        <v>15.657534750207613</v>
      </c>
      <c r="F126">
        <f t="shared" si="16"/>
        <v>14.202569500415226</v>
      </c>
      <c r="G126">
        <f t="shared" si="17"/>
        <v>-1.092098908708472E-2</v>
      </c>
      <c r="H126">
        <f t="shared" si="18"/>
        <v>-2.1841978174169441E-2</v>
      </c>
      <c r="I126" s="11">
        <f t="shared" si="19"/>
        <v>15.698056512809286</v>
      </c>
      <c r="J126" s="11">
        <f t="shared" si="20"/>
        <v>14.263613025618792</v>
      </c>
      <c r="L126" s="2"/>
    </row>
    <row r="127" spans="1:12" x14ac:dyDescent="0.3">
      <c r="A127">
        <v>125</v>
      </c>
      <c r="B127">
        <f t="shared" si="13"/>
        <v>16.8</v>
      </c>
      <c r="C127">
        <f t="shared" si="21"/>
        <v>0.72203505107015276</v>
      </c>
      <c r="D127">
        <f t="shared" si="14"/>
        <v>0.22983089492684783</v>
      </c>
      <c r="E127">
        <f t="shared" si="15"/>
        <v>15.64666810656713</v>
      </c>
      <c r="F127">
        <f t="shared" si="16"/>
        <v>14.180836213134262</v>
      </c>
      <c r="G127">
        <f t="shared" si="17"/>
        <v>-1.0866643640483176E-2</v>
      </c>
      <c r="H127">
        <f t="shared" si="18"/>
        <v>-2.1733287280964575E-2</v>
      </c>
      <c r="I127" s="11">
        <f t="shared" si="19"/>
        <v>15.598056512809286</v>
      </c>
      <c r="J127" s="11">
        <f t="shared" si="20"/>
        <v>14.163613025618792</v>
      </c>
      <c r="L127" s="2"/>
    </row>
    <row r="128" spans="1:12" x14ac:dyDescent="0.3">
      <c r="A128">
        <v>126</v>
      </c>
      <c r="B128">
        <f t="shared" si="13"/>
        <v>16.933333333333334</v>
      </c>
      <c r="C128">
        <f t="shared" si="21"/>
        <v>0.7277654879834079</v>
      </c>
      <c r="D128">
        <f t="shared" si="14"/>
        <v>0.23165494964848946</v>
      </c>
      <c r="E128">
        <f t="shared" si="15"/>
        <v>15.635856165210111</v>
      </c>
      <c r="F128">
        <f t="shared" si="16"/>
        <v>14.159212330420223</v>
      </c>
      <c r="G128">
        <f t="shared" si="17"/>
        <v>-1.081194135701935E-2</v>
      </c>
      <c r="H128">
        <f t="shared" si="18"/>
        <v>-2.16238827140387E-2</v>
      </c>
      <c r="I128" s="11">
        <f t="shared" si="19"/>
        <v>15.678056512809286</v>
      </c>
      <c r="J128" s="11">
        <f t="shared" si="20"/>
        <v>14.243613025618792</v>
      </c>
      <c r="L128" s="2"/>
    </row>
    <row r="129" spans="1:12" x14ac:dyDescent="0.3">
      <c r="A129">
        <v>127</v>
      </c>
      <c r="B129">
        <f t="shared" si="13"/>
        <v>17.066666666666666</v>
      </c>
      <c r="C129">
        <f t="shared" si="21"/>
        <v>0.73349592489666315</v>
      </c>
      <c r="D129">
        <f t="shared" si="14"/>
        <v>0.23347900437013114</v>
      </c>
      <c r="E129">
        <f t="shared" si="15"/>
        <v>15.625099281177111</v>
      </c>
      <c r="F129">
        <f t="shared" si="16"/>
        <v>14.137698562354222</v>
      </c>
      <c r="G129">
        <f t="shared" si="17"/>
        <v>-1.0756884033000347E-2</v>
      </c>
      <c r="H129">
        <f t="shared" si="18"/>
        <v>-2.1513768066000694E-2</v>
      </c>
      <c r="I129" s="11">
        <f t="shared" si="19"/>
        <v>15.578056512809287</v>
      </c>
      <c r="J129" s="11">
        <f t="shared" si="20"/>
        <v>14.143613025618793</v>
      </c>
      <c r="L129" s="2"/>
    </row>
    <row r="130" spans="1:12" x14ac:dyDescent="0.3">
      <c r="A130">
        <v>128</v>
      </c>
      <c r="B130">
        <f t="shared" si="13"/>
        <v>17.2</v>
      </c>
      <c r="C130">
        <f t="shared" si="21"/>
        <v>0.7392263618099183</v>
      </c>
      <c r="D130">
        <f t="shared" si="14"/>
        <v>0.23530305909177276</v>
      </c>
      <c r="E130">
        <f t="shared" si="15"/>
        <v>15.614397807700723</v>
      </c>
      <c r="F130">
        <f t="shared" si="16"/>
        <v>14.116295615401445</v>
      </c>
      <c r="G130">
        <f t="shared" si="17"/>
        <v>-1.0701473476387946E-2</v>
      </c>
      <c r="H130">
        <f t="shared" si="18"/>
        <v>-2.1402946952777668E-2</v>
      </c>
      <c r="I130" s="11">
        <f t="shared" si="19"/>
        <v>15.658056512809287</v>
      </c>
      <c r="J130" s="11">
        <f t="shared" si="20"/>
        <v>14.043613025618793</v>
      </c>
      <c r="L130" s="2"/>
    </row>
    <row r="131" spans="1:12" x14ac:dyDescent="0.3">
      <c r="A131">
        <v>129</v>
      </c>
      <c r="B131">
        <f t="shared" ref="B131:B194" si="22">IF(A131&lt;L$13,A132*(1/7.5),IF(A131&lt;M$13,(A132-L$13)*(1/7.5),IF(A131&lt;N$13,(A132-M$13)*(1/7.5),(A132-N$13)*(1/7.5))))</f>
        <v>17.333333333333332</v>
      </c>
      <c r="C131">
        <f t="shared" si="21"/>
        <v>0.74495679872317344</v>
      </c>
      <c r="D131">
        <f t="shared" ref="D131:D194" si="23">C131/PI()</f>
        <v>0.23712711381341439</v>
      </c>
      <c r="E131">
        <f t="shared" ref="E131:E194" si="24">-IF(A131&lt;L$13,SIN(B131*K$18*L$15),IF(A131&lt;M$13,SIN((B131*K$18*M$15)+0.5*PI()),IF(A131&lt;N$13,SIN((B131*K$18*N$15)+PI()),IF(A131&lt;O$13,SIN((B131*K$18*O$15)+1.5*PI()),""))))*Q$13+P$13</f>
        <v>15.603752096193976</v>
      </c>
      <c r="F131">
        <f t="shared" ref="F131:F194" si="25">0.2-IF(A131&lt;L$13,SIN(B131*K$18*L$15),IF(A131&lt;M$13,SIN((B131*K$18*M$15)+0.5*PI()),IF(A131&lt;N$13,SIN((B131*K$18*N$15)+PI()),IF(A131&lt;O$13,SIN((B131*K$18*O$15)+1.5*PI()),""))))*Q$13*2+P$13</f>
        <v>14.09500419238795</v>
      </c>
      <c r="G131">
        <f t="shared" si="17"/>
        <v>-1.0645711506747091E-2</v>
      </c>
      <c r="H131">
        <f t="shared" si="18"/>
        <v>-2.1291423013494182E-2</v>
      </c>
      <c r="I131" s="11">
        <f t="shared" si="19"/>
        <v>15.558056512809287</v>
      </c>
      <c r="J131" s="11">
        <f t="shared" si="20"/>
        <v>14.123613025618793</v>
      </c>
      <c r="L131" s="2"/>
    </row>
    <row r="132" spans="1:12" x14ac:dyDescent="0.3">
      <c r="A132">
        <v>130</v>
      </c>
      <c r="B132">
        <f t="shared" si="22"/>
        <v>17.466666666666665</v>
      </c>
      <c r="C132">
        <f t="shared" si="21"/>
        <v>0.75068723563642858</v>
      </c>
      <c r="D132">
        <f t="shared" si="23"/>
        <v>0.23895116853505605</v>
      </c>
      <c r="E132">
        <f t="shared" si="24"/>
        <v>15.593162496238802</v>
      </c>
      <c r="F132">
        <f t="shared" si="25"/>
        <v>14.073824992477604</v>
      </c>
      <c r="G132">
        <f t="shared" ref="G132:G195" si="26">E132-E131</f>
        <v>-1.0589599955173057E-2</v>
      </c>
      <c r="H132">
        <f t="shared" ref="H132:H195" si="27">F132-F131</f>
        <v>-2.1179199910346114E-2</v>
      </c>
      <c r="I132" s="11">
        <f t="shared" ref="I132:I195" si="28">IF(I131&gt;E131,I131-0.1,I131+0.08)</f>
        <v>15.638056512809287</v>
      </c>
      <c r="J132" s="11">
        <f t="shared" ref="J132:J195" si="29">IF(J131&gt;F131,J131-0.1,J131+0.08)</f>
        <v>14.023613025618793</v>
      </c>
      <c r="L132" s="2"/>
    </row>
    <row r="133" spans="1:12" x14ac:dyDescent="0.3">
      <c r="A133">
        <v>131</v>
      </c>
      <c r="B133">
        <f t="shared" si="22"/>
        <v>17.600000000000001</v>
      </c>
      <c r="C133">
        <f t="shared" ref="C133:C196" si="30">IF(A133&lt;L$13,(VLOOKUP(0,A$2:C$100,3)+L$18*B133),IF(A133&lt;M$13,(VLOOKUP(L$13-1,A$2:C$100,3)+M$18*B133),IF(A133&lt;N$13,(VLOOKUP(M$13-1,A$2:C$100,3)+N$18*B133),IF(A133&lt;O$13,(VLOOKUP(N$13-1,A$2:C$100,3)+O$18*B133),""))))</f>
        <v>0.75641767254968395</v>
      </c>
      <c r="D133">
        <f t="shared" si="23"/>
        <v>0.24077522325669776</v>
      </c>
      <c r="E133">
        <f t="shared" si="24"/>
        <v>15.58262935557455</v>
      </c>
      <c r="F133">
        <f t="shared" si="25"/>
        <v>14.052758711149101</v>
      </c>
      <c r="G133">
        <f t="shared" si="26"/>
        <v>-1.0533140664252372E-2</v>
      </c>
      <c r="H133">
        <f t="shared" si="27"/>
        <v>-2.1066281328502967E-2</v>
      </c>
      <c r="I133" s="11">
        <f t="shared" si="28"/>
        <v>15.538056512809288</v>
      </c>
      <c r="J133" s="11">
        <f t="shared" si="29"/>
        <v>14.103613025618793</v>
      </c>
      <c r="L133" s="2"/>
    </row>
    <row r="134" spans="1:12" x14ac:dyDescent="0.3">
      <c r="A134">
        <v>132</v>
      </c>
      <c r="B134">
        <f t="shared" si="22"/>
        <v>17.733333333333334</v>
      </c>
      <c r="C134">
        <f t="shared" si="30"/>
        <v>0.76214810946293909</v>
      </c>
      <c r="D134">
        <f t="shared" si="23"/>
        <v>0.24259927797833938</v>
      </c>
      <c r="E134">
        <f t="shared" si="24"/>
        <v>15.572153020086571</v>
      </c>
      <c r="F134">
        <f t="shared" si="25"/>
        <v>14.031806040173143</v>
      </c>
      <c r="G134">
        <f t="shared" si="26"/>
        <v>-1.0476335487979327E-2</v>
      </c>
      <c r="H134">
        <f t="shared" si="27"/>
        <v>-2.0952670975958654E-2</v>
      </c>
      <c r="I134" s="11">
        <f t="shared" si="28"/>
        <v>15.618056512809288</v>
      </c>
      <c r="J134" s="11">
        <f t="shared" si="29"/>
        <v>14.003613025618794</v>
      </c>
      <c r="L134" s="2"/>
    </row>
    <row r="135" spans="1:12" x14ac:dyDescent="0.3">
      <c r="A135">
        <v>133</v>
      </c>
      <c r="B135">
        <f t="shared" si="22"/>
        <v>17.866666666666667</v>
      </c>
      <c r="C135">
        <f t="shared" si="30"/>
        <v>0.76787854637619424</v>
      </c>
      <c r="D135">
        <f t="shared" si="23"/>
        <v>0.24442333269998101</v>
      </c>
      <c r="E135">
        <f t="shared" si="24"/>
        <v>15.561733833794854</v>
      </c>
      <c r="F135">
        <f t="shared" si="25"/>
        <v>14.010967667589709</v>
      </c>
      <c r="G135">
        <f t="shared" si="26"/>
        <v>-1.0419186291716898E-2</v>
      </c>
      <c r="H135">
        <f t="shared" si="27"/>
        <v>-2.0838372583433795E-2</v>
      </c>
      <c r="I135" s="11">
        <f t="shared" si="28"/>
        <v>15.518056512809288</v>
      </c>
      <c r="J135" s="11">
        <f t="shared" si="29"/>
        <v>14.083613025618794</v>
      </c>
      <c r="L135" s="2"/>
    </row>
    <row r="136" spans="1:12" x14ac:dyDescent="0.3">
      <c r="A136">
        <v>134</v>
      </c>
      <c r="B136">
        <f t="shared" si="22"/>
        <v>18</v>
      </c>
      <c r="C136">
        <f t="shared" si="30"/>
        <v>0.77360898328944938</v>
      </c>
      <c r="D136">
        <f t="shared" si="23"/>
        <v>0.24624738742162267</v>
      </c>
      <c r="E136">
        <f t="shared" si="24"/>
        <v>15.551372138842737</v>
      </c>
      <c r="F136">
        <f t="shared" si="25"/>
        <v>13.990244277685473</v>
      </c>
      <c r="G136">
        <f t="shared" si="26"/>
        <v>-1.0361694952116807E-2</v>
      </c>
      <c r="H136">
        <f t="shared" si="27"/>
        <v>-2.072338990423539E-2</v>
      </c>
      <c r="I136" s="11">
        <f t="shared" si="28"/>
        <v>15.598056512809288</v>
      </c>
      <c r="J136" s="11">
        <f t="shared" si="29"/>
        <v>13.983613025618794</v>
      </c>
      <c r="L136" s="2"/>
    </row>
    <row r="137" spans="1:12" x14ac:dyDescent="0.3">
      <c r="A137">
        <v>135</v>
      </c>
      <c r="B137">
        <f t="shared" si="22"/>
        <v>18.133333333333333</v>
      </c>
      <c r="C137">
        <f t="shared" si="30"/>
        <v>0.77933942020270452</v>
      </c>
      <c r="D137">
        <f t="shared" si="23"/>
        <v>0.24807144214326429</v>
      </c>
      <c r="E137">
        <f t="shared" si="24"/>
        <v>15.541068275485665</v>
      </c>
      <c r="F137">
        <f t="shared" si="25"/>
        <v>13.96963655097133</v>
      </c>
      <c r="G137">
        <f t="shared" si="26"/>
        <v>-1.0303863357071563E-2</v>
      </c>
      <c r="H137">
        <f t="shared" si="27"/>
        <v>-2.0607726714143126E-2</v>
      </c>
      <c r="I137" s="11">
        <f t="shared" si="28"/>
        <v>15.498056512809288</v>
      </c>
      <c r="J137" s="11">
        <f t="shared" si="29"/>
        <v>14.063613025618794</v>
      </c>
      <c r="L137" s="2"/>
    </row>
    <row r="138" spans="1:12" x14ac:dyDescent="0.3">
      <c r="A138">
        <v>136</v>
      </c>
      <c r="B138">
        <f t="shared" si="22"/>
        <v>18.266666666666666</v>
      </c>
      <c r="C138">
        <f t="shared" si="30"/>
        <v>0.78506985711595967</v>
      </c>
      <c r="D138">
        <f t="shared" si="23"/>
        <v>0.24989549686490595</v>
      </c>
      <c r="E138">
        <f t="shared" si="24"/>
        <v>15.530822582080022</v>
      </c>
      <c r="F138">
        <f t="shared" si="25"/>
        <v>13.949145164160043</v>
      </c>
      <c r="G138">
        <f t="shared" si="26"/>
        <v>-1.0245693405643408E-2</v>
      </c>
      <c r="H138">
        <f t="shared" si="27"/>
        <v>-2.0491386811286816E-2</v>
      </c>
      <c r="I138" s="11">
        <f t="shared" si="28"/>
        <v>15.578056512809288</v>
      </c>
      <c r="J138" s="11">
        <f t="shared" si="29"/>
        <v>13.963613025618795</v>
      </c>
      <c r="L138" s="2"/>
    </row>
    <row r="139" spans="1:12" x14ac:dyDescent="0.3">
      <c r="A139">
        <v>137</v>
      </c>
      <c r="B139">
        <f t="shared" si="22"/>
        <v>18.399999999999999</v>
      </c>
      <c r="C139">
        <f t="shared" si="30"/>
        <v>0.79080029402921481</v>
      </c>
      <c r="D139">
        <f t="shared" si="23"/>
        <v>0.25171955158654757</v>
      </c>
      <c r="E139">
        <f t="shared" si="24"/>
        <v>15.520635395072016</v>
      </c>
      <c r="F139">
        <f t="shared" si="25"/>
        <v>13.928770790144032</v>
      </c>
      <c r="G139">
        <f t="shared" si="26"/>
        <v>-1.0187187008005694E-2</v>
      </c>
      <c r="H139">
        <f t="shared" si="27"/>
        <v>-2.0374374016011387E-2</v>
      </c>
      <c r="I139" s="11">
        <f t="shared" si="28"/>
        <v>15.478056512809289</v>
      </c>
      <c r="J139" s="11">
        <f t="shared" si="29"/>
        <v>13.863613025618795</v>
      </c>
      <c r="L139" s="2"/>
    </row>
    <row r="140" spans="1:12" x14ac:dyDescent="0.3">
      <c r="A140">
        <v>138</v>
      </c>
      <c r="B140">
        <f t="shared" si="22"/>
        <v>18.533333333333331</v>
      </c>
      <c r="C140">
        <f t="shared" si="30"/>
        <v>0.79653073094247007</v>
      </c>
      <c r="D140">
        <f t="shared" si="23"/>
        <v>0.25354360630818923</v>
      </c>
      <c r="E140">
        <f t="shared" si="24"/>
        <v>15.510507048986634</v>
      </c>
      <c r="F140">
        <f t="shared" si="25"/>
        <v>13.908514097973267</v>
      </c>
      <c r="G140">
        <f t="shared" si="26"/>
        <v>-1.0128346085382489E-2</v>
      </c>
      <c r="H140">
        <f t="shared" si="27"/>
        <v>-2.0256692170764978E-2</v>
      </c>
      <c r="I140" s="11">
        <f t="shared" si="28"/>
        <v>15.558056512809289</v>
      </c>
      <c r="J140" s="11">
        <f t="shared" si="29"/>
        <v>13.943613025618795</v>
      </c>
      <c r="L140" s="2"/>
    </row>
    <row r="141" spans="1:12" x14ac:dyDescent="0.3">
      <c r="A141">
        <v>139</v>
      </c>
      <c r="B141">
        <f t="shared" si="22"/>
        <v>18.666666666666668</v>
      </c>
      <c r="C141">
        <f t="shared" si="30"/>
        <v>0.80226116785572532</v>
      </c>
      <c r="D141">
        <f t="shared" si="23"/>
        <v>0.25536766102983094</v>
      </c>
      <c r="E141">
        <f t="shared" si="24"/>
        <v>15.500437876416653</v>
      </c>
      <c r="F141">
        <f t="shared" si="25"/>
        <v>13.888375752833307</v>
      </c>
      <c r="G141">
        <f t="shared" si="26"/>
        <v>-1.0069172569981077E-2</v>
      </c>
      <c r="H141">
        <f t="shared" si="27"/>
        <v>-2.0138345139960379E-2</v>
      </c>
      <c r="I141" s="11">
        <f t="shared" si="28"/>
        <v>15.458056512809289</v>
      </c>
      <c r="J141" s="11">
        <f t="shared" si="29"/>
        <v>13.843613025618795</v>
      </c>
      <c r="L141" s="2"/>
    </row>
    <row r="142" spans="1:12" x14ac:dyDescent="0.3">
      <c r="A142">
        <v>140</v>
      </c>
      <c r="B142">
        <f t="shared" si="22"/>
        <v>18.8</v>
      </c>
      <c r="C142">
        <f t="shared" si="30"/>
        <v>0.80799160476898046</v>
      </c>
      <c r="D142">
        <f t="shared" si="23"/>
        <v>0.25719171575147254</v>
      </c>
      <c r="E142">
        <f t="shared" si="24"/>
        <v>15.490428208011727</v>
      </c>
      <c r="F142">
        <f t="shared" si="25"/>
        <v>13.868356416023452</v>
      </c>
      <c r="G142">
        <f t="shared" si="26"/>
        <v>-1.0009668404926231E-2</v>
      </c>
      <c r="H142">
        <f t="shared" si="27"/>
        <v>-2.0019336809854238E-2</v>
      </c>
      <c r="I142" s="11">
        <f t="shared" si="28"/>
        <v>15.538056512809289</v>
      </c>
      <c r="J142" s="11">
        <f t="shared" si="29"/>
        <v>13.923613025618796</v>
      </c>
      <c r="L142" s="2"/>
    </row>
    <row r="143" spans="1:12" x14ac:dyDescent="0.3">
      <c r="A143">
        <v>141</v>
      </c>
      <c r="B143">
        <f t="shared" si="22"/>
        <v>18.933333333333334</v>
      </c>
      <c r="C143">
        <f t="shared" si="30"/>
        <v>0.81372204168223561</v>
      </c>
      <c r="D143">
        <f t="shared" si="23"/>
        <v>0.25901577047311419</v>
      </c>
      <c r="E143">
        <f t="shared" si="24"/>
        <v>15.480478372467514</v>
      </c>
      <c r="F143">
        <f t="shared" si="25"/>
        <v>13.848456744935028</v>
      </c>
      <c r="G143">
        <f t="shared" si="26"/>
        <v>-9.9498355442122488E-3</v>
      </c>
      <c r="H143">
        <f t="shared" si="27"/>
        <v>-1.9899671088424498E-2</v>
      </c>
      <c r="I143" s="11">
        <f t="shared" si="28"/>
        <v>15.43805651280929</v>
      </c>
      <c r="J143" s="11">
        <f t="shared" si="29"/>
        <v>13.823613025618796</v>
      </c>
      <c r="L143" s="2"/>
    </row>
    <row r="144" spans="1:12" x14ac:dyDescent="0.3">
      <c r="A144">
        <v>142</v>
      </c>
      <c r="B144">
        <f t="shared" si="22"/>
        <v>19.066666666666666</v>
      </c>
      <c r="C144">
        <f t="shared" si="30"/>
        <v>0.81945247859549086</v>
      </c>
      <c r="D144">
        <f t="shared" si="23"/>
        <v>0.26083982519475585</v>
      </c>
      <c r="E144">
        <f t="shared" si="24"/>
        <v>15.4705886965149</v>
      </c>
      <c r="F144">
        <f t="shared" si="25"/>
        <v>13.8286773930298</v>
      </c>
      <c r="G144">
        <f t="shared" si="26"/>
        <v>-9.8896759526141409E-3</v>
      </c>
      <c r="H144">
        <f t="shared" si="27"/>
        <v>-1.9779351905228282E-2</v>
      </c>
      <c r="I144" s="11">
        <f t="shared" si="28"/>
        <v>15.51805651280929</v>
      </c>
      <c r="J144" s="11">
        <f t="shared" si="29"/>
        <v>13.903613025618796</v>
      </c>
      <c r="L144" s="2"/>
    </row>
    <row r="145" spans="1:12" x14ac:dyDescent="0.3">
      <c r="A145">
        <v>143</v>
      </c>
      <c r="B145">
        <f t="shared" si="22"/>
        <v>19.2</v>
      </c>
      <c r="C145">
        <f t="shared" si="30"/>
        <v>0.82518291550874601</v>
      </c>
      <c r="D145">
        <f t="shared" si="23"/>
        <v>0.2626638799163975</v>
      </c>
      <c r="E145">
        <f t="shared" si="24"/>
        <v>15.460759504909255</v>
      </c>
      <c r="F145">
        <f t="shared" si="25"/>
        <v>13.809019009818511</v>
      </c>
      <c r="G145">
        <f t="shared" si="26"/>
        <v>-9.8291916056449935E-3</v>
      </c>
      <c r="H145">
        <f t="shared" si="27"/>
        <v>-1.9658383211288211E-2</v>
      </c>
      <c r="I145" s="11">
        <f t="shared" si="28"/>
        <v>15.41805651280929</v>
      </c>
      <c r="J145" s="11">
        <f t="shared" si="29"/>
        <v>13.803613025618796</v>
      </c>
      <c r="L145" s="2"/>
    </row>
    <row r="146" spans="1:12" x14ac:dyDescent="0.3">
      <c r="A146">
        <v>144</v>
      </c>
      <c r="B146">
        <f t="shared" si="22"/>
        <v>19.333333333333332</v>
      </c>
      <c r="C146">
        <f t="shared" si="30"/>
        <v>0.83091335242200115</v>
      </c>
      <c r="D146">
        <f t="shared" si="23"/>
        <v>0.26448793463803916</v>
      </c>
      <c r="E146">
        <f t="shared" si="24"/>
        <v>15.450991120419779</v>
      </c>
      <c r="F146">
        <f t="shared" si="25"/>
        <v>13.789482240839559</v>
      </c>
      <c r="G146">
        <f t="shared" si="26"/>
        <v>-9.7683844894760341E-3</v>
      </c>
      <c r="H146">
        <f t="shared" si="27"/>
        <v>-1.9536768978952068E-2</v>
      </c>
      <c r="I146" s="11">
        <f t="shared" si="28"/>
        <v>15.49805651280929</v>
      </c>
      <c r="J146" s="11">
        <f t="shared" si="29"/>
        <v>13.883613025618796</v>
      </c>
      <c r="L146" s="2"/>
    </row>
    <row r="147" spans="1:12" x14ac:dyDescent="0.3">
      <c r="A147">
        <v>145</v>
      </c>
      <c r="B147">
        <f t="shared" si="22"/>
        <v>19.466666666666665</v>
      </c>
      <c r="C147">
        <f t="shared" si="30"/>
        <v>0.83664378933525629</v>
      </c>
      <c r="D147">
        <f t="shared" si="23"/>
        <v>0.26631198935968076</v>
      </c>
      <c r="E147">
        <f t="shared" si="24"/>
        <v>15.441283863818899</v>
      </c>
      <c r="F147">
        <f t="shared" si="25"/>
        <v>13.770067727637798</v>
      </c>
      <c r="G147">
        <f t="shared" si="26"/>
        <v>-9.7072566008797878E-3</v>
      </c>
      <c r="H147">
        <f t="shared" si="27"/>
        <v>-1.9414513201761352E-2</v>
      </c>
      <c r="I147" s="11">
        <f t="shared" si="28"/>
        <v>15.398056512809291</v>
      </c>
      <c r="J147" s="11">
        <f t="shared" si="29"/>
        <v>13.783613025618797</v>
      </c>
      <c r="L147" s="2"/>
    </row>
    <row r="148" spans="1:12" x14ac:dyDescent="0.3">
      <c r="A148">
        <v>146</v>
      </c>
      <c r="B148">
        <f t="shared" si="22"/>
        <v>19.600000000000001</v>
      </c>
      <c r="C148">
        <f t="shared" si="30"/>
        <v>0.84237422624851166</v>
      </c>
      <c r="D148">
        <f t="shared" si="23"/>
        <v>0.26813604408132247</v>
      </c>
      <c r="E148">
        <f t="shared" si="24"/>
        <v>15.431638053871731</v>
      </c>
      <c r="F148">
        <f t="shared" si="25"/>
        <v>13.750776107743464</v>
      </c>
      <c r="G148">
        <f t="shared" si="26"/>
        <v>-9.6458099471679049E-3</v>
      </c>
      <c r="H148">
        <f t="shared" si="27"/>
        <v>-1.9291619894334033E-2</v>
      </c>
      <c r="I148" s="11">
        <f t="shared" si="28"/>
        <v>15.478056512809291</v>
      </c>
      <c r="J148" s="11">
        <f t="shared" si="29"/>
        <v>13.683613025618797</v>
      </c>
      <c r="L148" s="2"/>
    </row>
    <row r="149" spans="1:12" x14ac:dyDescent="0.3">
      <c r="A149">
        <v>147</v>
      </c>
      <c r="B149">
        <f t="shared" si="22"/>
        <v>19.733333333333334</v>
      </c>
      <c r="C149">
        <f t="shared" si="30"/>
        <v>0.8481046631617668</v>
      </c>
      <c r="D149">
        <f t="shared" si="23"/>
        <v>0.26996009880296412</v>
      </c>
      <c r="E149">
        <f t="shared" si="24"/>
        <v>15.422054007325624</v>
      </c>
      <c r="F149">
        <f t="shared" si="25"/>
        <v>13.731608014651249</v>
      </c>
      <c r="G149">
        <f t="shared" si="26"/>
        <v>-9.5840465461076718E-3</v>
      </c>
      <c r="H149">
        <f t="shared" si="27"/>
        <v>-1.9168093092215344E-2</v>
      </c>
      <c r="I149" s="11">
        <f t="shared" si="28"/>
        <v>15.378056512809291</v>
      </c>
      <c r="J149" s="11">
        <f t="shared" si="29"/>
        <v>13.763613025618797</v>
      </c>
      <c r="L149" s="2"/>
    </row>
    <row r="150" spans="1:12" x14ac:dyDescent="0.3">
      <c r="A150">
        <v>148</v>
      </c>
      <c r="B150">
        <f t="shared" si="22"/>
        <v>19.866666666666667</v>
      </c>
      <c r="C150">
        <f t="shared" si="30"/>
        <v>0.85383510007502195</v>
      </c>
      <c r="D150">
        <f t="shared" si="23"/>
        <v>0.27178415352460578</v>
      </c>
      <c r="E150">
        <f t="shared" si="24"/>
        <v>15.412532038899746</v>
      </c>
      <c r="F150">
        <f t="shared" si="25"/>
        <v>13.712564077799492</v>
      </c>
      <c r="G150">
        <f t="shared" si="26"/>
        <v>-9.5219684258776027E-3</v>
      </c>
      <c r="H150">
        <f t="shared" si="27"/>
        <v>-1.9043936851756982E-2</v>
      </c>
      <c r="I150" s="11">
        <f t="shared" si="28"/>
        <v>15.458056512809291</v>
      </c>
      <c r="J150" s="11">
        <f t="shared" si="29"/>
        <v>13.663613025618798</v>
      </c>
      <c r="L150" s="2"/>
    </row>
    <row r="151" spans="1:12" x14ac:dyDescent="0.3">
      <c r="A151">
        <v>149</v>
      </c>
      <c r="B151">
        <f t="shared" si="22"/>
        <v>20</v>
      </c>
      <c r="C151">
        <f t="shared" si="30"/>
        <v>0.85956553698827709</v>
      </c>
      <c r="D151">
        <f t="shared" si="23"/>
        <v>0.27360820824624738</v>
      </c>
      <c r="E151">
        <f t="shared" si="24"/>
        <v>15.403072461274757</v>
      </c>
      <c r="F151">
        <f t="shared" si="25"/>
        <v>13.693644922549513</v>
      </c>
      <c r="G151">
        <f t="shared" si="26"/>
        <v>-9.4595776249892793E-3</v>
      </c>
      <c r="H151">
        <f t="shared" si="27"/>
        <v>-1.8919155249978559E-2</v>
      </c>
      <c r="I151" s="11">
        <f t="shared" si="28"/>
        <v>15.358056512809291</v>
      </c>
      <c r="J151" s="11">
        <f t="shared" si="29"/>
        <v>13.743613025618798</v>
      </c>
      <c r="L151" s="2"/>
    </row>
    <row r="152" spans="1:12" x14ac:dyDescent="0.3">
      <c r="A152">
        <v>150</v>
      </c>
      <c r="B152">
        <f t="shared" si="22"/>
        <v>20.133333333333333</v>
      </c>
      <c r="C152">
        <f t="shared" si="30"/>
        <v>0.86529597390153223</v>
      </c>
      <c r="D152">
        <f t="shared" si="23"/>
        <v>0.27543226296788903</v>
      </c>
      <c r="E152">
        <f t="shared" si="24"/>
        <v>15.393675585082539</v>
      </c>
      <c r="F152">
        <f t="shared" si="25"/>
        <v>13.674851170165079</v>
      </c>
      <c r="G152">
        <f t="shared" si="26"/>
        <v>-9.3968761922180732E-3</v>
      </c>
      <c r="H152">
        <f t="shared" si="27"/>
        <v>-1.879375238443437E-2</v>
      </c>
      <c r="I152" s="11">
        <f t="shared" si="28"/>
        <v>15.438056512809291</v>
      </c>
      <c r="J152" s="11">
        <f t="shared" si="29"/>
        <v>13.643613025618798</v>
      </c>
      <c r="L152" s="2"/>
    </row>
    <row r="153" spans="1:12" x14ac:dyDescent="0.3">
      <c r="A153">
        <v>151</v>
      </c>
      <c r="B153">
        <f t="shared" si="22"/>
        <v>20.266666666666666</v>
      </c>
      <c r="C153">
        <f t="shared" si="30"/>
        <v>0.87102641081478738</v>
      </c>
      <c r="D153">
        <f t="shared" si="23"/>
        <v>0.27725631768953068</v>
      </c>
      <c r="E153">
        <f t="shared" si="24"/>
        <v>15.384341718895998</v>
      </c>
      <c r="F153">
        <f t="shared" si="25"/>
        <v>13.656183437791995</v>
      </c>
      <c r="G153">
        <f t="shared" si="26"/>
        <v>-9.3338661865409733E-3</v>
      </c>
      <c r="H153">
        <f t="shared" si="27"/>
        <v>-1.8667732373083723E-2</v>
      </c>
      <c r="I153" s="11">
        <f t="shared" si="28"/>
        <v>15.338056512809292</v>
      </c>
      <c r="J153" s="11">
        <f t="shared" si="29"/>
        <v>13.723613025618798</v>
      </c>
      <c r="L153" s="2"/>
    </row>
    <row r="154" spans="1:12" x14ac:dyDescent="0.3">
      <c r="A154">
        <v>152</v>
      </c>
      <c r="B154">
        <f t="shared" si="22"/>
        <v>20.399999999999999</v>
      </c>
      <c r="C154">
        <f t="shared" si="30"/>
        <v>0.87675684772804252</v>
      </c>
      <c r="D154">
        <f t="shared" si="23"/>
        <v>0.27908037241117234</v>
      </c>
      <c r="E154">
        <f t="shared" si="24"/>
        <v>15.375071169218925</v>
      </c>
      <c r="F154">
        <f t="shared" si="25"/>
        <v>13.63764233843785</v>
      </c>
      <c r="G154">
        <f t="shared" si="26"/>
        <v>-9.270549677072637E-3</v>
      </c>
      <c r="H154">
        <f t="shared" si="27"/>
        <v>-1.8541099354145274E-2</v>
      </c>
      <c r="I154" s="11">
        <f t="shared" si="28"/>
        <v>15.418056512809292</v>
      </c>
      <c r="J154" s="11">
        <f t="shared" si="29"/>
        <v>13.623613025618798</v>
      </c>
      <c r="L154" s="2"/>
    </row>
    <row r="155" spans="1:12" x14ac:dyDescent="0.3">
      <c r="A155">
        <v>153</v>
      </c>
      <c r="B155">
        <f t="shared" si="22"/>
        <v>20.533333333333331</v>
      </c>
      <c r="C155">
        <f t="shared" si="30"/>
        <v>0.88248728464129778</v>
      </c>
      <c r="D155">
        <f t="shared" si="23"/>
        <v>0.28090442713281399</v>
      </c>
      <c r="E155">
        <f t="shared" si="24"/>
        <v>15.365864240475938</v>
      </c>
      <c r="F155">
        <f t="shared" si="25"/>
        <v>13.619228480951875</v>
      </c>
      <c r="G155">
        <f t="shared" si="26"/>
        <v>-9.2069287429872304E-3</v>
      </c>
      <c r="H155">
        <f t="shared" si="27"/>
        <v>-1.8413857485974461E-2</v>
      </c>
      <c r="I155" s="11">
        <f t="shared" si="28"/>
        <v>15.318056512809292</v>
      </c>
      <c r="J155" s="11">
        <f t="shared" si="29"/>
        <v>13.703613025618798</v>
      </c>
      <c r="L155" s="2"/>
    </row>
    <row r="156" spans="1:12" x14ac:dyDescent="0.3">
      <c r="A156">
        <v>154</v>
      </c>
      <c r="B156">
        <f t="shared" si="22"/>
        <v>20.666666666666668</v>
      </c>
      <c r="C156">
        <f t="shared" si="30"/>
        <v>0.88821772155455303</v>
      </c>
      <c r="D156">
        <f t="shared" si="23"/>
        <v>0.28272848185445565</v>
      </c>
      <c r="E156">
        <f t="shared" si="24"/>
        <v>15.35672123500248</v>
      </c>
      <c r="F156">
        <f t="shared" si="25"/>
        <v>13.600942470004959</v>
      </c>
      <c r="G156">
        <f t="shared" si="26"/>
        <v>-9.1430054734580324E-3</v>
      </c>
      <c r="H156">
        <f t="shared" si="27"/>
        <v>-1.8286010946916065E-2</v>
      </c>
      <c r="I156" s="11">
        <f t="shared" si="28"/>
        <v>15.398056512809292</v>
      </c>
      <c r="J156" s="11">
        <f t="shared" si="29"/>
        <v>13.603613025618799</v>
      </c>
      <c r="L156" s="2"/>
    </row>
    <row r="157" spans="1:12" x14ac:dyDescent="0.3">
      <c r="A157">
        <v>155</v>
      </c>
      <c r="B157">
        <f t="shared" si="22"/>
        <v>20.8</v>
      </c>
      <c r="C157">
        <f t="shared" si="30"/>
        <v>0.89394815846780817</v>
      </c>
      <c r="D157">
        <f t="shared" si="23"/>
        <v>0.2845525365760973</v>
      </c>
      <c r="E157">
        <f t="shared" si="24"/>
        <v>15.347642453034897</v>
      </c>
      <c r="F157">
        <f t="shared" si="25"/>
        <v>13.582784906069795</v>
      </c>
      <c r="G157">
        <f t="shared" si="26"/>
        <v>-9.0787819675828274E-3</v>
      </c>
      <c r="H157">
        <f t="shared" si="27"/>
        <v>-1.8157563935163878E-2</v>
      </c>
      <c r="I157" s="11">
        <f t="shared" si="28"/>
        <v>15.298056512809293</v>
      </c>
      <c r="J157" s="11">
        <f t="shared" si="29"/>
        <v>13.503613025618799</v>
      </c>
      <c r="L157" s="2"/>
    </row>
    <row r="158" spans="1:12" x14ac:dyDescent="0.3">
      <c r="A158">
        <v>156</v>
      </c>
      <c r="B158">
        <f t="shared" si="22"/>
        <v>20.933333333333334</v>
      </c>
      <c r="C158">
        <f t="shared" si="30"/>
        <v>0.89967859538106332</v>
      </c>
      <c r="D158">
        <f t="shared" si="23"/>
        <v>0.28637659129773896</v>
      </c>
      <c r="E158">
        <f t="shared" si="24"/>
        <v>15.338628192700574</v>
      </c>
      <c r="F158">
        <f t="shared" si="25"/>
        <v>13.564756385401147</v>
      </c>
      <c r="G158">
        <f t="shared" si="26"/>
        <v>-9.0142603343235095E-3</v>
      </c>
      <c r="H158">
        <f t="shared" si="27"/>
        <v>-1.8028520668648795E-2</v>
      </c>
      <c r="I158" s="11">
        <f t="shared" si="28"/>
        <v>15.378056512809293</v>
      </c>
      <c r="J158" s="11">
        <f t="shared" si="29"/>
        <v>13.583613025618799</v>
      </c>
      <c r="L158" s="2"/>
    </row>
    <row r="159" spans="1:12" x14ac:dyDescent="0.3">
      <c r="A159">
        <v>157</v>
      </c>
      <c r="B159">
        <f t="shared" si="22"/>
        <v>21.066666666666666</v>
      </c>
      <c r="C159">
        <f t="shared" si="30"/>
        <v>0.90540903229431857</v>
      </c>
      <c r="D159">
        <f t="shared" si="23"/>
        <v>0.28820064601938061</v>
      </c>
      <c r="E159">
        <f t="shared" si="24"/>
        <v>15.32967875000814</v>
      </c>
      <c r="F159">
        <f t="shared" si="25"/>
        <v>13.546857500016282</v>
      </c>
      <c r="G159">
        <f t="shared" si="26"/>
        <v>-8.9494426924332515E-3</v>
      </c>
      <c r="H159">
        <f t="shared" si="27"/>
        <v>-1.7898885384864727E-2</v>
      </c>
      <c r="I159" s="11">
        <f t="shared" si="28"/>
        <v>15.278056512809293</v>
      </c>
      <c r="J159" s="11">
        <f t="shared" si="29"/>
        <v>13.4836130256188</v>
      </c>
      <c r="L159" s="2"/>
    </row>
    <row r="160" spans="1:12" x14ac:dyDescent="0.3">
      <c r="A160">
        <v>158</v>
      </c>
      <c r="B160">
        <f t="shared" si="22"/>
        <v>21.2</v>
      </c>
      <c r="C160">
        <f t="shared" si="30"/>
        <v>0.91113946920757372</v>
      </c>
      <c r="D160">
        <f t="shared" si="23"/>
        <v>0.29002470074102227</v>
      </c>
      <c r="E160">
        <f t="shared" si="24"/>
        <v>15.320794418837767</v>
      </c>
      <c r="F160">
        <f t="shared" si="25"/>
        <v>13.529088837675534</v>
      </c>
      <c r="G160">
        <f t="shared" si="26"/>
        <v>-8.8843311703730166E-3</v>
      </c>
      <c r="H160">
        <f t="shared" si="27"/>
        <v>-1.7768662340747809E-2</v>
      </c>
      <c r="I160" s="11">
        <f t="shared" si="28"/>
        <v>15.358056512809293</v>
      </c>
      <c r="J160" s="11">
        <f t="shared" si="29"/>
        <v>13.5636130256188</v>
      </c>
      <c r="L160" s="2"/>
    </row>
    <row r="161" spans="1:12" x14ac:dyDescent="0.3">
      <c r="A161">
        <v>159</v>
      </c>
      <c r="B161">
        <f t="shared" si="22"/>
        <v>21.333333333333332</v>
      </c>
      <c r="C161">
        <f t="shared" si="30"/>
        <v>0.91686990612082886</v>
      </c>
      <c r="D161">
        <f t="shared" si="23"/>
        <v>0.29184875546266387</v>
      </c>
      <c r="E161">
        <f t="shared" si="24"/>
        <v>15.311975490931493</v>
      </c>
      <c r="F161">
        <f t="shared" si="25"/>
        <v>13.511450981862986</v>
      </c>
      <c r="G161">
        <f t="shared" si="26"/>
        <v>-8.8189279062742543E-3</v>
      </c>
      <c r="H161">
        <f t="shared" si="27"/>
        <v>-1.7637855812548509E-2</v>
      </c>
      <c r="I161" s="11">
        <f t="shared" si="28"/>
        <v>15.258056512809294</v>
      </c>
      <c r="J161" s="11">
        <f t="shared" si="29"/>
        <v>13.4636130256188</v>
      </c>
      <c r="L161" s="2"/>
    </row>
    <row r="162" spans="1:12" x14ac:dyDescent="0.3">
      <c r="A162">
        <v>160</v>
      </c>
      <c r="B162">
        <f t="shared" si="22"/>
        <v>21.466666666666665</v>
      </c>
      <c r="C162">
        <f t="shared" si="30"/>
        <v>0.922600343034084</v>
      </c>
      <c r="D162">
        <f t="shared" si="23"/>
        <v>0.29367281018430552</v>
      </c>
      <c r="E162">
        <f t="shared" si="24"/>
        <v>15.303222255883666</v>
      </c>
      <c r="F162">
        <f t="shared" si="25"/>
        <v>13.493944511767332</v>
      </c>
      <c r="G162">
        <f t="shared" si="26"/>
        <v>-8.7532350478269905E-3</v>
      </c>
      <c r="H162">
        <f t="shared" si="27"/>
        <v>-1.7506470095653981E-2</v>
      </c>
      <c r="I162" s="11">
        <f t="shared" si="28"/>
        <v>15.338056512809294</v>
      </c>
      <c r="J162" s="11">
        <f t="shared" si="29"/>
        <v>13.5436130256188</v>
      </c>
      <c r="L162" s="2"/>
    </row>
    <row r="163" spans="1:12" x14ac:dyDescent="0.3">
      <c r="A163">
        <v>161</v>
      </c>
      <c r="B163">
        <f t="shared" si="22"/>
        <v>21.6</v>
      </c>
      <c r="C163">
        <f t="shared" si="30"/>
        <v>0.92833077994733937</v>
      </c>
      <c r="D163">
        <f t="shared" si="23"/>
        <v>0.29549686490594723</v>
      </c>
      <c r="E163">
        <f t="shared" si="24"/>
        <v>15.294535001131418</v>
      </c>
      <c r="F163">
        <f t="shared" si="25"/>
        <v>13.476570002262836</v>
      </c>
      <c r="G163">
        <f t="shared" si="26"/>
        <v>-8.6872547522478527E-3</v>
      </c>
      <c r="H163">
        <f t="shared" si="27"/>
        <v>-1.7374509504495705E-2</v>
      </c>
      <c r="I163" s="11">
        <f t="shared" si="28"/>
        <v>15.238056512809294</v>
      </c>
      <c r="J163" s="11">
        <f t="shared" si="29"/>
        <v>13.4436130256188</v>
      </c>
      <c r="L163" s="2"/>
    </row>
    <row r="164" spans="1:12" x14ac:dyDescent="0.3">
      <c r="A164">
        <v>162</v>
      </c>
      <c r="B164">
        <f t="shared" si="22"/>
        <v>21.733333333333334</v>
      </c>
      <c r="C164">
        <f t="shared" si="30"/>
        <v>0.93406121686059451</v>
      </c>
      <c r="D164">
        <f t="shared" si="23"/>
        <v>0.29732091962758889</v>
      </c>
      <c r="E164">
        <f t="shared" si="24"/>
        <v>15.285914011945234</v>
      </c>
      <c r="F164">
        <f t="shared" si="25"/>
        <v>13.459328023890468</v>
      </c>
      <c r="G164">
        <f t="shared" si="26"/>
        <v>-8.620989186184147E-3</v>
      </c>
      <c r="H164">
        <f t="shared" si="27"/>
        <v>-1.7241978372368294E-2</v>
      </c>
      <c r="I164" s="11">
        <f t="shared" si="28"/>
        <v>15.318056512809294</v>
      </c>
      <c r="J164" s="11">
        <f t="shared" si="29"/>
        <v>13.523613025618801</v>
      </c>
      <c r="L164" s="2"/>
    </row>
    <row r="165" spans="1:12" x14ac:dyDescent="0.3">
      <c r="A165">
        <v>163</v>
      </c>
      <c r="B165">
        <f t="shared" si="22"/>
        <v>21.866666666666667</v>
      </c>
      <c r="C165">
        <f t="shared" si="30"/>
        <v>0.93979165377384966</v>
      </c>
      <c r="D165">
        <f t="shared" si="23"/>
        <v>0.29914497434923049</v>
      </c>
      <c r="E165">
        <f t="shared" si="24"/>
        <v>15.277359571419581</v>
      </c>
      <c r="F165">
        <f t="shared" si="25"/>
        <v>13.442219142839162</v>
      </c>
      <c r="G165">
        <f t="shared" si="26"/>
        <v>-8.5544405256534617E-3</v>
      </c>
      <c r="H165">
        <f t="shared" si="27"/>
        <v>-1.7108881051305147E-2</v>
      </c>
      <c r="I165" s="11">
        <f t="shared" si="28"/>
        <v>15.218056512809294</v>
      </c>
      <c r="J165" s="11">
        <f t="shared" si="29"/>
        <v>13.423613025618801</v>
      </c>
      <c r="L165" s="2"/>
    </row>
    <row r="166" spans="1:12" x14ac:dyDescent="0.3">
      <c r="A166">
        <v>164</v>
      </c>
      <c r="B166">
        <f t="shared" si="22"/>
        <v>22</v>
      </c>
      <c r="C166">
        <f t="shared" si="30"/>
        <v>0.9455220906871048</v>
      </c>
      <c r="D166">
        <f t="shared" si="23"/>
        <v>0.30096902907087214</v>
      </c>
      <c r="E166">
        <f t="shared" si="24"/>
        <v>15.268871960463617</v>
      </c>
      <c r="F166">
        <f t="shared" si="25"/>
        <v>13.425243920927235</v>
      </c>
      <c r="G166">
        <f t="shared" si="26"/>
        <v>-8.4876109559637314E-3</v>
      </c>
      <c r="H166">
        <f t="shared" si="27"/>
        <v>-1.6975221911927463E-2</v>
      </c>
      <c r="I166" s="11">
        <f t="shared" si="28"/>
        <v>15.298056512809294</v>
      </c>
      <c r="J166" s="11">
        <f t="shared" si="29"/>
        <v>13.503613025618801</v>
      </c>
      <c r="L166" s="2"/>
    </row>
    <row r="167" spans="1:12" x14ac:dyDescent="0.3">
      <c r="A167">
        <v>165</v>
      </c>
      <c r="B167">
        <f t="shared" si="22"/>
        <v>22.133333333333333</v>
      </c>
      <c r="C167">
        <f t="shared" si="30"/>
        <v>0.95125252760035994</v>
      </c>
      <c r="D167">
        <f t="shared" si="23"/>
        <v>0.3027930837925138</v>
      </c>
      <c r="E167">
        <f t="shared" si="24"/>
        <v>15.260451457791959</v>
      </c>
      <c r="F167">
        <f t="shared" si="25"/>
        <v>13.40840291558392</v>
      </c>
      <c r="G167">
        <f t="shared" si="26"/>
        <v>-8.4205026716581699E-3</v>
      </c>
      <c r="H167">
        <f t="shared" si="27"/>
        <v>-1.6841005343314563E-2</v>
      </c>
      <c r="I167" s="11">
        <f t="shared" si="28"/>
        <v>15.198056512809295</v>
      </c>
      <c r="J167" s="11">
        <f t="shared" si="29"/>
        <v>13.403613025618801</v>
      </c>
      <c r="L167" s="2"/>
    </row>
    <row r="168" spans="1:12" x14ac:dyDescent="0.3">
      <c r="A168">
        <v>166</v>
      </c>
      <c r="B168">
        <f t="shared" si="22"/>
        <v>22.266666666666666</v>
      </c>
      <c r="C168">
        <f t="shared" si="30"/>
        <v>0.95698296451361509</v>
      </c>
      <c r="D168">
        <f t="shared" si="23"/>
        <v>0.30461713851415539</v>
      </c>
      <c r="E168">
        <f t="shared" si="24"/>
        <v>15.252098339915538</v>
      </c>
      <c r="F168">
        <f t="shared" si="25"/>
        <v>13.391696679831075</v>
      </c>
      <c r="G168">
        <f t="shared" si="26"/>
        <v>-8.3531178764211234E-3</v>
      </c>
      <c r="H168">
        <f t="shared" si="27"/>
        <v>-1.6706235752845799E-2</v>
      </c>
      <c r="I168" s="11">
        <f t="shared" si="28"/>
        <v>15.278056512809295</v>
      </c>
      <c r="J168" s="11">
        <f t="shared" si="29"/>
        <v>13.483613025618801</v>
      </c>
      <c r="L168" s="2"/>
    </row>
    <row r="169" spans="1:12" x14ac:dyDescent="0.3">
      <c r="A169">
        <v>167</v>
      </c>
      <c r="B169">
        <f t="shared" si="22"/>
        <v>22.4</v>
      </c>
      <c r="C169">
        <f t="shared" si="30"/>
        <v>0.96271340142687023</v>
      </c>
      <c r="D169">
        <f t="shared" si="23"/>
        <v>0.30644119323579705</v>
      </c>
      <c r="E169">
        <f t="shared" si="24"/>
        <v>15.243812881132509</v>
      </c>
      <c r="F169">
        <f t="shared" si="25"/>
        <v>13.375125762265018</v>
      </c>
      <c r="G169">
        <f t="shared" si="26"/>
        <v>-8.2854587830283322E-3</v>
      </c>
      <c r="H169">
        <f t="shared" si="27"/>
        <v>-1.6570917566056664E-2</v>
      </c>
      <c r="I169" s="11">
        <f t="shared" si="28"/>
        <v>15.178056512809295</v>
      </c>
      <c r="J169" s="11">
        <f t="shared" si="29"/>
        <v>13.383613025618802</v>
      </c>
      <c r="L169" s="2"/>
    </row>
    <row r="170" spans="1:12" x14ac:dyDescent="0.3">
      <c r="A170">
        <v>168</v>
      </c>
      <c r="B170">
        <f t="shared" si="22"/>
        <v>22.533333333333331</v>
      </c>
      <c r="C170">
        <f t="shared" si="30"/>
        <v>0.96844383834012548</v>
      </c>
      <c r="D170">
        <f t="shared" si="23"/>
        <v>0.3082652479574387</v>
      </c>
      <c r="E170">
        <f t="shared" si="24"/>
        <v>15.235595353519258</v>
      </c>
      <c r="F170">
        <f t="shared" si="25"/>
        <v>13.358690707038516</v>
      </c>
      <c r="G170">
        <f t="shared" si="26"/>
        <v>-8.2175276132510078E-3</v>
      </c>
      <c r="H170">
        <f t="shared" si="27"/>
        <v>-1.6435055226502016E-2</v>
      </c>
      <c r="I170" s="11">
        <f t="shared" si="28"/>
        <v>15.258056512809295</v>
      </c>
      <c r="J170" s="11">
        <f t="shared" si="29"/>
        <v>13.283613025618802</v>
      </c>
      <c r="L170" s="2"/>
    </row>
    <row r="171" spans="1:12" x14ac:dyDescent="0.3">
      <c r="A171">
        <v>169</v>
      </c>
      <c r="B171">
        <f t="shared" si="22"/>
        <v>22.666666666666668</v>
      </c>
      <c r="C171">
        <f t="shared" si="30"/>
        <v>0.97417427525338074</v>
      </c>
      <c r="D171">
        <f t="shared" si="23"/>
        <v>0.31008930267908041</v>
      </c>
      <c r="E171">
        <f t="shared" si="24"/>
        <v>15.227446026921452</v>
      </c>
      <c r="F171">
        <f t="shared" si="25"/>
        <v>13.342392053842907</v>
      </c>
      <c r="G171">
        <f t="shared" si="26"/>
        <v>-8.1493265978060947E-3</v>
      </c>
      <c r="H171">
        <f t="shared" si="27"/>
        <v>-1.6298653195608637E-2</v>
      </c>
      <c r="I171" s="11">
        <f t="shared" si="28"/>
        <v>15.158056512809296</v>
      </c>
      <c r="J171" s="11">
        <f t="shared" si="29"/>
        <v>13.363613025618802</v>
      </c>
      <c r="L171" s="2"/>
    </row>
    <row r="172" spans="1:12" x14ac:dyDescent="0.3">
      <c r="A172">
        <v>170</v>
      </c>
      <c r="B172">
        <f t="shared" si="22"/>
        <v>22.8</v>
      </c>
      <c r="C172">
        <f t="shared" si="30"/>
        <v>0.97990471216663588</v>
      </c>
      <c r="D172">
        <f t="shared" si="23"/>
        <v>0.31191335740072201</v>
      </c>
      <c r="E172">
        <f t="shared" si="24"/>
        <v>15.219365168945195</v>
      </c>
      <c r="F172">
        <f t="shared" si="25"/>
        <v>13.32623033789039</v>
      </c>
      <c r="G172">
        <f t="shared" si="26"/>
        <v>-8.0808579762567945E-3</v>
      </c>
      <c r="H172">
        <f t="shared" si="27"/>
        <v>-1.6161715952517142E-2</v>
      </c>
      <c r="I172" s="11">
        <f t="shared" si="28"/>
        <v>15.238056512809296</v>
      </c>
      <c r="J172" s="11">
        <f t="shared" si="29"/>
        <v>13.263613025618803</v>
      </c>
      <c r="L172" s="2"/>
    </row>
    <row r="173" spans="1:12" x14ac:dyDescent="0.3">
      <c r="A173">
        <v>171</v>
      </c>
      <c r="B173">
        <f t="shared" si="22"/>
        <v>22.933333333333334</v>
      </c>
      <c r="C173">
        <f t="shared" si="30"/>
        <v>0.98563514907989103</v>
      </c>
      <c r="D173">
        <f t="shared" si="23"/>
        <v>0.31373741212236367</v>
      </c>
      <c r="E173">
        <f t="shared" si="24"/>
        <v>15.21135304494822</v>
      </c>
      <c r="F173">
        <f t="shared" si="25"/>
        <v>13.31020608989644</v>
      </c>
      <c r="G173">
        <f t="shared" si="26"/>
        <v>-8.0121239969752622E-3</v>
      </c>
      <c r="H173">
        <f t="shared" si="27"/>
        <v>-1.6024247993950524E-2</v>
      </c>
      <c r="I173" s="11">
        <f t="shared" si="28"/>
        <v>15.138056512809296</v>
      </c>
      <c r="J173" s="11">
        <f t="shared" si="29"/>
        <v>13.343613025618803</v>
      </c>
      <c r="L173" s="2"/>
    </row>
    <row r="174" spans="1:12" x14ac:dyDescent="0.3">
      <c r="A174">
        <v>172</v>
      </c>
      <c r="B174">
        <f t="shared" si="22"/>
        <v>23.066666666666666</v>
      </c>
      <c r="C174">
        <f t="shared" si="30"/>
        <v>0.99136558599314628</v>
      </c>
      <c r="D174">
        <f t="shared" si="23"/>
        <v>0.31556146684400532</v>
      </c>
      <c r="E174">
        <f t="shared" si="24"/>
        <v>15.203409918031195</v>
      </c>
      <c r="F174">
        <f t="shared" si="25"/>
        <v>13.294319836062389</v>
      </c>
      <c r="G174">
        <f t="shared" si="26"/>
        <v>-7.9431269170253671E-3</v>
      </c>
      <c r="H174">
        <f t="shared" si="27"/>
        <v>-1.5886253834050734E-2</v>
      </c>
      <c r="I174" s="11">
        <f t="shared" si="28"/>
        <v>15.218056512809296</v>
      </c>
      <c r="J174" s="11">
        <f t="shared" si="29"/>
        <v>13.243613025618803</v>
      </c>
      <c r="L174" s="2"/>
    </row>
    <row r="175" spans="1:12" x14ac:dyDescent="0.3">
      <c r="A175">
        <v>173</v>
      </c>
      <c r="B175">
        <f t="shared" si="22"/>
        <v>23.2</v>
      </c>
      <c r="C175">
        <f t="shared" si="30"/>
        <v>0.99709602290640142</v>
      </c>
      <c r="D175">
        <f t="shared" si="23"/>
        <v>0.31738552156564698</v>
      </c>
      <c r="E175">
        <f t="shared" si="24"/>
        <v>15.195536049029069</v>
      </c>
      <c r="F175">
        <f t="shared" si="25"/>
        <v>13.278572098058138</v>
      </c>
      <c r="G175">
        <f t="shared" si="26"/>
        <v>-7.8738690021253888E-3</v>
      </c>
      <c r="H175">
        <f t="shared" si="27"/>
        <v>-1.5747738004250778E-2</v>
      </c>
      <c r="I175" s="11">
        <f t="shared" si="28"/>
        <v>15.118056512809297</v>
      </c>
      <c r="J175" s="11">
        <f t="shared" si="29"/>
        <v>13.323613025618803</v>
      </c>
      <c r="L175" s="2"/>
    </row>
    <row r="176" spans="1:12" x14ac:dyDescent="0.3">
      <c r="A176">
        <v>174</v>
      </c>
      <c r="B176">
        <f t="shared" si="22"/>
        <v>23.333333333333332</v>
      </c>
      <c r="C176">
        <f t="shared" si="30"/>
        <v>1.0028264598196566</v>
      </c>
      <c r="D176">
        <f t="shared" si="23"/>
        <v>0.31920957628728863</v>
      </c>
      <c r="E176">
        <f t="shared" si="24"/>
        <v>15.187731696502514</v>
      </c>
      <c r="F176">
        <f t="shared" si="25"/>
        <v>13.262963393005027</v>
      </c>
      <c r="G176">
        <f t="shared" si="26"/>
        <v>-7.8043525265556468E-3</v>
      </c>
      <c r="H176">
        <f t="shared" si="27"/>
        <v>-1.5608705053111294E-2</v>
      </c>
      <c r="I176" s="11">
        <f t="shared" si="28"/>
        <v>15.198056512809297</v>
      </c>
      <c r="J176" s="11">
        <f t="shared" si="29"/>
        <v>13.223613025618803</v>
      </c>
      <c r="L176" s="2"/>
    </row>
    <row r="177" spans="1:12" x14ac:dyDescent="0.3">
      <c r="A177">
        <v>175</v>
      </c>
      <c r="B177">
        <f t="shared" si="22"/>
        <v>23.466666666666665</v>
      </c>
      <c r="C177">
        <f t="shared" si="30"/>
        <v>1.0085568967329117</v>
      </c>
      <c r="D177">
        <f t="shared" si="23"/>
        <v>0.32103363100893029</v>
      </c>
      <c r="E177">
        <f t="shared" si="24"/>
        <v>15.179997116729433</v>
      </c>
      <c r="F177">
        <f t="shared" si="25"/>
        <v>13.247494233458868</v>
      </c>
      <c r="G177">
        <f t="shared" si="26"/>
        <v>-7.7345797730803412E-3</v>
      </c>
      <c r="H177">
        <f t="shared" si="27"/>
        <v>-1.5469159546158906E-2</v>
      </c>
      <c r="I177" s="11">
        <f t="shared" si="28"/>
        <v>15.098056512809297</v>
      </c>
      <c r="J177" s="11">
        <f t="shared" si="29"/>
        <v>13.303613025618803</v>
      </c>
      <c r="L177" s="2"/>
    </row>
    <row r="178" spans="1:12" x14ac:dyDescent="0.3">
      <c r="A178">
        <v>176</v>
      </c>
      <c r="B178">
        <f t="shared" si="22"/>
        <v>23.6</v>
      </c>
      <c r="C178">
        <f t="shared" si="30"/>
        <v>1.0142873336461671</v>
      </c>
      <c r="D178">
        <f t="shared" si="23"/>
        <v>0.322857685730572</v>
      </c>
      <c r="E178">
        <f t="shared" si="24"/>
        <v>15.172332563696546</v>
      </c>
      <c r="F178">
        <f t="shared" si="25"/>
        <v>13.232165127393092</v>
      </c>
      <c r="G178">
        <f t="shared" si="26"/>
        <v>-7.6645530328871558E-3</v>
      </c>
      <c r="H178">
        <f t="shared" si="27"/>
        <v>-1.5329106065776088E-2</v>
      </c>
      <c r="I178" s="11">
        <f t="shared" si="28"/>
        <v>15.178056512809297</v>
      </c>
      <c r="J178" s="11">
        <f t="shared" si="29"/>
        <v>13.203613025618804</v>
      </c>
      <c r="L178" s="2"/>
    </row>
    <row r="179" spans="1:12" x14ac:dyDescent="0.3">
      <c r="A179">
        <v>177</v>
      </c>
      <c r="B179">
        <f t="shared" si="22"/>
        <v>23.733333333333334</v>
      </c>
      <c r="C179">
        <f t="shared" si="30"/>
        <v>1.0200177705594222</v>
      </c>
      <c r="D179">
        <f t="shared" si="23"/>
        <v>0.3246817404522136</v>
      </c>
      <c r="E179">
        <f t="shared" si="24"/>
        <v>15.164738289091044</v>
      </c>
      <c r="F179">
        <f t="shared" si="25"/>
        <v>13.216976578182088</v>
      </c>
      <c r="G179">
        <f t="shared" si="26"/>
        <v>-7.5942746055019938E-3</v>
      </c>
      <c r="H179">
        <f t="shared" si="27"/>
        <v>-1.5188549211003988E-2</v>
      </c>
      <c r="I179" s="11">
        <f t="shared" si="28"/>
        <v>15.078056512809297</v>
      </c>
      <c r="J179" s="11">
        <f t="shared" si="29"/>
        <v>13.283613025618804</v>
      </c>
      <c r="L179" s="2"/>
    </row>
    <row r="180" spans="1:12" x14ac:dyDescent="0.3">
      <c r="A180">
        <v>178</v>
      </c>
      <c r="B180">
        <f t="shared" si="22"/>
        <v>23.866666666666667</v>
      </c>
      <c r="C180">
        <f t="shared" si="30"/>
        <v>1.0257482074726774</v>
      </c>
      <c r="D180">
        <f t="shared" si="23"/>
        <v>0.32650579517385525</v>
      </c>
      <c r="E180">
        <f t="shared" si="24"/>
        <v>15.157214542292328</v>
      </c>
      <c r="F180">
        <f t="shared" si="25"/>
        <v>13.201929084584657</v>
      </c>
      <c r="G180">
        <f t="shared" si="26"/>
        <v>-7.5237467987161466E-3</v>
      </c>
      <c r="H180">
        <f t="shared" si="27"/>
        <v>-1.5047493597430517E-2</v>
      </c>
      <c r="I180" s="11">
        <f t="shared" si="28"/>
        <v>15.158056512809297</v>
      </c>
      <c r="J180" s="11">
        <f t="shared" si="29"/>
        <v>13.183613025618804</v>
      </c>
      <c r="L180" s="2"/>
    </row>
    <row r="181" spans="1:12" x14ac:dyDescent="0.3">
      <c r="A181">
        <v>179</v>
      </c>
      <c r="B181">
        <f t="shared" si="22"/>
        <v>24</v>
      </c>
      <c r="C181">
        <f t="shared" si="30"/>
        <v>1.0314786443859325</v>
      </c>
      <c r="D181">
        <f t="shared" si="23"/>
        <v>0.32832984989549691</v>
      </c>
      <c r="E181">
        <f t="shared" si="24"/>
        <v>15.149761570363825</v>
      </c>
      <c r="F181">
        <f t="shared" si="25"/>
        <v>13.18702314072765</v>
      </c>
      <c r="G181">
        <f t="shared" si="26"/>
        <v>-7.4529719285028051E-3</v>
      </c>
      <c r="H181">
        <f t="shared" si="27"/>
        <v>-1.4905943857007387E-2</v>
      </c>
      <c r="I181" s="11">
        <f t="shared" si="28"/>
        <v>15.058056512809298</v>
      </c>
      <c r="J181" s="11">
        <f t="shared" si="29"/>
        <v>13.263613025618804</v>
      </c>
      <c r="L181" s="2"/>
    </row>
    <row r="182" spans="1:12" x14ac:dyDescent="0.3">
      <c r="A182">
        <v>180</v>
      </c>
      <c r="B182">
        <f t="shared" si="22"/>
        <v>24.133333333333333</v>
      </c>
      <c r="C182">
        <f t="shared" si="30"/>
        <v>1.0372090812991877</v>
      </c>
      <c r="D182">
        <f t="shared" si="23"/>
        <v>0.33015390461713851</v>
      </c>
      <c r="E182">
        <f t="shared" si="24"/>
        <v>15.142379618044862</v>
      </c>
      <c r="F182">
        <f t="shared" si="25"/>
        <v>13.172259236089722</v>
      </c>
      <c r="G182">
        <f t="shared" si="26"/>
        <v>-7.3819523189637692E-3</v>
      </c>
      <c r="H182">
        <f t="shared" si="27"/>
        <v>-1.4763904637927538E-2</v>
      </c>
      <c r="I182" s="11">
        <f t="shared" si="28"/>
        <v>15.138056512809298</v>
      </c>
      <c r="J182" s="11">
        <f t="shared" si="29"/>
        <v>13.163613025618805</v>
      </c>
      <c r="L182" s="2"/>
    </row>
    <row r="183" spans="1:12" x14ac:dyDescent="0.3">
      <c r="A183">
        <v>181</v>
      </c>
      <c r="B183">
        <f t="shared" si="22"/>
        <v>24.266666666666666</v>
      </c>
      <c r="C183">
        <f t="shared" si="30"/>
        <v>1.0429395182124428</v>
      </c>
      <c r="D183">
        <f t="shared" si="23"/>
        <v>0.33197795933878016</v>
      </c>
      <c r="E183">
        <f t="shared" si="24"/>
        <v>15.135068927742642</v>
      </c>
      <c r="F183">
        <f t="shared" si="25"/>
        <v>13.157637855485286</v>
      </c>
      <c r="G183">
        <f t="shared" si="26"/>
        <v>-7.3106903022193137E-3</v>
      </c>
      <c r="H183">
        <f t="shared" si="27"/>
        <v>-1.4621380604436851E-2</v>
      </c>
      <c r="I183" s="11">
        <f t="shared" si="28"/>
        <v>15.218056512809298</v>
      </c>
      <c r="J183" s="11">
        <f t="shared" si="29"/>
        <v>13.243613025618805</v>
      </c>
      <c r="L183" s="2"/>
    </row>
    <row r="184" spans="1:12" x14ac:dyDescent="0.3">
      <c r="A184">
        <v>182</v>
      </c>
      <c r="B184">
        <f t="shared" si="22"/>
        <v>24.4</v>
      </c>
      <c r="C184">
        <f t="shared" si="30"/>
        <v>1.0486699551256979</v>
      </c>
      <c r="D184">
        <f t="shared" si="23"/>
        <v>0.33380201406042181</v>
      </c>
      <c r="E184">
        <f t="shared" si="24"/>
        <v>15.12782973952428</v>
      </c>
      <c r="F184">
        <f t="shared" si="25"/>
        <v>13.14315947904856</v>
      </c>
      <c r="G184">
        <f t="shared" si="26"/>
        <v>-7.2391882183620027E-3</v>
      </c>
      <c r="H184">
        <f t="shared" si="27"/>
        <v>-1.4478376436725782E-2</v>
      </c>
      <c r="I184" s="11">
        <f t="shared" si="28"/>
        <v>15.118056512809298</v>
      </c>
      <c r="J184" s="11">
        <f t="shared" si="29"/>
        <v>13.143613025618805</v>
      </c>
      <c r="L184" s="2"/>
    </row>
    <row r="185" spans="1:12" x14ac:dyDescent="0.3">
      <c r="A185">
        <v>183</v>
      </c>
      <c r="B185">
        <f t="shared" si="22"/>
        <v>24.533333333333331</v>
      </c>
      <c r="C185">
        <f t="shared" si="30"/>
        <v>1.0544003920389531</v>
      </c>
      <c r="D185">
        <f t="shared" si="23"/>
        <v>0.33562606878206341</v>
      </c>
      <c r="E185">
        <f t="shared" si="24"/>
        <v>15.120662291108914</v>
      </c>
      <c r="F185">
        <f t="shared" si="25"/>
        <v>13.128824582217829</v>
      </c>
      <c r="G185">
        <f t="shared" si="26"/>
        <v>-7.1674484153660956E-3</v>
      </c>
      <c r="H185">
        <f t="shared" si="27"/>
        <v>-1.4334896830730415E-2</v>
      </c>
      <c r="I185" s="11">
        <f t="shared" si="28"/>
        <v>15.198056512809298</v>
      </c>
      <c r="J185" s="11">
        <f t="shared" si="29"/>
        <v>13.043613025618805</v>
      </c>
      <c r="L185" s="2"/>
    </row>
    <row r="186" spans="1:12" x14ac:dyDescent="0.3">
      <c r="A186">
        <v>184</v>
      </c>
      <c r="B186">
        <f t="shared" si="22"/>
        <v>24.666666666666668</v>
      </c>
      <c r="C186">
        <f t="shared" si="30"/>
        <v>1.0601308289522084</v>
      </c>
      <c r="D186">
        <f t="shared" si="23"/>
        <v>0.33745012350370512</v>
      </c>
      <c r="E186">
        <f t="shared" si="24"/>
        <v>15.113566817859908</v>
      </c>
      <c r="F186">
        <f t="shared" si="25"/>
        <v>13.114633635719816</v>
      </c>
      <c r="G186">
        <f t="shared" si="26"/>
        <v>-7.0954732490058348E-3</v>
      </c>
      <c r="H186">
        <f t="shared" si="27"/>
        <v>-1.4190946498013446E-2</v>
      </c>
      <c r="I186" s="11">
        <f t="shared" si="28"/>
        <v>15.098056512809299</v>
      </c>
      <c r="J186" s="11">
        <f t="shared" si="29"/>
        <v>13.123613025618805</v>
      </c>
      <c r="L186" s="2"/>
    </row>
    <row r="187" spans="1:12" x14ac:dyDescent="0.3">
      <c r="A187">
        <v>185</v>
      </c>
      <c r="B187">
        <f t="shared" si="22"/>
        <v>24.8</v>
      </c>
      <c r="C187">
        <f t="shared" si="30"/>
        <v>1.0658612658654636</v>
      </c>
      <c r="D187">
        <f t="shared" si="23"/>
        <v>0.33927417822534678</v>
      </c>
      <c r="E187">
        <f t="shared" si="24"/>
        <v>15.106543552777115</v>
      </c>
      <c r="F187">
        <f t="shared" si="25"/>
        <v>13.100587105554231</v>
      </c>
      <c r="G187">
        <f t="shared" si="26"/>
        <v>-7.023265082793273E-3</v>
      </c>
      <c r="H187">
        <f t="shared" si="27"/>
        <v>-1.404653016558477E-2</v>
      </c>
      <c r="I187" s="11">
        <f t="shared" si="28"/>
        <v>15.178056512809299</v>
      </c>
      <c r="J187" s="11">
        <f t="shared" si="29"/>
        <v>13.023613025618806</v>
      </c>
      <c r="L187" s="2"/>
    </row>
    <row r="188" spans="1:12" x14ac:dyDescent="0.3">
      <c r="A188">
        <v>186</v>
      </c>
      <c r="B188">
        <f t="shared" si="22"/>
        <v>24.933333333333334</v>
      </c>
      <c r="C188">
        <f t="shared" si="30"/>
        <v>1.0715917027787187</v>
      </c>
      <c r="D188">
        <f t="shared" si="23"/>
        <v>0.34109823294698843</v>
      </c>
      <c r="E188">
        <f t="shared" si="24"/>
        <v>15.099592726489233</v>
      </c>
      <c r="F188">
        <f t="shared" si="25"/>
        <v>13.086685452978465</v>
      </c>
      <c r="G188">
        <f t="shared" si="26"/>
        <v>-6.9508262878823501E-3</v>
      </c>
      <c r="H188">
        <f t="shared" si="27"/>
        <v>-1.3901652575766477E-2</v>
      </c>
      <c r="I188" s="11">
        <f t="shared" si="28"/>
        <v>15.078056512809299</v>
      </c>
      <c r="J188" s="11">
        <f t="shared" si="29"/>
        <v>13.103613025618806</v>
      </c>
      <c r="L188" s="2"/>
    </row>
    <row r="189" spans="1:12" x14ac:dyDescent="0.3">
      <c r="A189">
        <v>187</v>
      </c>
      <c r="B189">
        <f t="shared" si="22"/>
        <v>25.066666666666666</v>
      </c>
      <c r="C189">
        <f t="shared" si="30"/>
        <v>1.0773221396919739</v>
      </c>
      <c r="D189">
        <f t="shared" si="23"/>
        <v>0.34292228766863003</v>
      </c>
      <c r="E189">
        <f t="shared" si="24"/>
        <v>15.092714567246222</v>
      </c>
      <c r="F189">
        <f t="shared" si="25"/>
        <v>13.072929134492448</v>
      </c>
      <c r="G189">
        <f t="shared" si="26"/>
        <v>-6.8781592430102734E-3</v>
      </c>
      <c r="H189">
        <f t="shared" si="27"/>
        <v>-1.3756318486016994E-2</v>
      </c>
      <c r="I189" s="11">
        <f t="shared" si="28"/>
        <v>15.158056512809299</v>
      </c>
      <c r="J189" s="11">
        <f t="shared" si="29"/>
        <v>13.003613025618806</v>
      </c>
      <c r="L189" s="2"/>
    </row>
    <row r="190" spans="1:12" x14ac:dyDescent="0.3">
      <c r="A190">
        <v>188</v>
      </c>
      <c r="B190">
        <f t="shared" si="22"/>
        <v>25.2</v>
      </c>
      <c r="C190">
        <f t="shared" si="30"/>
        <v>1.083052576605229</v>
      </c>
      <c r="D190">
        <f t="shared" si="23"/>
        <v>0.34474634239027169</v>
      </c>
      <c r="E190">
        <f t="shared" si="24"/>
        <v>15.085909300911824</v>
      </c>
      <c r="F190">
        <f t="shared" si="25"/>
        <v>13.05931860182365</v>
      </c>
      <c r="G190">
        <f t="shared" si="26"/>
        <v>-6.8052663343980413E-3</v>
      </c>
      <c r="H190">
        <f t="shared" si="27"/>
        <v>-1.3610532668797859E-2</v>
      </c>
      <c r="I190" s="11">
        <f t="shared" si="28"/>
        <v>15.0580565128093</v>
      </c>
      <c r="J190" s="11">
        <f t="shared" si="29"/>
        <v>13.083613025618806</v>
      </c>
      <c r="L190" s="2"/>
    </row>
    <row r="191" spans="1:12" x14ac:dyDescent="0.3">
      <c r="A191">
        <v>189</v>
      </c>
      <c r="B191">
        <f t="shared" si="22"/>
        <v>25.333333333333332</v>
      </c>
      <c r="C191">
        <f t="shared" si="30"/>
        <v>1.0887830135184842</v>
      </c>
      <c r="D191">
        <f t="shared" si="23"/>
        <v>0.34657039711191334</v>
      </c>
      <c r="E191">
        <f t="shared" si="24"/>
        <v>15.079177150956131</v>
      </c>
      <c r="F191">
        <f t="shared" si="25"/>
        <v>13.045854301912261</v>
      </c>
      <c r="G191">
        <f t="shared" si="26"/>
        <v>-6.7321499556936004E-3</v>
      </c>
      <c r="H191">
        <f t="shared" si="27"/>
        <v>-1.3464299911388977E-2</v>
      </c>
      <c r="I191" s="11">
        <f t="shared" si="28"/>
        <v>15.1380565128093</v>
      </c>
      <c r="J191" s="11">
        <f t="shared" si="29"/>
        <v>12.983613025618807</v>
      </c>
      <c r="L191" s="2"/>
    </row>
    <row r="192" spans="1:12" x14ac:dyDescent="0.3">
      <c r="A192">
        <v>190</v>
      </c>
      <c r="B192">
        <f t="shared" si="22"/>
        <v>25.466666666666665</v>
      </c>
      <c r="C192">
        <f t="shared" si="30"/>
        <v>1.0945134504317395</v>
      </c>
      <c r="D192">
        <f t="shared" si="23"/>
        <v>0.34839445183355505</v>
      </c>
      <c r="E192">
        <f t="shared" si="24"/>
        <v>15.07251833844825</v>
      </c>
      <c r="F192">
        <f t="shared" si="25"/>
        <v>13.032536676896498</v>
      </c>
      <c r="G192">
        <f t="shared" si="26"/>
        <v>-6.658812507881251E-3</v>
      </c>
      <c r="H192">
        <f t="shared" si="27"/>
        <v>-1.3317625015762502E-2</v>
      </c>
      <c r="I192" s="11">
        <f t="shared" si="28"/>
        <v>15.0380565128093</v>
      </c>
      <c r="J192" s="11">
        <f t="shared" si="29"/>
        <v>13.063613025618807</v>
      </c>
      <c r="L192" s="2"/>
    </row>
    <row r="193" spans="1:12" x14ac:dyDescent="0.3">
      <c r="A193">
        <v>191</v>
      </c>
      <c r="B193">
        <f t="shared" si="22"/>
        <v>25.6</v>
      </c>
      <c r="C193">
        <f t="shared" si="30"/>
        <v>1.1002438873449947</v>
      </c>
      <c r="D193">
        <f t="shared" si="23"/>
        <v>0.35021850655519665</v>
      </c>
      <c r="E193">
        <f t="shared" si="24"/>
        <v>15.065933082049053</v>
      </c>
      <c r="F193">
        <f t="shared" si="25"/>
        <v>13.019366164098106</v>
      </c>
      <c r="G193">
        <f t="shared" si="26"/>
        <v>-6.5852563991963819E-3</v>
      </c>
      <c r="H193">
        <f t="shared" si="27"/>
        <v>-1.3170512798392764E-2</v>
      </c>
      <c r="I193" s="11">
        <f t="shared" si="28"/>
        <v>15.1180565128093</v>
      </c>
      <c r="J193" s="11">
        <f t="shared" si="29"/>
        <v>12.963613025618807</v>
      </c>
      <c r="L193" s="2"/>
    </row>
    <row r="194" spans="1:12" x14ac:dyDescent="0.3">
      <c r="A194">
        <v>192</v>
      </c>
      <c r="B194">
        <f t="shared" si="22"/>
        <v>25.733333333333334</v>
      </c>
      <c r="C194">
        <f t="shared" si="30"/>
        <v>1.1059743242582498</v>
      </c>
      <c r="D194">
        <f t="shared" si="23"/>
        <v>0.35204256127683831</v>
      </c>
      <c r="E194">
        <f t="shared" si="24"/>
        <v>15.059421598003986</v>
      </c>
      <c r="F194">
        <f t="shared" si="25"/>
        <v>13.006343196007972</v>
      </c>
      <c r="G194">
        <f t="shared" si="26"/>
        <v>-6.511484045066851E-3</v>
      </c>
      <c r="H194">
        <f t="shared" si="27"/>
        <v>-1.3022968090133702E-2</v>
      </c>
      <c r="I194" s="11">
        <f t="shared" si="28"/>
        <v>15.0180565128093</v>
      </c>
      <c r="J194" s="11">
        <f t="shared" si="29"/>
        <v>13.043613025618807</v>
      </c>
      <c r="L194" s="2"/>
    </row>
    <row r="195" spans="1:12" x14ac:dyDescent="0.3">
      <c r="A195">
        <v>193</v>
      </c>
      <c r="B195">
        <f t="shared" ref="B195:B258" si="31">IF(A195&lt;L$13,A196*(1/7.5),IF(A195&lt;M$13,(A196-L$13)*(1/7.5),IF(A195&lt;N$13,(A196-M$13)*(1/7.5),(A196-N$13)*(1/7.5))))</f>
        <v>25.866666666666667</v>
      </c>
      <c r="C195">
        <f t="shared" si="30"/>
        <v>1.111704761171505</v>
      </c>
      <c r="D195">
        <f t="shared" ref="D195:D258" si="32">C195/PI()</f>
        <v>0.35386661599847996</v>
      </c>
      <c r="E195">
        <f t="shared" ref="E195:E258" si="33">-IF(A195&lt;L$13,SIN(B195*K$18*L$15),IF(A195&lt;M$13,SIN((B195*K$18*M$15)+0.5*PI()),IF(A195&lt;N$13,SIN((B195*K$18*N$15)+PI()),IF(A195&lt;O$13,SIN((B195*K$18*O$15)+1.5*PI()),""))))*Q$13+P$13</f>
        <v>15.052984100135973</v>
      </c>
      <c r="F195">
        <f t="shared" ref="F195:F258" si="34">0.2-IF(A195&lt;L$13,SIN(B195*K$18*L$15),IF(A195&lt;M$13,SIN((B195*K$18*M$15)+0.5*PI()),IF(A195&lt;N$13,SIN((B195*K$18*N$15)+PI()),IF(A195&lt;O$13,SIN((B195*K$18*O$15)+1.5*PI()),""))))*Q$13*2+P$13</f>
        <v>12.993468200271945</v>
      </c>
      <c r="G195">
        <f t="shared" si="26"/>
        <v>-6.4374978680135087E-3</v>
      </c>
      <c r="H195">
        <f t="shared" si="27"/>
        <v>-1.2874995736027017E-2</v>
      </c>
      <c r="I195" s="11">
        <f t="shared" si="28"/>
        <v>15.098056512809301</v>
      </c>
      <c r="J195" s="11">
        <f t="shared" si="29"/>
        <v>12.943613025618808</v>
      </c>
      <c r="L195" s="2"/>
    </row>
    <row r="196" spans="1:12" x14ac:dyDescent="0.3">
      <c r="A196">
        <v>194</v>
      </c>
      <c r="B196">
        <f t="shared" si="31"/>
        <v>26</v>
      </c>
      <c r="C196">
        <f t="shared" si="30"/>
        <v>1.1174351980847601</v>
      </c>
      <c r="D196">
        <f t="shared" si="32"/>
        <v>0.35569067072012156</v>
      </c>
      <c r="E196">
        <f t="shared" si="33"/>
        <v>15.046620799838394</v>
      </c>
      <c r="F196">
        <f t="shared" si="34"/>
        <v>12.980741599676787</v>
      </c>
      <c r="G196">
        <f t="shared" ref="G196:G259" si="35">E196-E195</f>
        <v>-6.3633002975791442E-3</v>
      </c>
      <c r="H196">
        <f t="shared" ref="H196:H259" si="36">F196-F195</f>
        <v>-1.2726600595158288E-2</v>
      </c>
      <c r="I196" s="11">
        <f t="shared" ref="I196:I259" si="37">IF(I195&gt;E195,I195-0.1,I195+0.08)</f>
        <v>14.998056512809301</v>
      </c>
      <c r="J196" s="11">
        <f t="shared" ref="J196:J259" si="38">IF(J195&gt;F195,J195-0.1,J195+0.08)</f>
        <v>13.023613025618808</v>
      </c>
      <c r="L196" s="2"/>
    </row>
    <row r="197" spans="1:12" x14ac:dyDescent="0.3">
      <c r="A197">
        <v>195</v>
      </c>
      <c r="B197">
        <f t="shared" si="31"/>
        <v>26.133333333333333</v>
      </c>
      <c r="C197">
        <f t="shared" ref="C197:C260" si="39">IF(A197&lt;L$13,(VLOOKUP(0,A$2:C$100,3)+L$18*B197),IF(A197&lt;M$13,(VLOOKUP(L$13-1,A$2:C$100,3)+M$18*B197),IF(A197&lt;N$13,(VLOOKUP(M$13-1,A$2:C$100,3)+N$18*B197),IF(A197&lt;O$13,(VLOOKUP(N$13-1,A$2:C$100,3)+O$18*B197),""))))</f>
        <v>1.1231656349980155</v>
      </c>
      <c r="D197">
        <f t="shared" si="32"/>
        <v>0.35751472544176327</v>
      </c>
      <c r="E197">
        <f t="shared" si="33"/>
        <v>15.04033190606814</v>
      </c>
      <c r="F197">
        <f t="shared" si="34"/>
        <v>12.968163812136279</v>
      </c>
      <c r="G197">
        <f t="shared" si="35"/>
        <v>-6.2888937702538783E-3</v>
      </c>
      <c r="H197">
        <f t="shared" si="36"/>
        <v>-1.2577787540507757E-2</v>
      </c>
      <c r="I197" s="11">
        <f t="shared" si="37"/>
        <v>15.078056512809301</v>
      </c>
      <c r="J197" s="11">
        <f t="shared" si="38"/>
        <v>12.923613025618808</v>
      </c>
      <c r="L197" s="2"/>
    </row>
    <row r="198" spans="1:12" x14ac:dyDescent="0.3">
      <c r="A198">
        <v>196</v>
      </c>
      <c r="B198">
        <f t="shared" si="31"/>
        <v>26.266666666666666</v>
      </c>
      <c r="C198">
        <f t="shared" si="39"/>
        <v>1.1288960719112706</v>
      </c>
      <c r="D198">
        <f t="shared" si="32"/>
        <v>0.35933878016340493</v>
      </c>
      <c r="E198">
        <f t="shared" si="33"/>
        <v>15.034117625338757</v>
      </c>
      <c r="F198">
        <f t="shared" si="34"/>
        <v>12.955735250677513</v>
      </c>
      <c r="G198">
        <f t="shared" si="35"/>
        <v>-6.2142807293827929E-3</v>
      </c>
      <c r="H198">
        <f t="shared" si="36"/>
        <v>-1.2428561458765586E-2</v>
      </c>
      <c r="I198" s="11">
        <f t="shared" si="37"/>
        <v>14.978056512809301</v>
      </c>
      <c r="J198" s="11">
        <f t="shared" si="38"/>
        <v>13.003613025618808</v>
      </c>
      <c r="L198" s="2"/>
    </row>
    <row r="199" spans="1:12" x14ac:dyDescent="0.3">
      <c r="A199">
        <v>197</v>
      </c>
      <c r="B199">
        <f t="shared" si="31"/>
        <v>26.4</v>
      </c>
      <c r="C199">
        <f t="shared" si="39"/>
        <v>1.1346265088245258</v>
      </c>
      <c r="D199">
        <f t="shared" si="32"/>
        <v>0.36116283488504658</v>
      </c>
      <c r="E199">
        <f t="shared" si="33"/>
        <v>15.027978161713662</v>
      </c>
      <c r="F199">
        <f t="shared" si="34"/>
        <v>12.943456323427323</v>
      </c>
      <c r="G199">
        <f t="shared" si="35"/>
        <v>-6.1394636250948764E-3</v>
      </c>
      <c r="H199">
        <f t="shared" si="36"/>
        <v>-1.2278927250189753E-2</v>
      </c>
      <c r="I199" s="11">
        <f t="shared" si="37"/>
        <v>15.058056512809301</v>
      </c>
      <c r="J199" s="11">
        <f t="shared" si="38"/>
        <v>12.903613025618808</v>
      </c>
      <c r="L199" s="2"/>
    </row>
    <row r="200" spans="1:12" x14ac:dyDescent="0.3">
      <c r="A200">
        <v>198</v>
      </c>
      <c r="B200">
        <f t="shared" si="31"/>
        <v>26.533333333333331</v>
      </c>
      <c r="C200">
        <f t="shared" si="39"/>
        <v>1.1403569457377809</v>
      </c>
      <c r="D200">
        <f t="shared" si="32"/>
        <v>0.36298688960668823</v>
      </c>
      <c r="E200">
        <f t="shared" si="33"/>
        <v>15.021913716799437</v>
      </c>
      <c r="F200">
        <f t="shared" si="34"/>
        <v>12.931327433598874</v>
      </c>
      <c r="G200">
        <f t="shared" si="35"/>
        <v>-6.0644449142248646E-3</v>
      </c>
      <c r="H200">
        <f t="shared" si="36"/>
        <v>-1.2128889828449729E-2</v>
      </c>
      <c r="I200" s="11">
        <f t="shared" si="37"/>
        <v>14.958056512809302</v>
      </c>
      <c r="J200" s="11">
        <f t="shared" si="38"/>
        <v>12.983613025618808</v>
      </c>
      <c r="L200" s="2"/>
    </row>
    <row r="201" spans="1:12" x14ac:dyDescent="0.3">
      <c r="A201">
        <v>199</v>
      </c>
      <c r="B201">
        <f t="shared" si="31"/>
        <v>26.666666666666668</v>
      </c>
      <c r="C201">
        <f t="shared" si="39"/>
        <v>1.1460873826510363</v>
      </c>
      <c r="D201">
        <f t="shared" si="32"/>
        <v>0.36481094432832989</v>
      </c>
      <c r="E201">
        <f t="shared" si="33"/>
        <v>15.01592448973922</v>
      </c>
      <c r="F201">
        <f t="shared" si="34"/>
        <v>12.919348979478439</v>
      </c>
      <c r="G201">
        <f t="shared" si="35"/>
        <v>-5.989227060217317E-3</v>
      </c>
      <c r="H201">
        <f t="shared" si="36"/>
        <v>-1.1978454120434634E-2</v>
      </c>
      <c r="I201" s="11">
        <f t="shared" si="37"/>
        <v>15.038056512809302</v>
      </c>
      <c r="J201" s="11">
        <f t="shared" si="38"/>
        <v>12.883613025618809</v>
      </c>
      <c r="L201" s="2"/>
    </row>
    <row r="202" spans="1:12" x14ac:dyDescent="0.3">
      <c r="A202">
        <v>200</v>
      </c>
      <c r="B202">
        <f t="shared" si="31"/>
        <v>26.8</v>
      </c>
      <c r="C202">
        <f t="shared" si="39"/>
        <v>1.1518178195642914</v>
      </c>
      <c r="D202">
        <f t="shared" si="32"/>
        <v>0.36663499904997154</v>
      </c>
      <c r="E202">
        <f t="shared" si="33"/>
        <v>15.010010677206154</v>
      </c>
      <c r="F202">
        <f t="shared" si="34"/>
        <v>12.907521354412307</v>
      </c>
      <c r="G202">
        <f t="shared" si="35"/>
        <v>-5.9138125330662206E-3</v>
      </c>
      <c r="H202">
        <f t="shared" si="36"/>
        <v>-1.1827625066132441E-2</v>
      </c>
      <c r="I202" s="11">
        <f t="shared" si="37"/>
        <v>14.938056512809302</v>
      </c>
      <c r="J202" s="11">
        <f t="shared" si="38"/>
        <v>12.963613025618809</v>
      </c>
      <c r="L202" s="2"/>
    </row>
    <row r="203" spans="1:12" x14ac:dyDescent="0.3">
      <c r="A203">
        <v>201</v>
      </c>
      <c r="B203">
        <f t="shared" si="31"/>
        <v>26.933333333333334</v>
      </c>
      <c r="C203">
        <f t="shared" si="39"/>
        <v>1.1575482564775466</v>
      </c>
      <c r="D203">
        <f t="shared" si="32"/>
        <v>0.3684590537716132</v>
      </c>
      <c r="E203">
        <f t="shared" si="33"/>
        <v>15.004172473396933</v>
      </c>
      <c r="F203">
        <f t="shared" si="34"/>
        <v>12.895844946793867</v>
      </c>
      <c r="G203">
        <f t="shared" si="35"/>
        <v>-5.8382038092208433E-3</v>
      </c>
      <c r="H203">
        <f t="shared" si="36"/>
        <v>-1.167640761843991E-2</v>
      </c>
      <c r="I203" s="11">
        <f t="shared" si="37"/>
        <v>15.018056512809302</v>
      </c>
      <c r="J203" s="11">
        <f t="shared" si="38"/>
        <v>12.863613025618809</v>
      </c>
      <c r="L203" s="2"/>
    </row>
    <row r="204" spans="1:12" x14ac:dyDescent="0.3">
      <c r="A204">
        <v>202</v>
      </c>
      <c r="B204">
        <f t="shared" si="31"/>
        <v>27.066666666666666</v>
      </c>
      <c r="C204">
        <f t="shared" si="39"/>
        <v>1.1632786933908017</v>
      </c>
      <c r="D204">
        <f t="shared" si="32"/>
        <v>0.37028310849325485</v>
      </c>
      <c r="E204">
        <f t="shared" si="33"/>
        <v>14.998410070025431</v>
      </c>
      <c r="F204">
        <f t="shared" si="34"/>
        <v>12.88432014005086</v>
      </c>
      <c r="G204">
        <f t="shared" si="35"/>
        <v>-5.7624033715022449E-3</v>
      </c>
      <c r="H204">
        <f t="shared" si="36"/>
        <v>-1.1524806743006266E-2</v>
      </c>
      <c r="I204" s="11">
        <f t="shared" si="37"/>
        <v>14.918056512809303</v>
      </c>
      <c r="J204" s="11">
        <f t="shared" si="38"/>
        <v>12.943613025618809</v>
      </c>
      <c r="L204" s="2"/>
    </row>
    <row r="205" spans="1:12" x14ac:dyDescent="0.3">
      <c r="A205">
        <v>203</v>
      </c>
      <c r="B205">
        <f t="shared" si="31"/>
        <v>27.2</v>
      </c>
      <c r="C205">
        <f t="shared" si="39"/>
        <v>1.1690091303040568</v>
      </c>
      <c r="D205">
        <f t="shared" si="32"/>
        <v>0.37210716321489645</v>
      </c>
      <c r="E205">
        <f t="shared" si="33"/>
        <v>14.992723656316393</v>
      </c>
      <c r="F205">
        <f t="shared" si="34"/>
        <v>12.872947312632785</v>
      </c>
      <c r="G205">
        <f t="shared" si="35"/>
        <v>-5.6864137090375522E-3</v>
      </c>
      <c r="H205">
        <f t="shared" si="36"/>
        <v>-1.1372827418075104E-2</v>
      </c>
      <c r="I205" s="11">
        <f t="shared" si="37"/>
        <v>14.998056512809303</v>
      </c>
      <c r="J205" s="11">
        <f t="shared" si="38"/>
        <v>12.84361302561881</v>
      </c>
      <c r="L205" s="2"/>
    </row>
    <row r="206" spans="1:12" x14ac:dyDescent="0.3">
      <c r="A206">
        <v>204</v>
      </c>
      <c r="B206">
        <f t="shared" si="31"/>
        <v>27.333333333333332</v>
      </c>
      <c r="C206">
        <f t="shared" si="39"/>
        <v>1.174739567217312</v>
      </c>
      <c r="D206">
        <f t="shared" si="32"/>
        <v>0.37393121793653811</v>
      </c>
      <c r="E206">
        <f t="shared" si="33"/>
        <v>14.987113418999238</v>
      </c>
      <c r="F206">
        <f t="shared" si="34"/>
        <v>12.861726837998475</v>
      </c>
      <c r="G206">
        <f t="shared" si="35"/>
        <v>-5.6102373171551534E-3</v>
      </c>
      <c r="H206">
        <f t="shared" si="36"/>
        <v>-1.1220474634310307E-2</v>
      </c>
      <c r="I206" s="11">
        <f t="shared" si="37"/>
        <v>14.898056512809303</v>
      </c>
      <c r="J206" s="11">
        <f t="shared" si="38"/>
        <v>12.92361302561881</v>
      </c>
      <c r="L206" s="2"/>
    </row>
    <row r="207" spans="1:12" x14ac:dyDescent="0.3">
      <c r="A207">
        <v>205</v>
      </c>
      <c r="B207">
        <f t="shared" si="31"/>
        <v>27.466666666666665</v>
      </c>
      <c r="C207">
        <f t="shared" si="39"/>
        <v>1.1804700041305671</v>
      </c>
      <c r="D207">
        <f t="shared" si="32"/>
        <v>0.37575527265817976</v>
      </c>
      <c r="E207">
        <f t="shared" si="33"/>
        <v>14.981579542301912</v>
      </c>
      <c r="F207">
        <f t="shared" si="34"/>
        <v>12.850659084603823</v>
      </c>
      <c r="G207">
        <f t="shared" si="35"/>
        <v>-5.5338766973260789E-3</v>
      </c>
      <c r="H207">
        <f t="shared" si="36"/>
        <v>-1.1067753394652158E-2</v>
      </c>
      <c r="I207" s="11">
        <f t="shared" si="37"/>
        <v>14.978056512809303</v>
      </c>
      <c r="J207" s="11">
        <f t="shared" si="38"/>
        <v>12.82361302561881</v>
      </c>
      <c r="L207" s="2"/>
    </row>
    <row r="208" spans="1:12" x14ac:dyDescent="0.3">
      <c r="A208">
        <v>206</v>
      </c>
      <c r="B208">
        <f t="shared" si="31"/>
        <v>27.599999999999998</v>
      </c>
      <c r="C208">
        <f t="shared" si="39"/>
        <v>1.1862004410438223</v>
      </c>
      <c r="D208">
        <f t="shared" si="32"/>
        <v>0.37757932737982136</v>
      </c>
      <c r="E208">
        <f t="shared" si="33"/>
        <v>14.976122207944847</v>
      </c>
      <c r="F208">
        <f t="shared" si="34"/>
        <v>12.839744415889694</v>
      </c>
      <c r="G208">
        <f t="shared" si="35"/>
        <v>-5.457334357064525E-3</v>
      </c>
      <c r="H208">
        <f t="shared" si="36"/>
        <v>-1.091466871412905E-2</v>
      </c>
      <c r="I208" s="11">
        <f t="shared" si="37"/>
        <v>15.058056512809303</v>
      </c>
      <c r="J208" s="11">
        <f t="shared" si="38"/>
        <v>12.90361302561881</v>
      </c>
      <c r="L208" s="2"/>
    </row>
    <row r="209" spans="1:16" x14ac:dyDescent="0.3">
      <c r="A209">
        <v>207</v>
      </c>
      <c r="B209">
        <f t="shared" si="31"/>
        <v>27.733333333333334</v>
      </c>
      <c r="C209">
        <f t="shared" si="39"/>
        <v>1.1919308779570776</v>
      </c>
      <c r="D209">
        <f t="shared" si="32"/>
        <v>0.37940338210146307</v>
      </c>
      <c r="E209">
        <f t="shared" si="33"/>
        <v>14.970741595134992</v>
      </c>
      <c r="F209">
        <f t="shared" si="34"/>
        <v>12.828983190269987</v>
      </c>
      <c r="G209">
        <f t="shared" si="35"/>
        <v>-5.3806128098550232E-3</v>
      </c>
      <c r="H209">
        <f t="shared" si="36"/>
        <v>-1.0761225619706494E-2</v>
      </c>
      <c r="I209" s="11">
        <f t="shared" si="37"/>
        <v>14.958056512809303</v>
      </c>
      <c r="J209" s="11">
        <f t="shared" si="38"/>
        <v>12.803613025618811</v>
      </c>
      <c r="P209" s="2"/>
    </row>
    <row r="210" spans="1:16" x14ac:dyDescent="0.3">
      <c r="A210">
        <v>208</v>
      </c>
      <c r="B210">
        <f t="shared" si="31"/>
        <v>27.866666666666667</v>
      </c>
      <c r="C210">
        <f t="shared" si="39"/>
        <v>1.1976613148703328</v>
      </c>
      <c r="D210">
        <f t="shared" si="32"/>
        <v>0.38122743682310473</v>
      </c>
      <c r="E210">
        <f t="shared" si="33"/>
        <v>14.96543788055993</v>
      </c>
      <c r="F210">
        <f t="shared" si="34"/>
        <v>12.818375761119862</v>
      </c>
      <c r="G210">
        <f t="shared" si="35"/>
        <v>-5.3037145750618464E-3</v>
      </c>
      <c r="H210">
        <f t="shared" si="36"/>
        <v>-1.0607429150125469E-2</v>
      </c>
      <c r="I210" s="11">
        <f t="shared" si="37"/>
        <v>15.038056512809304</v>
      </c>
      <c r="J210" s="11">
        <f t="shared" si="38"/>
        <v>12.883613025618811</v>
      </c>
      <c r="P210" s="2"/>
    </row>
    <row r="211" spans="1:16" x14ac:dyDescent="0.3">
      <c r="A211">
        <v>209</v>
      </c>
      <c r="B211">
        <f t="shared" si="31"/>
        <v>28</v>
      </c>
      <c r="C211">
        <f t="shared" si="39"/>
        <v>1.2033917517835879</v>
      </c>
      <c r="D211">
        <f t="shared" si="32"/>
        <v>0.38305149154474638</v>
      </c>
      <c r="E211">
        <f t="shared" si="33"/>
        <v>14.960211238382069</v>
      </c>
      <c r="F211">
        <f t="shared" si="34"/>
        <v>12.807922476764141</v>
      </c>
      <c r="G211">
        <f t="shared" si="35"/>
        <v>-5.2266421778615069E-3</v>
      </c>
      <c r="H211">
        <f t="shared" si="36"/>
        <v>-1.0453284355721237E-2</v>
      </c>
      <c r="I211" s="11">
        <f t="shared" si="37"/>
        <v>14.938056512809304</v>
      </c>
      <c r="J211" s="11">
        <f t="shared" si="38"/>
        <v>12.783613025618811</v>
      </c>
      <c r="P211" s="2"/>
    </row>
    <row r="212" spans="1:16" x14ac:dyDescent="0.3">
      <c r="A212">
        <v>210</v>
      </c>
      <c r="B212">
        <f t="shared" si="31"/>
        <v>28.133333333333333</v>
      </c>
      <c r="C212">
        <f t="shared" si="39"/>
        <v>1.2091221886968431</v>
      </c>
      <c r="D212">
        <f t="shared" si="32"/>
        <v>0.38487554626638798</v>
      </c>
      <c r="E212">
        <f t="shared" si="33"/>
        <v>14.955061840232933</v>
      </c>
      <c r="F212">
        <f t="shared" si="34"/>
        <v>12.797623680465865</v>
      </c>
      <c r="G212">
        <f t="shared" si="35"/>
        <v>-5.1493981491361751E-3</v>
      </c>
      <c r="H212">
        <f t="shared" si="36"/>
        <v>-1.0298796298275903E-2</v>
      </c>
      <c r="I212" s="11">
        <f t="shared" si="37"/>
        <v>15.018056512809304</v>
      </c>
      <c r="J212" s="11">
        <f t="shared" si="38"/>
        <v>12.863613025618811</v>
      </c>
      <c r="P212" s="2"/>
    </row>
    <row r="213" spans="1:16" x14ac:dyDescent="0.3">
      <c r="A213">
        <v>211</v>
      </c>
      <c r="B213">
        <f t="shared" si="31"/>
        <v>28.266666666666666</v>
      </c>
      <c r="C213">
        <f t="shared" si="39"/>
        <v>1.2148526256100982</v>
      </c>
      <c r="D213">
        <f t="shared" si="32"/>
        <v>0.38669960098802963</v>
      </c>
      <c r="E213">
        <f t="shared" si="33"/>
        <v>14.949989855207514</v>
      </c>
      <c r="F213">
        <f t="shared" si="34"/>
        <v>12.787479710415028</v>
      </c>
      <c r="G213">
        <f t="shared" si="35"/>
        <v>-5.0719850254186127E-3</v>
      </c>
      <c r="H213">
        <f t="shared" si="36"/>
        <v>-1.0143970050837225E-2</v>
      </c>
      <c r="I213" s="11">
        <f t="shared" si="37"/>
        <v>14.918056512809304</v>
      </c>
      <c r="J213" s="11">
        <f t="shared" si="38"/>
        <v>12.763613025618811</v>
      </c>
      <c r="P213" s="2"/>
    </row>
    <row r="214" spans="1:16" x14ac:dyDescent="0.3">
      <c r="A214">
        <v>212</v>
      </c>
      <c r="B214">
        <f t="shared" si="31"/>
        <v>28.4</v>
      </c>
      <c r="C214">
        <f t="shared" si="39"/>
        <v>1.2205830625233534</v>
      </c>
      <c r="D214">
        <f t="shared" si="32"/>
        <v>0.38852365570967129</v>
      </c>
      <c r="E214">
        <f t="shared" si="33"/>
        <v>14.944995449858732</v>
      </c>
      <c r="F214">
        <f t="shared" si="34"/>
        <v>12.777490899717465</v>
      </c>
      <c r="G214">
        <f t="shared" si="35"/>
        <v>-4.9944053487820383E-3</v>
      </c>
      <c r="H214">
        <f t="shared" si="36"/>
        <v>-9.9888106975623003E-3</v>
      </c>
      <c r="I214" s="11">
        <f t="shared" si="37"/>
        <v>14.998056512809304</v>
      </c>
      <c r="J214" s="11">
        <f t="shared" si="38"/>
        <v>12.843613025618811</v>
      </c>
      <c r="P214" s="2"/>
    </row>
    <row r="215" spans="1:16" x14ac:dyDescent="0.3">
      <c r="A215">
        <v>213</v>
      </c>
      <c r="B215">
        <f t="shared" si="31"/>
        <v>28.533333333333331</v>
      </c>
      <c r="C215">
        <f t="shared" si="39"/>
        <v>1.2263134994366085</v>
      </c>
      <c r="D215">
        <f t="shared" si="32"/>
        <v>0.39034771043131289</v>
      </c>
      <c r="E215">
        <f t="shared" si="33"/>
        <v>14.940078788191958</v>
      </c>
      <c r="F215">
        <f t="shared" si="34"/>
        <v>12.767657576383918</v>
      </c>
      <c r="G215">
        <f t="shared" si="35"/>
        <v>-4.9166616667744023E-3</v>
      </c>
      <c r="H215">
        <f t="shared" si="36"/>
        <v>-9.8333233335470283E-3</v>
      </c>
      <c r="I215" s="11">
        <f t="shared" si="37"/>
        <v>14.898056512809305</v>
      </c>
      <c r="J215" s="11">
        <f t="shared" si="38"/>
        <v>12.743613025618812</v>
      </c>
      <c r="P215" s="2"/>
    </row>
    <row r="216" spans="1:16" x14ac:dyDescent="0.3">
      <c r="A216">
        <v>214</v>
      </c>
      <c r="B216">
        <f t="shared" si="31"/>
        <v>28.666666666666668</v>
      </c>
      <c r="C216">
        <f t="shared" si="39"/>
        <v>1.2320439363498639</v>
      </c>
      <c r="D216">
        <f t="shared" si="32"/>
        <v>0.3921717651529546</v>
      </c>
      <c r="E216">
        <f t="shared" si="33"/>
        <v>14.93524003165963</v>
      </c>
      <c r="F216">
        <f t="shared" si="34"/>
        <v>12.757980063319259</v>
      </c>
      <c r="G216">
        <f t="shared" si="35"/>
        <v>-4.8387565323277926E-3</v>
      </c>
      <c r="H216">
        <f t="shared" si="36"/>
        <v>-9.6775130646591379E-3</v>
      </c>
      <c r="I216" s="11">
        <f t="shared" si="37"/>
        <v>14.978056512809305</v>
      </c>
      <c r="J216" s="11">
        <f t="shared" si="38"/>
        <v>12.823613025618812</v>
      </c>
      <c r="P216" s="2"/>
    </row>
    <row r="217" spans="1:16" x14ac:dyDescent="0.3">
      <c r="A217">
        <v>215</v>
      </c>
      <c r="B217">
        <f t="shared" si="31"/>
        <v>28.8</v>
      </c>
      <c r="C217">
        <f t="shared" si="39"/>
        <v>1.237774373263119</v>
      </c>
      <c r="D217">
        <f t="shared" si="32"/>
        <v>0.39399581987459625</v>
      </c>
      <c r="E217">
        <f t="shared" si="33"/>
        <v>14.93047933915595</v>
      </c>
      <c r="F217">
        <f t="shared" si="34"/>
        <v>12.748458678311898</v>
      </c>
      <c r="G217">
        <f t="shared" si="35"/>
        <v>-4.760692503680275E-3</v>
      </c>
      <c r="H217">
        <f t="shared" si="36"/>
        <v>-9.5213850073605499E-3</v>
      </c>
      <c r="I217" s="11">
        <f t="shared" si="37"/>
        <v>14.878056512809305</v>
      </c>
      <c r="J217" s="11">
        <f t="shared" si="38"/>
        <v>12.723613025618812</v>
      </c>
      <c r="P217" s="2"/>
    </row>
    <row r="218" spans="1:16" x14ac:dyDescent="0.3">
      <c r="A218">
        <v>216</v>
      </c>
      <c r="B218">
        <f t="shared" si="31"/>
        <v>28.933333333333334</v>
      </c>
      <c r="C218">
        <f t="shared" si="39"/>
        <v>1.2435048101763742</v>
      </c>
      <c r="D218">
        <f t="shared" si="32"/>
        <v>0.39581987459623791</v>
      </c>
      <c r="E218">
        <f t="shared" si="33"/>
        <v>14.92579686701167</v>
      </c>
      <c r="F218">
        <f t="shared" si="34"/>
        <v>12.739093734023339</v>
      </c>
      <c r="G218">
        <f t="shared" si="35"/>
        <v>-4.6824721442799699E-3</v>
      </c>
      <c r="H218">
        <f t="shared" si="36"/>
        <v>-9.3649442885599399E-3</v>
      </c>
      <c r="I218" s="11">
        <f t="shared" si="37"/>
        <v>14.958056512809305</v>
      </c>
      <c r="J218" s="11">
        <f t="shared" si="38"/>
        <v>12.803613025618812</v>
      </c>
      <c r="P218" s="2"/>
    </row>
    <row r="219" spans="1:16" x14ac:dyDescent="0.3">
      <c r="A219">
        <v>217</v>
      </c>
      <c r="B219">
        <f t="shared" si="31"/>
        <v>29.066666666666666</v>
      </c>
      <c r="C219">
        <f t="shared" si="39"/>
        <v>1.2492352470896293</v>
      </c>
      <c r="D219">
        <f t="shared" si="32"/>
        <v>0.39764392931787951</v>
      </c>
      <c r="E219">
        <f t="shared" si="33"/>
        <v>14.921192768988954</v>
      </c>
      <c r="F219">
        <f t="shared" si="34"/>
        <v>12.729885537977907</v>
      </c>
      <c r="G219">
        <f t="shared" si="35"/>
        <v>-4.6040980227157746E-3</v>
      </c>
      <c r="H219">
        <f t="shared" si="36"/>
        <v>-9.2081960454315492E-3</v>
      </c>
      <c r="I219" s="11">
        <f t="shared" si="37"/>
        <v>14.858056512809306</v>
      </c>
      <c r="J219" s="11">
        <f t="shared" si="38"/>
        <v>12.703613025618813</v>
      </c>
      <c r="P219" s="2"/>
    </row>
    <row r="220" spans="1:16" x14ac:dyDescent="0.3">
      <c r="A220">
        <v>218</v>
      </c>
      <c r="B220">
        <f t="shared" si="31"/>
        <v>29.2</v>
      </c>
      <c r="C220">
        <f t="shared" si="39"/>
        <v>1.2549656840028844</v>
      </c>
      <c r="D220">
        <f t="shared" si="32"/>
        <v>0.39946798403952116</v>
      </c>
      <c r="E220">
        <f t="shared" si="33"/>
        <v>14.916667196276332</v>
      </c>
      <c r="F220">
        <f t="shared" si="34"/>
        <v>12.720834392552664</v>
      </c>
      <c r="G220">
        <f t="shared" si="35"/>
        <v>-4.5255727126214396E-3</v>
      </c>
      <c r="H220">
        <f t="shared" si="36"/>
        <v>-9.0511454252428791E-3</v>
      </c>
      <c r="I220" s="11">
        <f t="shared" si="37"/>
        <v>14.938056512809306</v>
      </c>
      <c r="J220" s="11">
        <f t="shared" si="38"/>
        <v>12.783613025618813</v>
      </c>
      <c r="P220" s="2"/>
    </row>
    <row r="221" spans="1:16" x14ac:dyDescent="0.3">
      <c r="A221">
        <v>219</v>
      </c>
      <c r="B221">
        <f t="shared" si="31"/>
        <v>29.333333333333332</v>
      </c>
      <c r="C221">
        <f t="shared" si="39"/>
        <v>1.2606961209161396</v>
      </c>
      <c r="D221">
        <f t="shared" si="32"/>
        <v>0.40129203876116282</v>
      </c>
      <c r="E221">
        <f t="shared" si="33"/>
        <v>14.912220297483735</v>
      </c>
      <c r="F221">
        <f t="shared" si="34"/>
        <v>12.711940594967471</v>
      </c>
      <c r="G221">
        <f t="shared" si="35"/>
        <v>-4.4468987925974091E-3</v>
      </c>
      <c r="H221">
        <f t="shared" si="36"/>
        <v>-8.8937975851930418E-3</v>
      </c>
      <c r="I221" s="11">
        <f t="shared" si="37"/>
        <v>14.838056512809306</v>
      </c>
      <c r="J221" s="11">
        <f t="shared" si="38"/>
        <v>12.683613025618813</v>
      </c>
      <c r="P221" s="2"/>
    </row>
    <row r="222" spans="1:16" x14ac:dyDescent="0.3">
      <c r="A222">
        <v>220</v>
      </c>
      <c r="B222">
        <f t="shared" si="31"/>
        <v>29.466666666666665</v>
      </c>
      <c r="C222">
        <f t="shared" si="39"/>
        <v>1.2664265578293949</v>
      </c>
      <c r="D222">
        <f t="shared" si="32"/>
        <v>0.40311609348280453</v>
      </c>
      <c r="E222">
        <f t="shared" si="33"/>
        <v>14.907852218637613</v>
      </c>
      <c r="F222">
        <f t="shared" si="34"/>
        <v>12.703204437275227</v>
      </c>
      <c r="G222">
        <f t="shared" si="35"/>
        <v>-4.3680788461220033E-3</v>
      </c>
      <c r="H222">
        <f t="shared" si="36"/>
        <v>-8.7361576922440065E-3</v>
      </c>
      <c r="I222" s="11">
        <f t="shared" si="37"/>
        <v>14.918056512809306</v>
      </c>
      <c r="J222" s="11">
        <f t="shared" si="38"/>
        <v>12.763613025618813</v>
      </c>
      <c r="P222" s="2"/>
    </row>
    <row r="223" spans="1:16" x14ac:dyDescent="0.3">
      <c r="A223">
        <v>221</v>
      </c>
      <c r="B223">
        <f t="shared" si="31"/>
        <v>29.599999999999998</v>
      </c>
      <c r="C223">
        <f t="shared" si="39"/>
        <v>1.2721569947426501</v>
      </c>
      <c r="D223">
        <f t="shared" si="32"/>
        <v>0.40494014820444618</v>
      </c>
      <c r="E223">
        <f t="shared" si="33"/>
        <v>14.903563103176143</v>
      </c>
      <c r="F223">
        <f t="shared" si="34"/>
        <v>12.694626206352286</v>
      </c>
      <c r="G223">
        <f t="shared" si="35"/>
        <v>-4.2891154614697058E-3</v>
      </c>
      <c r="H223">
        <f t="shared" si="36"/>
        <v>-8.5782309229411879E-3</v>
      </c>
      <c r="I223" s="11">
        <f t="shared" si="37"/>
        <v>14.818056512809306</v>
      </c>
      <c r="J223" s="11">
        <f t="shared" si="38"/>
        <v>12.663613025618814</v>
      </c>
      <c r="P223" s="2"/>
    </row>
    <row r="224" spans="1:16" x14ac:dyDescent="0.3">
      <c r="A224">
        <v>222</v>
      </c>
      <c r="B224">
        <f t="shared" si="31"/>
        <v>29.733333333333334</v>
      </c>
      <c r="C224">
        <f t="shared" si="39"/>
        <v>1.2778874316559052</v>
      </c>
      <c r="D224">
        <f t="shared" si="32"/>
        <v>0.40676420292608778</v>
      </c>
      <c r="E224">
        <f t="shared" si="33"/>
        <v>14.899353091944512</v>
      </c>
      <c r="F224">
        <f t="shared" si="34"/>
        <v>12.686206183889023</v>
      </c>
      <c r="G224">
        <f t="shared" si="35"/>
        <v>-4.2100112316312277E-3</v>
      </c>
      <c r="H224">
        <f t="shared" si="36"/>
        <v>-8.4200224632624554E-3</v>
      </c>
      <c r="I224" s="11">
        <f t="shared" si="37"/>
        <v>14.898056512809307</v>
      </c>
      <c r="J224" s="11">
        <f t="shared" si="38"/>
        <v>12.743613025618814</v>
      </c>
      <c r="P224" s="2"/>
    </row>
    <row r="225" spans="1:16" x14ac:dyDescent="0.3">
      <c r="A225">
        <v>223</v>
      </c>
      <c r="B225">
        <f t="shared" si="31"/>
        <v>29.866666666666667</v>
      </c>
      <c r="C225">
        <f t="shared" si="39"/>
        <v>1.2836178685691604</v>
      </c>
      <c r="D225">
        <f t="shared" si="32"/>
        <v>0.40858825764772944</v>
      </c>
      <c r="E225">
        <f t="shared" si="33"/>
        <v>14.895222323190302</v>
      </c>
      <c r="F225">
        <f t="shared" si="34"/>
        <v>12.677944646380602</v>
      </c>
      <c r="G225">
        <f t="shared" si="35"/>
        <v>-4.1307687542104787E-3</v>
      </c>
      <c r="H225">
        <f t="shared" si="36"/>
        <v>-8.2615375084209575E-3</v>
      </c>
      <c r="I225" s="11">
        <f t="shared" si="37"/>
        <v>14.978056512809307</v>
      </c>
      <c r="J225" s="11">
        <f t="shared" si="38"/>
        <v>12.643613025618814</v>
      </c>
      <c r="P225" s="2"/>
    </row>
    <row r="226" spans="1:16" x14ac:dyDescent="0.3">
      <c r="A226">
        <v>224</v>
      </c>
      <c r="B226">
        <f t="shared" si="31"/>
        <v>30</v>
      </c>
      <c r="C226">
        <f t="shared" si="39"/>
        <v>1.2893483054824157</v>
      </c>
      <c r="D226">
        <f t="shared" si="32"/>
        <v>0.41041231236937115</v>
      </c>
      <c r="E226">
        <f t="shared" si="33"/>
        <v>14.891170932558941</v>
      </c>
      <c r="F226">
        <f t="shared" si="34"/>
        <v>12.669841865117883</v>
      </c>
      <c r="G226">
        <f t="shared" si="35"/>
        <v>-4.0513906313606185E-3</v>
      </c>
      <c r="H226">
        <f t="shared" si="36"/>
        <v>-8.1027812627194606E-3</v>
      </c>
      <c r="I226" s="11">
        <f t="shared" si="37"/>
        <v>14.878056512809307</v>
      </c>
      <c r="J226" s="11">
        <f t="shared" si="38"/>
        <v>12.723613025618814</v>
      </c>
      <c r="P226" s="2"/>
    </row>
    <row r="227" spans="1:16" x14ac:dyDescent="0.3">
      <c r="A227">
        <v>225</v>
      </c>
      <c r="B227">
        <f t="shared" si="31"/>
        <v>30.133333333333333</v>
      </c>
      <c r="C227">
        <f t="shared" si="39"/>
        <v>1.2950787423956709</v>
      </c>
      <c r="D227">
        <f t="shared" si="32"/>
        <v>0.4122363670910128</v>
      </c>
      <c r="E227">
        <f t="shared" si="33"/>
        <v>14.887199053089258</v>
      </c>
      <c r="F227">
        <f t="shared" si="34"/>
        <v>12.661898106178516</v>
      </c>
      <c r="G227">
        <f t="shared" si="35"/>
        <v>-3.9718794696828041E-3</v>
      </c>
      <c r="H227">
        <f t="shared" si="36"/>
        <v>-7.9437589393673846E-3</v>
      </c>
      <c r="I227" s="11">
        <f t="shared" si="37"/>
        <v>14.958056512809307</v>
      </c>
      <c r="J227" s="11">
        <f t="shared" si="38"/>
        <v>12.623613025618814</v>
      </c>
      <c r="P227" s="2"/>
    </row>
    <row r="228" spans="1:16" x14ac:dyDescent="0.3">
      <c r="A228">
        <v>226</v>
      </c>
      <c r="B228">
        <f t="shared" si="31"/>
        <v>30.266666666666666</v>
      </c>
      <c r="C228">
        <f t="shared" si="39"/>
        <v>1.300809179308926</v>
      </c>
      <c r="D228">
        <f t="shared" si="32"/>
        <v>0.4140604218126544</v>
      </c>
      <c r="E228">
        <f t="shared" si="33"/>
        <v>14.883306815209103</v>
      </c>
      <c r="F228">
        <f t="shared" si="34"/>
        <v>12.654113630418205</v>
      </c>
      <c r="G228">
        <f t="shared" si="35"/>
        <v>-3.8922378801551361E-3</v>
      </c>
      <c r="H228">
        <f t="shared" si="36"/>
        <v>-7.7844757603102721E-3</v>
      </c>
      <c r="I228" s="11">
        <f t="shared" si="37"/>
        <v>14.858056512809307</v>
      </c>
      <c r="J228" s="11">
        <f t="shared" si="38"/>
        <v>12.703613025618814</v>
      </c>
      <c r="P228" s="2"/>
    </row>
    <row r="229" spans="1:16" x14ac:dyDescent="0.3">
      <c r="A229">
        <v>227</v>
      </c>
      <c r="B229">
        <f t="shared" si="31"/>
        <v>30.4</v>
      </c>
      <c r="C229">
        <f t="shared" si="39"/>
        <v>1.3065396162221812</v>
      </c>
      <c r="D229">
        <f t="shared" si="32"/>
        <v>0.41588447653429605</v>
      </c>
      <c r="E229">
        <f t="shared" si="33"/>
        <v>14.879494346731072</v>
      </c>
      <c r="F229">
        <f t="shared" si="34"/>
        <v>12.646488693462144</v>
      </c>
      <c r="G229">
        <f t="shared" si="35"/>
        <v>-3.8124684780314055E-3</v>
      </c>
      <c r="H229">
        <f t="shared" si="36"/>
        <v>-7.6249369560610347E-3</v>
      </c>
      <c r="I229" s="11">
        <f t="shared" si="37"/>
        <v>14.938056512809307</v>
      </c>
      <c r="J229" s="11">
        <f t="shared" si="38"/>
        <v>12.603613025618815</v>
      </c>
      <c r="P229" s="2"/>
    </row>
    <row r="230" spans="1:16" x14ac:dyDescent="0.3">
      <c r="A230">
        <v>228</v>
      </c>
      <c r="B230">
        <f t="shared" si="31"/>
        <v>30.533333333333331</v>
      </c>
      <c r="C230">
        <f t="shared" si="39"/>
        <v>1.3122700531354363</v>
      </c>
      <c r="D230">
        <f t="shared" si="32"/>
        <v>0.41770853125593771</v>
      </c>
      <c r="E230">
        <f t="shared" si="33"/>
        <v>14.87576177284831</v>
      </c>
      <c r="F230">
        <f t="shared" si="34"/>
        <v>12.63902354569662</v>
      </c>
      <c r="G230">
        <f t="shared" si="35"/>
        <v>-3.7325738827611588E-3</v>
      </c>
      <c r="H230">
        <f t="shared" si="36"/>
        <v>-7.4651477655240939E-3</v>
      </c>
      <c r="I230" s="11">
        <f t="shared" si="37"/>
        <v>14.838056512809308</v>
      </c>
      <c r="J230" s="11">
        <f t="shared" si="38"/>
        <v>12.683613025618815</v>
      </c>
      <c r="P230" s="2"/>
    </row>
    <row r="231" spans="1:16" x14ac:dyDescent="0.3">
      <c r="A231">
        <v>229</v>
      </c>
      <c r="B231">
        <f t="shared" si="31"/>
        <v>30.666666666666668</v>
      </c>
      <c r="C231">
        <f t="shared" si="39"/>
        <v>1.3180004900486917</v>
      </c>
      <c r="D231">
        <f t="shared" si="32"/>
        <v>0.41953258597757942</v>
      </c>
      <c r="E231">
        <f t="shared" si="33"/>
        <v>14.872109216130397</v>
      </c>
      <c r="F231">
        <f t="shared" si="34"/>
        <v>12.631718432260794</v>
      </c>
      <c r="G231">
        <f t="shared" si="35"/>
        <v>-3.6525567179133134E-3</v>
      </c>
      <c r="H231">
        <f t="shared" si="36"/>
        <v>-7.3051134358266268E-3</v>
      </c>
      <c r="I231" s="11">
        <f t="shared" si="37"/>
        <v>14.918056512809308</v>
      </c>
      <c r="J231" s="11">
        <f t="shared" si="38"/>
        <v>12.583613025618815</v>
      </c>
      <c r="P231" s="2"/>
    </row>
    <row r="232" spans="1:16" x14ac:dyDescent="0.3">
      <c r="A232">
        <v>230</v>
      </c>
      <c r="B232">
        <f t="shared" si="31"/>
        <v>30.8</v>
      </c>
      <c r="C232">
        <f t="shared" si="39"/>
        <v>1.3237309269619468</v>
      </c>
      <c r="D232">
        <f t="shared" si="32"/>
        <v>0.42135664069922102</v>
      </c>
      <c r="E232">
        <f t="shared" si="33"/>
        <v>14.868536796519322</v>
      </c>
      <c r="F232">
        <f t="shared" si="34"/>
        <v>12.624573593038644</v>
      </c>
      <c r="G232">
        <f t="shared" si="35"/>
        <v>-3.5724196110749062E-3</v>
      </c>
      <c r="H232">
        <f t="shared" si="36"/>
        <v>-7.1448392221498125E-3</v>
      </c>
      <c r="I232" s="11">
        <f t="shared" si="37"/>
        <v>14.818056512809308</v>
      </c>
      <c r="J232" s="11">
        <f t="shared" si="38"/>
        <v>12.663613025618815</v>
      </c>
      <c r="P232" s="2"/>
    </row>
    <row r="233" spans="1:16" x14ac:dyDescent="0.3">
      <c r="A233">
        <v>231</v>
      </c>
      <c r="B233">
        <f t="shared" si="31"/>
        <v>30.933333333333334</v>
      </c>
      <c r="C233">
        <f t="shared" si="39"/>
        <v>1.329461363875202</v>
      </c>
      <c r="D233">
        <f t="shared" si="32"/>
        <v>0.42318069542086267</v>
      </c>
      <c r="E233">
        <f t="shared" si="33"/>
        <v>14.865044631325548</v>
      </c>
      <c r="F233">
        <f t="shared" si="34"/>
        <v>12.617589262651096</v>
      </c>
      <c r="G233">
        <f t="shared" si="35"/>
        <v>-3.49216519377471E-3</v>
      </c>
      <c r="H233">
        <f t="shared" si="36"/>
        <v>-6.9843303875476437E-3</v>
      </c>
      <c r="I233" s="11">
        <f t="shared" si="37"/>
        <v>14.898056512809308</v>
      </c>
      <c r="J233" s="11">
        <f t="shared" si="38"/>
        <v>12.563613025618816</v>
      </c>
      <c r="P233" s="2"/>
    </row>
    <row r="234" spans="1:16" x14ac:dyDescent="0.3">
      <c r="A234">
        <v>232</v>
      </c>
      <c r="B234">
        <f t="shared" si="31"/>
        <v>31.066666666666666</v>
      </c>
      <c r="C234">
        <f t="shared" si="39"/>
        <v>1.3351918007884571</v>
      </c>
      <c r="D234">
        <f t="shared" si="32"/>
        <v>0.42500475014250433</v>
      </c>
      <c r="E234">
        <f t="shared" si="33"/>
        <v>14.861632835224158</v>
      </c>
      <c r="F234">
        <f t="shared" si="34"/>
        <v>12.610765670448316</v>
      </c>
      <c r="G234">
        <f t="shared" si="35"/>
        <v>-3.4117961013890863E-3</v>
      </c>
      <c r="H234">
        <f t="shared" si="36"/>
        <v>-6.8235922027799489E-3</v>
      </c>
      <c r="I234" s="11">
        <f t="shared" si="37"/>
        <v>14.798056512809309</v>
      </c>
      <c r="J234" s="11">
        <f t="shared" si="38"/>
        <v>12.643613025618816</v>
      </c>
      <c r="P234" s="2"/>
    </row>
    <row r="235" spans="1:16" x14ac:dyDescent="0.3">
      <c r="A235">
        <v>233</v>
      </c>
      <c r="B235">
        <f t="shared" si="31"/>
        <v>31.2</v>
      </c>
      <c r="C235">
        <f t="shared" si="39"/>
        <v>1.3409222377017123</v>
      </c>
      <c r="D235">
        <f t="shared" si="32"/>
        <v>0.42682880486414593</v>
      </c>
      <c r="E235">
        <f t="shared" si="33"/>
        <v>14.858301520251089</v>
      </c>
      <c r="F235">
        <f t="shared" si="34"/>
        <v>12.60410304050218</v>
      </c>
      <c r="G235">
        <f t="shared" si="35"/>
        <v>-3.3313149730691549E-3</v>
      </c>
      <c r="H235">
        <f t="shared" si="36"/>
        <v>-6.6626299461365335E-3</v>
      </c>
      <c r="I235" s="11">
        <f t="shared" si="37"/>
        <v>14.878056512809309</v>
      </c>
      <c r="J235" s="11">
        <f t="shared" si="38"/>
        <v>12.543613025618816</v>
      </c>
      <c r="P235" s="2"/>
    </row>
    <row r="236" spans="1:16" x14ac:dyDescent="0.3">
      <c r="A236">
        <v>234</v>
      </c>
      <c r="B236">
        <f t="shared" si="31"/>
        <v>31.333333333333332</v>
      </c>
      <c r="C236">
        <f t="shared" si="39"/>
        <v>1.3466526746149674</v>
      </c>
      <c r="D236">
        <f t="shared" si="32"/>
        <v>0.42865285958578758</v>
      </c>
      <c r="E236">
        <f t="shared" si="33"/>
        <v>14.855050795799455</v>
      </c>
      <c r="F236">
        <f t="shared" si="34"/>
        <v>12.597601591598909</v>
      </c>
      <c r="G236">
        <f t="shared" si="35"/>
        <v>-3.2507244516342126E-3</v>
      </c>
      <c r="H236">
        <f t="shared" si="36"/>
        <v>-6.5014489032702016E-3</v>
      </c>
      <c r="I236" s="11">
        <f t="shared" si="37"/>
        <v>14.778056512809309</v>
      </c>
      <c r="J236" s="11">
        <f t="shared" si="38"/>
        <v>12.623613025618816</v>
      </c>
      <c r="P236" s="2"/>
    </row>
    <row r="237" spans="1:16" x14ac:dyDescent="0.3">
      <c r="A237">
        <v>235</v>
      </c>
      <c r="B237">
        <f t="shared" si="31"/>
        <v>31.466666666666665</v>
      </c>
      <c r="C237">
        <f t="shared" si="39"/>
        <v>1.3523831115282225</v>
      </c>
      <c r="D237">
        <f t="shared" si="32"/>
        <v>0.43047691430742924</v>
      </c>
      <c r="E237">
        <f t="shared" si="33"/>
        <v>14.851880768615951</v>
      </c>
      <c r="F237">
        <f t="shared" si="34"/>
        <v>12.591261537231901</v>
      </c>
      <c r="G237">
        <f t="shared" si="35"/>
        <v>-3.1700271835042315E-3</v>
      </c>
      <c r="H237">
        <f t="shared" si="36"/>
        <v>-6.340054367008463E-3</v>
      </c>
      <c r="I237" s="11">
        <f t="shared" si="37"/>
        <v>14.858056512809309</v>
      </c>
      <c r="J237" s="11">
        <f t="shared" si="38"/>
        <v>12.523613025618817</v>
      </c>
      <c r="P237" s="2"/>
    </row>
    <row r="238" spans="1:16" x14ac:dyDescent="0.3">
      <c r="A238">
        <v>236</v>
      </c>
      <c r="B238">
        <f t="shared" si="31"/>
        <v>31.599999999999998</v>
      </c>
      <c r="C238">
        <f t="shared" si="39"/>
        <v>1.3581135484414777</v>
      </c>
      <c r="D238">
        <f t="shared" si="32"/>
        <v>0.43230096902907084</v>
      </c>
      <c r="E238">
        <f t="shared" si="33"/>
        <v>14.848791542797349</v>
      </c>
      <c r="F238">
        <f t="shared" si="34"/>
        <v>12.585083085594697</v>
      </c>
      <c r="G238">
        <f t="shared" si="35"/>
        <v>-3.0892258186021593E-3</v>
      </c>
      <c r="H238">
        <f t="shared" si="36"/>
        <v>-6.1784516372043186E-3</v>
      </c>
      <c r="I238" s="11">
        <f t="shared" si="37"/>
        <v>14.75805651280931</v>
      </c>
      <c r="J238" s="11">
        <f t="shared" si="38"/>
        <v>12.603613025618817</v>
      </c>
      <c r="P238" s="2"/>
    </row>
    <row r="239" spans="1:16" x14ac:dyDescent="0.3">
      <c r="A239">
        <v>237</v>
      </c>
      <c r="B239">
        <f t="shared" si="31"/>
        <v>31.733333333333334</v>
      </c>
      <c r="C239">
        <f t="shared" si="39"/>
        <v>1.3638439853547331</v>
      </c>
      <c r="D239">
        <f t="shared" si="32"/>
        <v>0.43412502375071255</v>
      </c>
      <c r="E239">
        <f t="shared" si="33"/>
        <v>14.845783219787084</v>
      </c>
      <c r="F239">
        <f t="shared" si="34"/>
        <v>12.579066439574168</v>
      </c>
      <c r="G239">
        <f t="shared" si="35"/>
        <v>-3.0083230102651015E-3</v>
      </c>
      <c r="H239">
        <f t="shared" si="36"/>
        <v>-6.0166460205284267E-3</v>
      </c>
      <c r="I239" s="11">
        <f t="shared" si="37"/>
        <v>14.83805651280931</v>
      </c>
      <c r="J239" s="11">
        <f t="shared" si="38"/>
        <v>12.503613025618817</v>
      </c>
      <c r="P239" s="2"/>
    </row>
    <row r="240" spans="1:16" x14ac:dyDescent="0.3">
      <c r="A240">
        <v>238</v>
      </c>
      <c r="B240">
        <f t="shared" si="31"/>
        <v>31.866666666666667</v>
      </c>
      <c r="C240">
        <f t="shared" si="39"/>
        <v>1.3695744222679882</v>
      </c>
      <c r="D240">
        <f t="shared" si="32"/>
        <v>0.4359490784723542</v>
      </c>
      <c r="E240">
        <f t="shared" si="33"/>
        <v>14.842855898371917</v>
      </c>
      <c r="F240">
        <f t="shared" si="34"/>
        <v>12.573211796743834</v>
      </c>
      <c r="G240">
        <f t="shared" si="35"/>
        <v>-2.927321415166162E-3</v>
      </c>
      <c r="H240">
        <f t="shared" si="36"/>
        <v>-5.8546428303341003E-3</v>
      </c>
      <c r="I240" s="11">
        <f t="shared" si="37"/>
        <v>14.91805651280931</v>
      </c>
      <c r="J240" s="11">
        <f t="shared" si="38"/>
        <v>12.583613025618817</v>
      </c>
      <c r="P240" s="2"/>
    </row>
    <row r="241" spans="1:16" x14ac:dyDescent="0.3">
      <c r="A241">
        <v>239</v>
      </c>
      <c r="B241">
        <f t="shared" si="31"/>
        <v>32</v>
      </c>
      <c r="C241">
        <f t="shared" si="39"/>
        <v>1.3753048591812433</v>
      </c>
      <c r="D241">
        <f t="shared" si="32"/>
        <v>0.43777313319399586</v>
      </c>
      <c r="E241">
        <f t="shared" si="33"/>
        <v>14.840009674678694</v>
      </c>
      <c r="F241">
        <f t="shared" si="34"/>
        <v>12.56751934935739</v>
      </c>
      <c r="G241">
        <f t="shared" si="35"/>
        <v>-2.8462236932238483E-3</v>
      </c>
      <c r="H241">
        <f t="shared" si="36"/>
        <v>-5.6924473864441438E-3</v>
      </c>
      <c r="I241" s="11">
        <f t="shared" si="37"/>
        <v>14.81805651280931</v>
      </c>
      <c r="J241" s="11">
        <f t="shared" si="38"/>
        <v>12.483613025618817</v>
      </c>
      <c r="P241" s="2"/>
    </row>
    <row r="242" spans="1:16" x14ac:dyDescent="0.3">
      <c r="A242">
        <v>240</v>
      </c>
      <c r="B242">
        <f t="shared" si="31"/>
        <v>32.133333333333333</v>
      </c>
      <c r="C242">
        <f t="shared" si="39"/>
        <v>1.3810352960944985</v>
      </c>
      <c r="D242">
        <f t="shared" si="32"/>
        <v>0.43959718791563746</v>
      </c>
      <c r="E242">
        <f t="shared" si="33"/>
        <v>14.837244642171189</v>
      </c>
      <c r="F242">
        <f t="shared" si="34"/>
        <v>12.561989284342379</v>
      </c>
      <c r="G242">
        <f t="shared" si="35"/>
        <v>-2.7650325075043725E-3</v>
      </c>
      <c r="H242">
        <f t="shared" si="36"/>
        <v>-5.5300650150105213E-3</v>
      </c>
      <c r="I242" s="11">
        <f t="shared" si="37"/>
        <v>14.89805651280931</v>
      </c>
      <c r="J242" s="11">
        <f t="shared" si="38"/>
        <v>12.563613025618817</v>
      </c>
      <c r="P242" s="2"/>
    </row>
    <row r="243" spans="1:16" x14ac:dyDescent="0.3">
      <c r="A243">
        <v>241</v>
      </c>
      <c r="B243">
        <f t="shared" si="31"/>
        <v>32.266666666666666</v>
      </c>
      <c r="C243">
        <f t="shared" si="39"/>
        <v>1.3867657330077536</v>
      </c>
      <c r="D243">
        <f t="shared" si="32"/>
        <v>0.44142124263727911</v>
      </c>
      <c r="E243">
        <f t="shared" si="33"/>
        <v>14.834560891647035</v>
      </c>
      <c r="F243">
        <f t="shared" si="34"/>
        <v>12.556621783294071</v>
      </c>
      <c r="G243">
        <f t="shared" si="35"/>
        <v>-2.6837505241541493E-3</v>
      </c>
      <c r="H243">
        <f t="shared" si="36"/>
        <v>-5.3675010483082986E-3</v>
      </c>
      <c r="I243" s="11">
        <f t="shared" si="37"/>
        <v>14.79805651280931</v>
      </c>
      <c r="J243" s="11">
        <f t="shared" si="38"/>
        <v>12.463613025618818</v>
      </c>
      <c r="P243" s="2"/>
    </row>
    <row r="244" spans="1:16" x14ac:dyDescent="0.3">
      <c r="A244">
        <v>242</v>
      </c>
      <c r="B244">
        <f t="shared" si="31"/>
        <v>32.4</v>
      </c>
      <c r="C244">
        <f t="shared" si="39"/>
        <v>1.3924961699210088</v>
      </c>
      <c r="D244">
        <f t="shared" si="32"/>
        <v>0.44324529735892076</v>
      </c>
      <c r="E244">
        <f t="shared" si="33"/>
        <v>14.831958511234742</v>
      </c>
      <c r="F244">
        <f t="shared" si="34"/>
        <v>12.551417022469483</v>
      </c>
      <c r="G244">
        <f t="shared" si="35"/>
        <v>-2.6023804122932148E-3</v>
      </c>
      <c r="H244">
        <f t="shared" si="36"/>
        <v>-5.204760824588206E-3</v>
      </c>
      <c r="I244" s="11">
        <f t="shared" si="37"/>
        <v>14.878056512809311</v>
      </c>
      <c r="J244" s="11">
        <f t="shared" si="38"/>
        <v>12.543613025618818</v>
      </c>
      <c r="P244" s="2"/>
    </row>
    <row r="245" spans="1:16" x14ac:dyDescent="0.3">
      <c r="A245">
        <v>243</v>
      </c>
      <c r="B245">
        <f t="shared" si="31"/>
        <v>32.533333333333331</v>
      </c>
      <c r="C245">
        <f t="shared" si="39"/>
        <v>1.3982266068342639</v>
      </c>
      <c r="D245">
        <f t="shared" si="32"/>
        <v>0.44506935208056242</v>
      </c>
      <c r="E245">
        <f t="shared" si="33"/>
        <v>14.829437586390799</v>
      </c>
      <c r="F245">
        <f t="shared" si="34"/>
        <v>12.546375172781598</v>
      </c>
      <c r="G245">
        <f t="shared" si="35"/>
        <v>-2.5209248439423959E-3</v>
      </c>
      <c r="H245">
        <f t="shared" si="36"/>
        <v>-5.0418496878847918E-3</v>
      </c>
      <c r="I245" s="11">
        <f t="shared" si="37"/>
        <v>14.778056512809311</v>
      </c>
      <c r="J245" s="11">
        <f t="shared" si="38"/>
        <v>12.623613025618818</v>
      </c>
      <c r="P245" s="2"/>
    </row>
    <row r="246" spans="1:16" x14ac:dyDescent="0.3">
      <c r="A246">
        <v>244</v>
      </c>
      <c r="B246">
        <f t="shared" si="31"/>
        <v>32.666666666666664</v>
      </c>
      <c r="C246">
        <f t="shared" si="39"/>
        <v>1.4039570437475191</v>
      </c>
      <c r="D246">
        <f t="shared" si="32"/>
        <v>0.44689340680220402</v>
      </c>
      <c r="E246">
        <f t="shared" si="33"/>
        <v>14.826998199896879</v>
      </c>
      <c r="F246">
        <f t="shared" si="34"/>
        <v>12.541496399793759</v>
      </c>
      <c r="G246">
        <f t="shared" si="35"/>
        <v>-2.4393864939202814E-3</v>
      </c>
      <c r="H246">
        <f t="shared" si="36"/>
        <v>-4.8787729878387864E-3</v>
      </c>
      <c r="I246" s="11">
        <f t="shared" si="37"/>
        <v>14.858056512809311</v>
      </c>
      <c r="J246" s="11">
        <f t="shared" si="38"/>
        <v>12.523613025618818</v>
      </c>
      <c r="P246" s="2"/>
    </row>
    <row r="247" spans="1:16" x14ac:dyDescent="0.3">
      <c r="A247">
        <v>245</v>
      </c>
      <c r="B247">
        <f t="shared" si="31"/>
        <v>32.799999999999997</v>
      </c>
      <c r="C247">
        <f t="shared" si="39"/>
        <v>1.4096874806607742</v>
      </c>
      <c r="D247">
        <f t="shared" si="32"/>
        <v>0.44871746152384567</v>
      </c>
      <c r="E247">
        <f t="shared" si="33"/>
        <v>14.824640431857111</v>
      </c>
      <c r="F247">
        <f t="shared" si="34"/>
        <v>12.53678086371422</v>
      </c>
      <c r="G247">
        <f t="shared" si="35"/>
        <v>-2.3577680397686152E-3</v>
      </c>
      <c r="H247">
        <f t="shared" si="36"/>
        <v>-4.7155360795390067E-3</v>
      </c>
      <c r="I247" s="11">
        <f t="shared" si="37"/>
        <v>14.758056512809311</v>
      </c>
      <c r="J247" s="11">
        <f t="shared" si="38"/>
        <v>12.603613025618818</v>
      </c>
      <c r="P247" s="2"/>
    </row>
    <row r="248" spans="1:16" x14ac:dyDescent="0.3">
      <c r="A248">
        <v>246</v>
      </c>
      <c r="B248">
        <f t="shared" si="31"/>
        <v>32.93333333333333</v>
      </c>
      <c r="C248">
        <f t="shared" si="39"/>
        <v>1.4154179175740296</v>
      </c>
      <c r="D248">
        <f t="shared" si="32"/>
        <v>0.45054151624548738</v>
      </c>
      <c r="E248">
        <f t="shared" si="33"/>
        <v>14.822364359695447</v>
      </c>
      <c r="F248">
        <f t="shared" si="34"/>
        <v>12.532228719390895</v>
      </c>
      <c r="G248">
        <f t="shared" si="35"/>
        <v>-2.2760721616634783E-3</v>
      </c>
      <c r="H248">
        <f t="shared" si="36"/>
        <v>-4.5521443233251802E-3</v>
      </c>
      <c r="I248" s="11">
        <f t="shared" si="37"/>
        <v>14.838056512809311</v>
      </c>
      <c r="J248" s="11">
        <f t="shared" si="38"/>
        <v>12.503613025618819</v>
      </c>
      <c r="P248" s="2"/>
    </row>
    <row r="249" spans="1:16" x14ac:dyDescent="0.3">
      <c r="A249">
        <v>247</v>
      </c>
      <c r="B249">
        <f t="shared" si="31"/>
        <v>33.066666666666663</v>
      </c>
      <c r="C249">
        <f t="shared" si="39"/>
        <v>1.4211483544872847</v>
      </c>
      <c r="D249">
        <f t="shared" si="32"/>
        <v>0.45236557096712904</v>
      </c>
      <c r="E249">
        <f t="shared" si="33"/>
        <v>14.820170058153133</v>
      </c>
      <c r="F249">
        <f t="shared" si="34"/>
        <v>12.527840116306267</v>
      </c>
      <c r="G249">
        <f t="shared" si="35"/>
        <v>-2.1943015423140366E-3</v>
      </c>
      <c r="H249">
        <f t="shared" si="36"/>
        <v>-4.3886030846280732E-3</v>
      </c>
      <c r="I249" s="11">
        <f t="shared" si="37"/>
        <v>14.738056512809312</v>
      </c>
      <c r="J249" s="11">
        <f t="shared" si="38"/>
        <v>12.583613025618819</v>
      </c>
      <c r="P249" s="2"/>
    </row>
    <row r="250" spans="1:16" x14ac:dyDescent="0.3">
      <c r="A250">
        <v>248</v>
      </c>
      <c r="B250">
        <f t="shared" si="31"/>
        <v>33.200000000000003</v>
      </c>
      <c r="C250">
        <f t="shared" si="39"/>
        <v>1.4268787914005401</v>
      </c>
      <c r="D250">
        <f t="shared" si="32"/>
        <v>0.45418962568877075</v>
      </c>
      <c r="E250">
        <f t="shared" si="33"/>
        <v>14.818057599286242</v>
      </c>
      <c r="F250">
        <f t="shared" si="34"/>
        <v>12.523615198572482</v>
      </c>
      <c r="G250">
        <f t="shared" si="35"/>
        <v>-2.1124588668914868E-3</v>
      </c>
      <c r="H250">
        <f t="shared" si="36"/>
        <v>-4.2249177337847499E-3</v>
      </c>
      <c r="I250" s="11">
        <f t="shared" si="37"/>
        <v>14.818056512809312</v>
      </c>
      <c r="J250" s="11">
        <f t="shared" si="38"/>
        <v>12.483613025618819</v>
      </c>
      <c r="P250" s="2"/>
    </row>
    <row r="251" spans="1:16" x14ac:dyDescent="0.3">
      <c r="A251">
        <v>249</v>
      </c>
      <c r="B251">
        <f t="shared" si="31"/>
        <v>33.333333333333336</v>
      </c>
      <c r="C251">
        <f t="shared" si="39"/>
        <v>1.4326092283137952</v>
      </c>
      <c r="D251">
        <f t="shared" si="32"/>
        <v>0.45601368041041235</v>
      </c>
      <c r="E251">
        <f t="shared" si="33"/>
        <v>14.816027052463308</v>
      </c>
      <c r="F251">
        <f t="shared" si="34"/>
        <v>12.519554104926618</v>
      </c>
      <c r="G251">
        <f t="shared" si="35"/>
        <v>-2.0305468229331325E-3</v>
      </c>
      <c r="H251">
        <f t="shared" si="36"/>
        <v>-4.0610936458644886E-3</v>
      </c>
      <c r="I251" s="11">
        <f t="shared" si="37"/>
        <v>14.898056512809312</v>
      </c>
      <c r="J251" s="11">
        <f t="shared" si="38"/>
        <v>12.563613025618819</v>
      </c>
      <c r="P251" s="2"/>
    </row>
    <row r="252" spans="1:16" x14ac:dyDescent="0.3">
      <c r="A252">
        <v>250</v>
      </c>
      <c r="B252">
        <f t="shared" si="31"/>
        <v>33.466666666666669</v>
      </c>
      <c r="C252">
        <f t="shared" si="39"/>
        <v>1.4383396652270504</v>
      </c>
      <c r="D252">
        <f t="shared" si="32"/>
        <v>0.457837735132054</v>
      </c>
      <c r="E252">
        <f t="shared" si="33"/>
        <v>14.814078484363062</v>
      </c>
      <c r="F252">
        <f t="shared" si="34"/>
        <v>12.515656968726125</v>
      </c>
      <c r="G252">
        <f t="shared" si="35"/>
        <v>-1.9485681002464617E-3</v>
      </c>
      <c r="H252">
        <f t="shared" si="36"/>
        <v>-3.8971362004929233E-3</v>
      </c>
      <c r="I252" s="11">
        <f t="shared" si="37"/>
        <v>14.798056512809312</v>
      </c>
      <c r="J252" s="11">
        <f t="shared" si="38"/>
        <v>12.46361302561882</v>
      </c>
      <c r="P252" s="2"/>
    </row>
    <row r="253" spans="1:16" x14ac:dyDescent="0.3">
      <c r="A253">
        <v>251</v>
      </c>
      <c r="B253">
        <f t="shared" si="31"/>
        <v>33.6</v>
      </c>
      <c r="C253">
        <f t="shared" si="39"/>
        <v>1.4440701021403055</v>
      </c>
      <c r="D253">
        <f t="shared" si="32"/>
        <v>0.45966178985369566</v>
      </c>
      <c r="E253">
        <f t="shared" si="33"/>
        <v>14.812211958972226</v>
      </c>
      <c r="F253">
        <f t="shared" si="34"/>
        <v>12.511923917944451</v>
      </c>
      <c r="G253">
        <f t="shared" si="35"/>
        <v>-1.8665253908363155E-3</v>
      </c>
      <c r="H253">
        <f t="shared" si="36"/>
        <v>-3.7330507816744074E-3</v>
      </c>
      <c r="I253" s="11">
        <f t="shared" si="37"/>
        <v>14.878056512809312</v>
      </c>
      <c r="J253" s="11">
        <f t="shared" si="38"/>
        <v>12.54361302561882</v>
      </c>
      <c r="P253" s="2"/>
    </row>
    <row r="254" spans="1:16" x14ac:dyDescent="0.3">
      <c r="A254">
        <v>252</v>
      </c>
      <c r="B254">
        <f t="shared" si="31"/>
        <v>33.733333333333334</v>
      </c>
      <c r="C254">
        <f t="shared" si="39"/>
        <v>1.4498005390535607</v>
      </c>
      <c r="D254">
        <f t="shared" si="32"/>
        <v>0.46148584457533726</v>
      </c>
      <c r="E254">
        <f t="shared" si="33"/>
        <v>14.810427537583418</v>
      </c>
      <c r="F254">
        <f t="shared" si="34"/>
        <v>12.508355075166836</v>
      </c>
      <c r="G254">
        <f t="shared" si="35"/>
        <v>-1.7844213888071891E-3</v>
      </c>
      <c r="H254">
        <f t="shared" si="36"/>
        <v>-3.5688427776143783E-3</v>
      </c>
      <c r="I254" s="11">
        <f t="shared" si="37"/>
        <v>14.778056512809313</v>
      </c>
      <c r="J254" s="11">
        <f t="shared" si="38"/>
        <v>12.44361302561882</v>
      </c>
      <c r="P254" s="2"/>
    </row>
    <row r="255" spans="1:16" x14ac:dyDescent="0.3">
      <c r="A255">
        <v>253</v>
      </c>
      <c r="B255">
        <f t="shared" si="31"/>
        <v>33.866666666666667</v>
      </c>
      <c r="C255">
        <f t="shared" si="39"/>
        <v>1.4555309759668158</v>
      </c>
      <c r="D255">
        <f t="shared" si="32"/>
        <v>0.46330989929697891</v>
      </c>
      <c r="E255">
        <f t="shared" si="33"/>
        <v>14.808725278793144</v>
      </c>
      <c r="F255">
        <f t="shared" si="34"/>
        <v>12.504950557586287</v>
      </c>
      <c r="G255">
        <f t="shared" si="35"/>
        <v>-1.7022587902744135E-3</v>
      </c>
      <c r="H255">
        <f t="shared" si="36"/>
        <v>-3.404517580548827E-3</v>
      </c>
      <c r="I255" s="11">
        <f t="shared" si="37"/>
        <v>14.858056512809313</v>
      </c>
      <c r="J255" s="11">
        <f t="shared" si="38"/>
        <v>12.52361302561882</v>
      </c>
      <c r="P255" s="2"/>
    </row>
    <row r="256" spans="1:16" x14ac:dyDescent="0.3">
      <c r="A256">
        <v>254</v>
      </c>
      <c r="B256">
        <f t="shared" si="31"/>
        <v>34</v>
      </c>
      <c r="C256">
        <f t="shared" si="39"/>
        <v>1.4612614128800709</v>
      </c>
      <c r="D256">
        <f t="shared" si="32"/>
        <v>0.46513395401862057</v>
      </c>
      <c r="E256">
        <f t="shared" si="33"/>
        <v>14.807105238499865</v>
      </c>
      <c r="F256">
        <f t="shared" si="34"/>
        <v>12.50171047699973</v>
      </c>
      <c r="G256">
        <f t="shared" si="35"/>
        <v>-1.6200402932788904E-3</v>
      </c>
      <c r="H256">
        <f t="shared" si="36"/>
        <v>-3.2400805865577809E-3</v>
      </c>
      <c r="I256" s="11">
        <f t="shared" si="37"/>
        <v>14.758056512809313</v>
      </c>
      <c r="J256" s="11">
        <f t="shared" si="38"/>
        <v>12.42361302561882</v>
      </c>
      <c r="P256" s="2"/>
    </row>
    <row r="257" spans="1:16" x14ac:dyDescent="0.3">
      <c r="A257">
        <v>255</v>
      </c>
      <c r="B257">
        <f t="shared" si="31"/>
        <v>34.133333333333333</v>
      </c>
      <c r="C257">
        <f t="shared" si="39"/>
        <v>1.4669918497933263</v>
      </c>
      <c r="D257">
        <f t="shared" si="32"/>
        <v>0.46695800874026228</v>
      </c>
      <c r="E257">
        <f t="shared" si="33"/>
        <v>14.805567469902169</v>
      </c>
      <c r="F257">
        <f t="shared" si="34"/>
        <v>12.498634939804338</v>
      </c>
      <c r="G257">
        <f t="shared" si="35"/>
        <v>-1.5377685976964983E-3</v>
      </c>
      <c r="H257">
        <f t="shared" si="36"/>
        <v>-3.0755371953912203E-3</v>
      </c>
      <c r="I257" s="11">
        <f t="shared" si="37"/>
        <v>14.838056512809313</v>
      </c>
      <c r="J257" s="11">
        <f t="shared" si="38"/>
        <v>12.50361302561882</v>
      </c>
      <c r="P257" s="2"/>
    </row>
    <row r="258" spans="1:16" x14ac:dyDescent="0.3">
      <c r="A258">
        <v>256</v>
      </c>
      <c r="B258">
        <f t="shared" si="31"/>
        <v>34.266666666666666</v>
      </c>
      <c r="C258">
        <f t="shared" si="39"/>
        <v>1.4727222867065815</v>
      </c>
      <c r="D258">
        <f t="shared" si="32"/>
        <v>0.46878206346190388</v>
      </c>
      <c r="E258">
        <f t="shared" si="33"/>
        <v>14.804112023497021</v>
      </c>
      <c r="F258">
        <f t="shared" si="34"/>
        <v>12.495724046994042</v>
      </c>
      <c r="G258">
        <f t="shared" si="35"/>
        <v>-1.455446405147498E-3</v>
      </c>
      <c r="H258">
        <f t="shared" si="36"/>
        <v>-2.9108928102967724E-3</v>
      </c>
      <c r="I258" s="11">
        <f t="shared" si="37"/>
        <v>14.738056512809314</v>
      </c>
      <c r="J258" s="11">
        <f t="shared" si="38"/>
        <v>12.403613025618821</v>
      </c>
      <c r="P258" s="2"/>
    </row>
    <row r="259" spans="1:16" x14ac:dyDescent="0.3">
      <c r="A259">
        <v>257</v>
      </c>
      <c r="B259">
        <f t="shared" ref="B259:B322" si="40">IF(A259&lt;L$13,A260*(1/7.5),IF(A259&lt;M$13,(A260-L$13)*(1/7.5),IF(A259&lt;N$13,(A260-M$13)*(1/7.5),(A260-N$13)*(1/7.5))))</f>
        <v>34.4</v>
      </c>
      <c r="C259">
        <f t="shared" si="39"/>
        <v>1.4784527236198366</v>
      </c>
      <c r="D259">
        <f t="shared" ref="D259:D322" si="41">C259/PI()</f>
        <v>0.47060611818354553</v>
      </c>
      <c r="E259">
        <f t="shared" ref="E259:E322" si="42">-IF(A259&lt;L$13,SIN(B259*K$18*L$15),IF(A259&lt;M$13,SIN((B259*K$18*M$15)+0.5*PI()),IF(A259&lt;N$13,SIN((B259*K$18*N$15)+PI()),IF(A259&lt;O$13,SIN((B259*K$18*O$15)+1.5*PI()),""))))*Q$13+P$13</f>
        <v>14.802738947078105</v>
      </c>
      <c r="F259">
        <f t="shared" ref="F259:F322" si="43">0.2-IF(A259&lt;L$13,SIN(B259*K$18*L$15),IF(A259&lt;M$13,SIN((B259*K$18*M$15)+0.5*PI()),IF(A259&lt;N$13,SIN((B259*K$18*N$15)+PI()),IF(A259&lt;O$13,SIN((B259*K$18*O$15)+1.5*PI()),""))))*Q$13*2+P$13</f>
        <v>12.492977894156208</v>
      </c>
      <c r="G259">
        <f t="shared" si="35"/>
        <v>-1.3730764189165967E-3</v>
      </c>
      <c r="H259">
        <f t="shared" si="36"/>
        <v>-2.7461528378331934E-3</v>
      </c>
      <c r="I259" s="11">
        <f t="shared" si="37"/>
        <v>14.818056512809314</v>
      </c>
      <c r="J259" s="11">
        <f t="shared" si="38"/>
        <v>12.483613025618821</v>
      </c>
      <c r="P259" s="2"/>
    </row>
    <row r="260" spans="1:16" x14ac:dyDescent="0.3">
      <c r="A260">
        <v>258</v>
      </c>
      <c r="B260">
        <f t="shared" si="40"/>
        <v>34.533333333333331</v>
      </c>
      <c r="C260">
        <f t="shared" si="39"/>
        <v>1.4841831605330917</v>
      </c>
      <c r="D260">
        <f t="shared" si="41"/>
        <v>0.47243017290518718</v>
      </c>
      <c r="E260">
        <f t="shared" si="42"/>
        <v>14.801448285734251</v>
      </c>
      <c r="F260">
        <f t="shared" si="43"/>
        <v>12.490396571468503</v>
      </c>
      <c r="G260">
        <f t="shared" ref="G260:G323" si="44">E260-E259</f>
        <v>-1.290661343853472E-3</v>
      </c>
      <c r="H260">
        <f t="shared" ref="H260:H323" si="45">F260-F259</f>
        <v>-2.5813226877051676E-3</v>
      </c>
      <c r="I260" s="11">
        <f t="shared" ref="I260:I323" si="46">IF(I259&gt;E259,I259-0.1,I259+0.08)</f>
        <v>14.718056512809314</v>
      </c>
      <c r="J260" s="11">
        <f t="shared" ref="J260:J323" si="47">IF(J259&gt;F259,J259-0.1,J259+0.08)</f>
        <v>12.563613025618821</v>
      </c>
      <c r="P260" s="2"/>
    </row>
    <row r="261" spans="1:16" x14ac:dyDescent="0.3">
      <c r="A261">
        <v>259</v>
      </c>
      <c r="B261">
        <f t="shared" si="40"/>
        <v>34.666666666666664</v>
      </c>
      <c r="C261">
        <f t="shared" ref="C261:C324" si="48">IF(A261&lt;L$13,(VLOOKUP(0,A$2:C$100,3)+L$18*B261),IF(A261&lt;M$13,(VLOOKUP(L$13-1,A$2:C$100,3)+M$18*B261),IF(A261&lt;N$13,(VLOOKUP(M$13-1,A$2:C$100,3)+N$18*B261),IF(A261&lt;O$13,(VLOOKUP(N$13-1,A$2:C$100,3)+O$18*B261),""))))</f>
        <v>1.4899135974463469</v>
      </c>
      <c r="D261">
        <f t="shared" si="41"/>
        <v>0.47425422762682878</v>
      </c>
      <c r="E261">
        <f t="shared" si="42"/>
        <v>14.800240081847964</v>
      </c>
      <c r="F261">
        <f t="shared" si="43"/>
        <v>12.487980163695926</v>
      </c>
      <c r="G261">
        <f t="shared" si="44"/>
        <v>-1.2082038862875066E-3</v>
      </c>
      <c r="H261">
        <f t="shared" si="45"/>
        <v>-2.4164077725767896E-3</v>
      </c>
      <c r="I261" s="11">
        <f t="shared" si="46"/>
        <v>14.798056512809314</v>
      </c>
      <c r="J261" s="11">
        <f t="shared" si="47"/>
        <v>12.463613025618821</v>
      </c>
      <c r="P261" s="2"/>
    </row>
    <row r="262" spans="1:16" x14ac:dyDescent="0.3">
      <c r="A262">
        <v>260</v>
      </c>
      <c r="B262">
        <f t="shared" si="40"/>
        <v>34.799999999999997</v>
      </c>
      <c r="C262">
        <f t="shared" si="48"/>
        <v>1.495644034359602</v>
      </c>
      <c r="D262">
        <f t="shared" si="41"/>
        <v>0.47607828234847044</v>
      </c>
      <c r="E262">
        <f t="shared" si="42"/>
        <v>14.799114375094019</v>
      </c>
      <c r="F262">
        <f t="shared" si="43"/>
        <v>12.485728750188038</v>
      </c>
      <c r="G262">
        <f t="shared" si="44"/>
        <v>-1.1257067539443E-3</v>
      </c>
      <c r="H262">
        <f t="shared" si="45"/>
        <v>-2.2514135078886E-3</v>
      </c>
      <c r="I262" s="11">
        <f t="shared" si="46"/>
        <v>14.878056512809314</v>
      </c>
      <c r="J262" s="11">
        <f t="shared" si="47"/>
        <v>12.543613025618821</v>
      </c>
      <c r="P262" s="2"/>
    </row>
    <row r="263" spans="1:16" x14ac:dyDescent="0.3">
      <c r="A263">
        <v>261</v>
      </c>
      <c r="B263">
        <f t="shared" si="40"/>
        <v>34.93333333333333</v>
      </c>
      <c r="C263">
        <f t="shared" si="48"/>
        <v>1.5013744712728572</v>
      </c>
      <c r="D263">
        <f t="shared" si="41"/>
        <v>0.47790233707011209</v>
      </c>
      <c r="E263">
        <f t="shared" si="42"/>
        <v>14.798071202438171</v>
      </c>
      <c r="F263">
        <f t="shared" si="43"/>
        <v>12.483642404876342</v>
      </c>
      <c r="G263">
        <f t="shared" si="44"/>
        <v>-1.0431726558479681E-3</v>
      </c>
      <c r="H263">
        <f t="shared" si="45"/>
        <v>-2.0863453116959363E-3</v>
      </c>
      <c r="I263" s="11">
        <f t="shared" si="46"/>
        <v>14.778056512809314</v>
      </c>
      <c r="J263" s="11">
        <f t="shared" si="47"/>
        <v>12.443613025618822</v>
      </c>
      <c r="P263" s="2"/>
    </row>
    <row r="264" spans="1:16" x14ac:dyDescent="0.3">
      <c r="A264">
        <v>262</v>
      </c>
      <c r="B264">
        <f t="shared" si="40"/>
        <v>35.066666666666663</v>
      </c>
      <c r="C264">
        <f t="shared" si="48"/>
        <v>1.5071049081861123</v>
      </c>
      <c r="D264">
        <f t="shared" si="41"/>
        <v>0.47972639179175369</v>
      </c>
      <c r="E264">
        <f t="shared" si="42"/>
        <v>14.797110598135932</v>
      </c>
      <c r="F264">
        <f t="shared" si="43"/>
        <v>12.481721196271865</v>
      </c>
      <c r="G264">
        <f t="shared" si="44"/>
        <v>-9.6060430223943172E-4</v>
      </c>
      <c r="H264">
        <f t="shared" si="45"/>
        <v>-1.9212086044770871E-3</v>
      </c>
      <c r="I264" s="11">
        <f t="shared" si="46"/>
        <v>14.858056512809314</v>
      </c>
      <c r="J264" s="11">
        <f t="shared" si="47"/>
        <v>12.523613025618822</v>
      </c>
      <c r="P264" s="2"/>
    </row>
    <row r="265" spans="1:16" x14ac:dyDescent="0.3">
      <c r="A265">
        <v>263</v>
      </c>
      <c r="B265">
        <f t="shared" si="40"/>
        <v>35.200000000000003</v>
      </c>
      <c r="C265">
        <f t="shared" si="48"/>
        <v>1.5128353450993679</v>
      </c>
      <c r="D265">
        <f t="shared" si="41"/>
        <v>0.48155044651339551</v>
      </c>
      <c r="E265">
        <f t="shared" si="42"/>
        <v>14.796232593731453</v>
      </c>
      <c r="F265">
        <f t="shared" si="43"/>
        <v>12.479965187462906</v>
      </c>
      <c r="G265">
        <f t="shared" si="44"/>
        <v>-8.7800440447871608E-4</v>
      </c>
      <c r="H265">
        <f t="shared" si="45"/>
        <v>-1.7560088089592085E-3</v>
      </c>
      <c r="I265" s="11">
        <f t="shared" si="46"/>
        <v>14.758056512809315</v>
      </c>
      <c r="J265" s="11">
        <f t="shared" si="47"/>
        <v>12.423613025618822</v>
      </c>
      <c r="P265" s="2"/>
    </row>
    <row r="266" spans="1:16" x14ac:dyDescent="0.3">
      <c r="A266">
        <v>264</v>
      </c>
      <c r="B266">
        <f t="shared" si="40"/>
        <v>35.333333333333336</v>
      </c>
      <c r="C266">
        <f t="shared" si="48"/>
        <v>1.518565782012623</v>
      </c>
      <c r="D266">
        <f t="shared" si="41"/>
        <v>0.48337450123503711</v>
      </c>
      <c r="E266">
        <f t="shared" si="42"/>
        <v>14.795437218056477</v>
      </c>
      <c r="F266">
        <f t="shared" si="43"/>
        <v>12.478374436112958</v>
      </c>
      <c r="G266">
        <f t="shared" si="44"/>
        <v>-7.9537567497567352E-4</v>
      </c>
      <c r="H266">
        <f t="shared" si="45"/>
        <v>-1.5907513499477943E-3</v>
      </c>
      <c r="I266" s="11">
        <f t="shared" si="46"/>
        <v>14.838056512809315</v>
      </c>
      <c r="J266" s="11">
        <f t="shared" si="47"/>
        <v>12.503613025618822</v>
      </c>
      <c r="P266" s="2"/>
    </row>
    <row r="267" spans="1:16" x14ac:dyDescent="0.3">
      <c r="A267">
        <v>265</v>
      </c>
      <c r="B267">
        <f t="shared" si="40"/>
        <v>35.466666666666669</v>
      </c>
      <c r="C267">
        <f t="shared" si="48"/>
        <v>1.5242962189258782</v>
      </c>
      <c r="D267">
        <f t="shared" si="41"/>
        <v>0.48519855595667877</v>
      </c>
      <c r="E267">
        <f t="shared" si="42"/>
        <v>14.794724497229412</v>
      </c>
      <c r="F267">
        <f t="shared" si="43"/>
        <v>12.476948994458825</v>
      </c>
      <c r="G267">
        <f t="shared" si="44"/>
        <v>-7.1272082706563822E-4</v>
      </c>
      <c r="H267">
        <f t="shared" si="45"/>
        <v>-1.4254416541330528E-3</v>
      </c>
      <c r="I267" s="11">
        <f t="shared" si="46"/>
        <v>14.738056512809315</v>
      </c>
      <c r="J267" s="11">
        <f t="shared" si="47"/>
        <v>12.403613025618823</v>
      </c>
      <c r="P267" s="2"/>
    </row>
    <row r="268" spans="1:16" x14ac:dyDescent="0.3">
      <c r="A268">
        <v>266</v>
      </c>
      <c r="B268">
        <f t="shared" si="40"/>
        <v>35.6</v>
      </c>
      <c r="C268">
        <f t="shared" si="48"/>
        <v>1.5300266558391333</v>
      </c>
      <c r="D268">
        <f t="shared" si="41"/>
        <v>0.48702261067832042</v>
      </c>
      <c r="E268">
        <f t="shared" si="42"/>
        <v>14.79409445465445</v>
      </c>
      <c r="F268">
        <f t="shared" si="43"/>
        <v>12.4756889093089</v>
      </c>
      <c r="G268">
        <f t="shared" si="44"/>
        <v>-6.3004257496146465E-4</v>
      </c>
      <c r="H268">
        <f t="shared" si="45"/>
        <v>-1.2600851499247057E-3</v>
      </c>
      <c r="I268" s="11">
        <f t="shared" si="46"/>
        <v>14.818056512809315</v>
      </c>
      <c r="J268" s="11">
        <f t="shared" si="47"/>
        <v>12.483613025618823</v>
      </c>
      <c r="P268" s="2"/>
    </row>
    <row r="269" spans="1:16" x14ac:dyDescent="0.3">
      <c r="A269">
        <v>267</v>
      </c>
      <c r="B269">
        <f t="shared" si="40"/>
        <v>35.733333333333334</v>
      </c>
      <c r="C269">
        <f t="shared" si="48"/>
        <v>1.5357570927523885</v>
      </c>
      <c r="D269">
        <f t="shared" si="41"/>
        <v>0.48884666539996202</v>
      </c>
      <c r="E269">
        <f t="shared" si="42"/>
        <v>14.793547111020814</v>
      </c>
      <c r="F269">
        <f t="shared" si="43"/>
        <v>12.474594222041629</v>
      </c>
      <c r="G269">
        <f t="shared" si="44"/>
        <v>-5.4734363363628802E-4</v>
      </c>
      <c r="H269">
        <f t="shared" si="45"/>
        <v>-1.0946872672707997E-3</v>
      </c>
      <c r="I269" s="11">
        <f t="shared" si="46"/>
        <v>14.718056512809316</v>
      </c>
      <c r="J269" s="11">
        <f t="shared" si="47"/>
        <v>12.383613025618823</v>
      </c>
      <c r="P269" s="2"/>
    </row>
    <row r="270" spans="1:16" x14ac:dyDescent="0.3">
      <c r="A270">
        <v>268</v>
      </c>
      <c r="B270">
        <f t="shared" si="40"/>
        <v>35.866666666666667</v>
      </c>
      <c r="C270">
        <f t="shared" si="48"/>
        <v>1.5414875296656436</v>
      </c>
      <c r="D270">
        <f t="shared" si="41"/>
        <v>0.49067072012160368</v>
      </c>
      <c r="E270">
        <f t="shared" si="42"/>
        <v>14.793082484302076</v>
      </c>
      <c r="F270">
        <f t="shared" si="43"/>
        <v>12.473664968604153</v>
      </c>
      <c r="G270">
        <f t="shared" si="44"/>
        <v>-4.6462671873825911E-4</v>
      </c>
      <c r="H270">
        <f t="shared" si="45"/>
        <v>-9.2925343747651823E-4</v>
      </c>
      <c r="I270" s="11">
        <f t="shared" si="46"/>
        <v>14.798056512809316</v>
      </c>
      <c r="J270" s="11">
        <f t="shared" si="47"/>
        <v>12.463613025618823</v>
      </c>
      <c r="P270" s="2"/>
    </row>
    <row r="271" spans="1:16" x14ac:dyDescent="0.3">
      <c r="A271">
        <v>269</v>
      </c>
      <c r="B271">
        <f t="shared" si="40"/>
        <v>36</v>
      </c>
      <c r="C271">
        <f t="shared" si="48"/>
        <v>1.5472179665788988</v>
      </c>
      <c r="D271">
        <f t="shared" si="41"/>
        <v>0.49249477484324533</v>
      </c>
      <c r="E271">
        <f t="shared" si="42"/>
        <v>14.792700589755562</v>
      </c>
      <c r="F271">
        <f t="shared" si="43"/>
        <v>12.472901179511126</v>
      </c>
      <c r="G271">
        <f t="shared" si="44"/>
        <v>-3.8189454651416099E-4</v>
      </c>
      <c r="H271">
        <f t="shared" si="45"/>
        <v>-7.6378909302654563E-4</v>
      </c>
      <c r="I271" s="11">
        <f t="shared" si="46"/>
        <v>14.698056512809316</v>
      </c>
      <c r="J271" s="11">
        <f t="shared" si="47"/>
        <v>12.543613025618823</v>
      </c>
      <c r="P271" s="2"/>
    </row>
    <row r="272" spans="1:16" x14ac:dyDescent="0.3">
      <c r="A272">
        <v>270</v>
      </c>
      <c r="B272">
        <f t="shared" si="40"/>
        <v>36.133333333333333</v>
      </c>
      <c r="C272">
        <f t="shared" si="48"/>
        <v>1.5529484034921539</v>
      </c>
      <c r="D272">
        <f t="shared" si="41"/>
        <v>0.49431882956488699</v>
      </c>
      <c r="E272">
        <f t="shared" si="42"/>
        <v>14.792401439921857</v>
      </c>
      <c r="F272">
        <f t="shared" si="43"/>
        <v>12.472302879843713</v>
      </c>
      <c r="G272">
        <f t="shared" si="44"/>
        <v>-2.9914983370460391E-4</v>
      </c>
      <c r="H272">
        <f t="shared" si="45"/>
        <v>-5.9829966741276053E-4</v>
      </c>
      <c r="I272" s="11">
        <f t="shared" si="46"/>
        <v>14.778056512809316</v>
      </c>
      <c r="J272" s="11">
        <f t="shared" si="47"/>
        <v>12.443613025618824</v>
      </c>
      <c r="P272" s="2"/>
    </row>
    <row r="273" spans="1:16" x14ac:dyDescent="0.3">
      <c r="A273">
        <v>271</v>
      </c>
      <c r="B273">
        <f t="shared" si="40"/>
        <v>36.266666666666666</v>
      </c>
      <c r="C273">
        <f t="shared" si="48"/>
        <v>1.558678840405409</v>
      </c>
      <c r="D273">
        <f t="shared" si="41"/>
        <v>0.49614288428652858</v>
      </c>
      <c r="E273">
        <f t="shared" si="42"/>
        <v>14.792185044624386</v>
      </c>
      <c r="F273">
        <f t="shared" si="43"/>
        <v>12.471870089248775</v>
      </c>
      <c r="G273">
        <f t="shared" si="44"/>
        <v>-2.1639529747119468E-4</v>
      </c>
      <c r="H273">
        <f t="shared" si="45"/>
        <v>-4.3279059493883665E-4</v>
      </c>
      <c r="I273" s="11">
        <f t="shared" si="46"/>
        <v>14.858056512809316</v>
      </c>
      <c r="J273" s="11">
        <f t="shared" si="47"/>
        <v>12.523613025618824</v>
      </c>
      <c r="P273" s="2"/>
    </row>
    <row r="274" spans="1:16" x14ac:dyDescent="0.3">
      <c r="A274">
        <v>272</v>
      </c>
      <c r="B274">
        <f t="shared" si="40"/>
        <v>36.4</v>
      </c>
      <c r="C274">
        <f t="shared" si="48"/>
        <v>1.5644092773186642</v>
      </c>
      <c r="D274">
        <f t="shared" si="41"/>
        <v>0.49796693900817024</v>
      </c>
      <c r="E274">
        <f t="shared" si="42"/>
        <v>14.792051410969101</v>
      </c>
      <c r="F274">
        <f t="shared" si="43"/>
        <v>12.471602821938202</v>
      </c>
      <c r="G274">
        <f t="shared" si="44"/>
        <v>-1.3363365528462623E-4</v>
      </c>
      <c r="H274">
        <f t="shared" si="45"/>
        <v>-2.6726731057280517E-4</v>
      </c>
      <c r="I274" s="11">
        <f t="shared" si="46"/>
        <v>14.758056512809317</v>
      </c>
      <c r="J274" s="11">
        <f t="shared" si="47"/>
        <v>12.423613025618824</v>
      </c>
      <c r="P274" s="2"/>
    </row>
    <row r="275" spans="1:16" x14ac:dyDescent="0.3">
      <c r="A275">
        <v>273</v>
      </c>
      <c r="B275">
        <f t="shared" si="40"/>
        <v>36.533333333333331</v>
      </c>
      <c r="C275">
        <f t="shared" si="48"/>
        <v>1.5701397142319193</v>
      </c>
      <c r="D275">
        <f t="shared" si="41"/>
        <v>0.49979099372981189</v>
      </c>
      <c r="E275">
        <f t="shared" si="42"/>
        <v>14.792000543344239</v>
      </c>
      <c r="F275">
        <f t="shared" si="43"/>
        <v>12.471501086688477</v>
      </c>
      <c r="G275">
        <f t="shared" si="44"/>
        <v>-5.0867624862505068E-5</v>
      </c>
      <c r="H275">
        <f t="shared" si="45"/>
        <v>-1.0173524972501014E-4</v>
      </c>
      <c r="I275" s="11">
        <f t="shared" si="46"/>
        <v>14.838056512809317</v>
      </c>
      <c r="J275" s="11">
        <f t="shared" si="47"/>
        <v>12.503613025618824</v>
      </c>
      <c r="P275" s="2"/>
    </row>
    <row r="276" spans="1:16" x14ac:dyDescent="0.3">
      <c r="A276">
        <v>274</v>
      </c>
      <c r="B276">
        <f t="shared" si="40"/>
        <v>36.666666666666664</v>
      </c>
      <c r="C276">
        <f t="shared" si="48"/>
        <v>1.5758701511451745</v>
      </c>
      <c r="D276">
        <f t="shared" si="41"/>
        <v>0.50161504845145355</v>
      </c>
      <c r="E276">
        <f t="shared" si="42"/>
        <v>14.79203244342018</v>
      </c>
      <c r="F276">
        <f t="shared" si="43"/>
        <v>12.471564886840358</v>
      </c>
      <c r="G276">
        <f t="shared" si="44"/>
        <v>3.1900075940782813E-5</v>
      </c>
      <c r="H276">
        <f t="shared" si="45"/>
        <v>6.3800151881565625E-5</v>
      </c>
      <c r="I276" s="11">
        <f t="shared" si="46"/>
        <v>14.738056512809317</v>
      </c>
      <c r="J276" s="11">
        <f t="shared" si="47"/>
        <v>12.403613025618824</v>
      </c>
      <c r="P276" s="2"/>
    </row>
    <row r="277" spans="1:16" x14ac:dyDescent="0.3">
      <c r="A277">
        <v>275</v>
      </c>
      <c r="B277">
        <f t="shared" si="40"/>
        <v>36.799999999999997</v>
      </c>
      <c r="C277">
        <f t="shared" si="48"/>
        <v>1.5816005880584296</v>
      </c>
      <c r="D277">
        <f t="shared" si="41"/>
        <v>0.50343910317309515</v>
      </c>
      <c r="E277">
        <f t="shared" si="42"/>
        <v>14.792147110149395</v>
      </c>
      <c r="F277">
        <f t="shared" si="43"/>
        <v>12.471794220298792</v>
      </c>
      <c r="G277">
        <f t="shared" si="44"/>
        <v>1.1466672921578436E-4</v>
      </c>
      <c r="H277">
        <f t="shared" si="45"/>
        <v>2.2933345843334507E-4</v>
      </c>
      <c r="I277" s="11">
        <f t="shared" si="46"/>
        <v>14.818056512809317</v>
      </c>
      <c r="J277" s="11">
        <f t="shared" si="47"/>
        <v>12.483613025618824</v>
      </c>
      <c r="P277" s="2"/>
    </row>
    <row r="278" spans="1:16" x14ac:dyDescent="0.3">
      <c r="A278">
        <v>276</v>
      </c>
      <c r="B278">
        <f t="shared" si="40"/>
        <v>36.93333333333333</v>
      </c>
      <c r="C278">
        <f t="shared" si="48"/>
        <v>1.587331024971685</v>
      </c>
      <c r="D278">
        <f t="shared" si="41"/>
        <v>0.50526315789473686</v>
      </c>
      <c r="E278">
        <f t="shared" si="42"/>
        <v>14.792344539766482</v>
      </c>
      <c r="F278">
        <f t="shared" si="43"/>
        <v>12.472189079532964</v>
      </c>
      <c r="G278">
        <f t="shared" si="44"/>
        <v>1.9742961708679729E-4</v>
      </c>
      <c r="H278">
        <f t="shared" si="45"/>
        <v>3.9485923417181823E-4</v>
      </c>
      <c r="I278" s="11">
        <f t="shared" si="46"/>
        <v>14.718056512809317</v>
      </c>
      <c r="J278" s="11">
        <f t="shared" si="47"/>
        <v>12.383613025618825</v>
      </c>
      <c r="P278" s="2"/>
    </row>
    <row r="279" spans="1:16" x14ac:dyDescent="0.3">
      <c r="A279">
        <v>277</v>
      </c>
      <c r="B279">
        <f t="shared" si="40"/>
        <v>0.13333333333333333</v>
      </c>
      <c r="C279">
        <f t="shared" si="48"/>
        <v>0.5797142780448542</v>
      </c>
      <c r="D279">
        <f t="shared" si="41"/>
        <v>0.18452878586357593</v>
      </c>
      <c r="E279">
        <f t="shared" si="42"/>
        <v>14.792193805550415</v>
      </c>
      <c r="F279">
        <f t="shared" si="43"/>
        <v>12.471887611100829</v>
      </c>
      <c r="G279">
        <f t="shared" si="44"/>
        <v>-1.5073421606714987E-4</v>
      </c>
      <c r="H279">
        <f t="shared" si="45"/>
        <v>-3.0146843213429975E-4</v>
      </c>
      <c r="I279" s="11">
        <f t="shared" si="46"/>
        <v>14.798056512809318</v>
      </c>
      <c r="J279" s="11">
        <f t="shared" si="47"/>
        <v>12.463613025618825</v>
      </c>
      <c r="P279" s="2"/>
    </row>
    <row r="280" spans="1:16" x14ac:dyDescent="0.3">
      <c r="A280">
        <v>278</v>
      </c>
      <c r="B280">
        <f t="shared" si="40"/>
        <v>0.26666666666666666</v>
      </c>
      <c r="C280">
        <f t="shared" si="48"/>
        <v>0.59211530167744542</v>
      </c>
      <c r="D280">
        <f t="shared" si="41"/>
        <v>0.18847615428462852</v>
      </c>
      <c r="E280">
        <f t="shared" si="42"/>
        <v>14.792775192397576</v>
      </c>
      <c r="F280">
        <f t="shared" si="43"/>
        <v>12.473050384795153</v>
      </c>
      <c r="G280">
        <f t="shared" si="44"/>
        <v>5.8138684716091404E-4</v>
      </c>
      <c r="H280">
        <f t="shared" si="45"/>
        <v>1.1627736943236044E-3</v>
      </c>
      <c r="I280" s="11">
        <f t="shared" si="46"/>
        <v>14.698056512809318</v>
      </c>
      <c r="J280" s="11">
        <f t="shared" si="47"/>
        <v>12.543613025618825</v>
      </c>
      <c r="P280" s="2"/>
    </row>
    <row r="281" spans="1:16" x14ac:dyDescent="0.3">
      <c r="A281">
        <v>279</v>
      </c>
      <c r="B281">
        <f t="shared" si="40"/>
        <v>0.4</v>
      </c>
      <c r="C281">
        <f t="shared" si="48"/>
        <v>0.60451632531003674</v>
      </c>
      <c r="D281">
        <f t="shared" si="41"/>
        <v>0.19242352270568117</v>
      </c>
      <c r="E281">
        <f t="shared" si="42"/>
        <v>14.793744071133831</v>
      </c>
      <c r="F281">
        <f t="shared" si="43"/>
        <v>12.474988142267662</v>
      </c>
      <c r="G281">
        <f t="shared" si="44"/>
        <v>9.6887873625561838E-4</v>
      </c>
      <c r="H281">
        <f t="shared" si="45"/>
        <v>1.9377574725094604E-3</v>
      </c>
      <c r="I281" s="11">
        <f t="shared" si="46"/>
        <v>14.778056512809318</v>
      </c>
      <c r="J281" s="11">
        <f t="shared" si="47"/>
        <v>12.443613025618825</v>
      </c>
    </row>
    <row r="282" spans="1:16" x14ac:dyDescent="0.3">
      <c r="A282">
        <v>280</v>
      </c>
      <c r="B282">
        <f t="shared" si="40"/>
        <v>0.53333333333333333</v>
      </c>
      <c r="C282">
        <f t="shared" si="48"/>
        <v>0.61691734894262806</v>
      </c>
      <c r="D282">
        <f t="shared" si="41"/>
        <v>0.19637089112673381</v>
      </c>
      <c r="E282">
        <f t="shared" si="42"/>
        <v>14.795100292761697</v>
      </c>
      <c r="F282">
        <f t="shared" si="43"/>
        <v>12.477700585523394</v>
      </c>
      <c r="G282">
        <f t="shared" si="44"/>
        <v>1.3562216278657502E-3</v>
      </c>
      <c r="H282">
        <f t="shared" si="45"/>
        <v>2.7124432557315004E-3</v>
      </c>
      <c r="I282" s="11">
        <f t="shared" si="46"/>
        <v>14.858056512809318</v>
      </c>
      <c r="J282" s="11">
        <f t="shared" si="47"/>
        <v>12.523613025618825</v>
      </c>
    </row>
    <row r="283" spans="1:16" x14ac:dyDescent="0.3">
      <c r="A283">
        <v>281</v>
      </c>
      <c r="B283">
        <f t="shared" si="40"/>
        <v>0.66666666666666663</v>
      </c>
      <c r="C283">
        <f t="shared" si="48"/>
        <v>0.62931837257521939</v>
      </c>
      <c r="D283">
        <f t="shared" si="41"/>
        <v>0.20031825954778645</v>
      </c>
      <c r="E283">
        <f t="shared" si="42"/>
        <v>14.796843648716779</v>
      </c>
      <c r="F283">
        <f t="shared" si="43"/>
        <v>12.481187297433557</v>
      </c>
      <c r="G283">
        <f t="shared" si="44"/>
        <v>1.7433559550816824E-3</v>
      </c>
      <c r="H283">
        <f t="shared" si="45"/>
        <v>3.4867119101633648E-3</v>
      </c>
      <c r="I283" s="11">
        <f t="shared" si="46"/>
        <v>14.758056512809318</v>
      </c>
      <c r="J283" s="11">
        <f t="shared" si="47"/>
        <v>12.423613025618826</v>
      </c>
    </row>
    <row r="284" spans="1:16" x14ac:dyDescent="0.3">
      <c r="A284">
        <v>282</v>
      </c>
      <c r="B284">
        <f t="shared" si="40"/>
        <v>0.8</v>
      </c>
      <c r="C284">
        <f t="shared" si="48"/>
        <v>0.6417193962078106</v>
      </c>
      <c r="D284">
        <f t="shared" si="41"/>
        <v>0.20426562796883907</v>
      </c>
      <c r="E284">
        <f t="shared" si="42"/>
        <v>14.798973870899841</v>
      </c>
      <c r="F284">
        <f t="shared" si="43"/>
        <v>12.485447741799684</v>
      </c>
      <c r="G284">
        <f t="shared" si="44"/>
        <v>2.130222183062358E-3</v>
      </c>
      <c r="H284">
        <f t="shared" si="45"/>
        <v>4.2604443661264924E-3</v>
      </c>
      <c r="I284" s="11">
        <f t="shared" si="46"/>
        <v>14.838056512809318</v>
      </c>
      <c r="J284" s="11">
        <f t="shared" si="47"/>
        <v>12.503613025618826</v>
      </c>
    </row>
    <row r="285" spans="1:16" x14ac:dyDescent="0.3">
      <c r="A285">
        <v>283</v>
      </c>
      <c r="B285">
        <f t="shared" si="40"/>
        <v>0.93333333333333335</v>
      </c>
      <c r="C285">
        <f t="shared" si="48"/>
        <v>0.65412041984040192</v>
      </c>
      <c r="D285">
        <f t="shared" si="41"/>
        <v>0.20821299638989171</v>
      </c>
      <c r="E285">
        <f t="shared" si="42"/>
        <v>14.801490631718041</v>
      </c>
      <c r="F285">
        <f t="shared" si="43"/>
        <v>12.490481263436081</v>
      </c>
      <c r="G285">
        <f t="shared" si="44"/>
        <v>2.5167608181995149E-3</v>
      </c>
      <c r="H285">
        <f t="shared" si="45"/>
        <v>5.0335216363972535E-3</v>
      </c>
      <c r="I285" s="11">
        <f t="shared" si="46"/>
        <v>14.738056512809319</v>
      </c>
      <c r="J285" s="11">
        <f t="shared" si="47"/>
        <v>12.403613025618826</v>
      </c>
    </row>
    <row r="286" spans="1:16" x14ac:dyDescent="0.3">
      <c r="A286">
        <v>284</v>
      </c>
      <c r="B286">
        <f t="shared" si="40"/>
        <v>1.0666666666666667</v>
      </c>
      <c r="C286">
        <f t="shared" si="48"/>
        <v>0.66652144347299325</v>
      </c>
      <c r="D286">
        <f t="shared" si="41"/>
        <v>0.21216036481094436</v>
      </c>
      <c r="E286">
        <f t="shared" si="42"/>
        <v>14.804393544135298</v>
      </c>
      <c r="F286">
        <f t="shared" si="43"/>
        <v>12.496287088270599</v>
      </c>
      <c r="G286">
        <f t="shared" si="44"/>
        <v>2.902912417257042E-3</v>
      </c>
      <c r="H286">
        <f t="shared" si="45"/>
        <v>5.8058248345176366E-3</v>
      </c>
      <c r="I286" s="11">
        <f t="shared" si="46"/>
        <v>14.818056512809319</v>
      </c>
      <c r="J286" s="11">
        <f t="shared" si="47"/>
        <v>12.483613025618826</v>
      </c>
    </row>
    <row r="287" spans="1:16" x14ac:dyDescent="0.3">
      <c r="A287">
        <v>285</v>
      </c>
      <c r="B287">
        <f t="shared" si="40"/>
        <v>1.2</v>
      </c>
      <c r="C287">
        <f t="shared" si="48"/>
        <v>0.67892246710558446</v>
      </c>
      <c r="D287">
        <f t="shared" si="41"/>
        <v>0.21610773323199697</v>
      </c>
      <c r="E287">
        <f t="shared" si="42"/>
        <v>14.807682161731828</v>
      </c>
      <c r="F287">
        <f t="shared" si="43"/>
        <v>12.502864323463655</v>
      </c>
      <c r="G287">
        <f t="shared" si="44"/>
        <v>3.2886175965298747E-3</v>
      </c>
      <c r="H287">
        <f t="shared" si="45"/>
        <v>6.5772351930561967E-3</v>
      </c>
      <c r="I287" s="11">
        <f t="shared" si="46"/>
        <v>14.718056512809319</v>
      </c>
      <c r="J287" s="11">
        <f t="shared" si="47"/>
        <v>12.563613025618826</v>
      </c>
    </row>
    <row r="288" spans="1:16" x14ac:dyDescent="0.3">
      <c r="A288">
        <v>286</v>
      </c>
      <c r="B288">
        <f t="shared" si="40"/>
        <v>1.3333333333333333</v>
      </c>
      <c r="C288">
        <f t="shared" si="48"/>
        <v>0.69132349073817578</v>
      </c>
      <c r="D288">
        <f t="shared" si="41"/>
        <v>0.22005510165304962</v>
      </c>
      <c r="E288">
        <f t="shared" si="42"/>
        <v>14.811355978772777</v>
      </c>
      <c r="F288">
        <f t="shared" si="43"/>
        <v>12.510211957545556</v>
      </c>
      <c r="G288">
        <f t="shared" si="44"/>
        <v>3.6738170409496007E-3</v>
      </c>
      <c r="H288">
        <f t="shared" si="45"/>
        <v>7.3476340819009778E-3</v>
      </c>
      <c r="I288" s="11">
        <f t="shared" si="46"/>
        <v>14.798056512809319</v>
      </c>
      <c r="J288" s="11">
        <f t="shared" si="47"/>
        <v>12.463613025618827</v>
      </c>
    </row>
    <row r="289" spans="1:10" x14ac:dyDescent="0.3">
      <c r="A289">
        <v>287</v>
      </c>
      <c r="B289">
        <f t="shared" si="40"/>
        <v>1.4666666666666666</v>
      </c>
      <c r="C289">
        <f t="shared" si="48"/>
        <v>0.70372451437076711</v>
      </c>
      <c r="D289">
        <f t="shared" si="41"/>
        <v>0.22400247007410226</v>
      </c>
      <c r="E289">
        <f t="shared" si="42"/>
        <v>14.815414430286015</v>
      </c>
      <c r="F289">
        <f t="shared" si="43"/>
        <v>12.51832886057203</v>
      </c>
      <c r="G289">
        <f t="shared" si="44"/>
        <v>4.0584515132380261E-3</v>
      </c>
      <c r="H289">
        <f t="shared" si="45"/>
        <v>8.1169030264742759E-3</v>
      </c>
      <c r="I289" s="11">
        <f t="shared" si="46"/>
        <v>14.878056512809319</v>
      </c>
      <c r="J289" s="11">
        <f t="shared" si="47"/>
        <v>12.543613025618827</v>
      </c>
    </row>
    <row r="290" spans="1:10" x14ac:dyDescent="0.3">
      <c r="A290">
        <v>288</v>
      </c>
      <c r="B290">
        <f t="shared" si="40"/>
        <v>1.6</v>
      </c>
      <c r="C290">
        <f t="shared" si="48"/>
        <v>0.71612553800335843</v>
      </c>
      <c r="D290">
        <f t="shared" si="41"/>
        <v>0.22794983849515491</v>
      </c>
      <c r="E290">
        <f t="shared" si="42"/>
        <v>14.819856892148998</v>
      </c>
      <c r="F290">
        <f t="shared" si="43"/>
        <v>12.527213784297997</v>
      </c>
      <c r="G290">
        <f t="shared" si="44"/>
        <v>4.4424618629825829E-3</v>
      </c>
      <c r="H290">
        <f t="shared" si="45"/>
        <v>8.8849237259669422E-3</v>
      </c>
      <c r="I290" s="11">
        <f t="shared" si="46"/>
        <v>14.77805651280932</v>
      </c>
      <c r="J290" s="11">
        <f t="shared" si="47"/>
        <v>12.443613025618827</v>
      </c>
    </row>
    <row r="291" spans="1:10" x14ac:dyDescent="0.3">
      <c r="A291">
        <v>289</v>
      </c>
      <c r="B291">
        <f t="shared" si="40"/>
        <v>1.7333333333333334</v>
      </c>
      <c r="C291">
        <f t="shared" si="48"/>
        <v>0.72852656163594964</v>
      </c>
      <c r="D291">
        <f t="shared" si="41"/>
        <v>0.23189720691620749</v>
      </c>
      <c r="E291">
        <f t="shared" si="42"/>
        <v>14.824682681184768</v>
      </c>
      <c r="F291">
        <f t="shared" si="43"/>
        <v>12.536865362369536</v>
      </c>
      <c r="G291">
        <f t="shared" si="44"/>
        <v>4.8257890357703559E-3</v>
      </c>
      <c r="H291">
        <f t="shared" si="45"/>
        <v>9.6515780715389354E-3</v>
      </c>
      <c r="I291" s="11">
        <f t="shared" si="46"/>
        <v>14.85805651280932</v>
      </c>
      <c r="J291" s="11">
        <f t="shared" si="47"/>
        <v>12.523613025618827</v>
      </c>
    </row>
    <row r="292" spans="1:10" x14ac:dyDescent="0.3">
      <c r="A292">
        <v>290</v>
      </c>
      <c r="B292">
        <f t="shared" si="40"/>
        <v>1.8666666666666667</v>
      </c>
      <c r="C292">
        <f t="shared" si="48"/>
        <v>0.74092758526854097</v>
      </c>
      <c r="D292">
        <f t="shared" si="41"/>
        <v>0.23584457533726014</v>
      </c>
      <c r="E292">
        <f t="shared" si="42"/>
        <v>14.829891055266998</v>
      </c>
      <c r="F292">
        <f t="shared" si="43"/>
        <v>12.547282110533997</v>
      </c>
      <c r="G292">
        <f t="shared" si="44"/>
        <v>5.2083740822297386E-3</v>
      </c>
      <c r="H292">
        <f t="shared" si="45"/>
        <v>1.0416748164461254E-2</v>
      </c>
      <c r="I292" s="11">
        <f t="shared" si="46"/>
        <v>14.75805651280932</v>
      </c>
      <c r="J292" s="11">
        <f t="shared" si="47"/>
        <v>12.603613025618827</v>
      </c>
    </row>
    <row r="293" spans="1:10" x14ac:dyDescent="0.3">
      <c r="A293">
        <v>291</v>
      </c>
      <c r="B293">
        <f t="shared" si="40"/>
        <v>2</v>
      </c>
      <c r="C293">
        <f t="shared" si="48"/>
        <v>0.75332860890113218</v>
      </c>
      <c r="D293">
        <f t="shared" si="41"/>
        <v>0.23979194375831275</v>
      </c>
      <c r="E293">
        <f t="shared" si="42"/>
        <v>14.835481213434131</v>
      </c>
      <c r="F293">
        <f t="shared" si="43"/>
        <v>12.55846242686826</v>
      </c>
      <c r="G293">
        <f t="shared" si="44"/>
        <v>5.5901581671324863E-3</v>
      </c>
      <c r="H293">
        <f t="shared" si="45"/>
        <v>1.1180316334263196E-2</v>
      </c>
      <c r="I293" s="11">
        <f t="shared" si="46"/>
        <v>14.83805651280932</v>
      </c>
      <c r="J293" s="11">
        <f t="shared" si="47"/>
        <v>12.503613025618828</v>
      </c>
    </row>
    <row r="294" spans="1:10" x14ac:dyDescent="0.3">
      <c r="A294">
        <v>292</v>
      </c>
      <c r="B294">
        <f t="shared" si="40"/>
        <v>2.1333333333333333</v>
      </c>
      <c r="C294">
        <f t="shared" si="48"/>
        <v>0.7657296325337235</v>
      </c>
      <c r="D294">
        <f t="shared" si="41"/>
        <v>0.2437393121793654</v>
      </c>
      <c r="E294">
        <f t="shared" si="42"/>
        <v>14.841452296012543</v>
      </c>
      <c r="F294">
        <f t="shared" si="43"/>
        <v>12.570404592025085</v>
      </c>
      <c r="G294">
        <f t="shared" si="44"/>
        <v>5.971082578412279E-3</v>
      </c>
      <c r="H294">
        <f t="shared" si="45"/>
        <v>1.1942165156824558E-2</v>
      </c>
      <c r="I294" s="11">
        <f t="shared" si="46"/>
        <v>14.738056512809321</v>
      </c>
      <c r="J294" s="11">
        <f t="shared" si="47"/>
        <v>12.583613025618828</v>
      </c>
    </row>
    <row r="295" spans="1:10" x14ac:dyDescent="0.3">
      <c r="A295">
        <v>293</v>
      </c>
      <c r="B295">
        <f t="shared" si="40"/>
        <v>2.2666666666666666</v>
      </c>
      <c r="C295">
        <f t="shared" si="48"/>
        <v>0.77813065616631483</v>
      </c>
      <c r="D295">
        <f t="shared" si="41"/>
        <v>0.24768668060041804</v>
      </c>
      <c r="E295">
        <f t="shared" si="42"/>
        <v>14.847803384748758</v>
      </c>
      <c r="F295">
        <f t="shared" si="43"/>
        <v>12.583106769497515</v>
      </c>
      <c r="G295">
        <f t="shared" si="44"/>
        <v>6.3510887362152602E-3</v>
      </c>
      <c r="H295">
        <f t="shared" si="45"/>
        <v>1.270217747243052E-2</v>
      </c>
      <c r="I295" s="11">
        <f t="shared" si="46"/>
        <v>14.818056512809321</v>
      </c>
      <c r="J295" s="11">
        <f t="shared" si="47"/>
        <v>12.483613025618828</v>
      </c>
    </row>
    <row r="296" spans="1:10" x14ac:dyDescent="0.3">
      <c r="A296">
        <v>294</v>
      </c>
      <c r="B296">
        <f t="shared" si="40"/>
        <v>2.4</v>
      </c>
      <c r="C296">
        <f t="shared" si="48"/>
        <v>0.79053167979890615</v>
      </c>
      <c r="D296">
        <f t="shared" si="41"/>
        <v>0.25163404902147068</v>
      </c>
      <c r="E296">
        <f t="shared" si="42"/>
        <v>14.854533502950652</v>
      </c>
      <c r="F296">
        <f t="shared" si="43"/>
        <v>12.596567005901303</v>
      </c>
      <c r="G296">
        <f t="shared" si="44"/>
        <v>6.7301182018937311E-3</v>
      </c>
      <c r="H296">
        <f t="shared" si="45"/>
        <v>1.3460236403787462E-2</v>
      </c>
      <c r="I296" s="11">
        <f t="shared" si="46"/>
        <v>14.898056512809321</v>
      </c>
      <c r="J296" s="11">
        <f t="shared" si="47"/>
        <v>12.563613025618828</v>
      </c>
    </row>
    <row r="297" spans="1:10" x14ac:dyDescent="0.3">
      <c r="A297">
        <v>295</v>
      </c>
      <c r="B297">
        <f t="shared" si="40"/>
        <v>2.5333333333333332</v>
      </c>
      <c r="C297">
        <f t="shared" si="48"/>
        <v>0.80293270343149736</v>
      </c>
      <c r="D297">
        <f t="shared" si="41"/>
        <v>0.25558141744252327</v>
      </c>
      <c r="E297">
        <f t="shared" si="42"/>
        <v>14.861641615637655</v>
      </c>
      <c r="F297">
        <f t="shared" si="43"/>
        <v>12.610783231275311</v>
      </c>
      <c r="G297">
        <f t="shared" si="44"/>
        <v>7.1081126870033984E-3</v>
      </c>
      <c r="H297">
        <f t="shared" si="45"/>
        <v>1.4216225374008573E-2</v>
      </c>
      <c r="I297" s="11">
        <f t="shared" si="46"/>
        <v>14.798056512809321</v>
      </c>
      <c r="J297" s="11">
        <f t="shared" si="47"/>
        <v>12.643613025618828</v>
      </c>
    </row>
    <row r="298" spans="1:10" x14ac:dyDescent="0.3">
      <c r="A298">
        <v>296</v>
      </c>
      <c r="B298">
        <f t="shared" si="40"/>
        <v>2.6666666666666665</v>
      </c>
      <c r="C298">
        <f t="shared" si="48"/>
        <v>0.81533372706408869</v>
      </c>
      <c r="D298">
        <f t="shared" si="41"/>
        <v>0.25952878586357592</v>
      </c>
      <c r="E298">
        <f t="shared" si="42"/>
        <v>14.869126629699917</v>
      </c>
      <c r="F298">
        <f t="shared" si="43"/>
        <v>12.625753259399836</v>
      </c>
      <c r="G298">
        <f t="shared" si="44"/>
        <v>7.4850140622615413E-3</v>
      </c>
      <c r="H298">
        <f t="shared" si="45"/>
        <v>1.4970028124524859E-2</v>
      </c>
      <c r="I298" s="11">
        <f t="shared" si="46"/>
        <v>14.878056512809321</v>
      </c>
      <c r="J298" s="11">
        <f t="shared" si="47"/>
        <v>12.543613025618829</v>
      </c>
    </row>
    <row r="299" spans="1:10" x14ac:dyDescent="0.3">
      <c r="A299">
        <v>297</v>
      </c>
      <c r="B299">
        <f t="shared" si="40"/>
        <v>2.8</v>
      </c>
      <c r="C299">
        <f t="shared" si="48"/>
        <v>0.8277347506966799</v>
      </c>
      <c r="D299">
        <f t="shared" si="41"/>
        <v>0.26347615428462856</v>
      </c>
      <c r="E299">
        <f t="shared" si="42"/>
        <v>14.876987394066402</v>
      </c>
      <c r="F299">
        <f t="shared" si="43"/>
        <v>12.641474788132806</v>
      </c>
      <c r="G299">
        <f t="shared" si="44"/>
        <v>7.8607643664856397E-3</v>
      </c>
      <c r="H299">
        <f t="shared" si="45"/>
        <v>1.5721528732969503E-2</v>
      </c>
      <c r="I299" s="11">
        <f t="shared" si="46"/>
        <v>14.778056512809322</v>
      </c>
      <c r="J299" s="11">
        <f t="shared" si="47"/>
        <v>12.623613025618829</v>
      </c>
    </row>
    <row r="300" spans="1:10" x14ac:dyDescent="0.3">
      <c r="A300">
        <v>298</v>
      </c>
      <c r="B300">
        <f t="shared" si="40"/>
        <v>2.9333333333333331</v>
      </c>
      <c r="C300">
        <f t="shared" si="48"/>
        <v>0.84013577432927122</v>
      </c>
      <c r="D300">
        <f t="shared" si="41"/>
        <v>0.2674235227056812</v>
      </c>
      <c r="E300">
        <f t="shared" si="42"/>
        <v>14.885222699881913</v>
      </c>
      <c r="F300">
        <f t="shared" si="43"/>
        <v>12.657945399763825</v>
      </c>
      <c r="G300">
        <f t="shared" si="44"/>
        <v>8.2353058155106851E-3</v>
      </c>
      <c r="H300">
        <f t="shared" si="45"/>
        <v>1.6470611631019594E-2</v>
      </c>
      <c r="I300" s="11">
        <f t="shared" si="46"/>
        <v>14.858056512809322</v>
      </c>
      <c r="J300" s="11">
        <f t="shared" si="47"/>
        <v>12.703613025618829</v>
      </c>
    </row>
    <row r="301" spans="1:10" x14ac:dyDescent="0.3">
      <c r="A301">
        <v>299</v>
      </c>
      <c r="B301">
        <f t="shared" si="40"/>
        <v>3.0666666666666664</v>
      </c>
      <c r="C301">
        <f t="shared" si="48"/>
        <v>0.85253679796186255</v>
      </c>
      <c r="D301">
        <f t="shared" si="41"/>
        <v>0.27137089112673385</v>
      </c>
      <c r="E301">
        <f t="shared" si="42"/>
        <v>14.893831280692984</v>
      </c>
      <c r="F301">
        <f t="shared" si="43"/>
        <v>12.675162561385969</v>
      </c>
      <c r="G301">
        <f t="shared" si="44"/>
        <v>8.608580811070965E-3</v>
      </c>
      <c r="H301">
        <f t="shared" si="45"/>
        <v>1.7217161622143706E-2</v>
      </c>
      <c r="I301" s="11">
        <f t="shared" si="46"/>
        <v>14.938056512809322</v>
      </c>
      <c r="J301" s="11">
        <f t="shared" si="47"/>
        <v>12.603613025618829</v>
      </c>
    </row>
    <row r="302" spans="1:10" x14ac:dyDescent="0.3">
      <c r="A302">
        <v>300</v>
      </c>
      <c r="B302">
        <f t="shared" si="40"/>
        <v>3.2</v>
      </c>
      <c r="C302">
        <f t="shared" si="48"/>
        <v>0.86493782159445387</v>
      </c>
      <c r="D302">
        <f t="shared" si="41"/>
        <v>0.27531825954778644</v>
      </c>
      <c r="E302">
        <f t="shared" si="42"/>
        <v>14.902811812642652</v>
      </c>
      <c r="F302">
        <f t="shared" si="43"/>
        <v>12.693123625285303</v>
      </c>
      <c r="G302">
        <f t="shared" si="44"/>
        <v>8.9805319496676361E-3</v>
      </c>
      <c r="H302">
        <f t="shared" si="45"/>
        <v>1.7961063899333496E-2</v>
      </c>
      <c r="I302" s="11">
        <f t="shared" si="46"/>
        <v>14.838056512809322</v>
      </c>
      <c r="J302" s="11">
        <f t="shared" si="47"/>
        <v>12.683613025618829</v>
      </c>
    </row>
    <row r="303" spans="1:10" x14ac:dyDescent="0.3">
      <c r="A303">
        <v>301</v>
      </c>
      <c r="B303">
        <f t="shared" si="40"/>
        <v>3.3333333333333335</v>
      </c>
      <c r="C303">
        <f t="shared" si="48"/>
        <v>0.87733884522704519</v>
      </c>
      <c r="D303">
        <f t="shared" si="41"/>
        <v>0.27926562796883908</v>
      </c>
      <c r="E303">
        <f t="shared" si="42"/>
        <v>14.912162914674029</v>
      </c>
      <c r="F303">
        <f t="shared" si="43"/>
        <v>12.71182582934806</v>
      </c>
      <c r="G303">
        <f t="shared" si="44"/>
        <v>9.3511020313776783E-3</v>
      </c>
      <c r="H303">
        <f t="shared" si="45"/>
        <v>1.8702204062757133E-2</v>
      </c>
      <c r="I303" s="11">
        <f t="shared" si="46"/>
        <v>14.918056512809322</v>
      </c>
      <c r="J303" s="11">
        <f t="shared" si="47"/>
        <v>12.763613025618829</v>
      </c>
    </row>
    <row r="304" spans="1:10" x14ac:dyDescent="0.3">
      <c r="A304">
        <v>302</v>
      </c>
      <c r="B304">
        <f t="shared" si="40"/>
        <v>3.4666666666666668</v>
      </c>
      <c r="C304">
        <f t="shared" si="48"/>
        <v>0.88973986885963652</v>
      </c>
      <c r="D304">
        <f t="shared" si="41"/>
        <v>0.28321299638989172</v>
      </c>
      <c r="E304">
        <f t="shared" si="42"/>
        <v>14.921883148742703</v>
      </c>
      <c r="F304">
        <f t="shared" si="43"/>
        <v>12.731266297485405</v>
      </c>
      <c r="G304">
        <f t="shared" si="44"/>
        <v>9.7202340686735056E-3</v>
      </c>
      <c r="H304">
        <f t="shared" si="45"/>
        <v>1.9440468137345235E-2</v>
      </c>
      <c r="I304" s="11">
        <f t="shared" si="46"/>
        <v>14.818056512809322</v>
      </c>
      <c r="J304" s="11">
        <f t="shared" si="47"/>
        <v>12.66361302561883</v>
      </c>
    </row>
    <row r="305" spans="1:10" x14ac:dyDescent="0.3">
      <c r="A305">
        <v>303</v>
      </c>
      <c r="B305">
        <f t="shared" si="40"/>
        <v>3.6</v>
      </c>
      <c r="C305">
        <f t="shared" si="48"/>
        <v>0.90214089249222773</v>
      </c>
      <c r="D305">
        <f t="shared" si="41"/>
        <v>0.28716036481094437</v>
      </c>
      <c r="E305">
        <f t="shared" si="42"/>
        <v>14.931971020037869</v>
      </c>
      <c r="F305">
        <f t="shared" si="43"/>
        <v>12.751442040075737</v>
      </c>
      <c r="G305">
        <f t="shared" si="44"/>
        <v>1.0087871295166195E-2</v>
      </c>
      <c r="H305">
        <f t="shared" si="45"/>
        <v>2.0175742590332391E-2</v>
      </c>
      <c r="I305" s="11">
        <f t="shared" si="46"/>
        <v>14.898056512809323</v>
      </c>
      <c r="J305" s="11">
        <f t="shared" si="47"/>
        <v>12.74361302561883</v>
      </c>
    </row>
    <row r="306" spans="1:10" x14ac:dyDescent="0.3">
      <c r="A306">
        <v>304</v>
      </c>
      <c r="B306">
        <f t="shared" si="40"/>
        <v>3.7333333333333334</v>
      </c>
      <c r="C306">
        <f t="shared" si="48"/>
        <v>0.91454191612481894</v>
      </c>
      <c r="D306">
        <f t="shared" si="41"/>
        <v>0.29110773323199696</v>
      </c>
      <c r="E306">
        <f t="shared" si="42"/>
        <v>14.942424977212216</v>
      </c>
      <c r="F306">
        <f t="shared" si="43"/>
        <v>12.772349954424431</v>
      </c>
      <c r="G306">
        <f t="shared" si="44"/>
        <v>1.0453957174346939E-2</v>
      </c>
      <c r="H306">
        <f t="shared" si="45"/>
        <v>2.0907914348693879E-2</v>
      </c>
      <c r="I306" s="11">
        <f t="shared" si="46"/>
        <v>14.978056512809323</v>
      </c>
      <c r="J306" s="11">
        <f t="shared" si="47"/>
        <v>12.82361302561883</v>
      </c>
    </row>
    <row r="307" spans="1:10" x14ac:dyDescent="0.3">
      <c r="A307">
        <v>305</v>
      </c>
      <c r="B307">
        <f t="shared" si="40"/>
        <v>3.8666666666666667</v>
      </c>
      <c r="C307">
        <f t="shared" si="48"/>
        <v>0.92694293975741027</v>
      </c>
      <c r="D307">
        <f t="shared" si="41"/>
        <v>0.2950551016530496</v>
      </c>
      <c r="E307">
        <f t="shared" si="42"/>
        <v>14.953243412620495</v>
      </c>
      <c r="F307">
        <f t="shared" si="43"/>
        <v>12.793986825240989</v>
      </c>
      <c r="G307">
        <f t="shared" si="44"/>
        <v>1.0818435408278759E-2</v>
      </c>
      <c r="H307">
        <f t="shared" si="45"/>
        <v>2.1636870816557519E-2</v>
      </c>
      <c r="I307" s="11">
        <f t="shared" si="46"/>
        <v>14.878056512809323</v>
      </c>
      <c r="J307" s="11">
        <f t="shared" si="47"/>
        <v>12.72361302561883</v>
      </c>
    </row>
    <row r="308" spans="1:10" x14ac:dyDescent="0.3">
      <c r="A308">
        <v>306</v>
      </c>
      <c r="B308">
        <f t="shared" si="40"/>
        <v>4</v>
      </c>
      <c r="C308">
        <f t="shared" si="48"/>
        <v>0.93934396339000159</v>
      </c>
      <c r="D308">
        <f t="shared" si="41"/>
        <v>0.29900247007410224</v>
      </c>
      <c r="E308">
        <f t="shared" si="42"/>
        <v>14.964424662566751</v>
      </c>
      <c r="F308">
        <f t="shared" si="43"/>
        <v>12.816349325133501</v>
      </c>
      <c r="G308">
        <f t="shared" si="44"/>
        <v>1.1181249946256244E-2</v>
      </c>
      <c r="H308">
        <f t="shared" si="45"/>
        <v>2.2362499892512488E-2</v>
      </c>
      <c r="I308" s="11">
        <f t="shared" si="46"/>
        <v>14.958056512809323</v>
      </c>
      <c r="J308" s="11">
        <f t="shared" si="47"/>
        <v>12.80361302561883</v>
      </c>
    </row>
    <row r="309" spans="1:10" x14ac:dyDescent="0.3">
      <c r="A309">
        <v>307</v>
      </c>
      <c r="B309">
        <f t="shared" si="40"/>
        <v>4.1333333333333329</v>
      </c>
      <c r="C309">
        <f t="shared" si="48"/>
        <v>0.95174498702259291</v>
      </c>
      <c r="D309">
        <f t="shared" si="41"/>
        <v>0.30294983849515489</v>
      </c>
      <c r="E309">
        <f t="shared" si="42"/>
        <v>14.975967007560168</v>
      </c>
      <c r="F309">
        <f t="shared" si="43"/>
        <v>12.839434015120338</v>
      </c>
      <c r="G309">
        <f t="shared" si="44"/>
        <v>1.1542344993417331E-2</v>
      </c>
      <c r="H309">
        <f t="shared" si="45"/>
        <v>2.3084689986836437E-2</v>
      </c>
      <c r="I309" s="11">
        <f t="shared" si="46"/>
        <v>15.038056512809323</v>
      </c>
      <c r="J309" s="11">
        <f t="shared" si="47"/>
        <v>12.88361302561883</v>
      </c>
    </row>
    <row r="310" spans="1:10" x14ac:dyDescent="0.3">
      <c r="A310">
        <v>308</v>
      </c>
      <c r="B310">
        <f t="shared" si="40"/>
        <v>4.2666666666666666</v>
      </c>
      <c r="C310">
        <f t="shared" si="48"/>
        <v>0.96414601065518424</v>
      </c>
      <c r="D310">
        <f t="shared" si="41"/>
        <v>0.30689720691620753</v>
      </c>
      <c r="E310">
        <f t="shared" si="42"/>
        <v>14.987868672579502</v>
      </c>
      <c r="F310">
        <f t="shared" si="43"/>
        <v>12.863237345159003</v>
      </c>
      <c r="G310">
        <f t="shared" si="44"/>
        <v>1.1901665019333763E-2</v>
      </c>
      <c r="H310">
        <f t="shared" si="45"/>
        <v>2.3803330038665749E-2</v>
      </c>
      <c r="I310" s="11">
        <f t="shared" si="46"/>
        <v>14.938056512809323</v>
      </c>
      <c r="J310" s="11">
        <f t="shared" si="47"/>
        <v>12.783613025618831</v>
      </c>
    </row>
    <row r="311" spans="1:10" x14ac:dyDescent="0.3">
      <c r="A311">
        <v>309</v>
      </c>
      <c r="B311">
        <f t="shared" si="40"/>
        <v>4.4000000000000004</v>
      </c>
      <c r="C311">
        <f t="shared" si="48"/>
        <v>0.97654703428777556</v>
      </c>
      <c r="D311">
        <f t="shared" si="41"/>
        <v>0.31084457533726018</v>
      </c>
      <c r="E311">
        <f t="shared" si="42"/>
        <v>15.000127827346043</v>
      </c>
      <c r="F311">
        <f t="shared" si="43"/>
        <v>12.887755654692088</v>
      </c>
      <c r="G311">
        <f t="shared" si="44"/>
        <v>1.2259154766541158E-2</v>
      </c>
      <c r="H311">
        <f t="shared" si="45"/>
        <v>2.4518309533084093E-2</v>
      </c>
      <c r="I311" s="11">
        <f t="shared" si="46"/>
        <v>15.018056512809324</v>
      </c>
      <c r="J311" s="11">
        <f t="shared" si="47"/>
        <v>12.863613025618831</v>
      </c>
    </row>
    <row r="312" spans="1:10" x14ac:dyDescent="0.3">
      <c r="A312">
        <v>310</v>
      </c>
      <c r="B312">
        <f t="shared" si="40"/>
        <v>4.5333333333333332</v>
      </c>
      <c r="C312">
        <f t="shared" si="48"/>
        <v>0.98894805792036666</v>
      </c>
      <c r="D312">
        <f t="shared" si="41"/>
        <v>0.31479194375831276</v>
      </c>
      <c r="E312">
        <f t="shared" si="42"/>
        <v>15.012742586605095</v>
      </c>
      <c r="F312">
        <f t="shared" si="43"/>
        <v>12.912985173210188</v>
      </c>
      <c r="G312">
        <f t="shared" si="44"/>
        <v>1.2614759259051311E-2</v>
      </c>
      <c r="H312">
        <f t="shared" si="45"/>
        <v>2.5229518518100846E-2</v>
      </c>
      <c r="I312" s="11">
        <f t="shared" si="46"/>
        <v>14.918056512809324</v>
      </c>
      <c r="J312" s="11">
        <f t="shared" si="47"/>
        <v>12.943613025618831</v>
      </c>
    </row>
    <row r="313" spans="1:10" x14ac:dyDescent="0.3">
      <c r="A313">
        <v>311</v>
      </c>
      <c r="B313">
        <f t="shared" si="40"/>
        <v>4.666666666666667</v>
      </c>
      <c r="C313">
        <f t="shared" si="48"/>
        <v>1.001349081552958</v>
      </c>
      <c r="D313">
        <f t="shared" si="41"/>
        <v>0.31873931217936541</v>
      </c>
      <c r="E313">
        <f t="shared" si="42"/>
        <v>15.025711010415877</v>
      </c>
      <c r="F313">
        <f t="shared" si="43"/>
        <v>12.938922020831756</v>
      </c>
      <c r="G313">
        <f t="shared" si="44"/>
        <v>1.2968423810782781E-2</v>
      </c>
      <c r="H313">
        <f t="shared" si="45"/>
        <v>2.5936847621567338E-2</v>
      </c>
      <c r="I313" s="11">
        <f t="shared" si="46"/>
        <v>14.998056512809324</v>
      </c>
      <c r="J313" s="11">
        <f t="shared" si="47"/>
        <v>12.843613025618831</v>
      </c>
    </row>
    <row r="314" spans="1:10" x14ac:dyDescent="0.3">
      <c r="A314">
        <v>312</v>
      </c>
      <c r="B314">
        <f t="shared" si="40"/>
        <v>4.8</v>
      </c>
      <c r="C314">
        <f t="shared" si="48"/>
        <v>1.0137501051855493</v>
      </c>
      <c r="D314">
        <f t="shared" si="41"/>
        <v>0.32268668060041805</v>
      </c>
      <c r="E314">
        <f t="shared" si="42"/>
        <v>15.039031104449876</v>
      </c>
      <c r="F314">
        <f t="shared" si="43"/>
        <v>12.965562208899755</v>
      </c>
      <c r="G314">
        <f t="shared" si="44"/>
        <v>1.3320094033998586E-2</v>
      </c>
      <c r="H314">
        <f t="shared" si="45"/>
        <v>2.6640188067998949E-2</v>
      </c>
      <c r="I314" s="11">
        <f t="shared" si="46"/>
        <v>15.078056512809324</v>
      </c>
      <c r="J314" s="11">
        <f t="shared" si="47"/>
        <v>12.923613025618831</v>
      </c>
    </row>
    <row r="315" spans="1:10" x14ac:dyDescent="0.3">
      <c r="A315">
        <v>313</v>
      </c>
      <c r="B315">
        <f t="shared" si="40"/>
        <v>4.9333333333333336</v>
      </c>
      <c r="C315">
        <f t="shared" si="48"/>
        <v>1.0261511288181406</v>
      </c>
      <c r="D315">
        <f t="shared" si="41"/>
        <v>0.3266340490214707</v>
      </c>
      <c r="E315">
        <f t="shared" si="42"/>
        <v>15.052700820297524</v>
      </c>
      <c r="F315">
        <f t="shared" si="43"/>
        <v>12.992901640595051</v>
      </c>
      <c r="G315">
        <f t="shared" si="44"/>
        <v>1.3669715847647979E-2</v>
      </c>
      <c r="H315">
        <f t="shared" si="45"/>
        <v>2.7339431695295957E-2</v>
      </c>
      <c r="I315" s="11">
        <f t="shared" si="46"/>
        <v>14.978056512809324</v>
      </c>
      <c r="J315" s="11">
        <f t="shared" si="47"/>
        <v>13.003613025618831</v>
      </c>
    </row>
    <row r="316" spans="1:10" x14ac:dyDescent="0.3">
      <c r="A316">
        <v>314</v>
      </c>
      <c r="B316">
        <f t="shared" si="40"/>
        <v>5.0666666666666664</v>
      </c>
      <c r="C316">
        <f t="shared" si="48"/>
        <v>1.038552152450732</v>
      </c>
      <c r="D316">
        <f t="shared" si="41"/>
        <v>0.33058141744252334</v>
      </c>
      <c r="E316">
        <f t="shared" si="42"/>
        <v>15.06671805578322</v>
      </c>
      <c r="F316">
        <f t="shared" si="43"/>
        <v>13.020936111566439</v>
      </c>
      <c r="G316">
        <f t="shared" si="44"/>
        <v>1.4017235485695778E-2</v>
      </c>
      <c r="H316">
        <f t="shared" si="45"/>
        <v>2.8034470971388004E-2</v>
      </c>
      <c r="I316" s="11">
        <f t="shared" si="46"/>
        <v>15.058056512809324</v>
      </c>
      <c r="J316" s="11">
        <f t="shared" si="47"/>
        <v>12.903613025618832</v>
      </c>
    </row>
    <row r="317" spans="1:10" x14ac:dyDescent="0.3">
      <c r="A317">
        <v>315</v>
      </c>
      <c r="B317">
        <f t="shared" si="40"/>
        <v>5.2</v>
      </c>
      <c r="C317">
        <f t="shared" si="48"/>
        <v>1.0509531760833233</v>
      </c>
      <c r="D317">
        <f t="shared" si="41"/>
        <v>0.33452878586357598</v>
      </c>
      <c r="E317">
        <f t="shared" si="42"/>
        <v>15.081080655288599</v>
      </c>
      <c r="F317">
        <f t="shared" si="43"/>
        <v>13.049661310577196</v>
      </c>
      <c r="G317">
        <f t="shared" si="44"/>
        <v>1.4362599505378881E-2</v>
      </c>
      <c r="H317">
        <f t="shared" si="45"/>
        <v>2.8725199010757763E-2</v>
      </c>
      <c r="I317" s="11">
        <f t="shared" si="46"/>
        <v>15.138056512809325</v>
      </c>
      <c r="J317" s="11">
        <f t="shared" si="47"/>
        <v>12.983613025618832</v>
      </c>
    </row>
    <row r="318" spans="1:10" x14ac:dyDescent="0.3">
      <c r="A318">
        <v>316</v>
      </c>
      <c r="B318">
        <f t="shared" si="40"/>
        <v>5.333333333333333</v>
      </c>
      <c r="C318">
        <f t="shared" si="48"/>
        <v>1.0633541997159144</v>
      </c>
      <c r="D318">
        <f t="shared" si="41"/>
        <v>0.33847615428462852</v>
      </c>
      <c r="E318">
        <f t="shared" si="42"/>
        <v>15.095786410084044</v>
      </c>
      <c r="F318">
        <f t="shared" si="43"/>
        <v>13.079072820168088</v>
      </c>
      <c r="G318">
        <f t="shared" si="44"/>
        <v>1.4705754795445003E-2</v>
      </c>
      <c r="H318">
        <f t="shared" si="45"/>
        <v>2.9411509590891782E-2</v>
      </c>
      <c r="I318" s="11">
        <f t="shared" si="46"/>
        <v>15.038056512809325</v>
      </c>
      <c r="J318" s="11">
        <f t="shared" si="47"/>
        <v>13.063613025618832</v>
      </c>
    </row>
    <row r="319" spans="1:10" x14ac:dyDescent="0.3">
      <c r="A319">
        <v>317</v>
      </c>
      <c r="B319">
        <f t="shared" si="40"/>
        <v>5.4666666666666668</v>
      </c>
      <c r="C319">
        <f t="shared" si="48"/>
        <v>1.0757552233485059</v>
      </c>
      <c r="D319">
        <f t="shared" si="41"/>
        <v>0.34242352270568127</v>
      </c>
      <c r="E319">
        <f t="shared" si="42"/>
        <v>15.110833058668344</v>
      </c>
      <c r="F319">
        <f t="shared" si="43"/>
        <v>13.109166117336688</v>
      </c>
      <c r="G319">
        <f t="shared" si="44"/>
        <v>1.5046648584300826E-2</v>
      </c>
      <c r="H319">
        <f t="shared" si="45"/>
        <v>3.0093297168599875E-2</v>
      </c>
      <c r="I319" s="11">
        <f t="shared" si="46"/>
        <v>15.118056512809325</v>
      </c>
      <c r="J319" s="11">
        <f t="shared" si="47"/>
        <v>13.143613025618832</v>
      </c>
    </row>
    <row r="320" spans="1:10" x14ac:dyDescent="0.3">
      <c r="A320">
        <v>318</v>
      </c>
      <c r="B320">
        <f t="shared" si="40"/>
        <v>5.6</v>
      </c>
      <c r="C320">
        <f t="shared" si="48"/>
        <v>1.088156246981097</v>
      </c>
      <c r="D320">
        <f t="shared" si="41"/>
        <v>0.3463708911267338</v>
      </c>
      <c r="E320">
        <f t="shared" si="42"/>
        <v>15.126218287116476</v>
      </c>
      <c r="F320">
        <f t="shared" si="43"/>
        <v>13.139936574232951</v>
      </c>
      <c r="G320">
        <f t="shared" si="44"/>
        <v>1.5385228448131727E-2</v>
      </c>
      <c r="H320">
        <f t="shared" si="45"/>
        <v>3.0770456896263454E-2</v>
      </c>
      <c r="I320" s="11">
        <f t="shared" si="46"/>
        <v>15.018056512809325</v>
      </c>
      <c r="J320" s="11">
        <f t="shared" si="47"/>
        <v>13.043613025618832</v>
      </c>
    </row>
    <row r="321" spans="1:10" x14ac:dyDescent="0.3">
      <c r="A321">
        <v>319</v>
      </c>
      <c r="B321">
        <f t="shared" si="40"/>
        <v>5.7333333333333334</v>
      </c>
      <c r="C321">
        <f t="shared" si="48"/>
        <v>1.1005572706136884</v>
      </c>
      <c r="D321">
        <f t="shared" si="41"/>
        <v>0.35031825954778645</v>
      </c>
      <c r="E321">
        <f t="shared" si="42"/>
        <v>15.141939729435448</v>
      </c>
      <c r="F321">
        <f t="shared" si="43"/>
        <v>13.171379458870895</v>
      </c>
      <c r="G321">
        <f t="shared" si="44"/>
        <v>1.5721442318971768E-2</v>
      </c>
      <c r="H321">
        <f t="shared" si="45"/>
        <v>3.1442884637943536E-2</v>
      </c>
      <c r="I321" s="11">
        <f t="shared" si="46"/>
        <v>15.098056512809325</v>
      </c>
      <c r="J321" s="11">
        <f t="shared" si="47"/>
        <v>13.123613025618832</v>
      </c>
    </row>
    <row r="322" spans="1:10" x14ac:dyDescent="0.3">
      <c r="A322">
        <v>320</v>
      </c>
      <c r="B322">
        <f t="shared" si="40"/>
        <v>5.8666666666666663</v>
      </c>
      <c r="C322">
        <f t="shared" si="48"/>
        <v>1.1129582942462797</v>
      </c>
      <c r="D322">
        <f t="shared" si="41"/>
        <v>0.35426562796883909</v>
      </c>
      <c r="E322">
        <f t="shared" si="42"/>
        <v>15.157994967928149</v>
      </c>
      <c r="F322">
        <f t="shared" si="43"/>
        <v>13.203489935856297</v>
      </c>
      <c r="G322">
        <f t="shared" si="44"/>
        <v>1.6055238492700852E-2</v>
      </c>
      <c r="H322">
        <f t="shared" si="45"/>
        <v>3.2110476985401704E-2</v>
      </c>
      <c r="I322" s="11">
        <f t="shared" si="46"/>
        <v>15.178056512809325</v>
      </c>
      <c r="J322" s="11">
        <f t="shared" si="47"/>
        <v>13.203613025618832</v>
      </c>
    </row>
    <row r="323" spans="1:10" x14ac:dyDescent="0.3">
      <c r="A323">
        <v>321</v>
      </c>
      <c r="B323">
        <f t="shared" ref="B323:B386" si="49">IF(A323&lt;L$13,A324*(1/7.5),IF(A323&lt;M$13,(A324-L$13)*(1/7.5),IF(A323&lt;N$13,(A324-M$13)*(1/7.5),(A324-N$13)*(1/7.5))))</f>
        <v>6</v>
      </c>
      <c r="C323">
        <f t="shared" si="48"/>
        <v>1.1253593178788708</v>
      </c>
      <c r="D323">
        <f t="shared" ref="D323:D386" si="50">C323/PI()</f>
        <v>0.35821299638989168</v>
      </c>
      <c r="E323">
        <f t="shared" ref="E323:E386" si="51">-IF(A323&lt;L$13,SIN(B323*K$18*L$15),IF(A323&lt;M$13,SIN((B323*K$18*M$15)+0.5*PI()),IF(A323&lt;N$13,SIN((B323*K$18*N$15)+PI()),IF(A323&lt;O$13,SIN((B323*K$18*O$15)+1.5*PI()),""))))*Q$13+P$13</f>
        <v>15.174381533565155</v>
      </c>
      <c r="F323">
        <f t="shared" ref="F323:F386" si="52">0.2-IF(A323&lt;L$13,SIN(B323*K$18*L$15),IF(A323&lt;M$13,SIN((B323*K$18*M$15)+0.5*PI()),IF(A323&lt;N$13,SIN((B323*K$18*N$15)+PI()),IF(A323&lt;O$13,SIN((B323*K$18*O$15)+1.5*PI()),""))))*Q$13*2+P$13</f>
        <v>13.236263067130309</v>
      </c>
      <c r="G323">
        <f t="shared" si="44"/>
        <v>1.6386565637006356E-2</v>
      </c>
      <c r="H323">
        <f t="shared" si="45"/>
        <v>3.2773131274012712E-2</v>
      </c>
      <c r="I323" s="11">
        <f t="shared" si="46"/>
        <v>15.078056512809326</v>
      </c>
      <c r="J323" s="11">
        <f t="shared" si="47"/>
        <v>13.103613025618833</v>
      </c>
    </row>
    <row r="324" spans="1:10" x14ac:dyDescent="0.3">
      <c r="A324">
        <v>322</v>
      </c>
      <c r="B324">
        <f t="shared" si="49"/>
        <v>6.1333333333333329</v>
      </c>
      <c r="C324">
        <f t="shared" si="48"/>
        <v>1.1377603415114623</v>
      </c>
      <c r="D324">
        <f t="shared" si="50"/>
        <v>0.36216036481094438</v>
      </c>
      <c r="E324">
        <f t="shared" si="51"/>
        <v>15.191096906364422</v>
      </c>
      <c r="F324">
        <f t="shared" si="52"/>
        <v>13.269693812728843</v>
      </c>
      <c r="G324">
        <f t="shared" ref="G324:G387" si="53">E324-E323</f>
        <v>1.6715372799266603E-2</v>
      </c>
      <c r="H324">
        <f t="shared" ref="H324:H387" si="54">F324-F323</f>
        <v>3.3430745598533207E-2</v>
      </c>
      <c r="I324" s="11">
        <f t="shared" ref="I324:I387" si="55">IF(I323&gt;E323,I323-0.1,I323+0.08)</f>
        <v>15.158056512809326</v>
      </c>
      <c r="J324" s="11">
        <f t="shared" ref="J324:J387" si="56">IF(J323&gt;F323,J323-0.1,J323+0.08)</f>
        <v>13.183613025618833</v>
      </c>
    </row>
    <row r="325" spans="1:10" x14ac:dyDescent="0.3">
      <c r="A325">
        <v>323</v>
      </c>
      <c r="B325">
        <f t="shared" si="49"/>
        <v>6.2666666666666666</v>
      </c>
      <c r="C325">
        <f t="shared" ref="C325:C388" si="57">IF(A325&lt;L$13,(VLOOKUP(0,A$2:C$100,3)+L$18*B325),IF(A325&lt;M$13,(VLOOKUP(L$13-1,A$2:C$100,3)+M$18*B325),IF(A325&lt;N$13,(VLOOKUP(M$13-1,A$2:C$100,3)+N$18*B325),IF(A325&lt;O$13,(VLOOKUP(N$13-1,A$2:C$100,3)+O$18*B325),""))))</f>
        <v>1.1501613651440534</v>
      </c>
      <c r="D325">
        <f t="shared" si="50"/>
        <v>0.36610773323199697</v>
      </c>
      <c r="E325">
        <f t="shared" si="51"/>
        <v>15.208138515778813</v>
      </c>
      <c r="F325">
        <f t="shared" si="52"/>
        <v>13.303777031557626</v>
      </c>
      <c r="G325">
        <f t="shared" si="53"/>
        <v>1.7041609414391701E-2</v>
      </c>
      <c r="H325">
        <f t="shared" si="54"/>
        <v>3.4083218828783401E-2</v>
      </c>
      <c r="I325" s="11">
        <f t="shared" si="55"/>
        <v>15.238056512809326</v>
      </c>
      <c r="J325" s="11">
        <f t="shared" si="56"/>
        <v>13.263613025618833</v>
      </c>
    </row>
    <row r="326" spans="1:10" x14ac:dyDescent="0.3">
      <c r="A326">
        <v>324</v>
      </c>
      <c r="B326">
        <f t="shared" si="49"/>
        <v>6.4</v>
      </c>
      <c r="C326">
        <f t="shared" si="57"/>
        <v>1.162562388776645</v>
      </c>
      <c r="D326">
        <f t="shared" si="50"/>
        <v>0.37005510165304967</v>
      </c>
      <c r="E326">
        <f t="shared" si="51"/>
        <v>15.225503741091416</v>
      </c>
      <c r="F326">
        <f t="shared" si="52"/>
        <v>13.33850748218283</v>
      </c>
      <c r="G326">
        <f t="shared" si="53"/>
        <v>1.7365225312602206E-2</v>
      </c>
      <c r="H326">
        <f t="shared" si="54"/>
        <v>3.4730450625204412E-2</v>
      </c>
      <c r="I326" s="11">
        <f t="shared" si="55"/>
        <v>15.138056512809326</v>
      </c>
      <c r="J326" s="11">
        <f t="shared" si="56"/>
        <v>13.343613025618833</v>
      </c>
    </row>
    <row r="327" spans="1:10" x14ac:dyDescent="0.3">
      <c r="A327">
        <v>325</v>
      </c>
      <c r="B327">
        <f t="shared" si="49"/>
        <v>6.5333333333333332</v>
      </c>
      <c r="C327">
        <f t="shared" si="57"/>
        <v>1.1749634124092361</v>
      </c>
      <c r="D327">
        <f t="shared" si="50"/>
        <v>0.37400247007410226</v>
      </c>
      <c r="E327">
        <f t="shared" si="51"/>
        <v>15.243189911818554</v>
      </c>
      <c r="F327">
        <f t="shared" si="52"/>
        <v>13.373879823637107</v>
      </c>
      <c r="G327">
        <f t="shared" si="53"/>
        <v>1.7686170727138517E-2</v>
      </c>
      <c r="H327">
        <f t="shared" si="54"/>
        <v>3.5372341454277034E-2</v>
      </c>
      <c r="I327" s="11">
        <f t="shared" si="55"/>
        <v>15.218056512809326</v>
      </c>
      <c r="J327" s="11">
        <f t="shared" si="56"/>
        <v>13.243613025618833</v>
      </c>
    </row>
    <row r="328" spans="1:10" x14ac:dyDescent="0.3">
      <c r="A328">
        <v>326</v>
      </c>
      <c r="B328">
        <f t="shared" si="49"/>
        <v>6.666666666666667</v>
      </c>
      <c r="C328">
        <f t="shared" si="57"/>
        <v>1.1873644360418274</v>
      </c>
      <c r="D328">
        <f t="shared" si="50"/>
        <v>0.3779498384951549</v>
      </c>
      <c r="E328">
        <f t="shared" si="51"/>
        <v>15.261194308120473</v>
      </c>
      <c r="F328">
        <f t="shared" si="52"/>
        <v>13.409888616240947</v>
      </c>
      <c r="G328">
        <f t="shared" si="53"/>
        <v>1.8004396301918746E-2</v>
      </c>
      <c r="H328">
        <f t="shared" si="54"/>
        <v>3.6008792603839268E-2</v>
      </c>
      <c r="I328" s="11">
        <f t="shared" si="55"/>
        <v>15.298056512809326</v>
      </c>
      <c r="J328" s="11">
        <f t="shared" si="56"/>
        <v>13.323613025618833</v>
      </c>
    </row>
    <row r="329" spans="1:10" x14ac:dyDescent="0.3">
      <c r="A329">
        <v>327</v>
      </c>
      <c r="B329">
        <f t="shared" si="49"/>
        <v>6.8</v>
      </c>
      <c r="C329">
        <f t="shared" si="57"/>
        <v>1.1997654596744187</v>
      </c>
      <c r="D329">
        <f t="shared" si="50"/>
        <v>0.38189720691620754</v>
      </c>
      <c r="E329">
        <f t="shared" si="51"/>
        <v>15.279514161219602</v>
      </c>
      <c r="F329">
        <f t="shared" si="52"/>
        <v>13.446528322439203</v>
      </c>
      <c r="G329">
        <f t="shared" si="53"/>
        <v>1.8319853099129091E-2</v>
      </c>
      <c r="H329">
        <f t="shared" si="54"/>
        <v>3.6639706198256405E-2</v>
      </c>
      <c r="I329" s="11">
        <f t="shared" si="55"/>
        <v>15.198056512809327</v>
      </c>
      <c r="J329" s="11">
        <f t="shared" si="56"/>
        <v>13.403613025618833</v>
      </c>
    </row>
    <row r="330" spans="1:10" x14ac:dyDescent="0.3">
      <c r="A330">
        <v>328</v>
      </c>
      <c r="B330">
        <f t="shared" si="49"/>
        <v>6.9333333333333336</v>
      </c>
      <c r="C330">
        <f t="shared" si="57"/>
        <v>1.21216648330701</v>
      </c>
      <c r="D330">
        <f t="shared" si="50"/>
        <v>0.38584457533726019</v>
      </c>
      <c r="E330">
        <f t="shared" si="51"/>
        <v>15.298146653826342</v>
      </c>
      <c r="F330">
        <f t="shared" si="52"/>
        <v>13.483793307652684</v>
      </c>
      <c r="G330">
        <f t="shared" si="53"/>
        <v>1.8632492606739604E-2</v>
      </c>
      <c r="H330">
        <f t="shared" si="54"/>
        <v>3.7264985213480983E-2</v>
      </c>
      <c r="I330" s="11">
        <f t="shared" si="55"/>
        <v>15.278056512809327</v>
      </c>
      <c r="J330" s="11">
        <f t="shared" si="56"/>
        <v>13.483613025618833</v>
      </c>
    </row>
    <row r="331" spans="1:10" x14ac:dyDescent="0.3">
      <c r="A331">
        <v>329</v>
      </c>
      <c r="B331">
        <f t="shared" si="49"/>
        <v>7.0666666666666664</v>
      </c>
      <c r="C331">
        <f t="shared" si="57"/>
        <v>1.2245675069396014</v>
      </c>
      <c r="D331">
        <f t="shared" si="50"/>
        <v>0.38979194375831283</v>
      </c>
      <c r="E331">
        <f t="shared" si="51"/>
        <v>15.317088920572328</v>
      </c>
      <c r="F331">
        <f t="shared" si="52"/>
        <v>13.521677841144655</v>
      </c>
      <c r="G331">
        <f t="shared" si="53"/>
        <v>1.8942266745986203E-2</v>
      </c>
      <c r="H331">
        <f t="shared" si="54"/>
        <v>3.7884533491970629E-2</v>
      </c>
      <c r="I331" s="11">
        <f t="shared" si="55"/>
        <v>15.358056512809327</v>
      </c>
      <c r="J331" s="11">
        <f t="shared" si="56"/>
        <v>13.563613025618833</v>
      </c>
    </row>
    <row r="332" spans="1:10" x14ac:dyDescent="0.3">
      <c r="A332">
        <v>330</v>
      </c>
      <c r="B332">
        <f t="shared" si="49"/>
        <v>7.2</v>
      </c>
      <c r="C332">
        <f t="shared" si="57"/>
        <v>1.2369685305721925</v>
      </c>
      <c r="D332">
        <f t="shared" si="50"/>
        <v>0.39373931217936542</v>
      </c>
      <c r="E332">
        <f t="shared" si="51"/>
        <v>15.336338048451065</v>
      </c>
      <c r="F332">
        <f t="shared" si="52"/>
        <v>13.560176096902131</v>
      </c>
      <c r="G332">
        <f t="shared" si="53"/>
        <v>1.9249127878737227E-2</v>
      </c>
      <c r="H332">
        <f t="shared" si="54"/>
        <v>3.849825575747623E-2</v>
      </c>
      <c r="I332" s="11">
        <f t="shared" si="55"/>
        <v>15.258056512809327</v>
      </c>
      <c r="J332" s="11">
        <f t="shared" si="56"/>
        <v>13.463613025618834</v>
      </c>
    </row>
    <row r="333" spans="1:10" x14ac:dyDescent="0.3">
      <c r="A333">
        <v>331</v>
      </c>
      <c r="B333">
        <f t="shared" si="49"/>
        <v>7.333333333333333</v>
      </c>
      <c r="C333">
        <f t="shared" si="57"/>
        <v>1.2493695542047838</v>
      </c>
      <c r="D333">
        <f t="shared" si="50"/>
        <v>0.39768668060041801</v>
      </c>
      <c r="E333">
        <f t="shared" si="51"/>
        <v>15.355891077265909</v>
      </c>
      <c r="F333">
        <f t="shared" si="52"/>
        <v>13.599282154531817</v>
      </c>
      <c r="G333">
        <f t="shared" si="53"/>
        <v>1.9553028814843998E-2</v>
      </c>
      <c r="H333">
        <f t="shared" si="54"/>
        <v>3.9106057629686219E-2</v>
      </c>
      <c r="I333" s="11">
        <f t="shared" si="55"/>
        <v>15.338056512809327</v>
      </c>
      <c r="J333" s="11">
        <f t="shared" si="56"/>
        <v>13.543613025618834</v>
      </c>
    </row>
    <row r="334" spans="1:10" x14ac:dyDescent="0.3">
      <c r="A334">
        <v>332</v>
      </c>
      <c r="B334">
        <f t="shared" si="49"/>
        <v>7.4666666666666668</v>
      </c>
      <c r="C334">
        <f t="shared" si="57"/>
        <v>1.2617705778373751</v>
      </c>
      <c r="D334">
        <f t="shared" si="50"/>
        <v>0.40163404902147065</v>
      </c>
      <c r="E334">
        <f t="shared" si="51"/>
        <v>15.375745000085287</v>
      </c>
      <c r="F334">
        <f t="shared" si="52"/>
        <v>13.638990000170574</v>
      </c>
      <c r="G334">
        <f t="shared" si="53"/>
        <v>1.9853922819377701E-2</v>
      </c>
      <c r="H334">
        <f t="shared" si="54"/>
        <v>3.9707845638757178E-2</v>
      </c>
      <c r="I334" s="11">
        <f t="shared" si="55"/>
        <v>15.418056512809327</v>
      </c>
      <c r="J334" s="11">
        <f t="shared" si="56"/>
        <v>13.623613025618834</v>
      </c>
    </row>
    <row r="335" spans="1:10" x14ac:dyDescent="0.3">
      <c r="A335">
        <v>333</v>
      </c>
      <c r="B335">
        <f t="shared" si="49"/>
        <v>7.6</v>
      </c>
      <c r="C335">
        <f t="shared" si="57"/>
        <v>1.2741716014699664</v>
      </c>
      <c r="D335">
        <f t="shared" si="50"/>
        <v>0.4055814174425233</v>
      </c>
      <c r="E335">
        <f t="shared" si="51"/>
        <v>15.395896763705121</v>
      </c>
      <c r="F335">
        <f t="shared" si="52"/>
        <v>13.679293527410243</v>
      </c>
      <c r="G335">
        <f t="shared" si="53"/>
        <v>2.0151763619834284E-2</v>
      </c>
      <c r="H335">
        <f t="shared" si="54"/>
        <v>4.0303527239668568E-2</v>
      </c>
      <c r="I335" s="11">
        <f t="shared" si="55"/>
        <v>15.318056512809328</v>
      </c>
      <c r="J335" s="11">
        <f t="shared" si="56"/>
        <v>13.703613025618834</v>
      </c>
    </row>
    <row r="336" spans="1:10" x14ac:dyDescent="0.3">
      <c r="A336">
        <v>334</v>
      </c>
      <c r="B336">
        <f t="shared" si="49"/>
        <v>7.7333333333333334</v>
      </c>
      <c r="C336">
        <f t="shared" si="57"/>
        <v>1.2865726251025578</v>
      </c>
      <c r="D336">
        <f t="shared" si="50"/>
        <v>0.40952878586357594</v>
      </c>
      <c r="E336">
        <f t="shared" si="51"/>
        <v>15.416343269118359</v>
      </c>
      <c r="F336">
        <f t="shared" si="52"/>
        <v>13.720186538236717</v>
      </c>
      <c r="G336">
        <f t="shared" si="53"/>
        <v>2.0446505413238114E-2</v>
      </c>
      <c r="H336">
        <f t="shared" si="54"/>
        <v>4.0893010826474452E-2</v>
      </c>
      <c r="I336" s="11">
        <f t="shared" si="55"/>
        <v>15.398056512809328</v>
      </c>
      <c r="J336" s="11">
        <f t="shared" si="56"/>
        <v>13.603613025618834</v>
      </c>
    </row>
    <row r="337" spans="1:10" x14ac:dyDescent="0.3">
      <c r="A337">
        <v>335</v>
      </c>
      <c r="B337">
        <f t="shared" si="49"/>
        <v>7.8666666666666663</v>
      </c>
      <c r="C337">
        <f t="shared" si="57"/>
        <v>1.2989736487351489</v>
      </c>
      <c r="D337">
        <f t="shared" si="50"/>
        <v>0.41347615428462853</v>
      </c>
      <c r="E337">
        <f t="shared" si="51"/>
        <v>15.437081371991546</v>
      </c>
      <c r="F337">
        <f t="shared" si="52"/>
        <v>13.761662743983091</v>
      </c>
      <c r="G337">
        <f t="shared" si="53"/>
        <v>2.0738102873187003E-2</v>
      </c>
      <c r="H337">
        <f t="shared" si="54"/>
        <v>4.1476205746374006E-2</v>
      </c>
      <c r="I337" s="11">
        <f t="shared" si="55"/>
        <v>15.478056512809328</v>
      </c>
      <c r="J337" s="11">
        <f t="shared" si="56"/>
        <v>13.683613025618834</v>
      </c>
    </row>
    <row r="338" spans="1:10" x14ac:dyDescent="0.3">
      <c r="A338">
        <v>336</v>
      </c>
      <c r="B338">
        <f t="shared" si="49"/>
        <v>8</v>
      </c>
      <c r="C338">
        <f t="shared" si="57"/>
        <v>1.3113746723677404</v>
      </c>
      <c r="D338">
        <f t="shared" si="50"/>
        <v>0.41742352270568123</v>
      </c>
      <c r="E338">
        <f t="shared" si="51"/>
        <v>15.458107883148372</v>
      </c>
      <c r="F338">
        <f t="shared" si="52"/>
        <v>13.803715766296744</v>
      </c>
      <c r="G338">
        <f t="shared" si="53"/>
        <v>2.1026511156826189E-2</v>
      </c>
      <c r="H338">
        <f t="shared" si="54"/>
        <v>4.2053022313652377E-2</v>
      </c>
      <c r="I338" s="11">
        <f t="shared" si="55"/>
        <v>15.378056512809328</v>
      </c>
      <c r="J338" s="11">
        <f t="shared" si="56"/>
        <v>13.763613025618834</v>
      </c>
    </row>
    <row r="339" spans="1:10" x14ac:dyDescent="0.3">
      <c r="A339">
        <v>337</v>
      </c>
      <c r="B339">
        <f t="shared" si="49"/>
        <v>8.1333333333333329</v>
      </c>
      <c r="C339">
        <f t="shared" si="57"/>
        <v>1.3237756960003315</v>
      </c>
      <c r="D339">
        <f t="shared" si="50"/>
        <v>0.42137089112673382</v>
      </c>
      <c r="E339">
        <f t="shared" si="51"/>
        <v>15.47941956906012</v>
      </c>
      <c r="F339">
        <f t="shared" si="52"/>
        <v>13.846339138120239</v>
      </c>
      <c r="G339">
        <f t="shared" si="53"/>
        <v>2.1311685911747702E-2</v>
      </c>
      <c r="H339">
        <f t="shared" si="54"/>
        <v>4.2623371823495404E-2</v>
      </c>
      <c r="I339" s="11">
        <f t="shared" si="55"/>
        <v>15.458056512809328</v>
      </c>
      <c r="J339" s="11">
        <f t="shared" si="56"/>
        <v>13.843613025618835</v>
      </c>
    </row>
    <row r="340" spans="1:10" x14ac:dyDescent="0.3">
      <c r="A340">
        <v>338</v>
      </c>
      <c r="B340">
        <f t="shared" si="49"/>
        <v>8.2666666666666657</v>
      </c>
      <c r="C340">
        <f t="shared" si="57"/>
        <v>1.3361767196329228</v>
      </c>
      <c r="D340">
        <f t="shared" si="50"/>
        <v>0.42531825954778646</v>
      </c>
      <c r="E340">
        <f t="shared" si="51"/>
        <v>15.501013152342921</v>
      </c>
      <c r="F340">
        <f t="shared" si="52"/>
        <v>13.889526304685843</v>
      </c>
      <c r="G340">
        <f t="shared" si="53"/>
        <v>2.1593583282800921E-2</v>
      </c>
      <c r="H340">
        <f t="shared" si="54"/>
        <v>4.3187166565603619E-2</v>
      </c>
      <c r="I340" s="11">
        <f t="shared" si="55"/>
        <v>15.538056512809328</v>
      </c>
      <c r="J340" s="11">
        <f t="shared" si="56"/>
        <v>13.923613025618835</v>
      </c>
    </row>
    <row r="341" spans="1:10" x14ac:dyDescent="0.3">
      <c r="A341">
        <v>339</v>
      </c>
      <c r="B341">
        <f t="shared" si="49"/>
        <v>8.4</v>
      </c>
      <c r="C341">
        <f t="shared" si="57"/>
        <v>1.3485777432655142</v>
      </c>
      <c r="D341">
        <f t="shared" si="50"/>
        <v>0.4292656279688391</v>
      </c>
      <c r="E341">
        <f t="shared" si="51"/>
        <v>15.522885312261771</v>
      </c>
      <c r="F341">
        <f t="shared" si="52"/>
        <v>13.933270624523542</v>
      </c>
      <c r="G341">
        <f t="shared" si="53"/>
        <v>2.1872159918849832E-2</v>
      </c>
      <c r="H341">
        <f t="shared" si="54"/>
        <v>4.3744319837699663E-2</v>
      </c>
      <c r="I341" s="11">
        <f t="shared" si="55"/>
        <v>15.438056512809329</v>
      </c>
      <c r="J341" s="11">
        <f t="shared" si="56"/>
        <v>13.823613025618835</v>
      </c>
    </row>
    <row r="342" spans="1:10" x14ac:dyDescent="0.3">
      <c r="A342">
        <v>340</v>
      </c>
      <c r="B342">
        <f t="shared" si="49"/>
        <v>8.5333333333333332</v>
      </c>
      <c r="C342">
        <f t="shared" si="57"/>
        <v>1.3609787668981055</v>
      </c>
      <c r="D342">
        <f t="shared" si="50"/>
        <v>0.43321299638989175</v>
      </c>
      <c r="E342">
        <f t="shared" si="51"/>
        <v>15.545032685241193</v>
      </c>
      <c r="F342">
        <f t="shared" si="52"/>
        <v>13.977565370482385</v>
      </c>
      <c r="G342">
        <f t="shared" si="53"/>
        <v>2.2147372979421931E-2</v>
      </c>
      <c r="H342">
        <f t="shared" si="54"/>
        <v>4.4294745958842086E-2</v>
      </c>
      <c r="I342" s="11">
        <f t="shared" si="55"/>
        <v>15.518056512809329</v>
      </c>
      <c r="J342" s="11">
        <f t="shared" si="56"/>
        <v>13.903613025618835</v>
      </c>
    </row>
    <row r="343" spans="1:10" x14ac:dyDescent="0.3">
      <c r="A343">
        <v>341</v>
      </c>
      <c r="B343">
        <f t="shared" si="49"/>
        <v>8.6666666666666661</v>
      </c>
      <c r="C343">
        <f t="shared" si="57"/>
        <v>1.3733797905306968</v>
      </c>
      <c r="D343">
        <f t="shared" si="50"/>
        <v>0.43716036481094439</v>
      </c>
      <c r="E343">
        <f t="shared" si="51"/>
        <v>15.567451865382505</v>
      </c>
      <c r="F343">
        <f t="shared" si="52"/>
        <v>14.022403730765014</v>
      </c>
      <c r="G343">
        <f t="shared" si="53"/>
        <v>2.2419180141312722E-2</v>
      </c>
      <c r="H343">
        <f t="shared" si="54"/>
        <v>4.4838360282628997E-2</v>
      </c>
      <c r="I343" s="11">
        <f t="shared" si="55"/>
        <v>15.598056512809329</v>
      </c>
      <c r="J343" s="11">
        <f t="shared" si="56"/>
        <v>13.983613025618835</v>
      </c>
    </row>
    <row r="344" spans="1:10" x14ac:dyDescent="0.3">
      <c r="A344">
        <v>342</v>
      </c>
      <c r="B344">
        <f t="shared" si="49"/>
        <v>8.8000000000000007</v>
      </c>
      <c r="C344">
        <f t="shared" si="57"/>
        <v>1.3857808141632881</v>
      </c>
      <c r="D344">
        <f t="shared" si="50"/>
        <v>0.44110773323199703</v>
      </c>
      <c r="E344">
        <f t="shared" si="51"/>
        <v>15.590139404987601</v>
      </c>
      <c r="F344">
        <f t="shared" si="52"/>
        <v>14.067778809975202</v>
      </c>
      <c r="G344">
        <f t="shared" si="53"/>
        <v>2.2687539605096063E-2</v>
      </c>
      <c r="H344">
        <f t="shared" si="54"/>
        <v>4.5375079210188574E-2</v>
      </c>
      <c r="I344" s="11">
        <f t="shared" si="55"/>
        <v>15.498056512809329</v>
      </c>
      <c r="J344" s="11">
        <f t="shared" si="56"/>
        <v>14.063613025618835</v>
      </c>
    </row>
    <row r="345" spans="1:10" x14ac:dyDescent="0.3">
      <c r="A345">
        <v>343</v>
      </c>
      <c r="B345">
        <f t="shared" si="49"/>
        <v>8.9333333333333336</v>
      </c>
      <c r="C345">
        <f t="shared" si="57"/>
        <v>1.3981818377958795</v>
      </c>
      <c r="D345">
        <f t="shared" si="50"/>
        <v>0.44505510165304968</v>
      </c>
      <c r="E345">
        <f t="shared" si="51"/>
        <v>15.613091815089126</v>
      </c>
      <c r="F345">
        <f t="shared" si="52"/>
        <v>14.113683630178253</v>
      </c>
      <c r="G345">
        <f t="shared" si="53"/>
        <v>2.2952410101524379E-2</v>
      </c>
      <c r="H345">
        <f t="shared" si="54"/>
        <v>4.5904820203050534E-2</v>
      </c>
      <c r="I345" s="11">
        <f t="shared" si="55"/>
        <v>15.578056512809329</v>
      </c>
      <c r="J345" s="11">
        <f t="shared" si="56"/>
        <v>14.143613025618835</v>
      </c>
    </row>
    <row r="346" spans="1:10" x14ac:dyDescent="0.3">
      <c r="A346">
        <v>344</v>
      </c>
      <c r="B346">
        <f t="shared" si="49"/>
        <v>9.0666666666666664</v>
      </c>
      <c r="C346">
        <f t="shared" si="57"/>
        <v>1.4105828614284706</v>
      </c>
      <c r="D346">
        <f t="shared" si="50"/>
        <v>0.44900247007410227</v>
      </c>
      <c r="E346">
        <f t="shared" si="51"/>
        <v>15.636305565987046</v>
      </c>
      <c r="F346">
        <f t="shared" si="52"/>
        <v>14.160111131974091</v>
      </c>
      <c r="G346">
        <f t="shared" si="53"/>
        <v>2.3213750897919994E-2</v>
      </c>
      <c r="H346">
        <f t="shared" si="54"/>
        <v>4.6427501795838211E-2</v>
      </c>
      <c r="I346" s="11">
        <f t="shared" si="55"/>
        <v>15.658056512809329</v>
      </c>
      <c r="J346" s="11">
        <f t="shared" si="56"/>
        <v>14.043613025618836</v>
      </c>
    </row>
    <row r="347" spans="1:10" x14ac:dyDescent="0.3">
      <c r="A347">
        <v>345</v>
      </c>
      <c r="B347">
        <f t="shared" si="49"/>
        <v>9.1999999999999993</v>
      </c>
      <c r="C347">
        <f t="shared" si="57"/>
        <v>1.4229838850610619</v>
      </c>
      <c r="D347">
        <f t="shared" si="50"/>
        <v>0.45294983849515491</v>
      </c>
      <c r="E347">
        <f t="shared" si="51"/>
        <v>15.659777087791438</v>
      </c>
      <c r="F347">
        <f t="shared" si="52"/>
        <v>14.207054175582877</v>
      </c>
      <c r="G347">
        <f t="shared" si="53"/>
        <v>2.3471521804392381E-2</v>
      </c>
      <c r="H347">
        <f t="shared" si="54"/>
        <v>4.6943043608786539E-2</v>
      </c>
      <c r="I347" s="11">
        <f t="shared" si="55"/>
        <v>15.55805651280933</v>
      </c>
      <c r="J347" s="11">
        <f t="shared" si="56"/>
        <v>14.123613025618836</v>
      </c>
    </row>
    <row r="348" spans="1:10" x14ac:dyDescent="0.3">
      <c r="A348">
        <v>346</v>
      </c>
      <c r="B348">
        <f t="shared" si="49"/>
        <v>9.3333333333333339</v>
      </c>
      <c r="C348">
        <f t="shared" si="57"/>
        <v>1.4353849086936532</v>
      </c>
      <c r="D348">
        <f t="shared" si="50"/>
        <v>0.45689720691620755</v>
      </c>
      <c r="E348">
        <f t="shared" si="51"/>
        <v>15.683502770971499</v>
      </c>
      <c r="F348">
        <f t="shared" si="52"/>
        <v>14.254505541942997</v>
      </c>
      <c r="G348">
        <f t="shared" si="53"/>
        <v>2.3725683180060742E-2</v>
      </c>
      <c r="H348">
        <f t="shared" si="54"/>
        <v>4.7451366360119707E-2</v>
      </c>
      <c r="I348" s="11">
        <f t="shared" si="55"/>
        <v>15.63805651280933</v>
      </c>
      <c r="J348" s="11">
        <f t="shared" si="56"/>
        <v>14.203613025618836</v>
      </c>
    </row>
    <row r="349" spans="1:10" x14ac:dyDescent="0.3">
      <c r="A349">
        <v>347</v>
      </c>
      <c r="B349">
        <f t="shared" si="49"/>
        <v>9.4666666666666668</v>
      </c>
      <c r="C349">
        <f t="shared" si="57"/>
        <v>1.4477859323262445</v>
      </c>
      <c r="D349">
        <f t="shared" si="50"/>
        <v>0.4608445753372602</v>
      </c>
      <c r="E349">
        <f t="shared" si="51"/>
        <v>15.707478966910609</v>
      </c>
      <c r="F349">
        <f t="shared" si="52"/>
        <v>14.302457933821218</v>
      </c>
      <c r="G349">
        <f t="shared" si="53"/>
        <v>2.3976195939109601E-2</v>
      </c>
      <c r="H349">
        <f t="shared" si="54"/>
        <v>4.7952391878220979E-2</v>
      </c>
      <c r="I349" s="11">
        <f t="shared" si="55"/>
        <v>15.71805651280933</v>
      </c>
      <c r="J349" s="11">
        <f t="shared" si="56"/>
        <v>14.283613025618836</v>
      </c>
    </row>
    <row r="350" spans="1:10" x14ac:dyDescent="0.3">
      <c r="A350">
        <v>348</v>
      </c>
      <c r="B350">
        <f t="shared" si="49"/>
        <v>9.6</v>
      </c>
      <c r="C350">
        <f t="shared" si="57"/>
        <v>1.4601869559588359</v>
      </c>
      <c r="D350">
        <f t="shared" si="50"/>
        <v>0.46479194375831284</v>
      </c>
      <c r="E350">
        <f t="shared" si="51"/>
        <v>15.731701988467449</v>
      </c>
      <c r="F350">
        <f t="shared" si="52"/>
        <v>14.3509039769349</v>
      </c>
      <c r="G350">
        <f t="shared" si="53"/>
        <v>2.4223021556840862E-2</v>
      </c>
      <c r="H350">
        <f t="shared" si="54"/>
        <v>4.8446043113681725E-2</v>
      </c>
      <c r="I350" s="11">
        <f t="shared" si="55"/>
        <v>15.61805651280933</v>
      </c>
      <c r="J350" s="11">
        <f t="shared" si="56"/>
        <v>14.363613025618836</v>
      </c>
    </row>
    <row r="351" spans="1:10" x14ac:dyDescent="0.3">
      <c r="A351">
        <v>349</v>
      </c>
      <c r="B351">
        <f t="shared" si="49"/>
        <v>9.7333333333333325</v>
      </c>
      <c r="C351">
        <f t="shared" si="57"/>
        <v>1.472587979591427</v>
      </c>
      <c r="D351">
        <f t="shared" si="50"/>
        <v>0.46873931217936537</v>
      </c>
      <c r="E351">
        <f t="shared" si="51"/>
        <v>15.756168110543012</v>
      </c>
      <c r="F351">
        <f t="shared" si="52"/>
        <v>14.399836221086023</v>
      </c>
      <c r="G351">
        <f t="shared" si="53"/>
        <v>2.4466122075562424E-2</v>
      </c>
      <c r="H351">
        <f t="shared" si="54"/>
        <v>4.8932244151123072E-2</v>
      </c>
      <c r="I351" s="11">
        <f t="shared" si="55"/>
        <v>15.69805651280933</v>
      </c>
      <c r="J351" s="11">
        <f t="shared" si="56"/>
        <v>14.263613025618836</v>
      </c>
    </row>
    <row r="352" spans="1:10" x14ac:dyDescent="0.3">
      <c r="A352">
        <v>350</v>
      </c>
      <c r="B352">
        <f t="shared" si="49"/>
        <v>9.8666666666666671</v>
      </c>
      <c r="C352">
        <f t="shared" si="57"/>
        <v>1.4849890032240185</v>
      </c>
      <c r="D352">
        <f t="shared" si="50"/>
        <v>0.47268668060041813</v>
      </c>
      <c r="E352">
        <f t="shared" si="51"/>
        <v>15.780873570653458</v>
      </c>
      <c r="F352">
        <f t="shared" si="52"/>
        <v>14.449247141306918</v>
      </c>
      <c r="G352">
        <f t="shared" si="53"/>
        <v>2.4705460110446609E-2</v>
      </c>
      <c r="H352">
        <f t="shared" si="54"/>
        <v>4.9410920220894994E-2</v>
      </c>
      <c r="I352" s="11">
        <f t="shared" si="55"/>
        <v>15.77805651280933</v>
      </c>
      <c r="J352" s="11">
        <f t="shared" si="56"/>
        <v>14.343613025618836</v>
      </c>
    </row>
    <row r="353" spans="1:10" x14ac:dyDescent="0.3">
      <c r="A353">
        <v>351</v>
      </c>
      <c r="B353">
        <f t="shared" si="49"/>
        <v>10</v>
      </c>
      <c r="C353">
        <f t="shared" si="57"/>
        <v>1.4973900268566096</v>
      </c>
      <c r="D353">
        <f t="shared" si="50"/>
        <v>0.47663404902147066</v>
      </c>
      <c r="E353">
        <f t="shared" si="51"/>
        <v>15.805814569508732</v>
      </c>
      <c r="F353">
        <f t="shared" si="52"/>
        <v>14.499129139017462</v>
      </c>
      <c r="G353">
        <f t="shared" si="53"/>
        <v>2.4940998855273122E-2</v>
      </c>
      <c r="H353">
        <f t="shared" si="54"/>
        <v>4.9881997710544468E-2</v>
      </c>
      <c r="I353" s="11">
        <f t="shared" si="55"/>
        <v>15.85805651280933</v>
      </c>
      <c r="J353" s="11">
        <f t="shared" si="56"/>
        <v>14.423613025618836</v>
      </c>
    </row>
    <row r="354" spans="1:10" x14ac:dyDescent="0.3">
      <c r="A354">
        <v>352</v>
      </c>
      <c r="B354">
        <f t="shared" si="49"/>
        <v>10.133333333333333</v>
      </c>
      <c r="C354">
        <f t="shared" si="57"/>
        <v>1.5097910504892009</v>
      </c>
      <c r="D354">
        <f t="shared" si="50"/>
        <v>0.48058141744252331</v>
      </c>
      <c r="E354">
        <f t="shared" si="51"/>
        <v>15.830987271596822</v>
      </c>
      <c r="F354">
        <f t="shared" si="52"/>
        <v>14.549474543193643</v>
      </c>
      <c r="G354">
        <f t="shared" si="53"/>
        <v>2.5172702088090304E-2</v>
      </c>
      <c r="H354">
        <f t="shared" si="54"/>
        <v>5.0345404176180608E-2</v>
      </c>
      <c r="I354" s="11">
        <f t="shared" si="55"/>
        <v>15.758056512809331</v>
      </c>
      <c r="J354" s="11">
        <f t="shared" si="56"/>
        <v>14.503613025618836</v>
      </c>
    </row>
    <row r="355" spans="1:10" x14ac:dyDescent="0.3">
      <c r="A355">
        <v>353</v>
      </c>
      <c r="B355">
        <f t="shared" si="49"/>
        <v>10.266666666666666</v>
      </c>
      <c r="C355">
        <f t="shared" si="57"/>
        <v>1.5221920741217922</v>
      </c>
      <c r="D355">
        <f t="shared" si="50"/>
        <v>0.48452878586357595</v>
      </c>
      <c r="E355">
        <f t="shared" si="51"/>
        <v>15.856387805773604</v>
      </c>
      <c r="F355">
        <f t="shared" si="52"/>
        <v>14.600275611547207</v>
      </c>
      <c r="G355">
        <f t="shared" si="53"/>
        <v>2.540053417678223E-2</v>
      </c>
      <c r="H355">
        <f t="shared" si="54"/>
        <v>5.080106835356446E-2</v>
      </c>
      <c r="I355" s="11">
        <f t="shared" si="55"/>
        <v>15.838056512809331</v>
      </c>
      <c r="J355" s="11">
        <f t="shared" si="56"/>
        <v>14.583613025618837</v>
      </c>
    </row>
    <row r="356" spans="1:10" x14ac:dyDescent="0.3">
      <c r="A356">
        <v>354</v>
      </c>
      <c r="B356">
        <f t="shared" si="49"/>
        <v>10.4</v>
      </c>
      <c r="C356">
        <f t="shared" si="57"/>
        <v>1.5345930977543836</v>
      </c>
      <c r="D356">
        <f t="shared" si="50"/>
        <v>0.48847615428462859</v>
      </c>
      <c r="E356">
        <f t="shared" si="51"/>
        <v>15.882012265858155</v>
      </c>
      <c r="F356">
        <f t="shared" si="52"/>
        <v>14.651524531716309</v>
      </c>
      <c r="G356">
        <f t="shared" si="53"/>
        <v>2.5624460084550549E-2</v>
      </c>
      <c r="H356">
        <f t="shared" si="54"/>
        <v>5.1248920169101098E-2</v>
      </c>
      <c r="I356" s="11">
        <f t="shared" si="55"/>
        <v>15.918056512809331</v>
      </c>
      <c r="J356" s="11">
        <f t="shared" si="56"/>
        <v>14.663613025618837</v>
      </c>
    </row>
    <row r="357" spans="1:10" x14ac:dyDescent="0.3">
      <c r="A357">
        <v>355</v>
      </c>
      <c r="B357">
        <f t="shared" si="49"/>
        <v>10.533333333333333</v>
      </c>
      <c r="C357">
        <f t="shared" si="57"/>
        <v>1.5469941213869749</v>
      </c>
      <c r="D357">
        <f t="shared" si="50"/>
        <v>0.49242352270568124</v>
      </c>
      <c r="E357">
        <f t="shared" si="51"/>
        <v>15.90785671123346</v>
      </c>
      <c r="F357">
        <f t="shared" si="52"/>
        <v>14.703213422466922</v>
      </c>
      <c r="G357">
        <f t="shared" si="53"/>
        <v>2.5844445375305725E-2</v>
      </c>
      <c r="H357">
        <f t="shared" si="54"/>
        <v>5.1688890750613226E-2</v>
      </c>
      <c r="I357" s="11">
        <f t="shared" si="55"/>
        <v>15.818056512809331</v>
      </c>
      <c r="J357" s="11">
        <f t="shared" si="56"/>
        <v>14.563613025618837</v>
      </c>
    </row>
    <row r="358" spans="1:10" x14ac:dyDescent="0.3">
      <c r="A358">
        <v>356</v>
      </c>
      <c r="B358">
        <f t="shared" si="49"/>
        <v>10.666666666666666</v>
      </c>
      <c r="C358">
        <f t="shared" si="57"/>
        <v>1.559395145019566</v>
      </c>
      <c r="D358">
        <f t="shared" si="50"/>
        <v>0.49637089112673383</v>
      </c>
      <c r="E358">
        <f t="shared" si="51"/>
        <v>15.933917167452423</v>
      </c>
      <c r="F358">
        <f t="shared" si="52"/>
        <v>14.755334334904846</v>
      </c>
      <c r="G358">
        <f t="shared" si="53"/>
        <v>2.6060456218962358E-2</v>
      </c>
      <c r="H358">
        <f t="shared" si="54"/>
        <v>5.2120912437924716E-2</v>
      </c>
      <c r="I358" s="11">
        <f t="shared" si="55"/>
        <v>15.898056512809331</v>
      </c>
      <c r="J358" s="11">
        <f t="shared" si="56"/>
        <v>14.643613025618837</v>
      </c>
    </row>
    <row r="359" spans="1:10" x14ac:dyDescent="0.3">
      <c r="A359">
        <v>357</v>
      </c>
      <c r="B359">
        <f t="shared" si="49"/>
        <v>10.8</v>
      </c>
      <c r="C359">
        <f t="shared" si="57"/>
        <v>1.5717961686521575</v>
      </c>
      <c r="D359">
        <f t="shared" si="50"/>
        <v>0.50031825954778653</v>
      </c>
      <c r="E359">
        <f t="shared" si="51"/>
        <v>15.960189626849051</v>
      </c>
      <c r="F359">
        <f t="shared" si="52"/>
        <v>14.807879253698101</v>
      </c>
      <c r="G359">
        <f t="shared" si="53"/>
        <v>2.6272459396627923E-2</v>
      </c>
      <c r="H359">
        <f t="shared" si="54"/>
        <v>5.254491879325407E-2</v>
      </c>
      <c r="I359" s="11">
        <f t="shared" si="55"/>
        <v>15.978056512809331</v>
      </c>
      <c r="J359" s="11">
        <f t="shared" si="56"/>
        <v>14.723613025618837</v>
      </c>
    </row>
    <row r="360" spans="1:10" x14ac:dyDescent="0.3">
      <c r="A360">
        <v>358</v>
      </c>
      <c r="B360">
        <f t="shared" si="49"/>
        <v>10.933333333333334</v>
      </c>
      <c r="C360">
        <f t="shared" si="57"/>
        <v>1.5841971922847486</v>
      </c>
      <c r="D360">
        <f t="shared" si="50"/>
        <v>0.50426562796883911</v>
      </c>
      <c r="E360">
        <f t="shared" si="51"/>
        <v>15.986670049154782</v>
      </c>
      <c r="F360">
        <f t="shared" si="52"/>
        <v>14.860840098309565</v>
      </c>
      <c r="G360">
        <f t="shared" si="53"/>
        <v>2.6480422305731111E-2</v>
      </c>
      <c r="H360">
        <f t="shared" si="54"/>
        <v>5.2960844611463997E-2</v>
      </c>
      <c r="I360" s="11">
        <f t="shared" si="55"/>
        <v>15.878056512809332</v>
      </c>
      <c r="J360" s="11">
        <f t="shared" si="56"/>
        <v>14.803613025618837</v>
      </c>
    </row>
    <row r="361" spans="1:10" x14ac:dyDescent="0.3">
      <c r="A361">
        <v>359</v>
      </c>
      <c r="B361">
        <f t="shared" si="49"/>
        <v>11.066666666666666</v>
      </c>
      <c r="C361">
        <f t="shared" si="57"/>
        <v>1.5965982159173397</v>
      </c>
      <c r="D361">
        <f t="shared" si="50"/>
        <v>0.5082129963898917</v>
      </c>
      <c r="E361">
        <f t="shared" si="51"/>
        <v>16.013354362119809</v>
      </c>
      <c r="F361">
        <f t="shared" si="52"/>
        <v>14.914208724239622</v>
      </c>
      <c r="G361">
        <f t="shared" si="53"/>
        <v>2.6684312965027601E-2</v>
      </c>
      <c r="H361">
        <f t="shared" si="54"/>
        <v>5.3368625930056979E-2</v>
      </c>
      <c r="I361" s="11">
        <f t="shared" si="55"/>
        <v>15.958056512809332</v>
      </c>
      <c r="J361" s="11">
        <f t="shared" si="56"/>
        <v>14.883613025618837</v>
      </c>
    </row>
    <row r="362" spans="1:10" x14ac:dyDescent="0.3">
      <c r="A362">
        <v>360</v>
      </c>
      <c r="B362">
        <f t="shared" si="49"/>
        <v>11.2</v>
      </c>
      <c r="C362">
        <f t="shared" si="57"/>
        <v>1.6089992395499313</v>
      </c>
      <c r="D362">
        <f t="shared" si="50"/>
        <v>0.5121603648109444</v>
      </c>
      <c r="E362">
        <f t="shared" si="51"/>
        <v>16.040238462139328</v>
      </c>
      <c r="F362">
        <f t="shared" si="52"/>
        <v>14.967976924278654</v>
      </c>
      <c r="G362">
        <f t="shared" si="53"/>
        <v>2.6884100019518797E-2</v>
      </c>
      <c r="H362">
        <f t="shared" si="54"/>
        <v>5.3768200039032266E-2</v>
      </c>
      <c r="I362" s="11">
        <f t="shared" si="55"/>
        <v>16.03805651280933</v>
      </c>
      <c r="J362" s="11">
        <f t="shared" si="56"/>
        <v>14.963613025618837</v>
      </c>
    </row>
    <row r="363" spans="1:10" x14ac:dyDescent="0.3">
      <c r="A363">
        <v>361</v>
      </c>
      <c r="B363">
        <f t="shared" si="49"/>
        <v>11.333333333333334</v>
      </c>
      <c r="C363">
        <f t="shared" si="57"/>
        <v>1.6214002631825224</v>
      </c>
      <c r="D363">
        <f t="shared" si="50"/>
        <v>0.51610773323199699</v>
      </c>
      <c r="E363">
        <f t="shared" si="51"/>
        <v>16.067318214884583</v>
      </c>
      <c r="F363">
        <f t="shared" si="52"/>
        <v>15.022136429769168</v>
      </c>
      <c r="G363">
        <f t="shared" si="53"/>
        <v>2.7079752745255092E-2</v>
      </c>
      <c r="H363">
        <f t="shared" si="54"/>
        <v>5.4159505490513737E-2</v>
      </c>
      <c r="I363" s="11">
        <f t="shared" si="55"/>
        <v>16.118056512809328</v>
      </c>
      <c r="J363" s="11">
        <f t="shared" si="56"/>
        <v>15.043613025618837</v>
      </c>
    </row>
    <row r="364" spans="1:10" x14ac:dyDescent="0.3">
      <c r="A364">
        <v>362</v>
      </c>
      <c r="B364">
        <f t="shared" si="49"/>
        <v>11.466666666666667</v>
      </c>
      <c r="C364">
        <f t="shared" si="57"/>
        <v>1.6338012868151139</v>
      </c>
      <c r="D364">
        <f t="shared" si="50"/>
        <v>0.52005510165304969</v>
      </c>
      <c r="E364">
        <f t="shared" si="51"/>
        <v>16.094589455938692</v>
      </c>
      <c r="F364">
        <f t="shared" si="52"/>
        <v>15.076678911877384</v>
      </c>
      <c r="G364">
        <f t="shared" si="53"/>
        <v>2.7271241054108941E-2</v>
      </c>
      <c r="H364">
        <f t="shared" si="54"/>
        <v>5.4542482108216106E-2</v>
      </c>
      <c r="I364" s="11">
        <f t="shared" si="55"/>
        <v>16.018056512809327</v>
      </c>
      <c r="J364" s="11">
        <f t="shared" si="56"/>
        <v>14.943613025618838</v>
      </c>
    </row>
    <row r="365" spans="1:10" x14ac:dyDescent="0.3">
      <c r="A365">
        <v>363</v>
      </c>
      <c r="B365">
        <f t="shared" si="49"/>
        <v>11.6</v>
      </c>
      <c r="C365">
        <f t="shared" si="57"/>
        <v>1.646202310447705</v>
      </c>
      <c r="D365">
        <f t="shared" si="50"/>
        <v>0.52400247007410228</v>
      </c>
      <c r="E365">
        <f t="shared" si="51"/>
        <v>16.122047991437036</v>
      </c>
      <c r="F365">
        <f t="shared" si="52"/>
        <v>15.131595982874071</v>
      </c>
      <c r="G365">
        <f t="shared" si="53"/>
        <v>2.745853549834365E-2</v>
      </c>
      <c r="H365">
        <f t="shared" si="54"/>
        <v>5.4917070996687301E-2</v>
      </c>
      <c r="I365" s="11">
        <f t="shared" si="55"/>
        <v>16.098056512809325</v>
      </c>
      <c r="J365" s="11">
        <f t="shared" si="56"/>
        <v>15.023613025618838</v>
      </c>
    </row>
    <row r="366" spans="1:10" x14ac:dyDescent="0.3">
      <c r="A366">
        <v>364</v>
      </c>
      <c r="B366">
        <f t="shared" si="49"/>
        <v>11.733333333333333</v>
      </c>
      <c r="C366">
        <f t="shared" si="57"/>
        <v>1.6586033340802961</v>
      </c>
      <c r="D366">
        <f t="shared" si="50"/>
        <v>0.52794983849515487</v>
      </c>
      <c r="E366">
        <f t="shared" si="51"/>
        <v>16.149689598712218</v>
      </c>
      <c r="F366">
        <f t="shared" si="52"/>
        <v>15.186879197424435</v>
      </c>
      <c r="G366">
        <f t="shared" si="53"/>
        <v>2.7641607275182167E-2</v>
      </c>
      <c r="H366">
        <f t="shared" si="54"/>
        <v>5.5283214550364335E-2</v>
      </c>
      <c r="I366" s="11">
        <f t="shared" si="55"/>
        <v>16.178056512809324</v>
      </c>
      <c r="J366" s="11">
        <f t="shared" si="56"/>
        <v>15.103613025618838</v>
      </c>
    </row>
    <row r="367" spans="1:10" x14ac:dyDescent="0.3">
      <c r="A367">
        <v>365</v>
      </c>
      <c r="B367">
        <f t="shared" si="49"/>
        <v>11.866666666666667</v>
      </c>
      <c r="C367">
        <f t="shared" si="57"/>
        <v>1.6710043577128877</v>
      </c>
      <c r="D367">
        <f t="shared" si="50"/>
        <v>0.53189720691620757</v>
      </c>
      <c r="E367">
        <f t="shared" si="51"/>
        <v>16.177510026943438</v>
      </c>
      <c r="F367">
        <f t="shared" si="52"/>
        <v>15.242520053886876</v>
      </c>
      <c r="G367">
        <f t="shared" si="53"/>
        <v>2.7820428231219552E-2</v>
      </c>
      <c r="H367">
        <f t="shared" si="54"/>
        <v>5.564085646244088E-2</v>
      </c>
      <c r="I367" s="11">
        <f t="shared" si="55"/>
        <v>16.078056512809322</v>
      </c>
      <c r="J367" s="11">
        <f t="shared" si="56"/>
        <v>15.183613025618838</v>
      </c>
    </row>
    <row r="368" spans="1:10" x14ac:dyDescent="0.3">
      <c r="A368">
        <v>366</v>
      </c>
      <c r="B368">
        <f t="shared" si="49"/>
        <v>12</v>
      </c>
      <c r="C368">
        <f t="shared" si="57"/>
        <v>1.6834053813454788</v>
      </c>
      <c r="D368">
        <f t="shared" si="50"/>
        <v>0.53584457533726015</v>
      </c>
      <c r="E368">
        <f t="shared" si="51"/>
        <v>16.205504997810202</v>
      </c>
      <c r="F368">
        <f t="shared" si="52"/>
        <v>15.298509995620407</v>
      </c>
      <c r="G368">
        <f t="shared" si="53"/>
        <v>2.799497086676439E-2</v>
      </c>
      <c r="H368">
        <f t="shared" si="54"/>
        <v>5.5989941733530557E-2</v>
      </c>
      <c r="I368" s="11">
        <f t="shared" si="55"/>
        <v>16.158056512809321</v>
      </c>
      <c r="J368" s="11">
        <f t="shared" si="56"/>
        <v>15.263613025618838</v>
      </c>
    </row>
    <row r="369" spans="1:10" x14ac:dyDescent="0.3">
      <c r="A369">
        <v>367</v>
      </c>
      <c r="B369">
        <f t="shared" si="49"/>
        <v>12.133333333333333</v>
      </c>
      <c r="C369">
        <f t="shared" si="57"/>
        <v>1.6958064049780703</v>
      </c>
      <c r="D369">
        <f t="shared" si="50"/>
        <v>0.53979194375831285</v>
      </c>
      <c r="E369">
        <f t="shared" si="51"/>
        <v>16.233670206150251</v>
      </c>
      <c r="F369">
        <f t="shared" si="52"/>
        <v>15.354840412300501</v>
      </c>
      <c r="G369">
        <f t="shared" si="53"/>
        <v>2.8165208340048764E-2</v>
      </c>
      <c r="H369">
        <f t="shared" si="54"/>
        <v>5.6330416680093975E-2</v>
      </c>
      <c r="I369" s="11">
        <f t="shared" si="55"/>
        <v>16.238056512809319</v>
      </c>
      <c r="J369" s="11">
        <f t="shared" si="56"/>
        <v>15.343613025618838</v>
      </c>
    </row>
    <row r="370" spans="1:10" x14ac:dyDescent="0.3">
      <c r="A370">
        <v>368</v>
      </c>
      <c r="B370">
        <f t="shared" si="49"/>
        <v>12.266666666666666</v>
      </c>
      <c r="C370">
        <f t="shared" si="57"/>
        <v>1.7082074286106614</v>
      </c>
      <c r="D370">
        <f t="shared" si="50"/>
        <v>0.54373931217936544</v>
      </c>
      <c r="E370">
        <f t="shared" si="51"/>
        <v>16.262001320621621</v>
      </c>
      <c r="F370">
        <f t="shared" si="52"/>
        <v>15.41150264124324</v>
      </c>
      <c r="G370">
        <f t="shared" si="53"/>
        <v>2.8331114471370711E-2</v>
      </c>
      <c r="H370">
        <f t="shared" si="54"/>
        <v>5.6662228942739645E-2</v>
      </c>
      <c r="I370" s="11">
        <f t="shared" si="55"/>
        <v>16.138056512809317</v>
      </c>
      <c r="J370" s="11">
        <f t="shared" si="56"/>
        <v>15.423613025618838</v>
      </c>
    </row>
    <row r="371" spans="1:10" x14ac:dyDescent="0.3">
      <c r="A371">
        <v>369</v>
      </c>
      <c r="B371">
        <f t="shared" si="49"/>
        <v>12.4</v>
      </c>
      <c r="C371">
        <f t="shared" si="57"/>
        <v>1.720608452243253</v>
      </c>
      <c r="D371">
        <f t="shared" si="50"/>
        <v>0.54768668060041814</v>
      </c>
      <c r="E371">
        <f t="shared" si="51"/>
        <v>16.290493984368741</v>
      </c>
      <c r="F371">
        <f t="shared" si="52"/>
        <v>15.468487968737485</v>
      </c>
      <c r="G371">
        <f t="shared" si="53"/>
        <v>2.8492663747119451E-2</v>
      </c>
      <c r="H371">
        <f t="shared" si="54"/>
        <v>5.6985327494244231E-2</v>
      </c>
      <c r="I371" s="11">
        <f t="shared" si="55"/>
        <v>16.218056512809316</v>
      </c>
      <c r="J371" s="11">
        <f t="shared" si="56"/>
        <v>15.323613025618839</v>
      </c>
    </row>
    <row r="372" spans="1:10" x14ac:dyDescent="0.3">
      <c r="A372">
        <v>370</v>
      </c>
      <c r="B372">
        <f t="shared" si="49"/>
        <v>12.533333333333333</v>
      </c>
      <c r="C372">
        <f t="shared" si="57"/>
        <v>1.7330094758758441</v>
      </c>
      <c r="D372">
        <f t="shared" si="50"/>
        <v>0.55163404902147073</v>
      </c>
      <c r="E372">
        <f t="shared" si="51"/>
        <v>16.319143815692446</v>
      </c>
      <c r="F372">
        <f t="shared" si="52"/>
        <v>15.52578763138489</v>
      </c>
      <c r="G372">
        <f t="shared" si="53"/>
        <v>2.8649831323704689E-2</v>
      </c>
      <c r="H372">
        <f t="shared" si="54"/>
        <v>5.7299662647405825E-2</v>
      </c>
      <c r="I372" s="11">
        <f t="shared" si="55"/>
        <v>16.298056512809314</v>
      </c>
      <c r="J372" s="11">
        <f t="shared" si="56"/>
        <v>15.403613025618839</v>
      </c>
    </row>
    <row r="373" spans="1:10" x14ac:dyDescent="0.3">
      <c r="A373">
        <v>371</v>
      </c>
      <c r="B373">
        <f t="shared" si="49"/>
        <v>12.666666666666666</v>
      </c>
      <c r="C373">
        <f t="shared" si="57"/>
        <v>1.7454104995084356</v>
      </c>
      <c r="D373">
        <f t="shared" si="50"/>
        <v>0.55558141744252343</v>
      </c>
      <c r="E373">
        <f t="shared" si="51"/>
        <v>16.347946408723789</v>
      </c>
      <c r="F373">
        <f t="shared" si="52"/>
        <v>15.583392817447582</v>
      </c>
      <c r="G373">
        <f t="shared" si="53"/>
        <v>2.8802593031343804E-2</v>
      </c>
      <c r="H373">
        <f t="shared" si="54"/>
        <v>5.760518606269116E-2</v>
      </c>
      <c r="I373" s="11">
        <f t="shared" si="55"/>
        <v>16.378056512809312</v>
      </c>
      <c r="J373" s="11">
        <f t="shared" si="56"/>
        <v>15.483613025618839</v>
      </c>
    </row>
    <row r="374" spans="1:10" x14ac:dyDescent="0.3">
      <c r="A374">
        <v>372</v>
      </c>
      <c r="B374">
        <f t="shared" si="49"/>
        <v>12.8</v>
      </c>
      <c r="C374">
        <f t="shared" si="57"/>
        <v>1.7578115231410267</v>
      </c>
      <c r="D374">
        <f t="shared" si="50"/>
        <v>0.55952878586357602</v>
      </c>
      <c r="E374">
        <f t="shared" si="51"/>
        <v>16.376897334101624</v>
      </c>
      <c r="F374">
        <f t="shared" si="52"/>
        <v>15.641294668203249</v>
      </c>
      <c r="G374">
        <f t="shared" si="53"/>
        <v>2.8950925377834835E-2</v>
      </c>
      <c r="H374">
        <f t="shared" si="54"/>
        <v>5.7901850755667894E-2</v>
      </c>
      <c r="I374" s="11">
        <f t="shared" si="55"/>
        <v>16.278056512809311</v>
      </c>
      <c r="J374" s="11">
        <f t="shared" si="56"/>
        <v>15.563613025618839</v>
      </c>
    </row>
    <row r="375" spans="1:10" x14ac:dyDescent="0.3">
      <c r="A375">
        <v>373</v>
      </c>
      <c r="B375">
        <f t="shared" si="49"/>
        <v>12.933333333333334</v>
      </c>
      <c r="C375">
        <f t="shared" si="57"/>
        <v>1.7702125467736183</v>
      </c>
      <c r="D375">
        <f t="shared" si="50"/>
        <v>0.56347615428462872</v>
      </c>
      <c r="E375">
        <f t="shared" si="51"/>
        <v>16.405992139653737</v>
      </c>
      <c r="F375">
        <f t="shared" si="52"/>
        <v>15.699484279307471</v>
      </c>
      <c r="G375">
        <f t="shared" si="53"/>
        <v>2.9094805552112746E-2</v>
      </c>
      <c r="H375">
        <f t="shared" si="54"/>
        <v>5.8189611104221939E-2</v>
      </c>
      <c r="I375" s="11">
        <f t="shared" si="55"/>
        <v>16.358056512809309</v>
      </c>
      <c r="J375" s="11">
        <f t="shared" si="56"/>
        <v>15.643613025618839</v>
      </c>
    </row>
    <row r="376" spans="1:10" x14ac:dyDescent="0.3">
      <c r="A376">
        <v>374</v>
      </c>
      <c r="B376">
        <f t="shared" si="49"/>
        <v>13.066666666666666</v>
      </c>
      <c r="C376">
        <f t="shared" si="57"/>
        <v>1.7826135704062094</v>
      </c>
      <c r="D376">
        <f t="shared" si="50"/>
        <v>0.56742352270568119</v>
      </c>
      <c r="E376">
        <f t="shared" si="51"/>
        <v>16.435226351081528</v>
      </c>
      <c r="F376">
        <f t="shared" si="52"/>
        <v>15.75795270216306</v>
      </c>
      <c r="G376">
        <f t="shared" si="53"/>
        <v>2.9234211427791479E-2</v>
      </c>
      <c r="H376">
        <f t="shared" si="54"/>
        <v>5.8468422855588287E-2</v>
      </c>
      <c r="I376" s="11">
        <f t="shared" si="55"/>
        <v>16.438056512809307</v>
      </c>
      <c r="J376" s="11">
        <f t="shared" si="56"/>
        <v>15.723613025618839</v>
      </c>
    </row>
    <row r="377" spans="1:10" x14ac:dyDescent="0.3">
      <c r="A377">
        <v>375</v>
      </c>
      <c r="B377">
        <f t="shared" si="49"/>
        <v>13.2</v>
      </c>
      <c r="C377">
        <f t="shared" si="57"/>
        <v>1.7950145940388005</v>
      </c>
      <c r="D377">
        <f t="shared" si="50"/>
        <v>0.57137089112673378</v>
      </c>
      <c r="E377">
        <f t="shared" si="51"/>
        <v>16.464595472648099</v>
      </c>
      <c r="F377">
        <f t="shared" si="52"/>
        <v>15.816690945296198</v>
      </c>
      <c r="G377">
        <f t="shared" si="53"/>
        <v>2.936912156657101E-2</v>
      </c>
      <c r="H377">
        <f t="shared" si="54"/>
        <v>5.8738243133138468E-2</v>
      </c>
      <c r="I377" s="11">
        <f t="shared" si="55"/>
        <v>16.338056512809306</v>
      </c>
      <c r="J377" s="11">
        <f t="shared" si="56"/>
        <v>15.803613025618839</v>
      </c>
    </row>
    <row r="378" spans="1:10" x14ac:dyDescent="0.3">
      <c r="A378">
        <v>376</v>
      </c>
      <c r="B378">
        <f t="shared" si="49"/>
        <v>13.333333333333334</v>
      </c>
      <c r="C378">
        <f t="shared" si="57"/>
        <v>1.807415617671392</v>
      </c>
      <c r="D378">
        <f t="shared" si="50"/>
        <v>0.57531825954778648</v>
      </c>
      <c r="E378">
        <f t="shared" si="51"/>
        <v>16.494094987869595</v>
      </c>
      <c r="F378">
        <f t="shared" si="52"/>
        <v>15.87568997573919</v>
      </c>
      <c r="G378">
        <f t="shared" si="53"/>
        <v>2.9499515221495187E-2</v>
      </c>
      <c r="H378">
        <f t="shared" si="54"/>
        <v>5.8999030442992151E-2</v>
      </c>
      <c r="I378" s="11">
        <f t="shared" si="55"/>
        <v>16.418056512809304</v>
      </c>
      <c r="J378" s="11">
        <f t="shared" si="56"/>
        <v>15.883613025618839</v>
      </c>
    </row>
    <row r="379" spans="1:10" x14ac:dyDescent="0.3">
      <c r="A379">
        <v>377</v>
      </c>
      <c r="B379">
        <f t="shared" si="49"/>
        <v>13.466666666666667</v>
      </c>
      <c r="C379">
        <f t="shared" si="57"/>
        <v>1.8198166413039831</v>
      </c>
      <c r="D379">
        <f t="shared" si="50"/>
        <v>0.57926562796883907</v>
      </c>
      <c r="E379">
        <f t="shared" si="51"/>
        <v>16.52372036020979</v>
      </c>
      <c r="F379">
        <f t="shared" si="52"/>
        <v>15.934940720419577</v>
      </c>
      <c r="G379">
        <f t="shared" si="53"/>
        <v>2.9625372340195355E-2</v>
      </c>
      <c r="H379">
        <f t="shared" si="54"/>
        <v>5.9250744680387157E-2</v>
      </c>
      <c r="I379" s="11">
        <f t="shared" si="55"/>
        <v>16.498056512809303</v>
      </c>
      <c r="J379" s="11">
        <f t="shared" si="56"/>
        <v>15.783613025618839</v>
      </c>
    </row>
    <row r="380" spans="1:10" x14ac:dyDescent="0.3">
      <c r="A380">
        <v>378</v>
      </c>
      <c r="B380">
        <f t="shared" si="49"/>
        <v>13.6</v>
      </c>
      <c r="C380">
        <f t="shared" si="57"/>
        <v>1.8322176649365747</v>
      </c>
      <c r="D380">
        <f t="shared" si="50"/>
        <v>0.58321299638989177</v>
      </c>
      <c r="E380">
        <f t="shared" si="51"/>
        <v>16.553467033777711</v>
      </c>
      <c r="F380">
        <f t="shared" si="52"/>
        <v>15.994434067555421</v>
      </c>
      <c r="G380">
        <f t="shared" si="53"/>
        <v>2.9746673567920823E-2</v>
      </c>
      <c r="H380">
        <f t="shared" si="54"/>
        <v>5.9493347135843422E-2</v>
      </c>
      <c r="I380" s="11">
        <f t="shared" si="55"/>
        <v>16.578056512809301</v>
      </c>
      <c r="J380" s="11">
        <f t="shared" si="56"/>
        <v>15.863613025618839</v>
      </c>
    </row>
    <row r="381" spans="1:10" x14ac:dyDescent="0.3">
      <c r="A381">
        <v>379</v>
      </c>
      <c r="B381">
        <f t="shared" si="49"/>
        <v>13.733333333333333</v>
      </c>
      <c r="C381">
        <f t="shared" si="57"/>
        <v>1.8446186885691658</v>
      </c>
      <c r="D381">
        <f t="shared" si="50"/>
        <v>0.58716036481094436</v>
      </c>
      <c r="E381">
        <f t="shared" si="51"/>
        <v>16.583330434028277</v>
      </c>
      <c r="F381">
        <f t="shared" si="52"/>
        <v>16.054160868056549</v>
      </c>
      <c r="G381">
        <f t="shared" si="53"/>
        <v>2.9863400250565775E-2</v>
      </c>
      <c r="H381">
        <f t="shared" si="54"/>
        <v>5.9726800501127997E-2</v>
      </c>
      <c r="I381" s="11">
        <f t="shared" si="55"/>
        <v>16.4780565128093</v>
      </c>
      <c r="J381" s="11">
        <f t="shared" si="56"/>
        <v>15.94361302561884</v>
      </c>
    </row>
    <row r="382" spans="1:10" x14ac:dyDescent="0.3">
      <c r="A382">
        <v>380</v>
      </c>
      <c r="B382">
        <f t="shared" si="49"/>
        <v>13.866666666666667</v>
      </c>
      <c r="C382">
        <f t="shared" si="57"/>
        <v>1.8570197122017573</v>
      </c>
      <c r="D382">
        <f t="shared" si="50"/>
        <v>0.59110773323199706</v>
      </c>
      <c r="E382">
        <f t="shared" si="51"/>
        <v>16.61330596846577</v>
      </c>
      <c r="F382">
        <f t="shared" si="52"/>
        <v>16.11411193693154</v>
      </c>
      <c r="G382">
        <f t="shared" si="53"/>
        <v>2.9975534437493678E-2</v>
      </c>
      <c r="H382">
        <f t="shared" si="54"/>
        <v>5.9951068874990909E-2</v>
      </c>
      <c r="I382" s="11">
        <f t="shared" si="55"/>
        <v>16.558056512809298</v>
      </c>
      <c r="J382" s="11">
        <f t="shared" si="56"/>
        <v>16.02361302561884</v>
      </c>
    </row>
    <row r="383" spans="1:10" x14ac:dyDescent="0.3">
      <c r="A383">
        <v>381</v>
      </c>
      <c r="B383">
        <f t="shared" si="49"/>
        <v>14</v>
      </c>
      <c r="C383">
        <f t="shared" si="57"/>
        <v>1.8694207358343484</v>
      </c>
      <c r="D383">
        <f t="shared" si="50"/>
        <v>0.59505510165304965</v>
      </c>
      <c r="E383">
        <f t="shared" si="51"/>
        <v>16.643389027350104</v>
      </c>
      <c r="F383">
        <f t="shared" si="52"/>
        <v>16.17427805470021</v>
      </c>
      <c r="G383">
        <f t="shared" si="53"/>
        <v>3.0083058884333269E-2</v>
      </c>
      <c r="H383">
        <f t="shared" si="54"/>
        <v>6.0166117768670091E-2</v>
      </c>
      <c r="I383" s="11">
        <f t="shared" si="55"/>
        <v>16.638056512809296</v>
      </c>
      <c r="J383" s="11">
        <f t="shared" si="56"/>
        <v>16.103613025618838</v>
      </c>
    </row>
    <row r="384" spans="1:10" x14ac:dyDescent="0.3">
      <c r="A384">
        <v>382</v>
      </c>
      <c r="B384">
        <f t="shared" si="49"/>
        <v>14.133333333333333</v>
      </c>
      <c r="C384">
        <f t="shared" si="57"/>
        <v>1.8818217594669395</v>
      </c>
      <c r="D384">
        <f t="shared" si="50"/>
        <v>0.59900247007410223</v>
      </c>
      <c r="E384">
        <f t="shared" si="51"/>
        <v>16.673574984405704</v>
      </c>
      <c r="F384">
        <f t="shared" si="52"/>
        <v>16.234649968811411</v>
      </c>
      <c r="G384">
        <f t="shared" si="53"/>
        <v>3.0185957055600454E-2</v>
      </c>
      <c r="H384">
        <f t="shared" si="54"/>
        <v>6.0371914111200908E-2</v>
      </c>
      <c r="I384" s="11">
        <f t="shared" si="55"/>
        <v>16.718056512809294</v>
      </c>
      <c r="J384" s="11">
        <f t="shared" si="56"/>
        <v>16.183613025618836</v>
      </c>
    </row>
    <row r="385" spans="1:10" x14ac:dyDescent="0.3">
      <c r="A385">
        <v>383</v>
      </c>
      <c r="B385">
        <f t="shared" si="49"/>
        <v>14.266666666666666</v>
      </c>
      <c r="C385">
        <f t="shared" si="57"/>
        <v>1.8942227830995311</v>
      </c>
      <c r="D385">
        <f t="shared" si="50"/>
        <v>0.60294983849515493</v>
      </c>
      <c r="E385">
        <f t="shared" si="51"/>
        <v>16.703859197532978</v>
      </c>
      <c r="F385">
        <f t="shared" si="52"/>
        <v>16.295218395065955</v>
      </c>
      <c r="G385">
        <f t="shared" si="53"/>
        <v>3.0284213127274029E-2</v>
      </c>
      <c r="H385">
        <f t="shared" si="54"/>
        <v>6.0568426254544505E-2</v>
      </c>
      <c r="I385" s="11">
        <f t="shared" si="55"/>
        <v>16.618056512809293</v>
      </c>
      <c r="J385" s="11">
        <f t="shared" si="56"/>
        <v>16.263613025618834</v>
      </c>
    </row>
    <row r="386" spans="1:10" x14ac:dyDescent="0.3">
      <c r="A386">
        <v>384</v>
      </c>
      <c r="B386">
        <f t="shared" si="49"/>
        <v>14.4</v>
      </c>
      <c r="C386">
        <f t="shared" si="57"/>
        <v>1.9066238067321222</v>
      </c>
      <c r="D386">
        <f t="shared" si="50"/>
        <v>0.60689720691620752</v>
      </c>
      <c r="E386">
        <f t="shared" si="51"/>
        <v>16.734237009522161</v>
      </c>
      <c r="F386">
        <f t="shared" si="52"/>
        <v>16.355974019044325</v>
      </c>
      <c r="G386">
        <f t="shared" si="53"/>
        <v>3.0377811989183101E-2</v>
      </c>
      <c r="H386">
        <f t="shared" si="54"/>
        <v>6.0755623978369755E-2</v>
      </c>
      <c r="I386" s="11">
        <f t="shared" si="55"/>
        <v>16.698056512809291</v>
      </c>
      <c r="J386" s="11">
        <f t="shared" si="56"/>
        <v>16.343613025618833</v>
      </c>
    </row>
    <row r="387" spans="1:10" x14ac:dyDescent="0.3">
      <c r="A387">
        <v>385</v>
      </c>
      <c r="B387">
        <f t="shared" ref="B387:B450" si="58">IF(A387&lt;L$13,A388*(1/7.5),IF(A387&lt;M$13,(A388-L$13)*(1/7.5),IF(A387&lt;N$13,(A388-M$13)*(1/7.5),(A388-N$13)*(1/7.5))))</f>
        <v>14.533333333333333</v>
      </c>
      <c r="C387">
        <f t="shared" si="57"/>
        <v>1.9190248303647137</v>
      </c>
      <c r="D387">
        <f t="shared" ref="D387:D450" si="59">C387/PI()</f>
        <v>0.61084457533726022</v>
      </c>
      <c r="E387">
        <f t="shared" ref="E387:E450" si="60">-IF(A387&lt;L$13,SIN(B387*K$18*L$15),IF(A387&lt;M$13,SIN((B387*K$18*M$15)+0.5*PI()),IF(A387&lt;N$13,SIN((B387*K$18*N$15)+PI()),IF(A387&lt;O$13,SIN((B387*K$18*O$15)+1.5*PI()),""))))*Q$13+P$13</f>
        <v>16.764703748769552</v>
      </c>
      <c r="F387">
        <f t="shared" ref="F387:F450" si="61">0.2-IF(A387&lt;L$13,SIN(B387*K$18*L$15),IF(A387&lt;M$13,SIN((B387*K$18*M$15)+0.5*PI()),IF(A387&lt;N$13,SIN((B387*K$18*N$15)+PI()),IF(A387&lt;O$13,SIN((B387*K$18*O$15)+1.5*PI()),""))))*Q$13*2+P$13</f>
        <v>16.416907497539107</v>
      </c>
      <c r="G387">
        <f t="shared" si="53"/>
        <v>3.0466739247390962E-2</v>
      </c>
      <c r="H387">
        <f t="shared" si="54"/>
        <v>6.0933478494781923E-2</v>
      </c>
      <c r="I387" s="11">
        <f t="shared" si="55"/>
        <v>16.77805651280929</v>
      </c>
      <c r="J387" s="11">
        <f t="shared" si="56"/>
        <v>16.423613025618831</v>
      </c>
    </row>
    <row r="388" spans="1:10" x14ac:dyDescent="0.3">
      <c r="A388">
        <v>386</v>
      </c>
      <c r="B388">
        <f t="shared" si="58"/>
        <v>14.666666666666666</v>
      </c>
      <c r="C388">
        <f t="shared" si="57"/>
        <v>1.9314258539973048</v>
      </c>
      <c r="D388">
        <f t="shared" si="59"/>
        <v>0.61479194375831281</v>
      </c>
      <c r="E388">
        <f t="shared" si="60"/>
        <v>16.795254729995904</v>
      </c>
      <c r="F388">
        <f t="shared" si="61"/>
        <v>16.478009459991807</v>
      </c>
      <c r="G388">
        <f t="shared" ref="G388:G451" si="62">E388-E387</f>
        <v>3.0550981226351581E-2</v>
      </c>
      <c r="H388">
        <f t="shared" ref="H388:H451" si="63">F388-F387</f>
        <v>6.110196245269961E-2</v>
      </c>
      <c r="I388" s="11">
        <f t="shared" ref="I388:I451" si="64">IF(I387&gt;E387,I387-0.1,I387+0.08)</f>
        <v>16.678056512809288</v>
      </c>
      <c r="J388" s="11">
        <f t="shared" ref="J388:J451" si="65">IF(J387&gt;F387,J387-0.1,J387+0.08)</f>
        <v>16.32361302561883</v>
      </c>
    </row>
    <row r="389" spans="1:10" x14ac:dyDescent="0.3">
      <c r="A389">
        <v>387</v>
      </c>
      <c r="B389">
        <f t="shared" si="58"/>
        <v>14.799999999999999</v>
      </c>
      <c r="C389">
        <f t="shared" ref="C389:C452" si="66">IF(A389&lt;L$13,(VLOOKUP(0,A$2:C$100,3)+L$18*B389),IF(A389&lt;M$13,(VLOOKUP(L$13-1,A$2:C$100,3)+M$18*B389),IF(A389&lt;N$13,(VLOOKUP(M$13-1,A$2:C$100,3)+N$18*B389),IF(A389&lt;O$13,(VLOOKUP(N$13-1,A$2:C$100,3)+O$18*B389),""))))</f>
        <v>1.9438268776298959</v>
      </c>
      <c r="D389">
        <f t="shared" si="59"/>
        <v>0.6187393121793654</v>
      </c>
      <c r="E389">
        <f t="shared" si="60"/>
        <v>16.825885254966948</v>
      </c>
      <c r="F389">
        <f t="shared" si="61"/>
        <v>16.5392705099339</v>
      </c>
      <c r="G389">
        <f t="shared" si="62"/>
        <v>3.0630524971044792E-2</v>
      </c>
      <c r="H389">
        <f t="shared" si="63"/>
        <v>6.1261049942093138E-2</v>
      </c>
      <c r="I389" s="11">
        <f t="shared" si="64"/>
        <v>16.758056512809286</v>
      </c>
      <c r="J389" s="11">
        <f t="shared" si="65"/>
        <v>16.403613025618828</v>
      </c>
    </row>
    <row r="390" spans="1:10" x14ac:dyDescent="0.3">
      <c r="A390">
        <v>388</v>
      </c>
      <c r="B390">
        <f t="shared" si="58"/>
        <v>14.933333333333334</v>
      </c>
      <c r="C390">
        <f t="shared" si="66"/>
        <v>1.9562279012624875</v>
      </c>
      <c r="D390">
        <f t="shared" si="59"/>
        <v>0.6226866806004181</v>
      </c>
      <c r="E390">
        <f t="shared" si="60"/>
        <v>16.856590613215918</v>
      </c>
      <c r="F390">
        <f t="shared" si="61"/>
        <v>16.600681226431835</v>
      </c>
      <c r="G390">
        <f t="shared" si="62"/>
        <v>3.0705358248969361E-2</v>
      </c>
      <c r="H390">
        <f t="shared" si="63"/>
        <v>6.1410716497935169E-2</v>
      </c>
      <c r="I390" s="11">
        <f t="shared" si="64"/>
        <v>16.838056512809285</v>
      </c>
      <c r="J390" s="11">
        <f t="shared" si="65"/>
        <v>16.483613025618826</v>
      </c>
    </row>
    <row r="391" spans="1:10" x14ac:dyDescent="0.3">
      <c r="A391">
        <v>389</v>
      </c>
      <c r="B391">
        <f t="shared" si="58"/>
        <v>15.066666666666666</v>
      </c>
      <c r="C391">
        <f t="shared" si="66"/>
        <v>1.9686289248950786</v>
      </c>
      <c r="D391">
        <f t="shared" si="59"/>
        <v>0.62663404902147068</v>
      </c>
      <c r="E391">
        <f t="shared" si="60"/>
        <v>16.887366082767915</v>
      </c>
      <c r="F391">
        <f t="shared" si="61"/>
        <v>16.66223216553583</v>
      </c>
      <c r="G391">
        <f t="shared" si="62"/>
        <v>3.0775469551997503E-2</v>
      </c>
      <c r="H391">
        <f t="shared" si="63"/>
        <v>6.1550939103995006E-2</v>
      </c>
      <c r="I391" s="11">
        <f t="shared" si="64"/>
        <v>16.918056512809283</v>
      </c>
      <c r="J391" s="11">
        <f t="shared" si="65"/>
        <v>16.563613025618825</v>
      </c>
    </row>
    <row r="392" spans="1:10" x14ac:dyDescent="0.3">
      <c r="A392">
        <v>390</v>
      </c>
      <c r="B392">
        <f t="shared" si="58"/>
        <v>15.2</v>
      </c>
      <c r="C392">
        <f t="shared" si="66"/>
        <v>1.9810299485276701</v>
      </c>
      <c r="D392">
        <f t="shared" si="59"/>
        <v>0.63058141744252338</v>
      </c>
      <c r="E392">
        <f t="shared" si="60"/>
        <v>16.918206930866099</v>
      </c>
      <c r="F392">
        <f t="shared" si="61"/>
        <v>16.723913861732196</v>
      </c>
      <c r="G392">
        <f t="shared" si="62"/>
        <v>3.0840848098183216E-2</v>
      </c>
      <c r="H392">
        <f t="shared" si="63"/>
        <v>6.1681696196366431E-2</v>
      </c>
      <c r="I392" s="11">
        <f t="shared" si="64"/>
        <v>16.818056512809282</v>
      </c>
      <c r="J392" s="11">
        <f t="shared" si="65"/>
        <v>16.643613025618823</v>
      </c>
    </row>
    <row r="393" spans="1:10" x14ac:dyDescent="0.3">
      <c r="A393">
        <v>391</v>
      </c>
      <c r="B393">
        <f t="shared" si="58"/>
        <v>15.333333333333334</v>
      </c>
      <c r="C393">
        <f t="shared" si="66"/>
        <v>1.9934309721602612</v>
      </c>
      <c r="D393">
        <f t="shared" si="59"/>
        <v>0.63452878586357597</v>
      </c>
      <c r="E393">
        <f t="shared" si="60"/>
        <v>16.949108414699484</v>
      </c>
      <c r="F393">
        <f t="shared" si="61"/>
        <v>16.785716829398964</v>
      </c>
      <c r="G393">
        <f t="shared" si="62"/>
        <v>3.0901483833385868E-2</v>
      </c>
      <c r="H393">
        <f t="shared" si="63"/>
        <v>6.1802967666768183E-2</v>
      </c>
      <c r="I393" s="11">
        <f t="shared" si="64"/>
        <v>16.89805651280928</v>
      </c>
      <c r="J393" s="11">
        <f t="shared" si="65"/>
        <v>16.723613025618821</v>
      </c>
    </row>
    <row r="394" spans="1:10" x14ac:dyDescent="0.3">
      <c r="A394">
        <v>392</v>
      </c>
      <c r="B394">
        <f t="shared" si="58"/>
        <v>15.466666666666667</v>
      </c>
      <c r="C394">
        <f t="shared" si="66"/>
        <v>2.0058319957928528</v>
      </c>
      <c r="D394">
        <f t="shared" si="59"/>
        <v>0.63847615428462867</v>
      </c>
      <c r="E394">
        <f t="shared" si="60"/>
        <v>16.980065782132314</v>
      </c>
      <c r="F394">
        <f t="shared" si="61"/>
        <v>16.847631564264631</v>
      </c>
      <c r="G394">
        <f t="shared" si="62"/>
        <v>3.0957367432829841E-2</v>
      </c>
      <c r="H394">
        <f t="shared" si="63"/>
        <v>6.1914734865666787E-2</v>
      </c>
      <c r="I394" s="11">
        <f t="shared" si="64"/>
        <v>16.978056512809278</v>
      </c>
      <c r="J394" s="11">
        <f t="shared" si="65"/>
        <v>16.803613025618819</v>
      </c>
    </row>
    <row r="395" spans="1:10" x14ac:dyDescent="0.3">
      <c r="A395">
        <v>393</v>
      </c>
      <c r="B395">
        <f t="shared" si="58"/>
        <v>15.6</v>
      </c>
      <c r="C395">
        <f t="shared" si="66"/>
        <v>2.0182330194254439</v>
      </c>
      <c r="D395">
        <f t="shared" si="59"/>
        <v>0.64242352270568126</v>
      </c>
      <c r="E395">
        <f t="shared" si="60"/>
        <v>17.011074272434872</v>
      </c>
      <c r="F395">
        <f t="shared" si="61"/>
        <v>16.909648544869743</v>
      </c>
      <c r="G395">
        <f t="shared" si="62"/>
        <v>3.100849030255759E-2</v>
      </c>
      <c r="H395">
        <f t="shared" si="63"/>
        <v>6.2016980605111627E-2</v>
      </c>
      <c r="I395" s="11">
        <f t="shared" si="64"/>
        <v>17.058056512809276</v>
      </c>
      <c r="J395" s="11">
        <f t="shared" si="65"/>
        <v>16.883613025618818</v>
      </c>
    </row>
    <row r="396" spans="1:10" x14ac:dyDescent="0.3">
      <c r="A396">
        <v>394</v>
      </c>
      <c r="B396">
        <f t="shared" si="58"/>
        <v>15.733333333333333</v>
      </c>
      <c r="C396">
        <f t="shared" si="66"/>
        <v>2.030634043058035</v>
      </c>
      <c r="D396">
        <f t="shared" si="59"/>
        <v>0.64637089112673385</v>
      </c>
      <c r="E396">
        <f t="shared" si="60"/>
        <v>17.04212911701558</v>
      </c>
      <c r="F396">
        <f t="shared" si="61"/>
        <v>16.971758234031164</v>
      </c>
      <c r="G396">
        <f t="shared" si="62"/>
        <v>3.1054844580708618E-2</v>
      </c>
      <c r="H396">
        <f t="shared" si="63"/>
        <v>6.2109689161420789E-2</v>
      </c>
      <c r="I396" s="11">
        <f t="shared" si="64"/>
        <v>16.958056512809275</v>
      </c>
      <c r="J396" s="11">
        <f t="shared" si="65"/>
        <v>16.963613025618816</v>
      </c>
    </row>
    <row r="397" spans="1:10" x14ac:dyDescent="0.3">
      <c r="A397">
        <v>395</v>
      </c>
      <c r="B397">
        <f t="shared" si="58"/>
        <v>15.866666666666667</v>
      </c>
      <c r="C397">
        <f t="shared" si="66"/>
        <v>2.0430350666906265</v>
      </c>
      <c r="D397">
        <f t="shared" si="59"/>
        <v>0.65031825954778655</v>
      </c>
      <c r="E397">
        <f t="shared" si="60"/>
        <v>17.073225540154347</v>
      </c>
      <c r="F397">
        <f t="shared" si="61"/>
        <v>17.033951080308697</v>
      </c>
      <c r="G397">
        <f t="shared" si="62"/>
        <v>3.1096423138766482E-2</v>
      </c>
      <c r="H397">
        <f t="shared" si="63"/>
        <v>6.2192846277532965E-2</v>
      </c>
      <c r="I397" s="11">
        <f t="shared" si="64"/>
        <v>17.038056512809273</v>
      </c>
      <c r="J397" s="11">
        <f t="shared" si="65"/>
        <v>17.043613025618814</v>
      </c>
    </row>
    <row r="398" spans="1:10" x14ac:dyDescent="0.3">
      <c r="A398">
        <v>396</v>
      </c>
      <c r="B398">
        <f t="shared" si="58"/>
        <v>16</v>
      </c>
      <c r="C398">
        <f t="shared" si="66"/>
        <v>2.0554360903232176</v>
      </c>
      <c r="D398">
        <f t="shared" si="59"/>
        <v>0.65426562796883914</v>
      </c>
      <c r="E398">
        <f t="shared" si="60"/>
        <v>17.104358759736986</v>
      </c>
      <c r="F398">
        <f t="shared" si="61"/>
        <v>17.096217519473974</v>
      </c>
      <c r="G398">
        <f t="shared" si="62"/>
        <v>3.1133219582638816E-2</v>
      </c>
      <c r="H398">
        <f t="shared" si="63"/>
        <v>6.2266439165277632E-2</v>
      </c>
      <c r="I398" s="11">
        <f t="shared" si="64"/>
        <v>17.118056512809272</v>
      </c>
      <c r="J398" s="11">
        <f t="shared" si="65"/>
        <v>16.943613025618813</v>
      </c>
    </row>
    <row r="399" spans="1:10" x14ac:dyDescent="0.3">
      <c r="A399">
        <v>397</v>
      </c>
      <c r="B399">
        <f t="shared" si="58"/>
        <v>16.133333333333333</v>
      </c>
      <c r="C399">
        <f t="shared" si="66"/>
        <v>2.0678371139558092</v>
      </c>
      <c r="D399">
        <f t="shared" si="59"/>
        <v>0.65821299638989184</v>
      </c>
      <c r="E399">
        <f t="shared" si="60"/>
        <v>17.135523987990631</v>
      </c>
      <c r="F399">
        <f t="shared" si="61"/>
        <v>17.158547975981257</v>
      </c>
      <c r="G399">
        <f t="shared" si="62"/>
        <v>3.1165228253644983E-2</v>
      </c>
      <c r="H399">
        <f t="shared" si="63"/>
        <v>6.2330456507282861E-2</v>
      </c>
      <c r="I399" s="11">
        <f t="shared" si="64"/>
        <v>17.01805651280927</v>
      </c>
      <c r="J399" s="11">
        <f t="shared" si="65"/>
        <v>17.023613025618811</v>
      </c>
    </row>
    <row r="400" spans="1:10" x14ac:dyDescent="0.3">
      <c r="A400">
        <v>398</v>
      </c>
      <c r="B400">
        <f t="shared" si="58"/>
        <v>16.266666666666666</v>
      </c>
      <c r="C400">
        <f t="shared" si="66"/>
        <v>2.0802381375884003</v>
      </c>
      <c r="D400">
        <f t="shared" si="59"/>
        <v>0.66216036481094442</v>
      </c>
      <c r="E400">
        <f t="shared" si="60"/>
        <v>17.166716432220007</v>
      </c>
      <c r="F400">
        <f t="shared" si="61"/>
        <v>17.220932864440012</v>
      </c>
      <c r="G400">
        <f t="shared" si="62"/>
        <v>3.1192444229375837E-2</v>
      </c>
      <c r="H400">
        <f t="shared" si="63"/>
        <v>6.2384888458755228E-2</v>
      </c>
      <c r="I400" s="11">
        <f t="shared" si="64"/>
        <v>17.098056512809269</v>
      </c>
      <c r="J400" s="11">
        <f t="shared" si="65"/>
        <v>17.103613025618809</v>
      </c>
    </row>
    <row r="401" spans="1:10" x14ac:dyDescent="0.3">
      <c r="A401">
        <v>399</v>
      </c>
      <c r="B401">
        <f t="shared" si="58"/>
        <v>16.399999999999999</v>
      </c>
      <c r="C401">
        <f t="shared" si="66"/>
        <v>2.0926391612209914</v>
      </c>
      <c r="D401">
        <f t="shared" si="59"/>
        <v>0.66610773323199701</v>
      </c>
      <c r="E401">
        <f t="shared" si="60"/>
        <v>17.197931295544478</v>
      </c>
      <c r="F401">
        <f t="shared" si="61"/>
        <v>17.283362591088956</v>
      </c>
      <c r="G401">
        <f t="shared" si="62"/>
        <v>3.1214863324471764E-2</v>
      </c>
      <c r="H401">
        <f t="shared" si="63"/>
        <v>6.2429726648943529E-2</v>
      </c>
      <c r="I401" s="11">
        <f t="shared" si="64"/>
        <v>17.178056512809267</v>
      </c>
      <c r="J401" s="11">
        <f t="shared" si="65"/>
        <v>17.183613025618808</v>
      </c>
    </row>
    <row r="402" spans="1:10" x14ac:dyDescent="0.3">
      <c r="A402">
        <v>400</v>
      </c>
      <c r="B402">
        <f t="shared" si="58"/>
        <v>16.533333333333331</v>
      </c>
      <c r="C402">
        <f t="shared" si="66"/>
        <v>2.1050401848535829</v>
      </c>
      <c r="D402">
        <f t="shared" si="59"/>
        <v>0.67005510165304971</v>
      </c>
      <c r="E402">
        <f t="shared" si="60"/>
        <v>17.229163777635723</v>
      </c>
      <c r="F402">
        <f t="shared" si="61"/>
        <v>17.345827555271448</v>
      </c>
      <c r="G402">
        <f t="shared" si="62"/>
        <v>3.1232482091244407E-2</v>
      </c>
      <c r="H402">
        <f t="shared" si="63"/>
        <v>6.2464964182492366E-2</v>
      </c>
      <c r="I402" s="11">
        <f t="shared" si="64"/>
        <v>17.258056512809265</v>
      </c>
      <c r="J402" s="11">
        <f t="shared" si="65"/>
        <v>17.263613025618806</v>
      </c>
    </row>
    <row r="403" spans="1:10" x14ac:dyDescent="0.3">
      <c r="A403">
        <v>401</v>
      </c>
      <c r="B403">
        <f t="shared" si="58"/>
        <v>16.666666666666668</v>
      </c>
      <c r="C403">
        <f t="shared" si="66"/>
        <v>2.1174412084861745</v>
      </c>
      <c r="D403">
        <f t="shared" si="59"/>
        <v>0.67400247007410241</v>
      </c>
      <c r="E403">
        <f t="shared" si="60"/>
        <v>17.26040907545595</v>
      </c>
      <c r="F403">
        <f t="shared" si="61"/>
        <v>17.408318150911899</v>
      </c>
      <c r="G403">
        <f t="shared" si="62"/>
        <v>3.1245297820227336E-2</v>
      </c>
      <c r="H403">
        <f t="shared" si="63"/>
        <v>6.2490595640451119E-2</v>
      </c>
      <c r="I403" s="11">
        <f t="shared" si="64"/>
        <v>17.158056512809264</v>
      </c>
      <c r="J403" s="11">
        <f t="shared" si="65"/>
        <v>17.343613025618804</v>
      </c>
    </row>
    <row r="404" spans="1:10" x14ac:dyDescent="0.3">
      <c r="A404">
        <v>402</v>
      </c>
      <c r="B404">
        <f t="shared" si="58"/>
        <v>16.8</v>
      </c>
      <c r="C404">
        <f t="shared" si="66"/>
        <v>2.1298422321187656</v>
      </c>
      <c r="D404">
        <f t="shared" si="59"/>
        <v>0.677949838495155</v>
      </c>
      <c r="E404">
        <f t="shared" si="60"/>
        <v>17.29166238399651</v>
      </c>
      <c r="F404">
        <f t="shared" si="61"/>
        <v>17.470824767993022</v>
      </c>
      <c r="G404">
        <f t="shared" si="62"/>
        <v>3.1253308540559743E-2</v>
      </c>
      <c r="H404">
        <f t="shared" si="63"/>
        <v>6.2506617081123039E-2</v>
      </c>
      <c r="I404" s="11">
        <f t="shared" si="64"/>
        <v>17.238056512809262</v>
      </c>
      <c r="J404" s="11">
        <f t="shared" si="65"/>
        <v>17.423613025618803</v>
      </c>
    </row>
    <row r="405" spans="1:10" x14ac:dyDescent="0.3">
      <c r="A405">
        <v>403</v>
      </c>
      <c r="B405">
        <f t="shared" si="58"/>
        <v>16.933333333333334</v>
      </c>
      <c r="C405">
        <f t="shared" si="66"/>
        <v>2.1422432557513567</v>
      </c>
      <c r="D405">
        <f t="shared" si="59"/>
        <v>0.68189720691620759</v>
      </c>
      <c r="E405">
        <f t="shared" si="60"/>
        <v>17.322918897016848</v>
      </c>
      <c r="F405">
        <f t="shared" si="61"/>
        <v>17.533337794033695</v>
      </c>
      <c r="G405">
        <f t="shared" si="62"/>
        <v>3.1256513020338161E-2</v>
      </c>
      <c r="H405">
        <f t="shared" si="63"/>
        <v>6.251302604067277E-2</v>
      </c>
      <c r="I405" s="11">
        <f t="shared" si="64"/>
        <v>17.31805651280926</v>
      </c>
      <c r="J405" s="11">
        <f t="shared" si="65"/>
        <v>17.503613025618801</v>
      </c>
    </row>
    <row r="406" spans="1:10" x14ac:dyDescent="0.3">
      <c r="A406">
        <v>404</v>
      </c>
      <c r="B406">
        <f t="shared" si="58"/>
        <v>17.066666666666666</v>
      </c>
      <c r="C406">
        <f t="shared" si="66"/>
        <v>2.1546442793839482</v>
      </c>
      <c r="D406">
        <f t="shared" si="59"/>
        <v>0.68584457533726029</v>
      </c>
      <c r="E406">
        <f t="shared" si="60"/>
        <v>17.354173807783607</v>
      </c>
      <c r="F406">
        <f t="shared" si="61"/>
        <v>17.595847615567212</v>
      </c>
      <c r="G406">
        <f t="shared" si="62"/>
        <v>3.125491076675857E-2</v>
      </c>
      <c r="H406">
        <f t="shared" si="63"/>
        <v>6.250982153351714E-2</v>
      </c>
      <c r="I406" s="11">
        <f t="shared" si="64"/>
        <v>17.398056512809259</v>
      </c>
      <c r="J406" s="11">
        <f t="shared" si="65"/>
        <v>17.583613025618799</v>
      </c>
    </row>
    <row r="407" spans="1:10" x14ac:dyDescent="0.3">
      <c r="A407">
        <v>405</v>
      </c>
      <c r="B407">
        <f t="shared" si="58"/>
        <v>0.13333333333333333</v>
      </c>
      <c r="C407">
        <f t="shared" si="66"/>
        <v>0.57981192390022895</v>
      </c>
      <c r="D407">
        <f t="shared" si="59"/>
        <v>0.18455986750468659</v>
      </c>
      <c r="E407">
        <f t="shared" si="60"/>
        <v>17.344002076237533</v>
      </c>
      <c r="F407">
        <f t="shared" si="61"/>
        <v>17.575504152475066</v>
      </c>
      <c r="G407">
        <f t="shared" si="62"/>
        <v>-1.0171731546073204E-2</v>
      </c>
      <c r="H407">
        <f t="shared" si="63"/>
        <v>-2.0343463092146408E-2</v>
      </c>
      <c r="I407" s="11">
        <f t="shared" si="64"/>
        <v>17.298056512809257</v>
      </c>
      <c r="J407" s="11">
        <f t="shared" si="65"/>
        <v>17.663613025618798</v>
      </c>
    </row>
    <row r="408" spans="1:10" x14ac:dyDescent="0.3">
      <c r="A408">
        <v>406</v>
      </c>
      <c r="B408">
        <f t="shared" si="58"/>
        <v>0.26666666666666666</v>
      </c>
      <c r="C408">
        <f t="shared" si="66"/>
        <v>0.59231059338819492</v>
      </c>
      <c r="D408">
        <f t="shared" si="59"/>
        <v>0.18853831756684986</v>
      </c>
      <c r="E408">
        <f t="shared" si="60"/>
        <v>17.375499231387508</v>
      </c>
      <c r="F408">
        <f t="shared" si="61"/>
        <v>17.638498462775019</v>
      </c>
      <c r="G408">
        <f t="shared" si="62"/>
        <v>3.1497155149974532E-2</v>
      </c>
      <c r="H408">
        <f t="shared" si="63"/>
        <v>6.2994310299952616E-2</v>
      </c>
      <c r="I408" s="11">
        <f t="shared" si="64"/>
        <v>17.378056512809255</v>
      </c>
      <c r="J408" s="11">
        <f t="shared" si="65"/>
        <v>17.563613025618796</v>
      </c>
    </row>
    <row r="409" spans="1:10" x14ac:dyDescent="0.3">
      <c r="A409">
        <v>407</v>
      </c>
      <c r="B409">
        <f t="shared" si="58"/>
        <v>0.4</v>
      </c>
      <c r="C409">
        <f t="shared" si="66"/>
        <v>0.60480926287616099</v>
      </c>
      <c r="D409">
        <f t="shared" si="59"/>
        <v>0.19251676762901315</v>
      </c>
      <c r="E409">
        <f t="shared" si="60"/>
        <v>17.406986545131115</v>
      </c>
      <c r="F409">
        <f t="shared" si="61"/>
        <v>17.701473090262233</v>
      </c>
      <c r="G409">
        <f t="shared" si="62"/>
        <v>3.1487313743607359E-2</v>
      </c>
      <c r="H409">
        <f t="shared" si="63"/>
        <v>6.2974627487214718E-2</v>
      </c>
      <c r="I409" s="11">
        <f t="shared" si="64"/>
        <v>17.278056512809254</v>
      </c>
      <c r="J409" s="11">
        <f t="shared" si="65"/>
        <v>17.643613025618794</v>
      </c>
    </row>
    <row r="410" spans="1:10" x14ac:dyDescent="0.3">
      <c r="A410">
        <v>408</v>
      </c>
      <c r="B410">
        <f t="shared" si="58"/>
        <v>0.53333333333333333</v>
      </c>
      <c r="C410">
        <f t="shared" si="66"/>
        <v>0.61730793236412695</v>
      </c>
      <c r="D410">
        <f t="shared" si="59"/>
        <v>0.19649521769117642</v>
      </c>
      <c r="E410">
        <f t="shared" si="60"/>
        <v>17.43845909868692</v>
      </c>
      <c r="F410">
        <f t="shared" si="61"/>
        <v>17.764418197373839</v>
      </c>
      <c r="G410">
        <f t="shared" si="62"/>
        <v>3.1472553555804694E-2</v>
      </c>
      <c r="H410">
        <f t="shared" si="63"/>
        <v>6.2945107111605836E-2</v>
      </c>
      <c r="I410" s="11">
        <f t="shared" si="64"/>
        <v>17.358056512809252</v>
      </c>
      <c r="J410" s="11">
        <f t="shared" si="65"/>
        <v>17.723613025618793</v>
      </c>
    </row>
    <row r="411" spans="1:10" x14ac:dyDescent="0.3">
      <c r="A411">
        <v>409</v>
      </c>
      <c r="B411">
        <f t="shared" si="58"/>
        <v>0.66666666666666663</v>
      </c>
      <c r="C411">
        <f t="shared" si="66"/>
        <v>0.62980660185209303</v>
      </c>
      <c r="D411">
        <f t="shared" si="59"/>
        <v>0.20047366775333972</v>
      </c>
      <c r="E411">
        <f t="shared" si="60"/>
        <v>17.469911975579233</v>
      </c>
      <c r="F411">
        <f t="shared" si="61"/>
        <v>17.827323951158469</v>
      </c>
      <c r="G411">
        <f t="shared" si="62"/>
        <v>3.1452876892313242E-2</v>
      </c>
      <c r="H411">
        <f t="shared" si="63"/>
        <v>6.2905753784630036E-2</v>
      </c>
      <c r="I411" s="11">
        <f t="shared" si="64"/>
        <v>17.438056512809251</v>
      </c>
      <c r="J411" s="11">
        <f t="shared" si="65"/>
        <v>17.803613025618791</v>
      </c>
    </row>
    <row r="412" spans="1:10" x14ac:dyDescent="0.3">
      <c r="A412">
        <v>410</v>
      </c>
      <c r="B412">
        <f t="shared" si="58"/>
        <v>0.8</v>
      </c>
      <c r="C412">
        <f t="shared" si="66"/>
        <v>0.64230527134005899</v>
      </c>
      <c r="D412">
        <f t="shared" si="59"/>
        <v>0.20445211781550296</v>
      </c>
      <c r="E412">
        <f t="shared" si="60"/>
        <v>17.501340262406167</v>
      </c>
      <c r="F412">
        <f t="shared" si="61"/>
        <v>17.890180524812333</v>
      </c>
      <c r="G412">
        <f t="shared" si="62"/>
        <v>3.1428286826933771E-2</v>
      </c>
      <c r="H412">
        <f t="shared" si="63"/>
        <v>6.285657365386399E-2</v>
      </c>
      <c r="I412" s="11">
        <f t="shared" si="64"/>
        <v>17.518056512809249</v>
      </c>
      <c r="J412" s="11">
        <f t="shared" si="65"/>
        <v>17.883613025618789</v>
      </c>
    </row>
    <row r="413" spans="1:10" x14ac:dyDescent="0.3">
      <c r="A413">
        <v>411</v>
      </c>
      <c r="B413">
        <f t="shared" si="58"/>
        <v>0.93333333333333335</v>
      </c>
      <c r="C413">
        <f t="shared" si="66"/>
        <v>0.65480394082802507</v>
      </c>
      <c r="D413">
        <f t="shared" si="59"/>
        <v>0.20843056787766626</v>
      </c>
      <c r="E413">
        <f t="shared" si="60"/>
        <v>17.532739049607152</v>
      </c>
      <c r="F413">
        <f t="shared" si="61"/>
        <v>17.952978099214306</v>
      </c>
      <c r="G413">
        <f t="shared" si="62"/>
        <v>3.1398787200984657E-2</v>
      </c>
      <c r="H413">
        <f t="shared" si="63"/>
        <v>6.2797574401972867E-2</v>
      </c>
      <c r="I413" s="11">
        <f t="shared" si="64"/>
        <v>17.418056512809247</v>
      </c>
      <c r="J413" s="11">
        <f t="shared" si="65"/>
        <v>17.963613025618788</v>
      </c>
    </row>
    <row r="414" spans="1:10" x14ac:dyDescent="0.3">
      <c r="A414">
        <v>412</v>
      </c>
      <c r="B414">
        <f t="shared" si="58"/>
        <v>1.0666666666666667</v>
      </c>
      <c r="C414">
        <f t="shared" si="66"/>
        <v>0.66730261031599103</v>
      </c>
      <c r="D414">
        <f t="shared" si="59"/>
        <v>0.21240901793982953</v>
      </c>
      <c r="E414">
        <f t="shared" si="60"/>
        <v>17.564103432229899</v>
      </c>
      <c r="F414">
        <f t="shared" si="61"/>
        <v>18.015706864459798</v>
      </c>
      <c r="G414">
        <f t="shared" si="62"/>
        <v>3.1364382622747655E-2</v>
      </c>
      <c r="H414">
        <f t="shared" si="63"/>
        <v>6.2728765245491758E-2</v>
      </c>
      <c r="I414" s="11">
        <f t="shared" si="64"/>
        <v>17.498056512809246</v>
      </c>
      <c r="J414" s="11">
        <f t="shared" si="65"/>
        <v>17.863613025618786</v>
      </c>
    </row>
    <row r="415" spans="1:10" x14ac:dyDescent="0.3">
      <c r="A415">
        <v>413</v>
      </c>
      <c r="B415">
        <f t="shared" si="58"/>
        <v>1.2</v>
      </c>
      <c r="C415">
        <f t="shared" si="66"/>
        <v>0.6798012798039571</v>
      </c>
      <c r="D415">
        <f t="shared" si="59"/>
        <v>0.21638746800199282</v>
      </c>
      <c r="E415">
        <f t="shared" si="60"/>
        <v>17.595428510696614</v>
      </c>
      <c r="F415">
        <f t="shared" si="61"/>
        <v>18.078357021393231</v>
      </c>
      <c r="G415">
        <f t="shared" si="62"/>
        <v>3.1325078466714729E-2</v>
      </c>
      <c r="H415">
        <f t="shared" si="63"/>
        <v>6.265015693343301E-2</v>
      </c>
      <c r="I415" s="11">
        <f t="shared" si="64"/>
        <v>17.578056512809244</v>
      </c>
      <c r="J415" s="11">
        <f t="shared" si="65"/>
        <v>17.943613025618784</v>
      </c>
    </row>
    <row r="416" spans="1:10" x14ac:dyDescent="0.3">
      <c r="A416">
        <v>414</v>
      </c>
      <c r="B416">
        <f t="shared" si="58"/>
        <v>1.3333333333333333</v>
      </c>
      <c r="C416">
        <f t="shared" si="66"/>
        <v>0.69229994929192307</v>
      </c>
      <c r="D416">
        <f t="shared" si="59"/>
        <v>0.22036591806415609</v>
      </c>
      <c r="E416">
        <f t="shared" si="60"/>
        <v>17.626709391569403</v>
      </c>
      <c r="F416">
        <f t="shared" si="61"/>
        <v>18.140918783138805</v>
      </c>
      <c r="G416">
        <f t="shared" si="62"/>
        <v>3.1280880872788686E-2</v>
      </c>
      <c r="H416">
        <f t="shared" si="63"/>
        <v>6.2561761745573818E-2</v>
      </c>
      <c r="I416" s="11">
        <f t="shared" si="64"/>
        <v>17.658056512809242</v>
      </c>
      <c r="J416" s="11">
        <f t="shared" si="65"/>
        <v>18.023613025618783</v>
      </c>
    </row>
    <row r="417" spans="1:10" x14ac:dyDescent="0.3">
      <c r="A417">
        <v>415</v>
      </c>
      <c r="B417">
        <f t="shared" si="58"/>
        <v>1.4666666666666666</v>
      </c>
      <c r="C417">
        <f t="shared" si="66"/>
        <v>0.70479861877988914</v>
      </c>
      <c r="D417">
        <f t="shared" si="59"/>
        <v>0.22434436812631939</v>
      </c>
      <c r="E417">
        <f t="shared" si="60"/>
        <v>17.65794118831467</v>
      </c>
      <c r="F417">
        <f t="shared" si="61"/>
        <v>18.203382376629339</v>
      </c>
      <c r="G417">
        <f t="shared" si="62"/>
        <v>3.1231796745267104E-2</v>
      </c>
      <c r="H417">
        <f t="shared" si="63"/>
        <v>6.2463593490534208E-2</v>
      </c>
      <c r="I417" s="11">
        <f t="shared" si="64"/>
        <v>17.558056512809241</v>
      </c>
      <c r="J417" s="11">
        <f t="shared" si="65"/>
        <v>18.103613025618781</v>
      </c>
    </row>
    <row r="418" spans="1:10" x14ac:dyDescent="0.3">
      <c r="A418">
        <v>416</v>
      </c>
      <c r="B418">
        <f t="shared" si="58"/>
        <v>1.6</v>
      </c>
      <c r="C418">
        <f t="shared" si="66"/>
        <v>0.71729728826785522</v>
      </c>
      <c r="D418">
        <f t="shared" si="59"/>
        <v>0.22832281818848268</v>
      </c>
      <c r="E418">
        <f t="shared" si="60"/>
        <v>17.689119022066492</v>
      </c>
      <c r="F418">
        <f t="shared" si="61"/>
        <v>18.265738044132984</v>
      </c>
      <c r="G418">
        <f t="shared" si="62"/>
        <v>3.1177833751822703E-2</v>
      </c>
      <c r="H418">
        <f t="shared" si="63"/>
        <v>6.2355667503645407E-2</v>
      </c>
      <c r="I418" s="11">
        <f t="shared" si="64"/>
        <v>17.638056512809239</v>
      </c>
      <c r="J418" s="11">
        <f t="shared" si="65"/>
        <v>18.183613025618779</v>
      </c>
    </row>
    <row r="419" spans="1:10" x14ac:dyDescent="0.3">
      <c r="A419">
        <v>417</v>
      </c>
      <c r="B419">
        <f t="shared" si="58"/>
        <v>1.7333333333333334</v>
      </c>
      <c r="C419">
        <f t="shared" si="66"/>
        <v>0.72979595775582118</v>
      </c>
      <c r="D419">
        <f t="shared" si="59"/>
        <v>0.23230126825064595</v>
      </c>
      <c r="E419">
        <f t="shared" si="60"/>
        <v>17.720238022388756</v>
      </c>
      <c r="F419">
        <f t="shared" si="61"/>
        <v>18.327976044777511</v>
      </c>
      <c r="G419">
        <f t="shared" si="62"/>
        <v>3.1119000322263446E-2</v>
      </c>
      <c r="H419">
        <f t="shared" si="63"/>
        <v>6.2238000644526892E-2</v>
      </c>
      <c r="I419" s="11">
        <f t="shared" si="64"/>
        <v>17.718056512809238</v>
      </c>
      <c r="J419" s="11">
        <f t="shared" si="65"/>
        <v>18.263613025618778</v>
      </c>
    </row>
    <row r="420" spans="1:10" x14ac:dyDescent="0.3">
      <c r="A420">
        <v>418</v>
      </c>
      <c r="B420">
        <f t="shared" si="58"/>
        <v>1.8666666666666667</v>
      </c>
      <c r="C420">
        <f t="shared" si="66"/>
        <v>0.74229462724378725</v>
      </c>
      <c r="D420">
        <f t="shared" si="59"/>
        <v>0.23627971831280925</v>
      </c>
      <c r="E420">
        <f t="shared" si="60"/>
        <v>17.751293328035995</v>
      </c>
      <c r="F420">
        <f t="shared" si="61"/>
        <v>18.39008665607199</v>
      </c>
      <c r="G420">
        <f t="shared" si="62"/>
        <v>3.1055305647239351E-2</v>
      </c>
      <c r="H420">
        <f t="shared" si="63"/>
        <v>6.2110611294478701E-2</v>
      </c>
      <c r="I420" s="11">
        <f t="shared" si="64"/>
        <v>17.798056512809236</v>
      </c>
      <c r="J420" s="11">
        <f t="shared" si="65"/>
        <v>18.343613025618776</v>
      </c>
    </row>
    <row r="421" spans="1:10" x14ac:dyDescent="0.3">
      <c r="A421">
        <v>419</v>
      </c>
      <c r="B421">
        <f t="shared" si="58"/>
        <v>2</v>
      </c>
      <c r="C421">
        <f t="shared" si="66"/>
        <v>0.75479329673175322</v>
      </c>
      <c r="D421">
        <f t="shared" si="59"/>
        <v>0.24025816837497252</v>
      </c>
      <c r="E421">
        <f t="shared" si="60"/>
        <v>17.782280087712792</v>
      </c>
      <c r="F421">
        <f t="shared" si="61"/>
        <v>18.452060175425583</v>
      </c>
      <c r="G421">
        <f t="shared" si="62"/>
        <v>3.0986759676796538E-2</v>
      </c>
      <c r="H421">
        <f t="shared" si="63"/>
        <v>6.1973519353593076E-2</v>
      </c>
      <c r="I421" s="11">
        <f t="shared" si="64"/>
        <v>17.698056512809234</v>
      </c>
      <c r="J421" s="11">
        <f t="shared" si="65"/>
        <v>18.423613025618774</v>
      </c>
    </row>
    <row r="422" spans="1:10" x14ac:dyDescent="0.3">
      <c r="A422">
        <v>420</v>
      </c>
      <c r="B422">
        <f t="shared" si="58"/>
        <v>2.1333333333333333</v>
      </c>
      <c r="C422">
        <f t="shared" si="66"/>
        <v>0.76729196621971929</v>
      </c>
      <c r="D422">
        <f t="shared" si="59"/>
        <v>0.24423661843713582</v>
      </c>
      <c r="E422">
        <f t="shared" si="60"/>
        <v>17.813193460831609</v>
      </c>
      <c r="F422">
        <f t="shared" si="61"/>
        <v>18.513886921663218</v>
      </c>
      <c r="G422">
        <f t="shared" si="62"/>
        <v>3.0913373118817589E-2</v>
      </c>
      <c r="H422">
        <f t="shared" si="63"/>
        <v>6.1826746237635177E-2</v>
      </c>
      <c r="I422" s="11">
        <f t="shared" si="64"/>
        <v>17.778056512809233</v>
      </c>
      <c r="J422" s="11">
        <f t="shared" si="65"/>
        <v>18.503613025618773</v>
      </c>
    </row>
    <row r="423" spans="1:10" x14ac:dyDescent="0.3">
      <c r="A423">
        <v>421</v>
      </c>
      <c r="B423">
        <f t="shared" si="58"/>
        <v>2.2666666666666666</v>
      </c>
      <c r="C423">
        <f t="shared" si="66"/>
        <v>0.77979063570768525</v>
      </c>
      <c r="D423">
        <f t="shared" si="59"/>
        <v>0.24821506849929909</v>
      </c>
      <c r="E423">
        <f t="shared" si="60"/>
        <v>17.844028618268979</v>
      </c>
      <c r="F423">
        <f t="shared" si="61"/>
        <v>18.575557236537957</v>
      </c>
      <c r="G423">
        <f t="shared" si="62"/>
        <v>3.0835157437369531E-2</v>
      </c>
      <c r="H423">
        <f t="shared" si="63"/>
        <v>6.1670314874739063E-2</v>
      </c>
      <c r="I423" s="11">
        <f t="shared" si="64"/>
        <v>17.858056512809231</v>
      </c>
      <c r="J423" s="11">
        <f t="shared" si="65"/>
        <v>18.583613025618771</v>
      </c>
    </row>
    <row r="424" spans="1:10" x14ac:dyDescent="0.3">
      <c r="A424">
        <v>422</v>
      </c>
      <c r="B424">
        <f t="shared" si="58"/>
        <v>2.4</v>
      </c>
      <c r="C424">
        <f t="shared" si="66"/>
        <v>0.79228930519565133</v>
      </c>
      <c r="D424">
        <f t="shared" si="59"/>
        <v>0.25219351856146238</v>
      </c>
      <c r="E424">
        <f t="shared" si="60"/>
        <v>17.874780743119864</v>
      </c>
      <c r="F424">
        <f t="shared" si="61"/>
        <v>18.637061486239727</v>
      </c>
      <c r="G424">
        <f t="shared" si="62"/>
        <v>3.0752124850884854E-2</v>
      </c>
      <c r="H424">
        <f t="shared" si="63"/>
        <v>6.1504249701769709E-2</v>
      </c>
      <c r="I424" s="11">
        <f t="shared" si="64"/>
        <v>17.75805651280923</v>
      </c>
      <c r="J424" s="11">
        <f t="shared" si="65"/>
        <v>18.483613025618769</v>
      </c>
    </row>
    <row r="425" spans="1:10" x14ac:dyDescent="0.3">
      <c r="A425">
        <v>423</v>
      </c>
      <c r="B425">
        <f t="shared" si="58"/>
        <v>2.5333333333333332</v>
      </c>
      <c r="C425">
        <f t="shared" si="66"/>
        <v>0.80478797468361729</v>
      </c>
      <c r="D425">
        <f t="shared" si="59"/>
        <v>0.25617196862362562</v>
      </c>
      <c r="E425">
        <f t="shared" si="60"/>
        <v>17.905445031450142</v>
      </c>
      <c r="F425">
        <f t="shared" si="61"/>
        <v>18.698390062900287</v>
      </c>
      <c r="G425">
        <f t="shared" si="62"/>
        <v>3.0664288330278566E-2</v>
      </c>
      <c r="H425">
        <f t="shared" si="63"/>
        <v>6.1328576660560685E-2</v>
      </c>
      <c r="I425" s="11">
        <f t="shared" si="64"/>
        <v>17.838056512809228</v>
      </c>
      <c r="J425" s="11">
        <f t="shared" si="65"/>
        <v>18.563613025618768</v>
      </c>
    </row>
    <row r="426" spans="1:10" x14ac:dyDescent="0.3">
      <c r="A426">
        <v>424</v>
      </c>
      <c r="B426">
        <f t="shared" si="58"/>
        <v>2.6666666666666665</v>
      </c>
      <c r="C426">
        <f t="shared" si="66"/>
        <v>0.81728664417158337</v>
      </c>
      <c r="D426">
        <f t="shared" si="59"/>
        <v>0.26015041868578892</v>
      </c>
      <c r="E426">
        <f t="shared" si="60"/>
        <v>17.936016693047055</v>
      </c>
      <c r="F426">
        <f t="shared" si="61"/>
        <v>18.759533386094105</v>
      </c>
      <c r="G426">
        <f t="shared" si="62"/>
        <v>3.0571661596912492E-2</v>
      </c>
      <c r="H426">
        <f t="shared" si="63"/>
        <v>6.1143323193817878E-2</v>
      </c>
      <c r="I426" s="11">
        <f t="shared" si="64"/>
        <v>17.918056512809226</v>
      </c>
      <c r="J426" s="11">
        <f t="shared" si="65"/>
        <v>18.643613025618766</v>
      </c>
    </row>
    <row r="427" spans="1:10" x14ac:dyDescent="0.3">
      <c r="A427">
        <v>425</v>
      </c>
      <c r="B427">
        <f t="shared" si="58"/>
        <v>2.8</v>
      </c>
      <c r="C427">
        <f t="shared" si="66"/>
        <v>0.82978531365954944</v>
      </c>
      <c r="D427">
        <f t="shared" si="59"/>
        <v>0.26412886874795222</v>
      </c>
      <c r="E427">
        <f t="shared" si="60"/>
        <v>17.966490952167483</v>
      </c>
      <c r="F427">
        <f t="shared" si="61"/>
        <v>18.820481904334965</v>
      </c>
      <c r="G427">
        <f t="shared" si="62"/>
        <v>3.0474259120428115E-2</v>
      </c>
      <c r="H427">
        <f t="shared" si="63"/>
        <v>6.0948518240859784E-2</v>
      </c>
      <c r="I427" s="11">
        <f t="shared" si="64"/>
        <v>17.998056512809224</v>
      </c>
      <c r="J427" s="11">
        <f t="shared" si="65"/>
        <v>18.723613025618764</v>
      </c>
    </row>
    <row r="428" spans="1:10" x14ac:dyDescent="0.3">
      <c r="A428">
        <v>426</v>
      </c>
      <c r="B428">
        <f t="shared" si="58"/>
        <v>2.9333333333333331</v>
      </c>
      <c r="C428">
        <f t="shared" si="66"/>
        <v>0.8422839831475154</v>
      </c>
      <c r="D428">
        <f t="shared" si="59"/>
        <v>0.26810731881011551</v>
      </c>
      <c r="E428">
        <f t="shared" si="60"/>
        <v>17.996863048284023</v>
      </c>
      <c r="F428">
        <f t="shared" si="61"/>
        <v>18.881226096568046</v>
      </c>
      <c r="G428">
        <f t="shared" si="62"/>
        <v>3.0372096116540348E-2</v>
      </c>
      <c r="H428">
        <f t="shared" si="63"/>
        <v>6.0744192233080696E-2</v>
      </c>
      <c r="I428" s="11">
        <f t="shared" si="64"/>
        <v>17.898056512809223</v>
      </c>
      <c r="J428" s="11">
        <f t="shared" si="65"/>
        <v>18.803613025618763</v>
      </c>
    </row>
    <row r="429" spans="1:10" x14ac:dyDescent="0.3">
      <c r="A429">
        <v>427</v>
      </c>
      <c r="B429">
        <f t="shared" si="58"/>
        <v>3.0666666666666664</v>
      </c>
      <c r="C429">
        <f t="shared" si="66"/>
        <v>0.85478265263548137</v>
      </c>
      <c r="D429">
        <f t="shared" si="59"/>
        <v>0.27208576887227875</v>
      </c>
      <c r="E429">
        <f t="shared" si="60"/>
        <v>18.027128236828631</v>
      </c>
      <c r="F429">
        <f t="shared" si="61"/>
        <v>18.941756473657261</v>
      </c>
      <c r="G429">
        <f t="shared" si="62"/>
        <v>3.0265188544607469E-2</v>
      </c>
      <c r="H429">
        <f t="shared" si="63"/>
        <v>6.0530377089214937E-2</v>
      </c>
      <c r="I429" s="11">
        <f t="shared" si="64"/>
        <v>17.978056512809221</v>
      </c>
      <c r="J429" s="11">
        <f t="shared" si="65"/>
        <v>18.883613025618761</v>
      </c>
    </row>
    <row r="430" spans="1:10" x14ac:dyDescent="0.3">
      <c r="A430">
        <v>428</v>
      </c>
      <c r="B430">
        <f t="shared" si="58"/>
        <v>3.2</v>
      </c>
      <c r="C430">
        <f t="shared" si="66"/>
        <v>0.86728132212344744</v>
      </c>
      <c r="D430">
        <f t="shared" si="59"/>
        <v>0.27606421893444205</v>
      </c>
      <c r="E430">
        <f t="shared" si="60"/>
        <v>18.057281789933793</v>
      </c>
      <c r="F430">
        <f t="shared" si="61"/>
        <v>19.002063579867585</v>
      </c>
      <c r="G430">
        <f t="shared" si="62"/>
        <v>3.015355310516199E-2</v>
      </c>
      <c r="H430">
        <f t="shared" si="63"/>
        <v>6.030710621032398E-2</v>
      </c>
      <c r="I430" s="11">
        <f t="shared" si="64"/>
        <v>18.05805651280922</v>
      </c>
      <c r="J430" s="11">
        <f t="shared" si="65"/>
        <v>18.963613025618759</v>
      </c>
    </row>
    <row r="431" spans="1:10" x14ac:dyDescent="0.3">
      <c r="A431">
        <v>429</v>
      </c>
      <c r="B431">
        <f t="shared" si="58"/>
        <v>3.3333333333333335</v>
      </c>
      <c r="C431">
        <f t="shared" si="66"/>
        <v>0.87977999161141351</v>
      </c>
      <c r="D431">
        <f t="shared" si="59"/>
        <v>0.28004266899660535</v>
      </c>
      <c r="E431">
        <f t="shared" si="60"/>
        <v>18.087318997171099</v>
      </c>
      <c r="F431">
        <f t="shared" si="61"/>
        <v>19.062137994342198</v>
      </c>
      <c r="G431">
        <f t="shared" si="62"/>
        <v>3.0037207237306518E-2</v>
      </c>
      <c r="H431">
        <f t="shared" si="63"/>
        <v>6.0074414474613036E-2</v>
      </c>
      <c r="I431" s="11">
        <f t="shared" si="64"/>
        <v>17.958056512809218</v>
      </c>
      <c r="J431" s="11">
        <f t="shared" si="65"/>
        <v>19.043613025618757</v>
      </c>
    </row>
    <row r="432" spans="1:10" x14ac:dyDescent="0.3">
      <c r="A432">
        <v>430</v>
      </c>
      <c r="B432">
        <f t="shared" si="58"/>
        <v>3.4666666666666668</v>
      </c>
      <c r="C432">
        <f t="shared" si="66"/>
        <v>0.89227866109937959</v>
      </c>
      <c r="D432">
        <f t="shared" si="59"/>
        <v>0.28402111905876865</v>
      </c>
      <c r="E432">
        <f t="shared" si="60"/>
        <v>18.117235166287067</v>
      </c>
      <c r="F432">
        <f t="shared" si="61"/>
        <v>19.121970332574133</v>
      </c>
      <c r="G432">
        <f t="shared" si="62"/>
        <v>2.9916169115967506E-2</v>
      </c>
      <c r="H432">
        <f t="shared" si="63"/>
        <v>5.9832338231935012E-2</v>
      </c>
      <c r="I432" s="11">
        <f t="shared" si="64"/>
        <v>18.038056512809217</v>
      </c>
      <c r="J432" s="11">
        <f t="shared" si="65"/>
        <v>19.123613025618756</v>
      </c>
    </row>
    <row r="433" spans="1:10" x14ac:dyDescent="0.3">
      <c r="A433">
        <v>431</v>
      </c>
      <c r="B433">
        <f t="shared" si="58"/>
        <v>3.6</v>
      </c>
      <c r="C433">
        <f t="shared" si="66"/>
        <v>0.90477733058734555</v>
      </c>
      <c r="D433">
        <f t="shared" si="59"/>
        <v>0.28799956912093194</v>
      </c>
      <c r="E433">
        <f t="shared" si="60"/>
        <v>18.147025623936155</v>
      </c>
      <c r="F433">
        <f t="shared" si="61"/>
        <v>19.181551247872314</v>
      </c>
      <c r="G433">
        <f t="shared" si="62"/>
        <v>2.9790457649088609E-2</v>
      </c>
      <c r="H433">
        <f t="shared" si="63"/>
        <v>5.958091529818077E-2</v>
      </c>
      <c r="I433" s="11">
        <f t="shared" si="64"/>
        <v>18.118056512809215</v>
      </c>
      <c r="J433" s="11">
        <f t="shared" si="65"/>
        <v>19.023613025618754</v>
      </c>
    </row>
    <row r="434" spans="1:10" x14ac:dyDescent="0.3">
      <c r="A434">
        <v>432</v>
      </c>
      <c r="B434">
        <f t="shared" si="58"/>
        <v>3.7333333333333334</v>
      </c>
      <c r="C434">
        <f t="shared" si="66"/>
        <v>0.91727600007531152</v>
      </c>
      <c r="D434">
        <f t="shared" si="59"/>
        <v>0.29197801918309518</v>
      </c>
      <c r="E434">
        <f t="shared" si="60"/>
        <v>18.176685716410805</v>
      </c>
      <c r="F434">
        <f t="shared" si="61"/>
        <v>19.24087143282161</v>
      </c>
      <c r="G434">
        <f t="shared" si="62"/>
        <v>2.9660092474649957E-2</v>
      </c>
      <c r="H434">
        <f t="shared" si="63"/>
        <v>5.9320184949296362E-2</v>
      </c>
      <c r="I434" s="11">
        <f t="shared" si="64"/>
        <v>18.198056512809213</v>
      </c>
      <c r="J434" s="11">
        <f t="shared" si="65"/>
        <v>19.103613025618753</v>
      </c>
    </row>
    <row r="435" spans="1:10" x14ac:dyDescent="0.3">
      <c r="A435">
        <v>433</v>
      </c>
      <c r="B435">
        <f t="shared" si="58"/>
        <v>3.8666666666666667</v>
      </c>
      <c r="C435">
        <f t="shared" si="66"/>
        <v>0.92977466956327759</v>
      </c>
      <c r="D435">
        <f t="shared" si="59"/>
        <v>0.29595646924525848</v>
      </c>
      <c r="E435">
        <f t="shared" si="60"/>
        <v>18.206210810368404</v>
      </c>
      <c r="F435">
        <f t="shared" si="61"/>
        <v>19.299921620736807</v>
      </c>
      <c r="G435">
        <f t="shared" si="62"/>
        <v>2.9525093957598614E-2</v>
      </c>
      <c r="H435">
        <f t="shared" si="63"/>
        <v>5.9050187915197228E-2</v>
      </c>
      <c r="I435" s="11">
        <f t="shared" si="64"/>
        <v>18.098056512809212</v>
      </c>
      <c r="J435" s="11">
        <f t="shared" si="65"/>
        <v>19.183613025618751</v>
      </c>
    </row>
    <row r="436" spans="1:10" x14ac:dyDescent="0.3">
      <c r="A436">
        <v>434</v>
      </c>
      <c r="B436">
        <f t="shared" si="58"/>
        <v>4</v>
      </c>
      <c r="C436">
        <f t="shared" si="66"/>
        <v>0.94227333905124366</v>
      </c>
      <c r="D436">
        <f t="shared" si="59"/>
        <v>0.29993491930742178</v>
      </c>
      <c r="E436">
        <f t="shared" si="60"/>
        <v>18.235596293555101</v>
      </c>
      <c r="F436">
        <f t="shared" si="61"/>
        <v>19.358692587110205</v>
      </c>
      <c r="G436">
        <f t="shared" si="62"/>
        <v>2.9385483186697314E-2</v>
      </c>
      <c r="H436">
        <f t="shared" si="63"/>
        <v>5.8770966373398181E-2</v>
      </c>
      <c r="I436" s="11">
        <f t="shared" si="64"/>
        <v>18.17805651280921</v>
      </c>
      <c r="J436" s="11">
        <f t="shared" si="65"/>
        <v>19.263613025618749</v>
      </c>
    </row>
    <row r="437" spans="1:10" x14ac:dyDescent="0.3">
      <c r="A437">
        <v>435</v>
      </c>
      <c r="B437">
        <f t="shared" si="58"/>
        <v>4.1333333333333329</v>
      </c>
      <c r="C437">
        <f t="shared" si="66"/>
        <v>0.95477200853920952</v>
      </c>
      <c r="D437">
        <f t="shared" si="59"/>
        <v>0.30391336936958502</v>
      </c>
      <c r="E437">
        <f t="shared" si="60"/>
        <v>18.2648375755263</v>
      </c>
      <c r="F437">
        <f t="shared" si="61"/>
        <v>19.4171751510526</v>
      </c>
      <c r="G437">
        <f t="shared" si="62"/>
        <v>2.9241281971199129E-2</v>
      </c>
      <c r="H437">
        <f t="shared" si="63"/>
        <v>5.8482563942394705E-2</v>
      </c>
      <c r="I437" s="11">
        <f t="shared" si="64"/>
        <v>18.258056512809208</v>
      </c>
      <c r="J437" s="11">
        <f t="shared" si="65"/>
        <v>19.343613025618748</v>
      </c>
    </row>
    <row r="438" spans="1:10" x14ac:dyDescent="0.3">
      <c r="A438">
        <v>436</v>
      </c>
      <c r="B438">
        <f t="shared" si="58"/>
        <v>4.2666666666666666</v>
      </c>
      <c r="C438">
        <f t="shared" si="66"/>
        <v>0.96727067802717559</v>
      </c>
      <c r="D438">
        <f t="shared" si="59"/>
        <v>0.30789181943174831</v>
      </c>
      <c r="E438">
        <f t="shared" si="60"/>
        <v>18.293930088363751</v>
      </c>
      <c r="F438">
        <f t="shared" si="61"/>
        <v>19.475360176727502</v>
      </c>
      <c r="G438">
        <f t="shared" si="62"/>
        <v>2.9092512837451068E-2</v>
      </c>
      <c r="H438">
        <f t="shared" si="63"/>
        <v>5.8185025674902136E-2</v>
      </c>
      <c r="I438" s="11">
        <f t="shared" si="64"/>
        <v>18.338056512809207</v>
      </c>
      <c r="J438" s="11">
        <f t="shared" si="65"/>
        <v>19.423613025618746</v>
      </c>
    </row>
    <row r="439" spans="1:10" x14ac:dyDescent="0.3">
      <c r="A439">
        <v>437</v>
      </c>
      <c r="B439">
        <f t="shared" si="58"/>
        <v>4.4000000000000004</v>
      </c>
      <c r="C439">
        <f t="shared" si="66"/>
        <v>0.97976934751514166</v>
      </c>
      <c r="D439">
        <f t="shared" si="59"/>
        <v>0.31187026949391161</v>
      </c>
      <c r="E439">
        <f t="shared" si="60"/>
        <v>18.322869287389139</v>
      </c>
      <c r="F439">
        <f t="shared" si="61"/>
        <v>19.533238574778277</v>
      </c>
      <c r="G439">
        <f t="shared" si="62"/>
        <v>2.8939199025387552E-2</v>
      </c>
      <c r="H439">
        <f t="shared" si="63"/>
        <v>5.7878398050775104E-2</v>
      </c>
      <c r="I439" s="11">
        <f t="shared" si="64"/>
        <v>18.238056512809205</v>
      </c>
      <c r="J439" s="11">
        <f t="shared" si="65"/>
        <v>19.503613025618744</v>
      </c>
    </row>
    <row r="440" spans="1:10" x14ac:dyDescent="0.3">
      <c r="A440">
        <v>438</v>
      </c>
      <c r="B440">
        <f t="shared" si="58"/>
        <v>4.5333333333333332</v>
      </c>
      <c r="C440">
        <f t="shared" si="66"/>
        <v>0.99226801700310774</v>
      </c>
      <c r="D440">
        <f t="shared" si="59"/>
        <v>0.31584871955607491</v>
      </c>
      <c r="E440">
        <f t="shared" si="60"/>
        <v>18.35165065187401</v>
      </c>
      <c r="F440">
        <f t="shared" si="61"/>
        <v>19.590801303748016</v>
      </c>
      <c r="G440">
        <f t="shared" si="62"/>
        <v>2.8781364484871119E-2</v>
      </c>
      <c r="H440">
        <f t="shared" si="63"/>
        <v>5.7562728969738686E-2</v>
      </c>
      <c r="I440" s="11">
        <f t="shared" si="64"/>
        <v>18.318056512809203</v>
      </c>
      <c r="J440" s="11">
        <f t="shared" si="65"/>
        <v>19.583613025618742</v>
      </c>
    </row>
    <row r="441" spans="1:10" x14ac:dyDescent="0.3">
      <c r="A441">
        <v>439</v>
      </c>
      <c r="B441">
        <f t="shared" si="58"/>
        <v>4.666666666666667</v>
      </c>
      <c r="C441">
        <f t="shared" si="66"/>
        <v>1.0047666864910738</v>
      </c>
      <c r="D441">
        <f t="shared" si="59"/>
        <v>0.31982716961823821</v>
      </c>
      <c r="E441">
        <f t="shared" si="60"/>
        <v>18.380269685745994</v>
      </c>
      <c r="F441">
        <f t="shared" si="61"/>
        <v>19.648039371491986</v>
      </c>
      <c r="G441">
        <f t="shared" si="62"/>
        <v>2.861903387198339E-2</v>
      </c>
      <c r="H441">
        <f t="shared" si="63"/>
        <v>5.7238067743970333E-2</v>
      </c>
      <c r="I441" s="11">
        <f t="shared" si="64"/>
        <v>18.398056512809202</v>
      </c>
      <c r="J441" s="11">
        <f t="shared" si="65"/>
        <v>19.663613025618741</v>
      </c>
    </row>
    <row r="442" spans="1:10" x14ac:dyDescent="0.3">
      <c r="A442">
        <v>440</v>
      </c>
      <c r="B442">
        <f t="shared" si="58"/>
        <v>4.8</v>
      </c>
      <c r="C442">
        <f t="shared" si="66"/>
        <v>1.0172653559790397</v>
      </c>
      <c r="D442">
        <f t="shared" si="59"/>
        <v>0.32380561968040145</v>
      </c>
      <c r="E442">
        <f t="shared" si="60"/>
        <v>18.408721918291146</v>
      </c>
      <c r="F442">
        <f t="shared" si="61"/>
        <v>19.704943836582292</v>
      </c>
      <c r="G442">
        <f t="shared" si="62"/>
        <v>2.8452232545152611E-2</v>
      </c>
      <c r="H442">
        <f t="shared" si="63"/>
        <v>5.6904465090305223E-2</v>
      </c>
      <c r="I442" s="11">
        <f t="shared" si="64"/>
        <v>18.2980565128092</v>
      </c>
      <c r="J442" s="11">
        <f t="shared" si="65"/>
        <v>19.563613025618739</v>
      </c>
    </row>
    <row r="443" spans="1:10" x14ac:dyDescent="0.3">
      <c r="A443">
        <v>441</v>
      </c>
      <c r="B443">
        <f t="shared" si="58"/>
        <v>4.9333333333333336</v>
      </c>
      <c r="C443">
        <f t="shared" si="66"/>
        <v>1.0297640254670057</v>
      </c>
      <c r="D443">
        <f t="shared" si="59"/>
        <v>0.32778406974256474</v>
      </c>
      <c r="E443">
        <f t="shared" si="60"/>
        <v>18.437002904852342</v>
      </c>
      <c r="F443">
        <f t="shared" si="61"/>
        <v>19.761505809704687</v>
      </c>
      <c r="G443">
        <f t="shared" si="62"/>
        <v>2.8280986561195931E-2</v>
      </c>
      <c r="H443">
        <f t="shared" si="63"/>
        <v>5.6561973122395415E-2</v>
      </c>
      <c r="I443" s="11">
        <f t="shared" si="64"/>
        <v>18.378056512809199</v>
      </c>
      <c r="J443" s="11">
        <f t="shared" si="65"/>
        <v>19.643613025618738</v>
      </c>
    </row>
    <row r="444" spans="1:10" x14ac:dyDescent="0.3">
      <c r="A444">
        <v>442</v>
      </c>
      <c r="B444">
        <f t="shared" si="58"/>
        <v>5.0666666666666664</v>
      </c>
      <c r="C444">
        <f t="shared" si="66"/>
        <v>1.0422626949549718</v>
      </c>
      <c r="D444">
        <f t="shared" si="59"/>
        <v>0.33176251980472804</v>
      </c>
      <c r="E444">
        <f t="shared" si="60"/>
        <v>18.465108227523608</v>
      </c>
      <c r="F444">
        <f t="shared" si="61"/>
        <v>19.817716455047215</v>
      </c>
      <c r="G444">
        <f t="shared" si="62"/>
        <v>2.8105322671265753E-2</v>
      </c>
      <c r="H444">
        <f t="shared" si="63"/>
        <v>5.6210645342527954E-2</v>
      </c>
      <c r="I444" s="11">
        <f t="shared" si="64"/>
        <v>18.458056512809197</v>
      </c>
      <c r="J444" s="11">
        <f t="shared" si="65"/>
        <v>19.723613025618736</v>
      </c>
    </row>
    <row r="445" spans="1:10" x14ac:dyDescent="0.3">
      <c r="A445">
        <v>443</v>
      </c>
      <c r="B445">
        <f t="shared" si="58"/>
        <v>5.2</v>
      </c>
      <c r="C445">
        <f t="shared" si="66"/>
        <v>1.0547613644429379</v>
      </c>
      <c r="D445">
        <f t="shared" si="59"/>
        <v>0.33574096986689134</v>
      </c>
      <c r="E445">
        <f t="shared" si="60"/>
        <v>18.493033495840233</v>
      </c>
      <c r="F445">
        <f t="shared" si="61"/>
        <v>19.873566991680466</v>
      </c>
      <c r="G445">
        <f t="shared" si="62"/>
        <v>2.7925268316625562E-2</v>
      </c>
      <c r="H445">
        <f t="shared" si="63"/>
        <v>5.5850536633251124E-2</v>
      </c>
      <c r="I445" s="11">
        <f t="shared" si="64"/>
        <v>18.538056512809195</v>
      </c>
      <c r="J445" s="11">
        <f t="shared" si="65"/>
        <v>19.803613025618734</v>
      </c>
    </row>
    <row r="446" spans="1:10" x14ac:dyDescent="0.3">
      <c r="A446">
        <v>444</v>
      </c>
      <c r="B446">
        <f t="shared" si="58"/>
        <v>5.333333333333333</v>
      </c>
      <c r="C446">
        <f t="shared" si="66"/>
        <v>1.067260033930904</v>
      </c>
      <c r="D446">
        <f t="shared" si="59"/>
        <v>0.33971941992905463</v>
      </c>
      <c r="E446">
        <f t="shared" si="60"/>
        <v>18.520774347464659</v>
      </c>
      <c r="F446">
        <f t="shared" si="61"/>
        <v>19.929048694929321</v>
      </c>
      <c r="G446">
        <f t="shared" si="62"/>
        <v>2.7740851624425744E-2</v>
      </c>
      <c r="H446">
        <f t="shared" si="63"/>
        <v>5.5481703248855041E-2</v>
      </c>
      <c r="I446" s="11">
        <f t="shared" si="64"/>
        <v>18.438056512809194</v>
      </c>
      <c r="J446" s="11">
        <f t="shared" si="65"/>
        <v>19.883613025618732</v>
      </c>
    </row>
    <row r="447" spans="1:10" x14ac:dyDescent="0.3">
      <c r="A447">
        <v>445</v>
      </c>
      <c r="B447">
        <f t="shared" si="58"/>
        <v>5.4666666666666668</v>
      </c>
      <c r="C447">
        <f t="shared" si="66"/>
        <v>1.0797587034188698</v>
      </c>
      <c r="D447">
        <f t="shared" si="59"/>
        <v>0.34369786999121787</v>
      </c>
      <c r="E447">
        <f t="shared" si="60"/>
        <v>18.548326448867929</v>
      </c>
      <c r="F447">
        <f t="shared" si="61"/>
        <v>19.984152897735861</v>
      </c>
      <c r="G447">
        <f t="shared" si="62"/>
        <v>2.7552101403269802E-2</v>
      </c>
      <c r="H447">
        <f t="shared" si="63"/>
        <v>5.5104202806539604E-2</v>
      </c>
      <c r="I447" s="11">
        <f t="shared" si="64"/>
        <v>18.518056512809192</v>
      </c>
      <c r="J447" s="11">
        <f t="shared" si="65"/>
        <v>19.963613025618731</v>
      </c>
    </row>
    <row r="448" spans="1:10" x14ac:dyDescent="0.3">
      <c r="A448">
        <v>446</v>
      </c>
      <c r="B448">
        <f t="shared" si="58"/>
        <v>5.6</v>
      </c>
      <c r="C448">
        <f t="shared" si="66"/>
        <v>1.0922573729068359</v>
      </c>
      <c r="D448">
        <f t="shared" si="59"/>
        <v>0.34767632005338117</v>
      </c>
      <c r="E448">
        <f t="shared" si="60"/>
        <v>18.575685496006635</v>
      </c>
      <c r="F448">
        <f t="shared" si="61"/>
        <v>20.038870992013273</v>
      </c>
      <c r="G448">
        <f t="shared" si="62"/>
        <v>2.7359047138705961E-2</v>
      </c>
      <c r="H448">
        <f t="shared" si="63"/>
        <v>5.4718094277411922E-2</v>
      </c>
      <c r="I448" s="11">
        <f t="shared" si="64"/>
        <v>18.59805651280919</v>
      </c>
      <c r="J448" s="11">
        <f t="shared" si="65"/>
        <v>20.043613025618729</v>
      </c>
    </row>
    <row r="449" spans="1:10" x14ac:dyDescent="0.3">
      <c r="A449">
        <v>447</v>
      </c>
      <c r="B449">
        <f t="shared" si="58"/>
        <v>5.7333333333333334</v>
      </c>
      <c r="C449">
        <f t="shared" si="66"/>
        <v>1.104756042394802</v>
      </c>
      <c r="D449">
        <f t="shared" si="59"/>
        <v>0.35165477011554447</v>
      </c>
      <c r="E449">
        <f t="shared" si="60"/>
        <v>18.602847214995293</v>
      </c>
      <c r="F449">
        <f t="shared" si="61"/>
        <v>20.093194429990586</v>
      </c>
      <c r="G449">
        <f t="shared" si="62"/>
        <v>2.7161718988658379E-2</v>
      </c>
      <c r="H449">
        <f t="shared" si="63"/>
        <v>5.4323437977313205E-2</v>
      </c>
      <c r="I449" s="11">
        <f t="shared" si="64"/>
        <v>18.498056512809189</v>
      </c>
      <c r="J449" s="11">
        <f t="shared" si="65"/>
        <v>19.943613025618728</v>
      </c>
    </row>
    <row r="450" spans="1:10" x14ac:dyDescent="0.3">
      <c r="A450">
        <v>448</v>
      </c>
      <c r="B450">
        <f t="shared" si="58"/>
        <v>5.8666666666666663</v>
      </c>
      <c r="C450">
        <f t="shared" si="66"/>
        <v>1.1172547118827678</v>
      </c>
      <c r="D450">
        <f t="shared" si="59"/>
        <v>0.35563322017770765</v>
      </c>
      <c r="E450">
        <f t="shared" si="60"/>
        <v>18.62980736277397</v>
      </c>
      <c r="F450">
        <f t="shared" si="61"/>
        <v>20.147114725547944</v>
      </c>
      <c r="G450">
        <f t="shared" si="62"/>
        <v>2.6960147778677168E-2</v>
      </c>
      <c r="H450">
        <f t="shared" si="63"/>
        <v>5.3920295557357889E-2</v>
      </c>
      <c r="I450" s="11">
        <f t="shared" si="64"/>
        <v>18.578056512809187</v>
      </c>
      <c r="J450" s="11">
        <f t="shared" si="65"/>
        <v>20.023613025618726</v>
      </c>
    </row>
    <row r="451" spans="1:10" x14ac:dyDescent="0.3">
      <c r="A451">
        <v>449</v>
      </c>
      <c r="B451">
        <f t="shared" ref="B451:B514" si="67">IF(A451&lt;L$13,A452*(1/7.5),IF(A451&lt;M$13,(A452-L$13)*(1/7.5),IF(A451&lt;N$13,(A452-M$13)*(1/7.5),(A452-N$13)*(1/7.5))))</f>
        <v>6</v>
      </c>
      <c r="C451">
        <f t="shared" si="66"/>
        <v>1.1297533813707341</v>
      </c>
      <c r="D451">
        <f t="shared" ref="D451:D514" si="68">C451/PI()</f>
        <v>0.35961167023987106</v>
      </c>
      <c r="E451">
        <f t="shared" ref="E451:E514" si="69">-IF(A451&lt;L$13,SIN(B451*K$18*L$15),IF(A451&lt;M$13,SIN((B451*K$18*M$15)+0.5*PI()),IF(A451&lt;N$13,SIN((B451*K$18*N$15)+PI()),IF(A451&lt;O$13,SIN((B451*K$18*O$15)+1.5*PI()),""))))*Q$13+P$13</f>
        <v>18.65656172777113</v>
      </c>
      <c r="F451">
        <f t="shared" ref="F451:F514" si="70">0.2-IF(A451&lt;L$13,SIN(B451*K$18*L$15),IF(A451&lt;M$13,SIN((B451*K$18*M$15)+0.5*PI()),IF(A451&lt;N$13,SIN((B451*K$18*N$15)+PI()),IF(A451&lt;O$13,SIN((B451*K$18*O$15)+1.5*PI()),""))))*Q$13*2+P$13</f>
        <v>20.20062345554226</v>
      </c>
      <c r="G451">
        <f t="shared" si="62"/>
        <v>2.6754364997159996E-2</v>
      </c>
      <c r="H451">
        <f t="shared" si="63"/>
        <v>5.350872999431644E-2</v>
      </c>
      <c r="I451" s="11">
        <f t="shared" si="64"/>
        <v>18.658056512809186</v>
      </c>
      <c r="J451" s="11">
        <f t="shared" si="65"/>
        <v>20.103613025618724</v>
      </c>
    </row>
    <row r="452" spans="1:10" x14ac:dyDescent="0.3">
      <c r="A452">
        <v>450</v>
      </c>
      <c r="B452">
        <f t="shared" si="67"/>
        <v>6.1333333333333329</v>
      </c>
      <c r="C452">
        <f t="shared" si="66"/>
        <v>1.1422520508587</v>
      </c>
      <c r="D452">
        <f t="shared" si="68"/>
        <v>0.36359012030203425</v>
      </c>
      <c r="E452">
        <f t="shared" si="69"/>
        <v>18.683106130561526</v>
      </c>
      <c r="F452">
        <f t="shared" si="70"/>
        <v>20.253712261123056</v>
      </c>
      <c r="G452">
        <f t="shared" ref="G452:G515" si="71">E452-E451</f>
        <v>2.6544402790396049E-2</v>
      </c>
      <c r="H452">
        <f t="shared" ref="H452:H515" si="72">F452-F451</f>
        <v>5.308880558079565E-2</v>
      </c>
      <c r="I452" s="11">
        <f t="shared" ref="I452:I515" si="73">IF(I451&gt;E451,I451-0.1,I451+0.08)</f>
        <v>18.558056512809184</v>
      </c>
      <c r="J452" s="11">
        <f t="shared" ref="J452:J515" si="74">IF(J451&gt;F451,J451-0.1,J451+0.08)</f>
        <v>20.183613025618723</v>
      </c>
    </row>
    <row r="453" spans="1:10" x14ac:dyDescent="0.3">
      <c r="A453">
        <v>451</v>
      </c>
      <c r="B453">
        <f t="shared" si="67"/>
        <v>6.2666666666666666</v>
      </c>
      <c r="C453">
        <f t="shared" ref="C453:C516" si="75">IF(A453&lt;L$13,(VLOOKUP(0,A$2:C$100,3)+L$18*B453),IF(A453&lt;M$13,(VLOOKUP(L$13-1,A$2:C$100,3)+M$18*B453),IF(A453&lt;N$13,(VLOOKUP(M$13-1,A$2:C$100,3)+N$18*B453),IF(A453&lt;O$13,(VLOOKUP(N$13-1,A$2:C$100,3)+O$18*B453),""))))</f>
        <v>1.154750720346666</v>
      </c>
      <c r="D453">
        <f t="shared" si="68"/>
        <v>0.36756857036419754</v>
      </c>
      <c r="E453">
        <f t="shared" si="69"/>
        <v>18.709436424519097</v>
      </c>
      <c r="F453">
        <f t="shared" si="70"/>
        <v>20.306372849038198</v>
      </c>
      <c r="G453">
        <f t="shared" si="71"/>
        <v>2.6330293957570916E-2</v>
      </c>
      <c r="H453">
        <f t="shared" si="72"/>
        <v>5.2660587915141832E-2</v>
      </c>
      <c r="I453" s="11">
        <f t="shared" si="73"/>
        <v>18.638056512809182</v>
      </c>
      <c r="J453" s="11">
        <f t="shared" si="74"/>
        <v>20.263613025618721</v>
      </c>
    </row>
    <row r="454" spans="1:10" x14ac:dyDescent="0.3">
      <c r="A454">
        <v>452</v>
      </c>
      <c r="B454">
        <f t="shared" si="67"/>
        <v>6.4</v>
      </c>
      <c r="C454">
        <f t="shared" si="75"/>
        <v>1.1672493898346321</v>
      </c>
      <c r="D454">
        <f t="shared" si="68"/>
        <v>0.3715470204263609</v>
      </c>
      <c r="E454">
        <f t="shared" si="69"/>
        <v>18.735548496464734</v>
      </c>
      <c r="F454">
        <f t="shared" si="70"/>
        <v>20.358596992929471</v>
      </c>
      <c r="G454">
        <f t="shared" si="71"/>
        <v>2.6112071945636472E-2</v>
      </c>
      <c r="H454">
        <f t="shared" si="72"/>
        <v>5.2224143891272945E-2</v>
      </c>
      <c r="I454" s="11">
        <f t="shared" si="73"/>
        <v>18.718056512809181</v>
      </c>
      <c r="J454" s="11">
        <f t="shared" si="74"/>
        <v>20.343613025618719</v>
      </c>
    </row>
    <row r="455" spans="1:10" x14ac:dyDescent="0.3">
      <c r="A455">
        <v>453</v>
      </c>
      <c r="B455">
        <f t="shared" si="67"/>
        <v>6.5333333333333332</v>
      </c>
      <c r="C455">
        <f t="shared" si="75"/>
        <v>1.179748059322598</v>
      </c>
      <c r="D455">
        <f t="shared" si="68"/>
        <v>0.37552547048852408</v>
      </c>
      <c r="E455">
        <f t="shared" si="69"/>
        <v>18.761438267308808</v>
      </c>
      <c r="F455">
        <f t="shared" si="70"/>
        <v>20.410376534617619</v>
      </c>
      <c r="G455">
        <f t="shared" si="71"/>
        <v>2.5889770844074178E-2</v>
      </c>
      <c r="H455">
        <f t="shared" si="72"/>
        <v>5.1779541688148356E-2</v>
      </c>
      <c r="I455" s="11">
        <f t="shared" si="73"/>
        <v>18.798056512809179</v>
      </c>
      <c r="J455" s="11">
        <f t="shared" si="74"/>
        <v>20.423613025618717</v>
      </c>
    </row>
    <row r="456" spans="1:10" x14ac:dyDescent="0.3">
      <c r="A456">
        <v>454</v>
      </c>
      <c r="B456">
        <f t="shared" si="67"/>
        <v>6.666666666666667</v>
      </c>
      <c r="C456">
        <f t="shared" si="75"/>
        <v>1.1922467288105643</v>
      </c>
      <c r="D456">
        <f t="shared" si="68"/>
        <v>0.37950392055068749</v>
      </c>
      <c r="E456">
        <f t="shared" si="69"/>
        <v>18.787101692688399</v>
      </c>
      <c r="F456">
        <f t="shared" si="70"/>
        <v>20.461703385376797</v>
      </c>
      <c r="G456">
        <f t="shared" si="71"/>
        <v>2.5663425379590876E-2</v>
      </c>
      <c r="H456">
        <f t="shared" si="72"/>
        <v>5.13268507591782E-2</v>
      </c>
      <c r="I456" s="11">
        <f t="shared" si="73"/>
        <v>18.698056512809178</v>
      </c>
      <c r="J456" s="11">
        <f t="shared" si="74"/>
        <v>20.323613025618716</v>
      </c>
    </row>
    <row r="457" spans="1:10" x14ac:dyDescent="0.3">
      <c r="A457">
        <v>455</v>
      </c>
      <c r="B457">
        <f t="shared" si="67"/>
        <v>6.8</v>
      </c>
      <c r="C457">
        <f t="shared" si="75"/>
        <v>1.2047453982985301</v>
      </c>
      <c r="D457">
        <f t="shared" si="68"/>
        <v>0.38348237061285068</v>
      </c>
      <c r="E457">
        <f t="shared" si="69"/>
        <v>18.812534763599071</v>
      </c>
      <c r="F457">
        <f t="shared" si="70"/>
        <v>20.512569527198139</v>
      </c>
      <c r="G457">
        <f t="shared" si="71"/>
        <v>2.5433070910672484E-2</v>
      </c>
      <c r="H457">
        <f t="shared" si="72"/>
        <v>5.0866141821341415E-2</v>
      </c>
      <c r="I457" s="11">
        <f t="shared" si="73"/>
        <v>18.778056512809176</v>
      </c>
      <c r="J457" s="11">
        <f t="shared" si="74"/>
        <v>20.403613025618714</v>
      </c>
    </row>
    <row r="458" spans="1:10" x14ac:dyDescent="0.3">
      <c r="A458">
        <v>456</v>
      </c>
      <c r="B458">
        <f t="shared" si="67"/>
        <v>6.9333333333333336</v>
      </c>
      <c r="C458">
        <f t="shared" si="75"/>
        <v>1.2172440677864962</v>
      </c>
      <c r="D458">
        <f t="shared" si="68"/>
        <v>0.38746082067501397</v>
      </c>
      <c r="E458">
        <f t="shared" si="69"/>
        <v>18.837733507021145</v>
      </c>
      <c r="F458">
        <f t="shared" si="70"/>
        <v>20.56296701404229</v>
      </c>
      <c r="G458">
        <f t="shared" si="71"/>
        <v>2.5198743422073733E-2</v>
      </c>
      <c r="H458">
        <f t="shared" si="72"/>
        <v>5.0397486844151018E-2</v>
      </c>
      <c r="I458" s="11">
        <f t="shared" si="73"/>
        <v>18.858056512809174</v>
      </c>
      <c r="J458" s="11">
        <f t="shared" si="74"/>
        <v>20.483613025618713</v>
      </c>
    </row>
    <row r="459" spans="1:10" x14ac:dyDescent="0.3">
      <c r="A459">
        <v>457</v>
      </c>
      <c r="B459">
        <f t="shared" si="67"/>
        <v>7.0666666666666664</v>
      </c>
      <c r="C459">
        <f t="shared" si="75"/>
        <v>1.2297427372744623</v>
      </c>
      <c r="D459">
        <f t="shared" si="68"/>
        <v>0.39143927073717727</v>
      </c>
      <c r="E459">
        <f t="shared" si="69"/>
        <v>18.862693986540343</v>
      </c>
      <c r="F459">
        <f t="shared" si="70"/>
        <v>20.612887973080689</v>
      </c>
      <c r="G459">
        <f t="shared" si="71"/>
        <v>2.4960479519197776E-2</v>
      </c>
      <c r="H459">
        <f t="shared" si="72"/>
        <v>4.9920959038399104E-2</v>
      </c>
      <c r="I459" s="11">
        <f t="shared" si="73"/>
        <v>18.758056512809173</v>
      </c>
      <c r="J459" s="11">
        <f t="shared" si="74"/>
        <v>20.563613025618711</v>
      </c>
    </row>
    <row r="460" spans="1:10" x14ac:dyDescent="0.3">
      <c r="A460">
        <v>458</v>
      </c>
      <c r="B460">
        <f t="shared" si="67"/>
        <v>7.2</v>
      </c>
      <c r="C460">
        <f t="shared" si="75"/>
        <v>1.2422414067624281</v>
      </c>
      <c r="D460">
        <f t="shared" si="68"/>
        <v>0.39541772079934051</v>
      </c>
      <c r="E460">
        <f t="shared" si="69"/>
        <v>18.887412302962716</v>
      </c>
      <c r="F460">
        <f t="shared" si="70"/>
        <v>20.662324605925431</v>
      </c>
      <c r="G460">
        <f t="shared" si="71"/>
        <v>2.4718316422372766E-2</v>
      </c>
      <c r="H460">
        <f t="shared" si="72"/>
        <v>4.9436632844741979E-2</v>
      </c>
      <c r="I460" s="11">
        <f t="shared" si="73"/>
        <v>18.838056512809171</v>
      </c>
      <c r="J460" s="11">
        <f t="shared" si="74"/>
        <v>20.643613025618709</v>
      </c>
    </row>
    <row r="461" spans="1:10" x14ac:dyDescent="0.3">
      <c r="A461">
        <v>459</v>
      </c>
      <c r="B461">
        <f t="shared" si="67"/>
        <v>7.333333333333333</v>
      </c>
      <c r="C461">
        <f t="shared" si="75"/>
        <v>1.2547400762503942</v>
      </c>
      <c r="D461">
        <f t="shared" si="68"/>
        <v>0.39939617086150381</v>
      </c>
      <c r="E461">
        <f t="shared" si="69"/>
        <v>18.911884594923741</v>
      </c>
      <c r="F461">
        <f t="shared" si="70"/>
        <v>20.711269189847481</v>
      </c>
      <c r="G461">
        <f t="shared" si="71"/>
        <v>2.4472291961025405E-2</v>
      </c>
      <c r="H461">
        <f t="shared" si="72"/>
        <v>4.8944583922050811E-2</v>
      </c>
      <c r="I461" s="11">
        <f t="shared" si="73"/>
        <v>18.918056512809169</v>
      </c>
      <c r="J461" s="11">
        <f t="shared" si="74"/>
        <v>20.723613025618707</v>
      </c>
    </row>
    <row r="462" spans="1:10" x14ac:dyDescent="0.3">
      <c r="A462">
        <v>460</v>
      </c>
      <c r="B462">
        <f t="shared" si="67"/>
        <v>7.4666666666666668</v>
      </c>
      <c r="C462">
        <f t="shared" si="75"/>
        <v>1.2672387457383603</v>
      </c>
      <c r="D462">
        <f t="shared" si="68"/>
        <v>0.4033746209236671</v>
      </c>
      <c r="E462">
        <f t="shared" si="69"/>
        <v>18.936107039491542</v>
      </c>
      <c r="F462">
        <f t="shared" si="70"/>
        <v>20.759714078983087</v>
      </c>
      <c r="G462">
        <f t="shared" si="71"/>
        <v>2.4222444567801205E-2</v>
      </c>
      <c r="H462">
        <f t="shared" si="72"/>
        <v>4.8444889135605962E-2</v>
      </c>
      <c r="I462" s="11">
        <f t="shared" si="73"/>
        <v>18.818056512809168</v>
      </c>
      <c r="J462" s="11">
        <f t="shared" si="74"/>
        <v>20.623613025618706</v>
      </c>
    </row>
    <row r="463" spans="1:10" x14ac:dyDescent="0.3">
      <c r="A463">
        <v>461</v>
      </c>
      <c r="B463">
        <f t="shared" si="67"/>
        <v>7.6</v>
      </c>
      <c r="C463">
        <f t="shared" si="75"/>
        <v>1.2797374152263261</v>
      </c>
      <c r="D463">
        <f t="shared" si="68"/>
        <v>0.40735307098583035</v>
      </c>
      <c r="E463">
        <f t="shared" si="69"/>
        <v>18.960075852764081</v>
      </c>
      <c r="F463">
        <f t="shared" si="70"/>
        <v>20.807651705528166</v>
      </c>
      <c r="G463">
        <f t="shared" si="71"/>
        <v>2.396881327253908E-2</v>
      </c>
      <c r="H463">
        <f t="shared" si="72"/>
        <v>4.793762654507816E-2</v>
      </c>
      <c r="I463" s="11">
        <f t="shared" si="73"/>
        <v>18.898056512809166</v>
      </c>
      <c r="J463" s="11">
        <f t="shared" si="74"/>
        <v>20.703613025618704</v>
      </c>
    </row>
    <row r="464" spans="1:10" x14ac:dyDescent="0.3">
      <c r="A464">
        <v>462</v>
      </c>
      <c r="B464">
        <f t="shared" si="67"/>
        <v>7.7333333333333334</v>
      </c>
      <c r="C464">
        <f t="shared" si="75"/>
        <v>1.2922360847142924</v>
      </c>
      <c r="D464">
        <f t="shared" si="68"/>
        <v>0.4113315210479937</v>
      </c>
      <c r="E464">
        <f t="shared" si="69"/>
        <v>18.983787290460256</v>
      </c>
      <c r="F464">
        <f t="shared" si="70"/>
        <v>20.855074580920512</v>
      </c>
      <c r="G464">
        <f t="shared" si="71"/>
        <v>2.3711437696174897E-2</v>
      </c>
      <c r="H464">
        <f t="shared" si="72"/>
        <v>4.7422875392346242E-2</v>
      </c>
      <c r="I464" s="11">
        <f t="shared" si="73"/>
        <v>18.978056512809165</v>
      </c>
      <c r="J464" s="11">
        <f t="shared" si="74"/>
        <v>20.783613025618703</v>
      </c>
    </row>
    <row r="465" spans="1:10" x14ac:dyDescent="0.3">
      <c r="A465">
        <v>463</v>
      </c>
      <c r="B465">
        <f t="shared" si="67"/>
        <v>7.8666666666666663</v>
      </c>
      <c r="C465">
        <f t="shared" si="75"/>
        <v>1.3047347542022583</v>
      </c>
      <c r="D465">
        <f t="shared" si="68"/>
        <v>0.41530997111015694</v>
      </c>
      <c r="E465">
        <f t="shared" si="69"/>
        <v>19.007237648504809</v>
      </c>
      <c r="F465">
        <f t="shared" si="70"/>
        <v>20.901975297009621</v>
      </c>
      <c r="G465">
        <f t="shared" si="71"/>
        <v>2.3450358044552644E-2</v>
      </c>
      <c r="H465">
        <f t="shared" si="72"/>
        <v>4.690071608910884E-2</v>
      </c>
      <c r="I465" s="11">
        <f t="shared" si="73"/>
        <v>19.058056512809163</v>
      </c>
      <c r="J465" s="11">
        <f t="shared" si="74"/>
        <v>20.863613025618701</v>
      </c>
    </row>
    <row r="466" spans="1:10" x14ac:dyDescent="0.3">
      <c r="A466">
        <v>464</v>
      </c>
      <c r="B466">
        <f t="shared" si="67"/>
        <v>8</v>
      </c>
      <c r="C466">
        <f t="shared" si="75"/>
        <v>1.3172334236902243</v>
      </c>
      <c r="D466">
        <f t="shared" si="68"/>
        <v>0.41928842117232024</v>
      </c>
      <c r="E466">
        <f t="shared" si="69"/>
        <v>19.030423263606973</v>
      </c>
      <c r="F466">
        <f t="shared" si="70"/>
        <v>20.948346527213943</v>
      </c>
      <c r="G466">
        <f t="shared" si="71"/>
        <v>2.3185615102164547E-2</v>
      </c>
      <c r="H466">
        <f t="shared" si="72"/>
        <v>4.6371230204321989E-2</v>
      </c>
      <c r="I466" s="11">
        <f t="shared" si="73"/>
        <v>18.958056512809161</v>
      </c>
      <c r="J466" s="11">
        <f t="shared" si="74"/>
        <v>20.943613025618699</v>
      </c>
    </row>
    <row r="467" spans="1:10" x14ac:dyDescent="0.3">
      <c r="A467">
        <v>465</v>
      </c>
      <c r="B467">
        <f t="shared" si="67"/>
        <v>8.1333333333333329</v>
      </c>
      <c r="C467">
        <f t="shared" si="75"/>
        <v>1.3297320931781904</v>
      </c>
      <c r="D467">
        <f t="shared" si="68"/>
        <v>0.42326687123448353</v>
      </c>
      <c r="E467">
        <f t="shared" si="69"/>
        <v>19.053340513832712</v>
      </c>
      <c r="F467">
        <f t="shared" si="70"/>
        <v>20.994181027665423</v>
      </c>
      <c r="G467">
        <f t="shared" si="71"/>
        <v>2.2917250225738428E-2</v>
      </c>
      <c r="H467">
        <f t="shared" si="72"/>
        <v>4.5834500451480409E-2</v>
      </c>
      <c r="I467" s="11">
        <f t="shared" si="73"/>
        <v>19.03805651280916</v>
      </c>
      <c r="J467" s="11">
        <f t="shared" si="74"/>
        <v>21.023613025618697</v>
      </c>
    </row>
    <row r="468" spans="1:10" x14ac:dyDescent="0.3">
      <c r="A468">
        <v>466</v>
      </c>
      <c r="B468">
        <f t="shared" si="67"/>
        <v>8.2666666666666657</v>
      </c>
      <c r="C468">
        <f t="shared" si="75"/>
        <v>1.3422307626661563</v>
      </c>
      <c r="D468">
        <f t="shared" si="68"/>
        <v>0.42724532129664677</v>
      </c>
      <c r="E468">
        <f t="shared" si="69"/>
        <v>19.075985819170537</v>
      </c>
      <c r="F468">
        <f t="shared" si="70"/>
        <v>21.039471638341077</v>
      </c>
      <c r="G468">
        <f t="shared" si="71"/>
        <v>2.264530533782505E-2</v>
      </c>
      <c r="H468">
        <f t="shared" si="72"/>
        <v>4.5290610675653653E-2</v>
      </c>
      <c r="I468" s="11">
        <f t="shared" si="73"/>
        <v>19.118056512809158</v>
      </c>
      <c r="J468" s="11">
        <f t="shared" si="74"/>
        <v>20.923613025618696</v>
      </c>
    </row>
    <row r="469" spans="1:10" x14ac:dyDescent="0.3">
      <c r="A469">
        <v>467</v>
      </c>
      <c r="B469">
        <f t="shared" si="67"/>
        <v>8.4</v>
      </c>
      <c r="C469">
        <f t="shared" si="75"/>
        <v>1.3547294321541226</v>
      </c>
      <c r="D469">
        <f t="shared" si="68"/>
        <v>0.43122377135881013</v>
      </c>
      <c r="E469">
        <f t="shared" si="69"/>
        <v>19.098355642090752</v>
      </c>
      <c r="F469">
        <f t="shared" si="70"/>
        <v>21.084211284181499</v>
      </c>
      <c r="G469">
        <f t="shared" si="71"/>
        <v>2.2369822920214943E-2</v>
      </c>
      <c r="H469">
        <f t="shared" si="72"/>
        <v>4.4739645840422781E-2</v>
      </c>
      <c r="I469" s="11">
        <f t="shared" si="73"/>
        <v>19.018056512809157</v>
      </c>
      <c r="J469" s="11">
        <f t="shared" si="74"/>
        <v>21.003613025618694</v>
      </c>
    </row>
    <row r="470" spans="1:10" x14ac:dyDescent="0.3">
      <c r="A470">
        <v>468</v>
      </c>
      <c r="B470">
        <f t="shared" si="67"/>
        <v>8.5333333333333332</v>
      </c>
      <c r="C470">
        <f t="shared" si="75"/>
        <v>1.3672281016420884</v>
      </c>
      <c r="D470">
        <f t="shared" si="68"/>
        <v>0.43520222142097337</v>
      </c>
      <c r="E470">
        <f t="shared" si="69"/>
        <v>19.12044648809805</v>
      </c>
      <c r="F470">
        <f t="shared" si="70"/>
        <v>21.128392976196103</v>
      </c>
      <c r="G470">
        <f t="shared" si="71"/>
        <v>2.2090846007298381E-2</v>
      </c>
      <c r="H470">
        <f t="shared" si="72"/>
        <v>4.4181692014603868E-2</v>
      </c>
      <c r="I470" s="11">
        <f t="shared" si="73"/>
        <v>19.098056512809155</v>
      </c>
      <c r="J470" s="11">
        <f t="shared" si="74"/>
        <v>21.083613025618693</v>
      </c>
    </row>
    <row r="471" spans="1:10" x14ac:dyDescent="0.3">
      <c r="A471">
        <v>469</v>
      </c>
      <c r="B471">
        <f t="shared" si="67"/>
        <v>8.6666666666666661</v>
      </c>
      <c r="C471">
        <f t="shared" si="75"/>
        <v>1.3797267711300543</v>
      </c>
      <c r="D471">
        <f t="shared" si="68"/>
        <v>0.43918067148313661</v>
      </c>
      <c r="E471">
        <f t="shared" si="69"/>
        <v>19.142254906277444</v>
      </c>
      <c r="F471">
        <f t="shared" si="70"/>
        <v>21.172009812554883</v>
      </c>
      <c r="G471">
        <f t="shared" si="71"/>
        <v>2.1808418179393385E-2</v>
      </c>
      <c r="H471">
        <f t="shared" si="72"/>
        <v>4.3616836358779665E-2</v>
      </c>
      <c r="I471" s="11">
        <f t="shared" si="73"/>
        <v>19.178056512809153</v>
      </c>
      <c r="J471" s="11">
        <f t="shared" si="74"/>
        <v>21.163613025618691</v>
      </c>
    </row>
    <row r="472" spans="1:10" x14ac:dyDescent="0.3">
      <c r="A472">
        <v>470</v>
      </c>
      <c r="B472">
        <f t="shared" si="67"/>
        <v>8.8000000000000007</v>
      </c>
      <c r="C472">
        <f t="shared" si="75"/>
        <v>1.3922254406180206</v>
      </c>
      <c r="D472">
        <f t="shared" si="68"/>
        <v>0.44315912154529996</v>
      </c>
      <c r="E472">
        <f t="shared" si="69"/>
        <v>19.163777489833304</v>
      </c>
      <c r="F472">
        <f t="shared" si="70"/>
        <v>21.215054979666608</v>
      </c>
      <c r="G472">
        <f t="shared" si="71"/>
        <v>2.1522583555860564E-2</v>
      </c>
      <c r="H472">
        <f t="shared" si="72"/>
        <v>4.304516711172468E-2</v>
      </c>
      <c r="I472" s="11">
        <f t="shared" si="73"/>
        <v>19.078056512809152</v>
      </c>
      <c r="J472" s="11">
        <f t="shared" si="74"/>
        <v>21.243613025618689</v>
      </c>
    </row>
    <row r="473" spans="1:10" x14ac:dyDescent="0.3">
      <c r="A473">
        <v>471</v>
      </c>
      <c r="B473">
        <f t="shared" si="67"/>
        <v>8.9333333333333336</v>
      </c>
      <c r="C473">
        <f t="shared" si="75"/>
        <v>1.4047241101059864</v>
      </c>
      <c r="D473">
        <f t="shared" si="68"/>
        <v>0.4471375716074632</v>
      </c>
      <c r="E473">
        <f t="shared" si="69"/>
        <v>19.185010876621586</v>
      </c>
      <c r="F473">
        <f t="shared" si="70"/>
        <v>21.257521753243172</v>
      </c>
      <c r="G473">
        <f t="shared" si="71"/>
        <v>2.1233386788281905E-2</v>
      </c>
      <c r="H473">
        <f t="shared" si="72"/>
        <v>4.246677357656381E-2</v>
      </c>
      <c r="I473" s="11">
        <f t="shared" si="73"/>
        <v>19.15805651280915</v>
      </c>
      <c r="J473" s="11">
        <f t="shared" si="74"/>
        <v>21.143613025618688</v>
      </c>
    </row>
    <row r="474" spans="1:10" x14ac:dyDescent="0.3">
      <c r="A474">
        <v>472</v>
      </c>
      <c r="B474">
        <f t="shared" si="67"/>
        <v>9.0666666666666664</v>
      </c>
      <c r="C474">
        <f t="shared" si="75"/>
        <v>1.4172227795939525</v>
      </c>
      <c r="D474">
        <f t="shared" si="68"/>
        <v>0.4511160216696265</v>
      </c>
      <c r="E474">
        <f t="shared" si="69"/>
        <v>19.205951749675027</v>
      </c>
      <c r="F474">
        <f t="shared" si="70"/>
        <v>21.299403499350056</v>
      </c>
      <c r="G474">
        <f t="shared" si="71"/>
        <v>2.0940873053440612E-2</v>
      </c>
      <c r="H474">
        <f t="shared" si="72"/>
        <v>4.1881746106884776E-2</v>
      </c>
      <c r="I474" s="11">
        <f t="shared" si="73"/>
        <v>19.238056512809148</v>
      </c>
      <c r="J474" s="11">
        <f t="shared" si="74"/>
        <v>21.223613025618686</v>
      </c>
    </row>
    <row r="475" spans="1:10" x14ac:dyDescent="0.3">
      <c r="A475">
        <v>473</v>
      </c>
      <c r="B475">
        <f t="shared" si="67"/>
        <v>9.1999999999999993</v>
      </c>
      <c r="C475">
        <f t="shared" si="75"/>
        <v>1.4297214490819186</v>
      </c>
      <c r="D475">
        <f t="shared" si="68"/>
        <v>0.4550944717317898</v>
      </c>
      <c r="E475">
        <f t="shared" si="69"/>
        <v>19.226596837721321</v>
      </c>
      <c r="F475">
        <f t="shared" si="70"/>
        <v>21.340693675442637</v>
      </c>
      <c r="G475">
        <f t="shared" si="71"/>
        <v>2.0645088046293836E-2</v>
      </c>
      <c r="H475">
        <f t="shared" si="72"/>
        <v>4.1290176092580566E-2</v>
      </c>
      <c r="I475" s="11">
        <f t="shared" si="73"/>
        <v>19.138056512809147</v>
      </c>
      <c r="J475" s="11">
        <f t="shared" si="74"/>
        <v>21.303613025618684</v>
      </c>
    </row>
    <row r="476" spans="1:10" x14ac:dyDescent="0.3">
      <c r="A476">
        <v>474</v>
      </c>
      <c r="B476">
        <f t="shared" si="67"/>
        <v>9.3333333333333339</v>
      </c>
      <c r="C476">
        <f t="shared" si="75"/>
        <v>1.4422201185698846</v>
      </c>
      <c r="D476">
        <f t="shared" si="68"/>
        <v>0.45907292179395309</v>
      </c>
      <c r="E476">
        <f t="shared" si="69"/>
        <v>19.246942915694113</v>
      </c>
      <c r="F476">
        <f t="shared" si="70"/>
        <v>21.381385831388222</v>
      </c>
      <c r="G476">
        <f t="shared" si="71"/>
        <v>2.0346077972792642E-2</v>
      </c>
      <c r="H476">
        <f t="shared" si="72"/>
        <v>4.0692155945585284E-2</v>
      </c>
      <c r="I476" s="11">
        <f t="shared" si="73"/>
        <v>19.218056512809145</v>
      </c>
      <c r="J476" s="11">
        <f t="shared" si="74"/>
        <v>21.383613025618683</v>
      </c>
    </row>
    <row r="477" spans="1:10" x14ac:dyDescent="0.3">
      <c r="A477">
        <v>475</v>
      </c>
      <c r="B477">
        <f t="shared" si="67"/>
        <v>9.4666666666666668</v>
      </c>
      <c r="C477">
        <f t="shared" si="75"/>
        <v>1.4547187880578507</v>
      </c>
      <c r="D477">
        <f t="shared" si="68"/>
        <v>0.46305137185611639</v>
      </c>
      <c r="E477">
        <f t="shared" si="69"/>
        <v>19.266986805236829</v>
      </c>
      <c r="F477">
        <f t="shared" si="70"/>
        <v>21.421473610473658</v>
      </c>
      <c r="G477">
        <f t="shared" si="71"/>
        <v>2.0043889542716187E-2</v>
      </c>
      <c r="H477">
        <f t="shared" si="72"/>
        <v>4.0087779085435926E-2</v>
      </c>
      <c r="I477" s="11">
        <f t="shared" si="73"/>
        <v>19.298056512809143</v>
      </c>
      <c r="J477" s="11">
        <f t="shared" si="74"/>
        <v>21.283613025618681</v>
      </c>
    </row>
    <row r="478" spans="1:10" x14ac:dyDescent="0.3">
      <c r="A478">
        <v>476</v>
      </c>
      <c r="B478">
        <f t="shared" si="67"/>
        <v>9.6</v>
      </c>
      <c r="C478">
        <f t="shared" si="75"/>
        <v>1.4672174575458166</v>
      </c>
      <c r="D478">
        <f t="shared" si="68"/>
        <v>0.46702982191827963</v>
      </c>
      <c r="E478">
        <f t="shared" si="69"/>
        <v>19.286725375199175</v>
      </c>
      <c r="F478">
        <f t="shared" si="70"/>
        <v>21.46095075039835</v>
      </c>
      <c r="G478">
        <f t="shared" si="71"/>
        <v>1.973856996234602E-2</v>
      </c>
      <c r="H478">
        <f t="shared" si="72"/>
        <v>3.947713992469204E-2</v>
      </c>
      <c r="I478" s="11">
        <f t="shared" si="73"/>
        <v>19.198056512809142</v>
      </c>
      <c r="J478" s="11">
        <f t="shared" si="74"/>
        <v>21.36361302561868</v>
      </c>
    </row>
    <row r="479" spans="1:10" x14ac:dyDescent="0.3">
      <c r="A479">
        <v>477</v>
      </c>
      <c r="B479">
        <f t="shared" si="67"/>
        <v>9.7333333333333325</v>
      </c>
      <c r="C479">
        <f t="shared" si="75"/>
        <v>1.4797161270337824</v>
      </c>
      <c r="D479">
        <f t="shared" si="68"/>
        <v>0.47100827198044282</v>
      </c>
      <c r="E479">
        <f t="shared" si="69"/>
        <v>19.306155542126255</v>
      </c>
      <c r="F479">
        <f t="shared" si="70"/>
        <v>21.499811084252514</v>
      </c>
      <c r="G479">
        <f t="shared" si="71"/>
        <v>1.9430166927079995E-2</v>
      </c>
      <c r="H479">
        <f t="shared" si="72"/>
        <v>3.8860333854163542E-2</v>
      </c>
      <c r="I479" s="11">
        <f t="shared" si="73"/>
        <v>19.27805651280914</v>
      </c>
      <c r="J479" s="11">
        <f t="shared" si="74"/>
        <v>21.443613025618678</v>
      </c>
    </row>
    <row r="480" spans="1:10" x14ac:dyDescent="0.3">
      <c r="A480">
        <v>478</v>
      </c>
      <c r="B480">
        <f t="shared" si="67"/>
        <v>9.8666666666666671</v>
      </c>
      <c r="C480">
        <f t="shared" si="75"/>
        <v>1.4922147965217487</v>
      </c>
      <c r="D480">
        <f t="shared" si="68"/>
        <v>0.47498672204260622</v>
      </c>
      <c r="E480">
        <f t="shared" si="69"/>
        <v>19.325274270740273</v>
      </c>
      <c r="F480">
        <f t="shared" si="70"/>
        <v>21.538048541480549</v>
      </c>
      <c r="G480">
        <f t="shared" si="71"/>
        <v>1.9118728614017755E-2</v>
      </c>
      <c r="H480">
        <f t="shared" si="72"/>
        <v>3.823745722803551E-2</v>
      </c>
      <c r="I480" s="11">
        <f t="shared" si="73"/>
        <v>19.358056512809139</v>
      </c>
      <c r="J480" s="11">
        <f t="shared" si="74"/>
        <v>21.523613025618676</v>
      </c>
    </row>
    <row r="481" spans="1:10" x14ac:dyDescent="0.3">
      <c r="A481">
        <v>479</v>
      </c>
      <c r="B481">
        <f t="shared" si="67"/>
        <v>10</v>
      </c>
      <c r="C481">
        <f t="shared" si="75"/>
        <v>1.5047134660097146</v>
      </c>
      <c r="D481">
        <f t="shared" si="68"/>
        <v>0.47896517210476941</v>
      </c>
      <c r="E481">
        <f t="shared" si="69"/>
        <v>19.34407857441467</v>
      </c>
      <c r="F481">
        <f t="shared" si="70"/>
        <v>21.575657148829343</v>
      </c>
      <c r="G481">
        <f t="shared" si="71"/>
        <v>1.8804303674397005E-2</v>
      </c>
      <c r="H481">
        <f t="shared" si="72"/>
        <v>3.760860734879401E-2</v>
      </c>
      <c r="I481" s="11">
        <f t="shared" si="73"/>
        <v>19.258056512809137</v>
      </c>
      <c r="J481" s="11">
        <f t="shared" si="74"/>
        <v>21.603613025618674</v>
      </c>
    </row>
    <row r="482" spans="1:10" x14ac:dyDescent="0.3">
      <c r="A482">
        <v>480</v>
      </c>
      <c r="B482">
        <f t="shared" si="67"/>
        <v>10.133333333333333</v>
      </c>
      <c r="C482">
        <f t="shared" si="75"/>
        <v>1.5172121354976806</v>
      </c>
      <c r="D482">
        <f t="shared" si="68"/>
        <v>0.48294362216693271</v>
      </c>
      <c r="E482">
        <f t="shared" si="69"/>
        <v>19.362565515640689</v>
      </c>
      <c r="F482">
        <f t="shared" si="70"/>
        <v>21.612631031281378</v>
      </c>
      <c r="G482">
        <f t="shared" si="71"/>
        <v>1.8486941226019127E-2</v>
      </c>
      <c r="H482">
        <f t="shared" si="72"/>
        <v>3.6973882452034701E-2</v>
      </c>
      <c r="I482" s="11">
        <f t="shared" si="73"/>
        <v>19.338056512809136</v>
      </c>
      <c r="J482" s="11">
        <f t="shared" si="74"/>
        <v>21.503613025618673</v>
      </c>
    </row>
    <row r="483" spans="1:10" x14ac:dyDescent="0.3">
      <c r="A483">
        <v>481</v>
      </c>
      <c r="B483">
        <f t="shared" si="67"/>
        <v>10.266666666666666</v>
      </c>
      <c r="C483">
        <f t="shared" si="75"/>
        <v>1.5297108049856467</v>
      </c>
      <c r="D483">
        <f t="shared" si="68"/>
        <v>0.486922072229096</v>
      </c>
      <c r="E483">
        <f t="shared" si="69"/>
        <v>19.38073220648625</v>
      </c>
      <c r="F483">
        <f t="shared" si="70"/>
        <v>21.6489644129725</v>
      </c>
      <c r="G483">
        <f t="shared" si="71"/>
        <v>1.8166690845561106E-2</v>
      </c>
      <c r="H483">
        <f t="shared" si="72"/>
        <v>3.6333381691122213E-2</v>
      </c>
      <c r="I483" s="11">
        <f t="shared" si="73"/>
        <v>19.418056512809134</v>
      </c>
      <c r="J483" s="11">
        <f t="shared" si="74"/>
        <v>21.583613025618671</v>
      </c>
    </row>
    <row r="484" spans="1:10" x14ac:dyDescent="0.3">
      <c r="A484">
        <v>482</v>
      </c>
      <c r="B484">
        <f t="shared" si="67"/>
        <v>10.4</v>
      </c>
      <c r="C484">
        <f t="shared" si="75"/>
        <v>1.5422094744736128</v>
      </c>
      <c r="D484">
        <f t="shared" si="68"/>
        <v>0.49090052229125936</v>
      </c>
      <c r="E484">
        <f t="shared" si="69"/>
        <v>19.398575809047099</v>
      </c>
      <c r="F484">
        <f t="shared" si="70"/>
        <v>21.6846516180942</v>
      </c>
      <c r="G484">
        <f t="shared" si="71"/>
        <v>1.7843602560848382E-2</v>
      </c>
      <c r="H484">
        <f t="shared" si="72"/>
        <v>3.5687205121700316E-2</v>
      </c>
      <c r="I484" s="11">
        <f t="shared" si="73"/>
        <v>19.318056512809132</v>
      </c>
      <c r="J484" s="11">
        <f t="shared" si="74"/>
        <v>21.66361302561867</v>
      </c>
    </row>
    <row r="485" spans="1:10" x14ac:dyDescent="0.3">
      <c r="A485">
        <v>483</v>
      </c>
      <c r="B485">
        <f t="shared" si="67"/>
        <v>10.533333333333333</v>
      </c>
      <c r="C485">
        <f t="shared" si="75"/>
        <v>1.5547081439615789</v>
      </c>
      <c r="D485">
        <f t="shared" si="68"/>
        <v>0.49487897235342265</v>
      </c>
      <c r="E485">
        <f t="shared" si="69"/>
        <v>19.41609353589012</v>
      </c>
      <c r="F485">
        <f t="shared" si="70"/>
        <v>21.719687071780239</v>
      </c>
      <c r="G485">
        <f t="shared" si="71"/>
        <v>1.7517726843021109E-2</v>
      </c>
      <c r="H485">
        <f t="shared" si="72"/>
        <v>3.5035453686038665E-2</v>
      </c>
      <c r="I485" s="11">
        <f t="shared" si="73"/>
        <v>19.398056512809131</v>
      </c>
      <c r="J485" s="11">
        <f t="shared" si="74"/>
        <v>21.743613025618668</v>
      </c>
    </row>
    <row r="486" spans="1:10" x14ac:dyDescent="0.3">
      <c r="A486">
        <v>484</v>
      </c>
      <c r="B486">
        <f t="shared" si="67"/>
        <v>10.666666666666666</v>
      </c>
      <c r="C486">
        <f t="shared" si="75"/>
        <v>1.5672068134495447</v>
      </c>
      <c r="D486">
        <f t="shared" si="68"/>
        <v>0.49885742241558584</v>
      </c>
      <c r="E486">
        <f t="shared" si="69"/>
        <v>19.433282650488774</v>
      </c>
      <c r="F486">
        <f t="shared" si="70"/>
        <v>21.754065300977548</v>
      </c>
      <c r="G486">
        <f t="shared" si="71"/>
        <v>1.7189114598654243E-2</v>
      </c>
      <c r="H486">
        <f t="shared" si="72"/>
        <v>3.4378229197308485E-2</v>
      </c>
      <c r="I486" s="11">
        <f t="shared" si="73"/>
        <v>19.478056512809129</v>
      </c>
      <c r="J486" s="11">
        <f t="shared" si="74"/>
        <v>21.643613025618667</v>
      </c>
    </row>
    <row r="487" spans="1:10" x14ac:dyDescent="0.3">
      <c r="A487">
        <v>485</v>
      </c>
      <c r="B487">
        <f t="shared" si="67"/>
        <v>10.8</v>
      </c>
      <c r="C487">
        <f t="shared" si="75"/>
        <v>1.579705482937511</v>
      </c>
      <c r="D487">
        <f t="shared" si="68"/>
        <v>0.50283587247774919</v>
      </c>
      <c r="E487">
        <f t="shared" si="69"/>
        <v>19.450140467650591</v>
      </c>
      <c r="F487">
        <f t="shared" si="70"/>
        <v>21.787780935301178</v>
      </c>
      <c r="G487">
        <f t="shared" si="71"/>
        <v>1.6857817161817223E-2</v>
      </c>
      <c r="H487">
        <f t="shared" si="72"/>
        <v>3.3715634323630894E-2</v>
      </c>
      <c r="I487" s="11">
        <f t="shared" si="73"/>
        <v>19.378056512809128</v>
      </c>
      <c r="J487" s="11">
        <f t="shared" si="74"/>
        <v>21.723613025618665</v>
      </c>
    </row>
    <row r="488" spans="1:10" x14ac:dyDescent="0.3">
      <c r="A488">
        <v>486</v>
      </c>
      <c r="B488">
        <f t="shared" si="67"/>
        <v>10.933333333333334</v>
      </c>
      <c r="C488">
        <f t="shared" si="75"/>
        <v>1.5922041524254769</v>
      </c>
      <c r="D488">
        <f t="shared" si="68"/>
        <v>0.50681432253991243</v>
      </c>
      <c r="E488">
        <f t="shared" si="69"/>
        <v>19.466664353936629</v>
      </c>
      <c r="F488">
        <f t="shared" si="70"/>
        <v>21.820828707873254</v>
      </c>
      <c r="G488">
        <f t="shared" si="71"/>
        <v>1.6523886286037737E-2</v>
      </c>
      <c r="H488">
        <f t="shared" si="72"/>
        <v>3.3047772572075473E-2</v>
      </c>
      <c r="I488" s="11">
        <f t="shared" si="73"/>
        <v>19.458056512809126</v>
      </c>
      <c r="J488" s="11">
        <f t="shared" si="74"/>
        <v>21.803613025618663</v>
      </c>
    </row>
    <row r="489" spans="1:10" x14ac:dyDescent="0.3">
      <c r="A489">
        <v>487</v>
      </c>
      <c r="B489">
        <f t="shared" si="67"/>
        <v>11.066666666666666</v>
      </c>
      <c r="C489">
        <f t="shared" si="75"/>
        <v>1.6047028219134427</v>
      </c>
      <c r="D489">
        <f t="shared" si="68"/>
        <v>0.51079277260207567</v>
      </c>
      <c r="E489">
        <f t="shared" si="69"/>
        <v>19.482851728072859</v>
      </c>
      <c r="F489">
        <f t="shared" si="70"/>
        <v>21.853203456145714</v>
      </c>
      <c r="G489">
        <f t="shared" si="71"/>
        <v>1.6187374136229948E-2</v>
      </c>
      <c r="H489">
        <f t="shared" si="72"/>
        <v>3.2374748272459897E-2</v>
      </c>
      <c r="I489" s="11">
        <f t="shared" si="73"/>
        <v>19.538056512809124</v>
      </c>
      <c r="J489" s="11">
        <f t="shared" si="74"/>
        <v>21.883613025618661</v>
      </c>
    </row>
    <row r="490" spans="1:10" x14ac:dyDescent="0.3">
      <c r="A490">
        <v>488</v>
      </c>
      <c r="B490">
        <f t="shared" si="67"/>
        <v>11.2</v>
      </c>
      <c r="C490">
        <f t="shared" si="75"/>
        <v>1.617201491401409</v>
      </c>
      <c r="D490">
        <f t="shared" si="68"/>
        <v>0.51477122266423903</v>
      </c>
      <c r="E490">
        <f t="shared" si="69"/>
        <v>19.498700061353404</v>
      </c>
      <c r="F490">
        <f t="shared" si="70"/>
        <v>21.884900122706803</v>
      </c>
      <c r="G490">
        <f t="shared" si="71"/>
        <v>1.584833328054458E-2</v>
      </c>
      <c r="H490">
        <f t="shared" si="72"/>
        <v>3.169666656108916E-2</v>
      </c>
      <c r="I490" s="11">
        <f t="shared" si="73"/>
        <v>19.438056512809123</v>
      </c>
      <c r="J490" s="11">
        <f t="shared" si="74"/>
        <v>21.78361302561866</v>
      </c>
    </row>
    <row r="491" spans="1:10" x14ac:dyDescent="0.3">
      <c r="A491">
        <v>489</v>
      </c>
      <c r="B491">
        <f t="shared" si="67"/>
        <v>11.333333333333334</v>
      </c>
      <c r="C491">
        <f t="shared" si="75"/>
        <v>1.6297001608893749</v>
      </c>
      <c r="D491">
        <f t="shared" si="68"/>
        <v>0.51874967272640227</v>
      </c>
      <c r="E491">
        <f t="shared" si="69"/>
        <v>19.514206878035544</v>
      </c>
      <c r="F491">
        <f t="shared" si="70"/>
        <v>21.915913756071092</v>
      </c>
      <c r="G491">
        <f t="shared" si="71"/>
        <v>1.5506816682140823E-2</v>
      </c>
      <c r="H491">
        <f t="shared" si="72"/>
        <v>3.1013633364288751E-2</v>
      </c>
      <c r="I491" s="11">
        <f t="shared" si="73"/>
        <v>19.518056512809121</v>
      </c>
      <c r="J491" s="11">
        <f t="shared" si="74"/>
        <v>21.863613025618658</v>
      </c>
    </row>
    <row r="492" spans="1:10" x14ac:dyDescent="0.3">
      <c r="A492">
        <v>490</v>
      </c>
      <c r="B492">
        <f t="shared" si="67"/>
        <v>11.466666666666667</v>
      </c>
      <c r="C492">
        <f t="shared" si="75"/>
        <v>1.6421988303773412</v>
      </c>
      <c r="D492">
        <f t="shared" si="68"/>
        <v>0.52272812278856562</v>
      </c>
      <c r="E492">
        <f t="shared" si="69"/>
        <v>19.529369755726492</v>
      </c>
      <c r="F492">
        <f t="shared" si="70"/>
        <v>21.946239511452983</v>
      </c>
      <c r="G492">
        <f t="shared" si="71"/>
        <v>1.5162877690947596E-2</v>
      </c>
      <c r="H492">
        <f t="shared" si="72"/>
        <v>3.0325755381891639E-2</v>
      </c>
      <c r="I492" s="11">
        <f t="shared" si="73"/>
        <v>19.41805651280912</v>
      </c>
      <c r="J492" s="11">
        <f t="shared" si="74"/>
        <v>21.943613025618657</v>
      </c>
    </row>
    <row r="493" spans="1:10" x14ac:dyDescent="0.3">
      <c r="A493">
        <v>491</v>
      </c>
      <c r="B493">
        <f t="shared" si="67"/>
        <v>11.6</v>
      </c>
      <c r="C493">
        <f t="shared" si="75"/>
        <v>1.654697499865307</v>
      </c>
      <c r="D493">
        <f t="shared" si="68"/>
        <v>0.52670657285072886</v>
      </c>
      <c r="E493">
        <f t="shared" si="69"/>
        <v>19.544186325761764</v>
      </c>
      <c r="F493">
        <f t="shared" si="70"/>
        <v>21.975872651523531</v>
      </c>
      <c r="G493">
        <f t="shared" si="71"/>
        <v>1.4816570035272036E-2</v>
      </c>
      <c r="H493">
        <f t="shared" si="72"/>
        <v>2.9633140070547626E-2</v>
      </c>
      <c r="I493" s="11">
        <f t="shared" si="73"/>
        <v>19.498056512809118</v>
      </c>
      <c r="J493" s="11">
        <f t="shared" si="74"/>
        <v>22.023613025618655</v>
      </c>
    </row>
    <row r="494" spans="1:10" x14ac:dyDescent="0.3">
      <c r="A494">
        <v>492</v>
      </c>
      <c r="B494">
        <f t="shared" si="67"/>
        <v>11.733333333333333</v>
      </c>
      <c r="C494">
        <f t="shared" si="75"/>
        <v>1.6671961693532729</v>
      </c>
      <c r="D494">
        <f t="shared" si="68"/>
        <v>0.5306850229128921</v>
      </c>
      <c r="E494">
        <f t="shared" si="69"/>
        <v>19.558654273575247</v>
      </c>
      <c r="F494">
        <f t="shared" si="70"/>
        <v>22.004808547150496</v>
      </c>
      <c r="G494">
        <f t="shared" si="71"/>
        <v>1.4467947813482596E-2</v>
      </c>
      <c r="H494">
        <f t="shared" si="72"/>
        <v>2.8935895626965191E-2</v>
      </c>
      <c r="I494" s="11">
        <f t="shared" si="73"/>
        <v>19.578056512809116</v>
      </c>
      <c r="J494" s="11">
        <f t="shared" si="74"/>
        <v>21.923613025618653</v>
      </c>
    </row>
    <row r="495" spans="1:10" x14ac:dyDescent="0.3">
      <c r="A495">
        <v>493</v>
      </c>
      <c r="B495">
        <f t="shared" si="67"/>
        <v>11.866666666666667</v>
      </c>
      <c r="C495">
        <f t="shared" si="75"/>
        <v>1.6796948388412392</v>
      </c>
      <c r="D495">
        <f t="shared" si="68"/>
        <v>0.53466347297505545</v>
      </c>
      <c r="E495">
        <f t="shared" si="69"/>
        <v>19.572771339060733</v>
      </c>
      <c r="F495">
        <f t="shared" si="70"/>
        <v>22.033042678121468</v>
      </c>
      <c r="G495">
        <f t="shared" si="71"/>
        <v>1.411706548548608E-2</v>
      </c>
      <c r="H495">
        <f t="shared" si="72"/>
        <v>2.823413097097216E-2</v>
      </c>
      <c r="I495" s="11">
        <f t="shared" si="73"/>
        <v>19.478056512809115</v>
      </c>
      <c r="J495" s="11">
        <f t="shared" si="74"/>
        <v>22.003613025618652</v>
      </c>
    </row>
    <row r="496" spans="1:10" x14ac:dyDescent="0.3">
      <c r="A496">
        <v>494</v>
      </c>
      <c r="B496">
        <f t="shared" si="67"/>
        <v>12</v>
      </c>
      <c r="C496">
        <f t="shared" si="75"/>
        <v>1.692193508329205</v>
      </c>
      <c r="D496">
        <f t="shared" si="68"/>
        <v>0.5386419230372187</v>
      </c>
      <c r="E496">
        <f t="shared" si="69"/>
        <v>19.586535316924998</v>
      </c>
      <c r="F496">
        <f t="shared" si="70"/>
        <v>22.060570633849995</v>
      </c>
      <c r="G496">
        <f t="shared" si="71"/>
        <v>1.3763977864265087E-2</v>
      </c>
      <c r="H496">
        <f t="shared" si="72"/>
        <v>2.7527955728526621E-2</v>
      </c>
      <c r="I496" s="11">
        <f t="shared" si="73"/>
        <v>19.558056512809113</v>
      </c>
      <c r="J496" s="11">
        <f t="shared" si="74"/>
        <v>22.08361302561865</v>
      </c>
    </row>
    <row r="497" spans="1:10" x14ac:dyDescent="0.3">
      <c r="A497">
        <v>495</v>
      </c>
      <c r="B497">
        <f t="shared" si="67"/>
        <v>12.133333333333333</v>
      </c>
      <c r="C497">
        <f t="shared" si="75"/>
        <v>1.7046921778171709</v>
      </c>
      <c r="D497">
        <f t="shared" si="68"/>
        <v>0.54262037309938194</v>
      </c>
      <c r="E497">
        <f t="shared" si="69"/>
        <v>19.599944057032292</v>
      </c>
      <c r="F497">
        <f t="shared" si="70"/>
        <v>22.087388114064588</v>
      </c>
      <c r="G497">
        <f t="shared" si="71"/>
        <v>1.3408740107294648E-2</v>
      </c>
      <c r="H497">
        <f t="shared" si="72"/>
        <v>2.6817480214592848E-2</v>
      </c>
      <c r="I497" s="11">
        <f t="shared" si="73"/>
        <v>19.638056512809111</v>
      </c>
      <c r="J497" s="11">
        <f t="shared" si="74"/>
        <v>21.983613025618649</v>
      </c>
    </row>
    <row r="498" spans="1:10" x14ac:dyDescent="0.3">
      <c r="A498">
        <v>496</v>
      </c>
      <c r="B498">
        <f t="shared" si="67"/>
        <v>12.266666666666666</v>
      </c>
      <c r="C498">
        <f t="shared" si="75"/>
        <v>1.7171908473051372</v>
      </c>
      <c r="D498">
        <f t="shared" si="68"/>
        <v>0.54659882316154529</v>
      </c>
      <c r="E498">
        <f t="shared" si="69"/>
        <v>19.612995464740237</v>
      </c>
      <c r="F498">
        <f t="shared" si="70"/>
        <v>22.11349092948047</v>
      </c>
      <c r="G498">
        <f t="shared" si="71"/>
        <v>1.3051407707944662E-2</v>
      </c>
      <c r="H498">
        <f t="shared" si="72"/>
        <v>2.6102815415882219E-2</v>
      </c>
      <c r="I498" s="11">
        <f t="shared" si="73"/>
        <v>19.53805651280911</v>
      </c>
      <c r="J498" s="11">
        <f t="shared" si="74"/>
        <v>22.063613025618647</v>
      </c>
    </row>
    <row r="499" spans="1:10" x14ac:dyDescent="0.3">
      <c r="A499">
        <v>497</v>
      </c>
      <c r="B499">
        <f t="shared" si="67"/>
        <v>12.4</v>
      </c>
      <c r="C499">
        <f t="shared" si="75"/>
        <v>1.729689516793103</v>
      </c>
      <c r="D499">
        <f t="shared" si="68"/>
        <v>0.55057727322370853</v>
      </c>
      <c r="E499">
        <f t="shared" si="69"/>
        <v>19.625687501227016</v>
      </c>
      <c r="F499">
        <f t="shared" si="70"/>
        <v>22.138875002454032</v>
      </c>
      <c r="G499">
        <f t="shared" si="71"/>
        <v>1.2692036486779301E-2</v>
      </c>
      <c r="H499">
        <f t="shared" si="72"/>
        <v>2.5384072973562155E-2</v>
      </c>
      <c r="I499" s="11">
        <f t="shared" si="73"/>
        <v>19.618056512809108</v>
      </c>
      <c r="J499" s="11">
        <f t="shared" si="74"/>
        <v>22.143613025618645</v>
      </c>
    </row>
    <row r="500" spans="1:10" x14ac:dyDescent="0.3">
      <c r="A500">
        <v>498</v>
      </c>
      <c r="B500">
        <f t="shared" si="67"/>
        <v>12.533333333333333</v>
      </c>
      <c r="C500">
        <f t="shared" si="75"/>
        <v>1.7421881862810693</v>
      </c>
      <c r="D500">
        <f t="shared" si="68"/>
        <v>0.55455572328587188</v>
      </c>
      <c r="E500">
        <f t="shared" si="69"/>
        <v>19.638018183809894</v>
      </c>
      <c r="F500">
        <f t="shared" si="70"/>
        <v>22.163536367619788</v>
      </c>
      <c r="G500">
        <f t="shared" si="71"/>
        <v>1.2330682582877728E-2</v>
      </c>
      <c r="H500">
        <f t="shared" si="72"/>
        <v>2.4661365165755456E-2</v>
      </c>
      <c r="I500" s="11">
        <f t="shared" si="73"/>
        <v>19.698056512809107</v>
      </c>
      <c r="J500" s="11">
        <f t="shared" si="74"/>
        <v>22.043613025618644</v>
      </c>
    </row>
    <row r="501" spans="1:10" x14ac:dyDescent="0.3">
      <c r="A501">
        <v>499</v>
      </c>
      <c r="B501">
        <f t="shared" si="67"/>
        <v>12.666666666666666</v>
      </c>
      <c r="C501">
        <f t="shared" si="75"/>
        <v>1.7546868557690352</v>
      </c>
      <c r="D501">
        <f t="shared" si="68"/>
        <v>0.55853417334803512</v>
      </c>
      <c r="E501">
        <f t="shared" si="69"/>
        <v>19.649985586254925</v>
      </c>
      <c r="F501">
        <f t="shared" si="70"/>
        <v>22.187471172509845</v>
      </c>
      <c r="G501">
        <f t="shared" si="71"/>
        <v>1.1967402445030473E-2</v>
      </c>
      <c r="H501">
        <f t="shared" si="72"/>
        <v>2.3934804890057393E-2</v>
      </c>
      <c r="I501" s="11">
        <f t="shared" si="73"/>
        <v>19.598056512809105</v>
      </c>
      <c r="J501" s="11">
        <f t="shared" si="74"/>
        <v>22.123613025618642</v>
      </c>
    </row>
    <row r="502" spans="1:10" x14ac:dyDescent="0.3">
      <c r="A502">
        <v>500</v>
      </c>
      <c r="B502">
        <f t="shared" si="67"/>
        <v>12.8</v>
      </c>
      <c r="C502">
        <f t="shared" si="75"/>
        <v>1.7671855252570015</v>
      </c>
      <c r="D502">
        <f t="shared" si="68"/>
        <v>0.56251262341019848</v>
      </c>
      <c r="E502">
        <f t="shared" si="69"/>
        <v>19.661587839077857</v>
      </c>
      <c r="F502">
        <f t="shared" si="70"/>
        <v>22.210675678155717</v>
      </c>
      <c r="G502">
        <f t="shared" si="71"/>
        <v>1.1602252822932257E-2</v>
      </c>
      <c r="H502">
        <f t="shared" si="72"/>
        <v>2.320450564587162E-2</v>
      </c>
      <c r="I502" s="11">
        <f t="shared" si="73"/>
        <v>19.678056512809103</v>
      </c>
      <c r="J502" s="11">
        <f t="shared" si="74"/>
        <v>22.20361302561864</v>
      </c>
    </row>
    <row r="503" spans="1:10" x14ac:dyDescent="0.3">
      <c r="A503">
        <v>501</v>
      </c>
      <c r="B503">
        <f t="shared" si="67"/>
        <v>12.933333333333334</v>
      </c>
      <c r="C503">
        <f t="shared" si="75"/>
        <v>1.7796841947449673</v>
      </c>
      <c r="D503">
        <f t="shared" si="68"/>
        <v>0.56649107347236172</v>
      </c>
      <c r="E503">
        <f t="shared" si="69"/>
        <v>19.672823129836189</v>
      </c>
      <c r="F503">
        <f t="shared" si="70"/>
        <v>22.233146259672381</v>
      </c>
      <c r="G503">
        <f t="shared" si="71"/>
        <v>1.1235290758332184E-2</v>
      </c>
      <c r="H503">
        <f t="shared" si="72"/>
        <v>2.2470581516664367E-2</v>
      </c>
      <c r="I503" s="11">
        <f t="shared" si="73"/>
        <v>19.578056512809102</v>
      </c>
      <c r="J503" s="11">
        <f t="shared" si="74"/>
        <v>22.283613025618639</v>
      </c>
    </row>
    <row r="504" spans="1:10" x14ac:dyDescent="0.3">
      <c r="A504">
        <v>502</v>
      </c>
      <c r="B504">
        <f t="shared" si="67"/>
        <v>13.066666666666666</v>
      </c>
      <c r="C504">
        <f t="shared" si="75"/>
        <v>1.7921828642329332</v>
      </c>
      <c r="D504">
        <f t="shared" si="68"/>
        <v>0.57046952353452496</v>
      </c>
      <c r="E504">
        <f t="shared" si="69"/>
        <v>19.683689703412284</v>
      </c>
      <c r="F504">
        <f t="shared" si="70"/>
        <v>22.254879406824571</v>
      </c>
      <c r="G504">
        <f t="shared" si="71"/>
        <v>1.0866573576095107E-2</v>
      </c>
      <c r="H504">
        <f t="shared" si="72"/>
        <v>2.1733147152190213E-2</v>
      </c>
      <c r="I504" s="11">
        <f t="shared" si="73"/>
        <v>19.6580565128091</v>
      </c>
      <c r="J504" s="11">
        <f t="shared" si="74"/>
        <v>22.183613025618637</v>
      </c>
    </row>
    <row r="505" spans="1:10" x14ac:dyDescent="0.3">
      <c r="A505">
        <v>503</v>
      </c>
      <c r="B505">
        <f t="shared" si="67"/>
        <v>13.2</v>
      </c>
      <c r="C505">
        <f t="shared" si="75"/>
        <v>1.804681533720899</v>
      </c>
      <c r="D505">
        <f t="shared" si="68"/>
        <v>0.5744479735966882</v>
      </c>
      <c r="E505">
        <f t="shared" si="69"/>
        <v>19.694185862287554</v>
      </c>
      <c r="F505">
        <f t="shared" si="70"/>
        <v>22.275871724575111</v>
      </c>
      <c r="G505">
        <f t="shared" si="71"/>
        <v>1.0496158875270112E-2</v>
      </c>
      <c r="H505">
        <f t="shared" si="72"/>
        <v>2.0992317750540224E-2</v>
      </c>
      <c r="I505" s="11">
        <f t="shared" si="73"/>
        <v>19.738056512809099</v>
      </c>
      <c r="J505" s="11">
        <f t="shared" si="74"/>
        <v>22.263613025618636</v>
      </c>
    </row>
    <row r="506" spans="1:10" x14ac:dyDescent="0.3">
      <c r="A506">
        <v>504</v>
      </c>
      <c r="B506">
        <f t="shared" si="67"/>
        <v>13.333333333333334</v>
      </c>
      <c r="C506">
        <f t="shared" si="75"/>
        <v>1.8171802032088653</v>
      </c>
      <c r="D506">
        <f t="shared" si="68"/>
        <v>0.57842642365885155</v>
      </c>
      <c r="E506">
        <f t="shared" si="69"/>
        <v>19.704309966807635</v>
      </c>
      <c r="F506">
        <f t="shared" si="70"/>
        <v>22.296119933615266</v>
      </c>
      <c r="G506">
        <f t="shared" si="71"/>
        <v>1.0124104520080834E-2</v>
      </c>
      <c r="H506">
        <f t="shared" si="72"/>
        <v>2.0248209040154563E-2</v>
      </c>
      <c r="I506" s="11">
        <f t="shared" si="73"/>
        <v>19.638056512809097</v>
      </c>
      <c r="J506" s="11">
        <f t="shared" si="74"/>
        <v>22.343613025618634</v>
      </c>
    </row>
    <row r="507" spans="1:10" x14ac:dyDescent="0.3">
      <c r="A507">
        <v>505</v>
      </c>
      <c r="B507">
        <f t="shared" si="67"/>
        <v>13.466666666666667</v>
      </c>
      <c r="C507">
        <f t="shared" si="75"/>
        <v>1.8296788726968312</v>
      </c>
      <c r="D507">
        <f t="shared" si="68"/>
        <v>0.58240487372101479</v>
      </c>
      <c r="E507">
        <f t="shared" si="69"/>
        <v>19.714060435438515</v>
      </c>
      <c r="F507">
        <f t="shared" si="70"/>
        <v>22.315620870877034</v>
      </c>
      <c r="G507">
        <f t="shared" si="71"/>
        <v>9.7504686308802491E-3</v>
      </c>
      <c r="H507">
        <f t="shared" si="72"/>
        <v>1.9500937261767604E-2</v>
      </c>
      <c r="I507" s="11">
        <f t="shared" si="73"/>
        <v>19.718056512809095</v>
      </c>
      <c r="J507" s="11">
        <f t="shared" si="74"/>
        <v>22.243613025618632</v>
      </c>
    </row>
    <row r="508" spans="1:10" x14ac:dyDescent="0.3">
      <c r="A508">
        <v>506</v>
      </c>
      <c r="B508">
        <f t="shared" si="67"/>
        <v>13.6</v>
      </c>
      <c r="C508">
        <f t="shared" si="75"/>
        <v>1.8421775421847975</v>
      </c>
      <c r="D508">
        <f t="shared" si="68"/>
        <v>0.58638332378317815</v>
      </c>
      <c r="E508">
        <f t="shared" si="69"/>
        <v>19.723435745013617</v>
      </c>
      <c r="F508">
        <f t="shared" si="70"/>
        <v>22.334371490027237</v>
      </c>
      <c r="G508">
        <f t="shared" si="71"/>
        <v>9.3753095751019089E-3</v>
      </c>
      <c r="H508">
        <f t="shared" si="72"/>
        <v>1.8750619150203818E-2</v>
      </c>
      <c r="I508" s="11">
        <f t="shared" si="73"/>
        <v>19.618056512809094</v>
      </c>
      <c r="J508" s="11">
        <f t="shared" si="74"/>
        <v>22.323613025618631</v>
      </c>
    </row>
    <row r="509" spans="1:10" x14ac:dyDescent="0.3">
      <c r="A509">
        <v>507</v>
      </c>
      <c r="B509">
        <f t="shared" si="67"/>
        <v>13.733333333333333</v>
      </c>
      <c r="C509">
        <f t="shared" si="75"/>
        <v>1.8546762116727633</v>
      </c>
      <c r="D509">
        <f t="shared" si="68"/>
        <v>0.59036177384534139</v>
      </c>
      <c r="E509">
        <f t="shared" si="69"/>
        <v>19.732434430971715</v>
      </c>
      <c r="F509">
        <f t="shared" si="70"/>
        <v>22.352368861943432</v>
      </c>
      <c r="G509">
        <f t="shared" si="71"/>
        <v>8.9986859580974965E-3</v>
      </c>
      <c r="H509">
        <f t="shared" si="72"/>
        <v>1.7997371916194993E-2</v>
      </c>
      <c r="I509" s="11">
        <f t="shared" si="73"/>
        <v>19.698056512809092</v>
      </c>
      <c r="J509" s="11">
        <f t="shared" si="74"/>
        <v>22.403613025618629</v>
      </c>
    </row>
    <row r="510" spans="1:10" x14ac:dyDescent="0.3">
      <c r="A510">
        <v>508</v>
      </c>
      <c r="B510">
        <f t="shared" si="67"/>
        <v>13.866666666666667</v>
      </c>
      <c r="C510">
        <f t="shared" si="75"/>
        <v>1.8671748811607296</v>
      </c>
      <c r="D510">
        <f t="shared" si="68"/>
        <v>0.59434022390750474</v>
      </c>
      <c r="E510">
        <f t="shared" si="69"/>
        <v>19.741055087585735</v>
      </c>
      <c r="F510">
        <f t="shared" si="70"/>
        <v>22.369610175171474</v>
      </c>
      <c r="G510">
        <f t="shared" si="71"/>
        <v>8.6206566140205609E-3</v>
      </c>
      <c r="H510">
        <f t="shared" si="72"/>
        <v>1.7241313228041122E-2</v>
      </c>
      <c r="I510" s="11">
        <f t="shared" si="73"/>
        <v>19.778056512809091</v>
      </c>
      <c r="J510" s="11">
        <f t="shared" si="74"/>
        <v>22.303613025618628</v>
      </c>
    </row>
    <row r="511" spans="1:10" x14ac:dyDescent="0.3">
      <c r="A511">
        <v>509</v>
      </c>
      <c r="B511">
        <f t="shared" si="67"/>
        <v>14</v>
      </c>
      <c r="C511">
        <f t="shared" si="75"/>
        <v>1.8796735506486955</v>
      </c>
      <c r="D511">
        <f t="shared" si="68"/>
        <v>0.59831867396966798</v>
      </c>
      <c r="E511">
        <f t="shared" si="69"/>
        <v>19.749296368182346</v>
      </c>
      <c r="F511">
        <f t="shared" si="70"/>
        <v>22.386092736364688</v>
      </c>
      <c r="G511">
        <f t="shared" si="71"/>
        <v>8.2412805966107783E-3</v>
      </c>
      <c r="H511">
        <f t="shared" si="72"/>
        <v>1.6482561193214451E-2</v>
      </c>
      <c r="I511" s="11">
        <f t="shared" si="73"/>
        <v>19.678056512809089</v>
      </c>
      <c r="J511" s="11">
        <f t="shared" si="74"/>
        <v>22.383613025618626</v>
      </c>
    </row>
    <row r="512" spans="1:10" x14ac:dyDescent="0.3">
      <c r="A512">
        <v>510</v>
      </c>
      <c r="B512">
        <f t="shared" si="67"/>
        <v>14.133333333333333</v>
      </c>
      <c r="C512">
        <f t="shared" si="75"/>
        <v>1.8921722201366613</v>
      </c>
      <c r="D512">
        <f t="shared" si="68"/>
        <v>0.60229712403183122</v>
      </c>
      <c r="E512">
        <f t="shared" si="69"/>
        <v>19.757156985352321</v>
      </c>
      <c r="F512">
        <f t="shared" si="70"/>
        <v>22.401813970704644</v>
      </c>
      <c r="G512">
        <f t="shared" si="71"/>
        <v>7.8606171699746596E-3</v>
      </c>
      <c r="H512">
        <f t="shared" si="72"/>
        <v>1.5721234339956425E-2</v>
      </c>
      <c r="I512" s="11">
        <f t="shared" si="73"/>
        <v>19.758056512809087</v>
      </c>
      <c r="J512" s="11">
        <f t="shared" si="74"/>
        <v>22.463613025618624</v>
      </c>
    </row>
    <row r="513" spans="1:10" x14ac:dyDescent="0.3">
      <c r="A513">
        <v>511</v>
      </c>
      <c r="B513">
        <f t="shared" si="67"/>
        <v>14.266666666666666</v>
      </c>
      <c r="C513">
        <f t="shared" si="75"/>
        <v>1.9046708896246276</v>
      </c>
      <c r="D513">
        <f t="shared" si="68"/>
        <v>0.60627557409399457</v>
      </c>
      <c r="E513">
        <f t="shared" si="69"/>
        <v>19.764635711151673</v>
      </c>
      <c r="F513">
        <f t="shared" si="70"/>
        <v>22.416771422303349</v>
      </c>
      <c r="G513">
        <f t="shared" si="71"/>
        <v>7.4787257993520484E-3</v>
      </c>
      <c r="H513">
        <f t="shared" si="72"/>
        <v>1.4957451598704097E-2</v>
      </c>
      <c r="I513" s="11">
        <f t="shared" si="73"/>
        <v>19.658056512809086</v>
      </c>
      <c r="J513" s="11">
        <f t="shared" si="74"/>
        <v>22.363613025618623</v>
      </c>
    </row>
    <row r="514" spans="1:10" x14ac:dyDescent="0.3">
      <c r="A514">
        <v>512</v>
      </c>
      <c r="B514">
        <f t="shared" si="67"/>
        <v>14.4</v>
      </c>
      <c r="C514">
        <f t="shared" si="75"/>
        <v>1.9171695591125935</v>
      </c>
      <c r="D514">
        <f t="shared" si="68"/>
        <v>0.61025402415615781</v>
      </c>
      <c r="E514">
        <f t="shared" si="69"/>
        <v>19.771731377293452</v>
      </c>
      <c r="F514">
        <f t="shared" si="70"/>
        <v>22.430962754586904</v>
      </c>
      <c r="G514">
        <f t="shared" si="71"/>
        <v>7.0956661417795885E-3</v>
      </c>
      <c r="H514">
        <f t="shared" si="72"/>
        <v>1.4191332283555624E-2</v>
      </c>
      <c r="I514" s="11">
        <f t="shared" si="73"/>
        <v>19.738056512809084</v>
      </c>
      <c r="J514" s="11">
        <f t="shared" si="74"/>
        <v>22.443613025618621</v>
      </c>
    </row>
    <row r="515" spans="1:10" x14ac:dyDescent="0.3">
      <c r="A515">
        <v>513</v>
      </c>
      <c r="B515">
        <f t="shared" ref="B515:B578" si="76">IF(A515&lt;L$13,A516*(1/7.5),IF(A515&lt;M$13,(A516-L$13)*(1/7.5),IF(A515&lt;N$13,(A516-M$13)*(1/7.5),(A516-N$13)*(1/7.5))))</f>
        <v>14.533333333333333</v>
      </c>
      <c r="C515">
        <f t="shared" si="75"/>
        <v>1.9296682286005593</v>
      </c>
      <c r="D515">
        <f t="shared" ref="D515:D578" si="77">C515/PI()</f>
        <v>0.61423247421832106</v>
      </c>
      <c r="E515">
        <f t="shared" ref="E515:E578" si="78">-IF(A515&lt;L$13,SIN(B515*K$18*L$15),IF(A515&lt;M$13,SIN((B515*K$18*M$15)+0.5*PI()),IF(A515&lt;N$13,SIN((B515*K$18*N$15)+PI()),IF(A515&lt;O$13,SIN((B515*K$18*O$15)+1.5*PI()),""))))*Q$13+P$13</f>
        <v>19.77844287533026</v>
      </c>
      <c r="F515">
        <f t="shared" ref="F515:F578" si="79">0.2-IF(A515&lt;L$13,SIN(B515*K$18*L$15),IF(A515&lt;M$13,SIN((B515*K$18*M$15)+0.5*PI()),IF(A515&lt;N$13,SIN((B515*K$18*N$15)+PI()),IF(A515&lt;O$13,SIN((B515*K$18*O$15)+1.5*PI()),""))))*Q$13*2+P$13</f>
        <v>22.444385750660519</v>
      </c>
      <c r="G515">
        <f t="shared" si="71"/>
        <v>6.7114980368074839E-3</v>
      </c>
      <c r="H515">
        <f t="shared" si="72"/>
        <v>1.3422996073614968E-2</v>
      </c>
      <c r="I515" s="11">
        <f t="shared" si="73"/>
        <v>19.818056512809083</v>
      </c>
      <c r="J515" s="11">
        <f t="shared" si="74"/>
        <v>22.34361302561862</v>
      </c>
    </row>
    <row r="516" spans="1:10" x14ac:dyDescent="0.3">
      <c r="A516">
        <v>514</v>
      </c>
      <c r="B516">
        <f t="shared" si="76"/>
        <v>14.666666666666666</v>
      </c>
      <c r="C516">
        <f t="shared" si="75"/>
        <v>1.9421668980885256</v>
      </c>
      <c r="D516">
        <f t="shared" si="77"/>
        <v>0.61821092428048441</v>
      </c>
      <c r="E516">
        <f t="shared" si="78"/>
        <v>19.784769156827412</v>
      </c>
      <c r="F516">
        <f t="shared" si="79"/>
        <v>22.457038313654824</v>
      </c>
      <c r="G516">
        <f t="shared" ref="G516:G579" si="80">E516-E515</f>
        <v>6.3262814971523085E-3</v>
      </c>
      <c r="H516">
        <f t="shared" ref="H516:H579" si="81">F516-F515</f>
        <v>1.2652562994304617E-2</v>
      </c>
      <c r="I516" s="11">
        <f t="shared" ref="I516:I579" si="82">IF(I515&gt;E515,I515-0.1,I515+0.08)</f>
        <v>19.718056512809081</v>
      </c>
      <c r="J516" s="11">
        <f t="shared" ref="J516:J579" si="83">IF(J515&gt;F515,J515-0.1,J515+0.08)</f>
        <v>22.423613025618618</v>
      </c>
    </row>
    <row r="517" spans="1:10" x14ac:dyDescent="0.3">
      <c r="A517">
        <v>515</v>
      </c>
      <c r="B517">
        <f t="shared" si="76"/>
        <v>14.799999999999999</v>
      </c>
      <c r="C517">
        <f t="shared" ref="C517:C580" si="84">IF(A517&lt;L$13,(VLOOKUP(0,A$2:C$100,3)+L$18*B517),IF(A517&lt;M$13,(VLOOKUP(L$13-1,A$2:C$100,3)+M$18*B517),IF(A517&lt;N$13,(VLOOKUP(M$13-1,A$2:C$100,3)+N$18*B517),IF(A517&lt;O$13,(VLOOKUP(N$13-1,A$2:C$100,3)+O$18*B517),""))))</f>
        <v>1.9546655675764915</v>
      </c>
      <c r="D517">
        <f t="shared" si="77"/>
        <v>0.62218937434264765</v>
      </c>
      <c r="E517">
        <f t="shared" si="78"/>
        <v>19.790709233526705</v>
      </c>
      <c r="F517">
        <f t="shared" si="79"/>
        <v>22.468918467053413</v>
      </c>
      <c r="G517">
        <f t="shared" si="80"/>
        <v>5.9400766992929732E-3</v>
      </c>
      <c r="H517">
        <f t="shared" si="81"/>
        <v>1.1880153398589499E-2</v>
      </c>
      <c r="I517" s="11">
        <f t="shared" si="82"/>
        <v>19.79805651280908</v>
      </c>
      <c r="J517" s="11">
        <f t="shared" si="83"/>
        <v>22.503613025618616</v>
      </c>
    </row>
    <row r="518" spans="1:10" x14ac:dyDescent="0.3">
      <c r="A518">
        <v>516</v>
      </c>
      <c r="B518">
        <f t="shared" si="76"/>
        <v>14.933333333333334</v>
      </c>
      <c r="C518">
        <f t="shared" si="84"/>
        <v>1.9671642370644578</v>
      </c>
      <c r="D518">
        <f t="shared" si="77"/>
        <v>0.626167824404811</v>
      </c>
      <c r="E518">
        <f t="shared" si="78"/>
        <v>19.796262177500815</v>
      </c>
      <c r="F518">
        <f t="shared" si="79"/>
        <v>22.480024355001625</v>
      </c>
      <c r="G518">
        <f t="shared" si="80"/>
        <v>5.5529439741093256E-3</v>
      </c>
      <c r="H518">
        <f t="shared" si="81"/>
        <v>1.1105887948211546E-2</v>
      </c>
      <c r="I518" s="11">
        <f t="shared" si="82"/>
        <v>19.698056512809078</v>
      </c>
      <c r="J518" s="11">
        <f t="shared" si="83"/>
        <v>22.403613025618615</v>
      </c>
    </row>
    <row r="519" spans="1:10" x14ac:dyDescent="0.3">
      <c r="A519">
        <v>517</v>
      </c>
      <c r="B519">
        <f t="shared" si="76"/>
        <v>15.066666666666666</v>
      </c>
      <c r="C519">
        <f t="shared" si="84"/>
        <v>1.9796629065524236</v>
      </c>
      <c r="D519">
        <f t="shared" si="77"/>
        <v>0.63014627446697424</v>
      </c>
      <c r="E519">
        <f t="shared" si="78"/>
        <v>19.801427121298225</v>
      </c>
      <c r="F519">
        <f t="shared" si="79"/>
        <v>22.490354242596446</v>
      </c>
      <c r="G519">
        <f t="shared" si="80"/>
        <v>5.1649437974106149E-3</v>
      </c>
      <c r="H519">
        <f t="shared" si="81"/>
        <v>1.032988759482123E-2</v>
      </c>
      <c r="I519" s="11">
        <f t="shared" si="82"/>
        <v>19.778056512809076</v>
      </c>
      <c r="J519" s="11">
        <f t="shared" si="83"/>
        <v>22.483613025618613</v>
      </c>
    </row>
    <row r="520" spans="1:10" x14ac:dyDescent="0.3">
      <c r="A520">
        <v>518</v>
      </c>
      <c r="B520">
        <f t="shared" si="76"/>
        <v>15.2</v>
      </c>
      <c r="C520">
        <f t="shared" si="84"/>
        <v>1.9921615760403895</v>
      </c>
      <c r="D520">
        <f t="shared" si="77"/>
        <v>0.63412472452913748</v>
      </c>
      <c r="E520">
        <f t="shared" si="78"/>
        <v>19.806203258078767</v>
      </c>
      <c r="F520">
        <f t="shared" si="79"/>
        <v>22.499906516157534</v>
      </c>
      <c r="G520">
        <f t="shared" si="80"/>
        <v>4.7761367805421173E-3</v>
      </c>
      <c r="H520">
        <f t="shared" si="81"/>
        <v>9.5522735610877874E-3</v>
      </c>
      <c r="I520" s="11">
        <f t="shared" si="82"/>
        <v>19.858056512809075</v>
      </c>
      <c r="J520" s="11">
        <f t="shared" si="83"/>
        <v>22.563613025618611</v>
      </c>
    </row>
    <row r="521" spans="1:10" x14ac:dyDescent="0.3">
      <c r="A521">
        <v>519</v>
      </c>
      <c r="B521">
        <f t="shared" si="76"/>
        <v>15.333333333333334</v>
      </c>
      <c r="C521">
        <f t="shared" si="84"/>
        <v>2.0046602455283558</v>
      </c>
      <c r="D521">
        <f t="shared" si="77"/>
        <v>0.63810317459130084</v>
      </c>
      <c r="E521">
        <f t="shared" si="78"/>
        <v>19.810589841739642</v>
      </c>
      <c r="F521">
        <f t="shared" si="79"/>
        <v>22.508679683479283</v>
      </c>
      <c r="G521">
        <f t="shared" si="80"/>
        <v>4.3865836608745212E-3</v>
      </c>
      <c r="H521">
        <f t="shared" si="81"/>
        <v>8.7731673217490425E-3</v>
      </c>
      <c r="I521" s="11">
        <f t="shared" si="82"/>
        <v>19.758056512809073</v>
      </c>
      <c r="J521" s="11">
        <f t="shared" si="83"/>
        <v>22.46361302561861</v>
      </c>
    </row>
    <row r="522" spans="1:10" x14ac:dyDescent="0.3">
      <c r="A522">
        <v>520</v>
      </c>
      <c r="B522">
        <f t="shared" si="76"/>
        <v>15.466666666666667</v>
      </c>
      <c r="C522">
        <f t="shared" si="84"/>
        <v>2.0171589150163216</v>
      </c>
      <c r="D522">
        <f t="shared" si="77"/>
        <v>0.64208162465346408</v>
      </c>
      <c r="E522">
        <f t="shared" si="78"/>
        <v>19.814586187031971</v>
      </c>
      <c r="F522">
        <f t="shared" si="79"/>
        <v>22.516672374063944</v>
      </c>
      <c r="G522">
        <f t="shared" si="80"/>
        <v>3.9963452923288401E-3</v>
      </c>
      <c r="H522">
        <f t="shared" si="81"/>
        <v>7.9926905846612328E-3</v>
      </c>
      <c r="I522" s="11">
        <f t="shared" si="82"/>
        <v>19.838056512809072</v>
      </c>
      <c r="J522" s="11">
        <f t="shared" si="83"/>
        <v>22.543613025618608</v>
      </c>
    </row>
    <row r="523" spans="1:10" x14ac:dyDescent="0.3">
      <c r="A523">
        <v>521</v>
      </c>
      <c r="B523">
        <f t="shared" si="76"/>
        <v>15.6</v>
      </c>
      <c r="C523">
        <f t="shared" si="84"/>
        <v>2.0296575845042879</v>
      </c>
      <c r="D523">
        <f t="shared" si="77"/>
        <v>0.64606007471562743</v>
      </c>
      <c r="E523">
        <f t="shared" si="78"/>
        <v>19.818191669667861</v>
      </c>
      <c r="F523">
        <f t="shared" si="79"/>
        <v>22.523883339335718</v>
      </c>
      <c r="G523">
        <f t="shared" si="80"/>
        <v>3.6054826358906666E-3</v>
      </c>
      <c r="H523">
        <f t="shared" si="81"/>
        <v>7.2109652717742279E-3</v>
      </c>
      <c r="I523" s="11">
        <f t="shared" si="82"/>
        <v>19.73805651280907</v>
      </c>
      <c r="J523" s="11">
        <f t="shared" si="83"/>
        <v>22.443613025618607</v>
      </c>
    </row>
    <row r="524" spans="1:10" x14ac:dyDescent="0.3">
      <c r="A524">
        <v>522</v>
      </c>
      <c r="B524">
        <f t="shared" si="76"/>
        <v>15.733333333333333</v>
      </c>
      <c r="C524">
        <f t="shared" si="84"/>
        <v>2.0421562539922538</v>
      </c>
      <c r="D524">
        <f t="shared" si="77"/>
        <v>0.65003852477779067</v>
      </c>
      <c r="E524">
        <f t="shared" si="78"/>
        <v>19.821405726417893</v>
      </c>
      <c r="F524">
        <f t="shared" si="79"/>
        <v>22.53031145283579</v>
      </c>
      <c r="G524">
        <f t="shared" si="80"/>
        <v>3.2140567500320572E-3</v>
      </c>
      <c r="H524">
        <f t="shared" si="81"/>
        <v>6.4281135000712197E-3</v>
      </c>
      <c r="I524" s="11">
        <f t="shared" si="82"/>
        <v>19.818056512809068</v>
      </c>
      <c r="J524" s="11">
        <f t="shared" si="83"/>
        <v>22.523613025618605</v>
      </c>
    </row>
    <row r="525" spans="1:10" x14ac:dyDescent="0.3">
      <c r="A525">
        <v>523</v>
      </c>
      <c r="B525">
        <f t="shared" si="76"/>
        <v>15.866666666666667</v>
      </c>
      <c r="C525">
        <f t="shared" si="84"/>
        <v>2.0546549234802196</v>
      </c>
      <c r="D525">
        <f t="shared" si="77"/>
        <v>0.65401697483995391</v>
      </c>
      <c r="E525">
        <f t="shared" si="78"/>
        <v>19.824227855199148</v>
      </c>
      <c r="F525">
        <f t="shared" si="79"/>
        <v>22.535955710398298</v>
      </c>
      <c r="G525">
        <f t="shared" si="80"/>
        <v>2.8221287812542073E-3</v>
      </c>
      <c r="H525">
        <f t="shared" si="81"/>
        <v>5.6442575625084146E-3</v>
      </c>
      <c r="I525" s="11">
        <f t="shared" si="82"/>
        <v>19.898056512809067</v>
      </c>
      <c r="J525" s="11">
        <f t="shared" si="83"/>
        <v>22.603613025618603</v>
      </c>
    </row>
    <row r="526" spans="1:10" x14ac:dyDescent="0.3">
      <c r="A526">
        <v>524</v>
      </c>
      <c r="B526">
        <f t="shared" si="76"/>
        <v>16</v>
      </c>
      <c r="C526">
        <f t="shared" si="84"/>
        <v>2.0671535929681859</v>
      </c>
      <c r="D526">
        <f t="shared" si="77"/>
        <v>0.65799542490211727</v>
      </c>
      <c r="E526">
        <f t="shared" si="78"/>
        <v>19.826657615153607</v>
      </c>
      <c r="F526">
        <f t="shared" si="79"/>
        <v>22.540815230307214</v>
      </c>
      <c r="G526">
        <f t="shared" si="80"/>
        <v>2.4297599544595982E-3</v>
      </c>
      <c r="H526">
        <f t="shared" si="81"/>
        <v>4.8595199089156438E-3</v>
      </c>
      <c r="I526" s="11">
        <f t="shared" si="82"/>
        <v>19.798056512809065</v>
      </c>
      <c r="J526" s="11">
        <f t="shared" si="83"/>
        <v>22.503613025618602</v>
      </c>
    </row>
    <row r="527" spans="1:10" x14ac:dyDescent="0.3">
      <c r="A527">
        <v>525</v>
      </c>
      <c r="B527">
        <f t="shared" si="76"/>
        <v>16.133333333333333</v>
      </c>
      <c r="C527">
        <f t="shared" si="84"/>
        <v>2.0796522624561518</v>
      </c>
      <c r="D527">
        <f t="shared" si="77"/>
        <v>0.66197387496428051</v>
      </c>
      <c r="E527">
        <f t="shared" si="78"/>
        <v>19.828694626717034</v>
      </c>
      <c r="F527">
        <f t="shared" si="79"/>
        <v>22.544889253434068</v>
      </c>
      <c r="G527">
        <f t="shared" si="80"/>
        <v>2.0370115634271713E-3</v>
      </c>
      <c r="H527">
        <f t="shared" si="81"/>
        <v>4.0740231268543425E-3</v>
      </c>
      <c r="I527" s="11">
        <f t="shared" si="82"/>
        <v>19.878056512809064</v>
      </c>
      <c r="J527" s="11">
        <f t="shared" si="83"/>
        <v>22.5836130256186</v>
      </c>
    </row>
    <row r="528" spans="1:10" x14ac:dyDescent="0.3">
      <c r="A528">
        <v>526</v>
      </c>
      <c r="B528">
        <f t="shared" si="76"/>
        <v>16.266666666666666</v>
      </c>
      <c r="C528">
        <f t="shared" si="84"/>
        <v>2.0921509319441176</v>
      </c>
      <c r="D528">
        <f t="shared" si="77"/>
        <v>0.66595232502644364</v>
      </c>
      <c r="E528">
        <f t="shared" si="78"/>
        <v>19.830338571678269</v>
      </c>
      <c r="F528">
        <f t="shared" si="79"/>
        <v>22.548177143356533</v>
      </c>
      <c r="G528">
        <f t="shared" si="80"/>
        <v>1.6439449612342116E-3</v>
      </c>
      <c r="H528">
        <f t="shared" si="81"/>
        <v>3.2878899224648706E-3</v>
      </c>
      <c r="I528" s="11">
        <f t="shared" si="82"/>
        <v>19.778056512809062</v>
      </c>
      <c r="J528" s="11">
        <f t="shared" si="83"/>
        <v>22.483613025618599</v>
      </c>
    </row>
    <row r="529" spans="1:10" x14ac:dyDescent="0.3">
      <c r="A529">
        <v>527</v>
      </c>
      <c r="B529">
        <f t="shared" si="76"/>
        <v>16.399999999999999</v>
      </c>
      <c r="C529">
        <f t="shared" si="84"/>
        <v>2.1046496014320839</v>
      </c>
      <c r="D529">
        <f t="shared" si="77"/>
        <v>0.6699307750886071</v>
      </c>
      <c r="E529">
        <f t="shared" si="78"/>
        <v>19.831589193228929</v>
      </c>
      <c r="F529">
        <f t="shared" si="79"/>
        <v>22.550678386457861</v>
      </c>
      <c r="G529">
        <f t="shared" si="80"/>
        <v>1.250621550660469E-3</v>
      </c>
      <c r="H529">
        <f t="shared" si="81"/>
        <v>2.5012431013280434E-3</v>
      </c>
      <c r="I529" s="11">
        <f t="shared" si="82"/>
        <v>19.85805651280906</v>
      </c>
      <c r="J529" s="11">
        <f t="shared" si="83"/>
        <v>22.563613025618597</v>
      </c>
    </row>
    <row r="530" spans="1:10" x14ac:dyDescent="0.3">
      <c r="A530">
        <v>528</v>
      </c>
      <c r="B530">
        <f t="shared" si="76"/>
        <v>16.533333333333331</v>
      </c>
      <c r="C530">
        <f t="shared" si="84"/>
        <v>2.1171482709200498</v>
      </c>
      <c r="D530">
        <f t="shared" si="77"/>
        <v>0.67390922515077023</v>
      </c>
      <c r="E530">
        <f t="shared" si="78"/>
        <v>19.832446296003546</v>
      </c>
      <c r="F530">
        <f t="shared" si="79"/>
        <v>22.552392592007088</v>
      </c>
      <c r="G530">
        <f t="shared" si="80"/>
        <v>8.5710277461714668E-4</v>
      </c>
      <c r="H530">
        <f t="shared" si="81"/>
        <v>1.7142055492271879E-3</v>
      </c>
      <c r="I530" s="11">
        <f t="shared" si="82"/>
        <v>19.758056512809059</v>
      </c>
      <c r="J530" s="11">
        <f t="shared" si="83"/>
        <v>22.463613025618596</v>
      </c>
    </row>
    <row r="531" spans="1:10" x14ac:dyDescent="0.3">
      <c r="A531">
        <v>529</v>
      </c>
      <c r="B531">
        <f t="shared" si="76"/>
        <v>16.666666666666668</v>
      </c>
      <c r="C531">
        <f t="shared" si="84"/>
        <v>2.1296469404080161</v>
      </c>
      <c r="D531">
        <f t="shared" si="77"/>
        <v>0.67788767521293369</v>
      </c>
      <c r="E531">
        <f t="shared" si="78"/>
        <v>19.832909746110055</v>
      </c>
      <c r="F531">
        <f t="shared" si="79"/>
        <v>22.553319492220112</v>
      </c>
      <c r="G531">
        <f t="shared" si="80"/>
        <v>4.6345010650838958E-4</v>
      </c>
      <c r="H531">
        <f t="shared" si="81"/>
        <v>9.2690021302388459E-4</v>
      </c>
      <c r="I531" s="11">
        <f t="shared" si="82"/>
        <v>19.838056512809057</v>
      </c>
      <c r="J531" s="11">
        <f t="shared" si="83"/>
        <v>22.543613025618594</v>
      </c>
    </row>
    <row r="532" spans="1:10" x14ac:dyDescent="0.3">
      <c r="A532">
        <v>530</v>
      </c>
      <c r="B532">
        <f t="shared" si="76"/>
        <v>16.8</v>
      </c>
      <c r="C532">
        <f t="shared" si="84"/>
        <v>2.1421456098959819</v>
      </c>
      <c r="D532">
        <f t="shared" si="77"/>
        <v>0.68186612527509682</v>
      </c>
      <c r="E532">
        <f t="shared" si="78"/>
        <v>19.83297947115074</v>
      </c>
      <c r="F532">
        <f t="shared" si="79"/>
        <v>22.553458942301475</v>
      </c>
      <c r="G532">
        <f t="shared" si="80"/>
        <v>6.9725040685142403E-5</v>
      </c>
      <c r="H532">
        <f t="shared" si="81"/>
        <v>1.3945008136317938E-4</v>
      </c>
      <c r="I532" s="11">
        <f t="shared" si="82"/>
        <v>19.738056512809056</v>
      </c>
      <c r="J532" s="11">
        <f t="shared" si="83"/>
        <v>22.623613025618592</v>
      </c>
    </row>
    <row r="533" spans="1:10" x14ac:dyDescent="0.3">
      <c r="A533">
        <v>531</v>
      </c>
      <c r="B533">
        <f t="shared" si="76"/>
        <v>16.933333333333334</v>
      </c>
      <c r="C533">
        <f t="shared" si="84"/>
        <v>2.1546442793839482</v>
      </c>
      <c r="D533">
        <f t="shared" si="77"/>
        <v>0.68584457533726029</v>
      </c>
      <c r="E533">
        <f t="shared" si="78"/>
        <v>19.832655460233518</v>
      </c>
      <c r="F533">
        <f t="shared" si="79"/>
        <v>22.552810920467039</v>
      </c>
      <c r="G533">
        <f t="shared" si="80"/>
        <v>-3.2401091722178421E-4</v>
      </c>
      <c r="H533">
        <f t="shared" si="81"/>
        <v>-6.48021834436463E-4</v>
      </c>
      <c r="I533" s="11">
        <f t="shared" si="82"/>
        <v>19.818056512809054</v>
      </c>
      <c r="J533" s="11">
        <f t="shared" si="83"/>
        <v>22.523613025618591</v>
      </c>
    </row>
    <row r="534" spans="1:10" x14ac:dyDescent="0.3">
      <c r="A534">
        <v>532</v>
      </c>
      <c r="B534">
        <f t="shared" si="76"/>
        <v>0.13333333333333333</v>
      </c>
      <c r="C534">
        <f t="shared" si="84"/>
        <v>0.57575650454509097</v>
      </c>
      <c r="D534">
        <f t="shared" si="77"/>
        <v>0.18326898743132508</v>
      </c>
      <c r="E534">
        <f t="shared" si="78"/>
        <v>19.832910159235865</v>
      </c>
      <c r="F534">
        <f t="shared" si="79"/>
        <v>22.553320318471734</v>
      </c>
      <c r="G534">
        <f t="shared" si="80"/>
        <v>2.5469900234753595E-4</v>
      </c>
      <c r="H534">
        <f t="shared" si="81"/>
        <v>5.093980046950719E-4</v>
      </c>
      <c r="I534" s="11">
        <f t="shared" si="82"/>
        <v>19.898056512809053</v>
      </c>
      <c r="J534" s="11">
        <f t="shared" si="83"/>
        <v>22.603613025618589</v>
      </c>
    </row>
    <row r="535" spans="1:10" x14ac:dyDescent="0.3">
      <c r="A535">
        <v>533</v>
      </c>
      <c r="B535">
        <f t="shared" si="76"/>
        <v>0.26666666666666666</v>
      </c>
      <c r="C535">
        <f t="shared" si="84"/>
        <v>0.58419975467791907</v>
      </c>
      <c r="D535">
        <f t="shared" si="77"/>
        <v>0.18595655742012684</v>
      </c>
      <c r="E535">
        <f t="shared" si="78"/>
        <v>19.832640643348039</v>
      </c>
      <c r="F535">
        <f t="shared" si="79"/>
        <v>22.552781286696078</v>
      </c>
      <c r="G535">
        <f t="shared" si="80"/>
        <v>-2.6951588782608837E-4</v>
      </c>
      <c r="H535">
        <f t="shared" si="81"/>
        <v>-5.3903177565572946E-4</v>
      </c>
      <c r="I535" s="11">
        <f t="shared" si="82"/>
        <v>19.798056512809051</v>
      </c>
      <c r="J535" s="11">
        <f t="shared" si="83"/>
        <v>22.503613025618588</v>
      </c>
    </row>
    <row r="536" spans="1:10" x14ac:dyDescent="0.3">
      <c r="A536">
        <v>534</v>
      </c>
      <c r="B536">
        <f t="shared" si="76"/>
        <v>0.4</v>
      </c>
      <c r="C536">
        <f t="shared" si="84"/>
        <v>0.59264300481074716</v>
      </c>
      <c r="D536">
        <f t="shared" si="77"/>
        <v>0.18864412740892864</v>
      </c>
      <c r="E536">
        <f t="shared" si="78"/>
        <v>19.832191471549777</v>
      </c>
      <c r="F536">
        <f t="shared" si="79"/>
        <v>22.551882943099557</v>
      </c>
      <c r="G536">
        <f t="shared" si="80"/>
        <v>-4.4917179826242659E-4</v>
      </c>
      <c r="H536">
        <f t="shared" si="81"/>
        <v>-8.9834359652130047E-4</v>
      </c>
      <c r="I536" s="11">
        <f t="shared" si="82"/>
        <v>19.878056512809049</v>
      </c>
      <c r="J536" s="11">
        <f t="shared" si="83"/>
        <v>22.583613025618586</v>
      </c>
    </row>
    <row r="537" spans="1:10" x14ac:dyDescent="0.3">
      <c r="A537">
        <v>535</v>
      </c>
      <c r="B537">
        <f t="shared" si="76"/>
        <v>0.53333333333333333</v>
      </c>
      <c r="C537">
        <f t="shared" si="84"/>
        <v>0.60108625494357537</v>
      </c>
      <c r="D537">
        <f t="shared" si="77"/>
        <v>0.19133169739773045</v>
      </c>
      <c r="E537">
        <f t="shared" si="78"/>
        <v>19.831562675861665</v>
      </c>
      <c r="F537">
        <f t="shared" si="79"/>
        <v>22.550625351723333</v>
      </c>
      <c r="G537">
        <f t="shared" si="80"/>
        <v>-6.2879568811169406E-4</v>
      </c>
      <c r="H537">
        <f t="shared" si="81"/>
        <v>-1.2575913762233881E-3</v>
      </c>
      <c r="I537" s="11">
        <f t="shared" si="82"/>
        <v>19.778056512809048</v>
      </c>
      <c r="J537" s="11">
        <f t="shared" si="83"/>
        <v>22.483613025618585</v>
      </c>
    </row>
    <row r="538" spans="1:10" x14ac:dyDescent="0.3">
      <c r="A538">
        <v>536</v>
      </c>
      <c r="B538">
        <f t="shared" si="76"/>
        <v>0.66666666666666663</v>
      </c>
      <c r="C538">
        <f t="shared" si="84"/>
        <v>0.60952950507640347</v>
      </c>
      <c r="D538">
        <f t="shared" si="77"/>
        <v>0.19401926738653225</v>
      </c>
      <c r="E538">
        <f t="shared" si="78"/>
        <v>19.830754301109319</v>
      </c>
      <c r="F538">
        <f t="shared" si="79"/>
        <v>22.549008602218642</v>
      </c>
      <c r="G538">
        <f t="shared" si="80"/>
        <v>-8.0837475234574185E-4</v>
      </c>
      <c r="H538">
        <f t="shared" si="81"/>
        <v>-1.6167495046914837E-3</v>
      </c>
      <c r="I538" s="11">
        <f t="shared" si="82"/>
        <v>19.858056512809046</v>
      </c>
      <c r="J538" s="11">
        <f t="shared" si="83"/>
        <v>22.563613025618583</v>
      </c>
    </row>
    <row r="539" spans="1:10" x14ac:dyDescent="0.3">
      <c r="A539">
        <v>537</v>
      </c>
      <c r="B539">
        <f t="shared" si="76"/>
        <v>0.8</v>
      </c>
      <c r="C539">
        <f t="shared" si="84"/>
        <v>0.61797275520923156</v>
      </c>
      <c r="D539">
        <f t="shared" si="77"/>
        <v>0.19670683737533404</v>
      </c>
      <c r="E539">
        <f t="shared" si="78"/>
        <v>19.8297664049202</v>
      </c>
      <c r="F539">
        <f t="shared" si="79"/>
        <v>22.547032809840402</v>
      </c>
      <c r="G539">
        <f t="shared" si="80"/>
        <v>-9.8789618911965249E-4</v>
      </c>
      <c r="H539">
        <f t="shared" si="81"/>
        <v>-1.975792378239305E-3</v>
      </c>
      <c r="I539" s="11">
        <f t="shared" si="82"/>
        <v>19.758056512809045</v>
      </c>
      <c r="J539" s="11">
        <f t="shared" si="83"/>
        <v>22.463613025618582</v>
      </c>
    </row>
    <row r="540" spans="1:10" x14ac:dyDescent="0.3">
      <c r="A540">
        <v>538</v>
      </c>
      <c r="B540">
        <f t="shared" si="76"/>
        <v>0.93333333333333335</v>
      </c>
      <c r="C540">
        <f t="shared" si="84"/>
        <v>0.62641600534205966</v>
      </c>
      <c r="D540">
        <f t="shared" si="77"/>
        <v>0.19939440736413583</v>
      </c>
      <c r="E540">
        <f t="shared" si="78"/>
        <v>19.828599057719501</v>
      </c>
      <c r="F540">
        <f t="shared" si="79"/>
        <v>22.544698115438997</v>
      </c>
      <c r="G540">
        <f t="shared" si="80"/>
        <v>-1.1673472006989982E-3</v>
      </c>
      <c r="H540">
        <f t="shared" si="81"/>
        <v>-2.3346944014051019E-3</v>
      </c>
      <c r="I540" s="11">
        <f t="shared" si="82"/>
        <v>19.838056512809043</v>
      </c>
      <c r="J540" s="11">
        <f t="shared" si="83"/>
        <v>22.54361302561858</v>
      </c>
    </row>
    <row r="541" spans="1:10" x14ac:dyDescent="0.3">
      <c r="A541">
        <v>539</v>
      </c>
      <c r="B541">
        <f t="shared" si="76"/>
        <v>1.0666666666666667</v>
      </c>
      <c r="C541">
        <f t="shared" si="84"/>
        <v>0.63485925547488775</v>
      </c>
      <c r="D541">
        <f t="shared" si="77"/>
        <v>0.20208197735293762</v>
      </c>
      <c r="E541">
        <f t="shared" si="78"/>
        <v>19.827252342725121</v>
      </c>
      <c r="F541">
        <f t="shared" si="79"/>
        <v>22.542004685450244</v>
      </c>
      <c r="G541">
        <f t="shared" si="80"/>
        <v>-1.3467149943799939E-3</v>
      </c>
      <c r="H541">
        <f t="shared" si="81"/>
        <v>-2.6934299887528823E-3</v>
      </c>
      <c r="I541" s="11">
        <f t="shared" si="82"/>
        <v>19.738056512809042</v>
      </c>
      <c r="J541" s="11">
        <f t="shared" si="83"/>
        <v>22.623613025618578</v>
      </c>
    </row>
    <row r="542" spans="1:10" x14ac:dyDescent="0.3">
      <c r="A542">
        <v>540</v>
      </c>
      <c r="B542">
        <f t="shared" si="76"/>
        <v>1.2</v>
      </c>
      <c r="C542">
        <f t="shared" si="84"/>
        <v>0.64330250560771585</v>
      </c>
      <c r="D542">
        <f t="shared" si="77"/>
        <v>0.20476954734173941</v>
      </c>
      <c r="E542">
        <f t="shared" si="78"/>
        <v>19.82572635594175</v>
      </c>
      <c r="F542">
        <f t="shared" si="79"/>
        <v>22.538952711883503</v>
      </c>
      <c r="G542">
        <f t="shared" si="80"/>
        <v>-1.5259867833705698E-3</v>
      </c>
      <c r="H542">
        <f t="shared" si="81"/>
        <v>-3.0519735667411396E-3</v>
      </c>
      <c r="I542" s="11">
        <f t="shared" si="82"/>
        <v>19.81805651280904</v>
      </c>
      <c r="J542" s="11">
        <f t="shared" si="83"/>
        <v>22.523613025618577</v>
      </c>
    </row>
    <row r="543" spans="1:10" x14ac:dyDescent="0.3">
      <c r="A543">
        <v>541</v>
      </c>
      <c r="B543">
        <f t="shared" si="76"/>
        <v>1.3333333333333333</v>
      </c>
      <c r="C543">
        <f t="shared" si="84"/>
        <v>0.65174575574054394</v>
      </c>
      <c r="D543">
        <f t="shared" si="77"/>
        <v>0.20745711733054117</v>
      </c>
      <c r="E543">
        <f t="shared" si="78"/>
        <v>19.824021206154008</v>
      </c>
      <c r="F543">
        <f t="shared" si="79"/>
        <v>22.535542412308018</v>
      </c>
      <c r="G543">
        <f t="shared" si="80"/>
        <v>-1.7051497877424993E-3</v>
      </c>
      <c r="H543">
        <f t="shared" si="81"/>
        <v>-3.4102995754849985E-3</v>
      </c>
      <c r="I543" s="11">
        <f t="shared" si="82"/>
        <v>19.898056512809038</v>
      </c>
      <c r="J543" s="11">
        <f t="shared" si="83"/>
        <v>22.603613025618575</v>
      </c>
    </row>
    <row r="544" spans="1:10" x14ac:dyDescent="0.3">
      <c r="A544">
        <v>542</v>
      </c>
      <c r="B544">
        <f t="shared" si="76"/>
        <v>1.4666666666666666</v>
      </c>
      <c r="C544">
        <f t="shared" si="84"/>
        <v>0.66018900587337215</v>
      </c>
      <c r="D544">
        <f t="shared" si="77"/>
        <v>0.21014468731934302</v>
      </c>
      <c r="E544">
        <f t="shared" si="78"/>
        <v>19.822137014918699</v>
      </c>
      <c r="F544">
        <f t="shared" si="79"/>
        <v>22.531774029837397</v>
      </c>
      <c r="G544">
        <f t="shared" si="80"/>
        <v>-1.8841912353089185E-3</v>
      </c>
      <c r="H544">
        <f t="shared" si="81"/>
        <v>-3.7683824706213898E-3</v>
      </c>
      <c r="I544" s="11">
        <f t="shared" si="82"/>
        <v>19.798056512809037</v>
      </c>
      <c r="J544" s="11">
        <f t="shared" si="83"/>
        <v>22.503613025618574</v>
      </c>
    </row>
    <row r="545" spans="1:10" x14ac:dyDescent="0.3">
      <c r="A545">
        <v>543</v>
      </c>
      <c r="B545">
        <f t="shared" si="76"/>
        <v>1.6</v>
      </c>
      <c r="C545">
        <f t="shared" si="84"/>
        <v>0.66863225600620024</v>
      </c>
      <c r="D545">
        <f t="shared" si="77"/>
        <v>0.21283225730814478</v>
      </c>
      <c r="E545">
        <f t="shared" si="78"/>
        <v>19.820073916556137</v>
      </c>
      <c r="F545">
        <f t="shared" si="79"/>
        <v>22.527647833112276</v>
      </c>
      <c r="G545">
        <f t="shared" si="80"/>
        <v>-2.0630983625622434E-3</v>
      </c>
      <c r="H545">
        <f t="shared" si="81"/>
        <v>-4.1261967251209342E-3</v>
      </c>
      <c r="I545" s="11">
        <f t="shared" si="82"/>
        <v>19.878056512809035</v>
      </c>
      <c r="J545" s="11">
        <f t="shared" si="83"/>
        <v>22.583613025618572</v>
      </c>
    </row>
    <row r="546" spans="1:10" x14ac:dyDescent="0.3">
      <c r="A546">
        <v>544</v>
      </c>
      <c r="B546">
        <f t="shared" si="76"/>
        <v>1.7333333333333334</v>
      </c>
      <c r="C546">
        <f t="shared" si="84"/>
        <v>0.67707550613902834</v>
      </c>
      <c r="D546">
        <f t="shared" si="77"/>
        <v>0.21551982729694658</v>
      </c>
      <c r="E546">
        <f t="shared" si="78"/>
        <v>19.817832058140581</v>
      </c>
      <c r="F546">
        <f t="shared" si="79"/>
        <v>22.523164116281166</v>
      </c>
      <c r="G546">
        <f t="shared" si="80"/>
        <v>-2.2418584155552423E-3</v>
      </c>
      <c r="H546">
        <f t="shared" si="81"/>
        <v>-4.4837168311104847E-3</v>
      </c>
      <c r="I546" s="11">
        <f t="shared" si="82"/>
        <v>19.778056512809034</v>
      </c>
      <c r="J546" s="11">
        <f t="shared" si="83"/>
        <v>22.48361302561857</v>
      </c>
    </row>
    <row r="547" spans="1:10" x14ac:dyDescent="0.3">
      <c r="A547">
        <v>545</v>
      </c>
      <c r="B547">
        <f t="shared" si="76"/>
        <v>1.8666666666666667</v>
      </c>
      <c r="C547">
        <f t="shared" si="84"/>
        <v>0.68551875627185643</v>
      </c>
      <c r="D547">
        <f t="shared" si="77"/>
        <v>0.21820739728574837</v>
      </c>
      <c r="E547">
        <f t="shared" si="78"/>
        <v>19.815411599489746</v>
      </c>
      <c r="F547">
        <f t="shared" si="79"/>
        <v>22.518323198979495</v>
      </c>
      <c r="G547">
        <f t="shared" si="80"/>
        <v>-2.4204586508353998E-3</v>
      </c>
      <c r="H547">
        <f t="shared" si="81"/>
        <v>-4.8409173016707996E-3</v>
      </c>
      <c r="I547" s="11">
        <f t="shared" si="82"/>
        <v>19.858056512809032</v>
      </c>
      <c r="J547" s="11">
        <f t="shared" si="83"/>
        <v>22.563613025618569</v>
      </c>
    </row>
    <row r="548" spans="1:10" x14ac:dyDescent="0.3">
      <c r="A548">
        <v>546</v>
      </c>
      <c r="B548">
        <f t="shared" si="76"/>
        <v>2</v>
      </c>
      <c r="C548">
        <f t="shared" si="84"/>
        <v>0.69396200640468453</v>
      </c>
      <c r="D548">
        <f t="shared" si="77"/>
        <v>0.22089496727455016</v>
      </c>
      <c r="E548">
        <f t="shared" si="78"/>
        <v>19.812812713153406</v>
      </c>
      <c r="F548">
        <f t="shared" si="79"/>
        <v>22.513125426306814</v>
      </c>
      <c r="G548">
        <f t="shared" si="80"/>
        <v>-2.5988863363402004E-3</v>
      </c>
      <c r="H548">
        <f t="shared" si="81"/>
        <v>-5.1977726726804008E-3</v>
      </c>
      <c r="I548" s="11">
        <f t="shared" si="82"/>
        <v>19.758056512809031</v>
      </c>
      <c r="J548" s="11">
        <f t="shared" si="83"/>
        <v>22.463613025618567</v>
      </c>
    </row>
    <row r="549" spans="1:10" x14ac:dyDescent="0.3">
      <c r="A549">
        <v>547</v>
      </c>
      <c r="B549">
        <f t="shared" si="76"/>
        <v>2.1333333333333333</v>
      </c>
      <c r="C549">
        <f t="shared" si="84"/>
        <v>0.70240525653751273</v>
      </c>
      <c r="D549">
        <f t="shared" si="77"/>
        <v>0.22358253726335198</v>
      </c>
      <c r="E549">
        <f t="shared" si="78"/>
        <v>19.810035584401099</v>
      </c>
      <c r="F549">
        <f t="shared" si="79"/>
        <v>22.507571168802201</v>
      </c>
      <c r="G549">
        <f t="shared" si="80"/>
        <v>-2.7771287523066235E-3</v>
      </c>
      <c r="H549">
        <f t="shared" si="81"/>
        <v>-5.554257504613247E-3</v>
      </c>
      <c r="I549" s="11">
        <f t="shared" si="82"/>
        <v>19.838056512809029</v>
      </c>
      <c r="J549" s="11">
        <f t="shared" si="83"/>
        <v>22.543613025618566</v>
      </c>
    </row>
    <row r="550" spans="1:10" x14ac:dyDescent="0.3">
      <c r="A550">
        <v>548</v>
      </c>
      <c r="B550">
        <f t="shared" si="76"/>
        <v>2.2666666666666666</v>
      </c>
      <c r="C550">
        <f t="shared" si="84"/>
        <v>0.71084850667034072</v>
      </c>
      <c r="D550">
        <f t="shared" si="77"/>
        <v>0.22627010725215374</v>
      </c>
      <c r="E550">
        <f t="shared" si="78"/>
        <v>19.807080411208915</v>
      </c>
      <c r="F550">
        <f t="shared" si="79"/>
        <v>22.501660822417833</v>
      </c>
      <c r="G550">
        <f t="shared" si="80"/>
        <v>-2.9551731921841906E-3</v>
      </c>
      <c r="H550">
        <f t="shared" si="81"/>
        <v>-5.9103463843683812E-3</v>
      </c>
      <c r="I550" s="11">
        <f t="shared" si="82"/>
        <v>19.738056512809028</v>
      </c>
      <c r="J550" s="11">
        <f t="shared" si="83"/>
        <v>22.443613025618564</v>
      </c>
    </row>
    <row r="551" spans="1:10" x14ac:dyDescent="0.3">
      <c r="A551">
        <v>549</v>
      </c>
      <c r="B551">
        <f t="shared" si="76"/>
        <v>2.4</v>
      </c>
      <c r="C551">
        <f t="shared" si="84"/>
        <v>0.71929175680316892</v>
      </c>
      <c r="D551">
        <f t="shared" si="77"/>
        <v>0.22895767724095556</v>
      </c>
      <c r="E551">
        <f t="shared" si="78"/>
        <v>19.803947404245388</v>
      </c>
      <c r="F551">
        <f t="shared" si="79"/>
        <v>22.495394808490779</v>
      </c>
      <c r="G551">
        <f t="shared" si="80"/>
        <v>-3.1330069635266966E-3</v>
      </c>
      <c r="H551">
        <f t="shared" si="81"/>
        <v>-6.2660139270533932E-3</v>
      </c>
      <c r="I551" s="11">
        <f t="shared" si="82"/>
        <v>19.818056512809026</v>
      </c>
      <c r="J551" s="11">
        <f t="shared" si="83"/>
        <v>22.523613025618562</v>
      </c>
    </row>
    <row r="552" spans="1:10" x14ac:dyDescent="0.3">
      <c r="A552">
        <v>550</v>
      </c>
      <c r="B552">
        <f t="shared" si="76"/>
        <v>2.5333333333333332</v>
      </c>
      <c r="C552">
        <f t="shared" si="84"/>
        <v>0.72773500693599702</v>
      </c>
      <c r="D552">
        <f t="shared" si="77"/>
        <v>0.23164524722975732</v>
      </c>
      <c r="E552">
        <f t="shared" si="78"/>
        <v>19.800636786856472</v>
      </c>
      <c r="F552">
        <f t="shared" si="79"/>
        <v>22.488773573712947</v>
      </c>
      <c r="G552">
        <f t="shared" si="80"/>
        <v>-3.3106173889159152E-3</v>
      </c>
      <c r="H552">
        <f t="shared" si="81"/>
        <v>-6.6212347778318303E-3</v>
      </c>
      <c r="I552" s="11">
        <f t="shared" si="82"/>
        <v>19.718056512809024</v>
      </c>
      <c r="J552" s="11">
        <f t="shared" si="83"/>
        <v>22.423613025618561</v>
      </c>
    </row>
    <row r="553" spans="1:10" x14ac:dyDescent="0.3">
      <c r="A553">
        <v>551</v>
      </c>
      <c r="B553">
        <f t="shared" si="76"/>
        <v>2.6666666666666665</v>
      </c>
      <c r="C553">
        <f t="shared" si="84"/>
        <v>0.73617825706882511</v>
      </c>
      <c r="D553">
        <f t="shared" si="77"/>
        <v>0.23433281721855911</v>
      </c>
      <c r="E553">
        <f t="shared" si="78"/>
        <v>19.797148795049626</v>
      </c>
      <c r="F553">
        <f t="shared" si="79"/>
        <v>22.481797590099248</v>
      </c>
      <c r="G553">
        <f t="shared" si="80"/>
        <v>-3.4879918068462246E-3</v>
      </c>
      <c r="H553">
        <f t="shared" si="81"/>
        <v>-6.9759836136995546E-3</v>
      </c>
      <c r="I553" s="11">
        <f t="shared" si="82"/>
        <v>19.798056512809023</v>
      </c>
      <c r="J553" s="11">
        <f t="shared" si="83"/>
        <v>22.503613025618559</v>
      </c>
    </row>
    <row r="554" spans="1:10" x14ac:dyDescent="0.3">
      <c r="A554">
        <v>552</v>
      </c>
      <c r="B554">
        <f t="shared" si="76"/>
        <v>2.8</v>
      </c>
      <c r="C554">
        <f t="shared" si="84"/>
        <v>0.74462150720165321</v>
      </c>
      <c r="D554">
        <f t="shared" si="77"/>
        <v>0.23702038720736091</v>
      </c>
      <c r="E554">
        <f t="shared" si="78"/>
        <v>19.793483677476974</v>
      </c>
      <c r="F554">
        <f t="shared" si="79"/>
        <v>22.474467354953948</v>
      </c>
      <c r="G554">
        <f t="shared" si="80"/>
        <v>-3.6651175726518659E-3</v>
      </c>
      <c r="H554">
        <f t="shared" si="81"/>
        <v>-7.3302351453001791E-3</v>
      </c>
      <c r="I554" s="11">
        <f t="shared" si="82"/>
        <v>19.698056512809021</v>
      </c>
      <c r="J554" s="11">
        <f t="shared" si="83"/>
        <v>22.403613025618558</v>
      </c>
    </row>
    <row r="555" spans="1:10" x14ac:dyDescent="0.3">
      <c r="A555">
        <v>553</v>
      </c>
      <c r="B555">
        <f t="shared" si="76"/>
        <v>2.9333333333333331</v>
      </c>
      <c r="C555">
        <f t="shared" si="84"/>
        <v>0.75306475733448131</v>
      </c>
      <c r="D555">
        <f t="shared" si="77"/>
        <v>0.2397079571961627</v>
      </c>
      <c r="E555">
        <f t="shared" si="78"/>
        <v>19.789641695417604</v>
      </c>
      <c r="F555">
        <f t="shared" si="79"/>
        <v>22.466783390835211</v>
      </c>
      <c r="G555">
        <f t="shared" si="80"/>
        <v>-3.8419820593702525E-3</v>
      </c>
      <c r="H555">
        <f t="shared" si="81"/>
        <v>-7.6839641187369523E-3</v>
      </c>
      <c r="I555" s="11">
        <f t="shared" si="82"/>
        <v>19.77805651280902</v>
      </c>
      <c r="J555" s="11">
        <f t="shared" si="83"/>
        <v>22.483613025618556</v>
      </c>
    </row>
    <row r="556" spans="1:10" x14ac:dyDescent="0.3">
      <c r="A556">
        <v>554</v>
      </c>
      <c r="B556">
        <f t="shared" si="76"/>
        <v>3.0666666666666664</v>
      </c>
      <c r="C556">
        <f t="shared" si="84"/>
        <v>0.7615080074673094</v>
      </c>
      <c r="D556">
        <f t="shared" si="77"/>
        <v>0.24239552718496449</v>
      </c>
      <c r="E556">
        <f t="shared" si="78"/>
        <v>19.785623122758924</v>
      </c>
      <c r="F556">
        <f t="shared" si="79"/>
        <v>22.458746245517847</v>
      </c>
      <c r="G556">
        <f t="shared" si="80"/>
        <v>-4.0185726586798864E-3</v>
      </c>
      <c r="H556">
        <f t="shared" si="81"/>
        <v>-8.0371453173633256E-3</v>
      </c>
      <c r="I556" s="11">
        <f t="shared" si="82"/>
        <v>19.858056512809018</v>
      </c>
      <c r="J556" s="11">
        <f t="shared" si="83"/>
        <v>22.383613025618555</v>
      </c>
    </row>
    <row r="557" spans="1:10" x14ac:dyDescent="0.3">
      <c r="A557">
        <v>555</v>
      </c>
      <c r="B557">
        <f t="shared" si="76"/>
        <v>3.2</v>
      </c>
      <c r="C557">
        <f t="shared" si="84"/>
        <v>0.76995125760013761</v>
      </c>
      <c r="D557">
        <f t="shared" si="77"/>
        <v>0.24508309717376631</v>
      </c>
      <c r="E557">
        <f t="shared" si="78"/>
        <v>19.781428245977136</v>
      </c>
      <c r="F557">
        <f t="shared" si="79"/>
        <v>22.45035649195427</v>
      </c>
      <c r="G557">
        <f t="shared" si="80"/>
        <v>-4.1948767817885368E-3</v>
      </c>
      <c r="H557">
        <f t="shared" si="81"/>
        <v>-8.3897535635770737E-3</v>
      </c>
      <c r="I557" s="11">
        <f t="shared" si="82"/>
        <v>19.758056512809016</v>
      </c>
      <c r="J557" s="11">
        <f t="shared" si="83"/>
        <v>22.463613025618553</v>
      </c>
    </row>
    <row r="558" spans="1:10" x14ac:dyDescent="0.3">
      <c r="A558">
        <v>556</v>
      </c>
      <c r="B558">
        <f t="shared" si="76"/>
        <v>3.3333333333333335</v>
      </c>
      <c r="C558">
        <f t="shared" si="84"/>
        <v>0.7783945077329657</v>
      </c>
      <c r="D558">
        <f t="shared" si="77"/>
        <v>0.2477706671625681</v>
      </c>
      <c r="E558">
        <f t="shared" si="78"/>
        <v>19.777057364116821</v>
      </c>
      <c r="F558">
        <f t="shared" si="79"/>
        <v>22.441614728233645</v>
      </c>
      <c r="G558">
        <f t="shared" si="80"/>
        <v>-4.3708818603143129E-3</v>
      </c>
      <c r="H558">
        <f t="shared" si="81"/>
        <v>-8.7417637206250731E-3</v>
      </c>
      <c r="I558" s="11">
        <f t="shared" si="82"/>
        <v>19.838056512809015</v>
      </c>
      <c r="J558" s="11">
        <f t="shared" si="83"/>
        <v>22.363613025618552</v>
      </c>
    </row>
    <row r="559" spans="1:10" x14ac:dyDescent="0.3">
      <c r="A559">
        <v>557</v>
      </c>
      <c r="B559">
        <f t="shared" si="76"/>
        <v>3.4666666666666668</v>
      </c>
      <c r="C559">
        <f t="shared" si="84"/>
        <v>0.7868377578657938</v>
      </c>
      <c r="D559">
        <f t="shared" si="77"/>
        <v>0.25045823715136989</v>
      </c>
      <c r="E559">
        <f t="shared" si="78"/>
        <v>19.77251078876963</v>
      </c>
      <c r="F559">
        <f t="shared" si="79"/>
        <v>22.432521577539255</v>
      </c>
      <c r="G559">
        <f t="shared" si="80"/>
        <v>-4.5465753471916059E-3</v>
      </c>
      <c r="H559">
        <f t="shared" si="81"/>
        <v>-9.0931506943903173E-3</v>
      </c>
      <c r="I559" s="11">
        <f t="shared" si="82"/>
        <v>19.738056512809013</v>
      </c>
      <c r="J559" s="11">
        <f t="shared" si="83"/>
        <v>22.44361302561855</v>
      </c>
    </row>
    <row r="560" spans="1:10" x14ac:dyDescent="0.3">
      <c r="A560">
        <v>558</v>
      </c>
      <c r="B560">
        <f t="shared" si="76"/>
        <v>3.6</v>
      </c>
      <c r="C560">
        <f t="shared" si="84"/>
        <v>0.79528100799862189</v>
      </c>
      <c r="D560">
        <f t="shared" si="77"/>
        <v>0.25314580714017165</v>
      </c>
      <c r="E560">
        <f t="shared" si="78"/>
        <v>19.767788844052038</v>
      </c>
      <c r="F560">
        <f t="shared" si="79"/>
        <v>22.423077688104076</v>
      </c>
      <c r="G560">
        <f t="shared" si="80"/>
        <v>-4.7219447175912421E-3</v>
      </c>
      <c r="H560">
        <f t="shared" si="81"/>
        <v>-9.4438894351789315E-3</v>
      </c>
      <c r="I560" s="11">
        <f t="shared" si="82"/>
        <v>19.818056512809012</v>
      </c>
      <c r="J560" s="11">
        <f t="shared" si="83"/>
        <v>22.343613025618549</v>
      </c>
    </row>
    <row r="561" spans="1:10" x14ac:dyDescent="0.3">
      <c r="A561">
        <v>559</v>
      </c>
      <c r="B561">
        <f t="shared" si="76"/>
        <v>3.7333333333333334</v>
      </c>
      <c r="C561">
        <f t="shared" si="84"/>
        <v>0.80372425813144999</v>
      </c>
      <c r="D561">
        <f t="shared" si="77"/>
        <v>0.25583337712897347</v>
      </c>
      <c r="E561">
        <f t="shared" si="78"/>
        <v>19.762891866582283</v>
      </c>
      <c r="F561">
        <f t="shared" si="79"/>
        <v>22.413283733164565</v>
      </c>
      <c r="G561">
        <f t="shared" si="80"/>
        <v>-4.8969774697553703E-3</v>
      </c>
      <c r="H561">
        <f t="shared" si="81"/>
        <v>-9.7939549395107406E-3</v>
      </c>
      <c r="I561" s="11">
        <f t="shared" si="82"/>
        <v>19.71805651280901</v>
      </c>
      <c r="J561" s="11">
        <f t="shared" si="83"/>
        <v>22.423613025618547</v>
      </c>
    </row>
    <row r="562" spans="1:10" x14ac:dyDescent="0.3">
      <c r="A562">
        <v>560</v>
      </c>
      <c r="B562">
        <f t="shared" si="76"/>
        <v>3.8666666666666667</v>
      </c>
      <c r="C562">
        <f t="shared" si="84"/>
        <v>0.81216750826427808</v>
      </c>
      <c r="D562">
        <f t="shared" si="77"/>
        <v>0.25852094711777523</v>
      </c>
      <c r="E562">
        <f t="shared" si="78"/>
        <v>19.75782020545633</v>
      </c>
      <c r="F562">
        <f t="shared" si="79"/>
        <v>22.403140410912659</v>
      </c>
      <c r="G562">
        <f t="shared" si="80"/>
        <v>-5.0716611259531419E-3</v>
      </c>
      <c r="H562">
        <f t="shared" si="81"/>
        <v>-1.0143322251906284E-2</v>
      </c>
      <c r="I562" s="11">
        <f t="shared" si="82"/>
        <v>19.798056512809008</v>
      </c>
      <c r="J562" s="11">
        <f t="shared" si="83"/>
        <v>22.323613025618545</v>
      </c>
    </row>
    <row r="563" spans="1:10" x14ac:dyDescent="0.3">
      <c r="A563">
        <v>561</v>
      </c>
      <c r="B563">
        <f t="shared" si="76"/>
        <v>4</v>
      </c>
      <c r="C563">
        <f t="shared" si="84"/>
        <v>0.82061075839710629</v>
      </c>
      <c r="D563">
        <f t="shared" si="77"/>
        <v>0.26120851710657705</v>
      </c>
      <c r="E563">
        <f t="shared" si="78"/>
        <v>19.752574222223011</v>
      </c>
      <c r="F563">
        <f t="shared" si="79"/>
        <v>22.392648444446021</v>
      </c>
      <c r="G563">
        <f t="shared" si="80"/>
        <v>-5.2459832333191514E-3</v>
      </c>
      <c r="H563">
        <f t="shared" si="81"/>
        <v>-1.0491966466638303E-2</v>
      </c>
      <c r="I563" s="11">
        <f t="shared" si="82"/>
        <v>19.698056512809007</v>
      </c>
      <c r="J563" s="11">
        <f t="shared" si="83"/>
        <v>22.403613025618544</v>
      </c>
    </row>
    <row r="564" spans="1:10" x14ac:dyDescent="0.3">
      <c r="A564">
        <v>562</v>
      </c>
      <c r="B564">
        <f t="shared" si="76"/>
        <v>4.1333333333333329</v>
      </c>
      <c r="C564">
        <f t="shared" si="84"/>
        <v>0.82905400852993427</v>
      </c>
      <c r="D564">
        <f t="shared" si="77"/>
        <v>0.26389608709537882</v>
      </c>
      <c r="E564">
        <f t="shared" si="78"/>
        <v>19.747154290858234</v>
      </c>
      <c r="F564">
        <f t="shared" si="79"/>
        <v>22.38180858171647</v>
      </c>
      <c r="G564">
        <f t="shared" si="80"/>
        <v>-5.4199313647771419E-3</v>
      </c>
      <c r="H564">
        <f t="shared" si="81"/>
        <v>-1.0839862729550731E-2</v>
      </c>
      <c r="I564" s="11">
        <f t="shared" si="82"/>
        <v>19.778056512809005</v>
      </c>
      <c r="J564" s="11">
        <f t="shared" si="83"/>
        <v>22.303613025618542</v>
      </c>
    </row>
    <row r="565" spans="1:10" x14ac:dyDescent="0.3">
      <c r="A565">
        <v>563</v>
      </c>
      <c r="B565">
        <f t="shared" si="76"/>
        <v>4.2666666666666666</v>
      </c>
      <c r="C565">
        <f t="shared" si="84"/>
        <v>0.83749725866276248</v>
      </c>
      <c r="D565">
        <f t="shared" si="77"/>
        <v>0.26658365708418064</v>
      </c>
      <c r="E565">
        <f t="shared" si="78"/>
        <v>19.741560797738337</v>
      </c>
      <c r="F565">
        <f t="shared" si="79"/>
        <v>22.370621595476674</v>
      </c>
      <c r="G565">
        <f t="shared" si="80"/>
        <v>-5.593493119896209E-3</v>
      </c>
      <c r="H565">
        <f t="shared" si="81"/>
        <v>-1.1186986239795971E-2</v>
      </c>
      <c r="I565" s="11">
        <f t="shared" si="82"/>
        <v>19.678056512809004</v>
      </c>
      <c r="J565" s="11">
        <f t="shared" si="83"/>
        <v>22.383613025618541</v>
      </c>
    </row>
    <row r="566" spans="1:10" x14ac:dyDescent="0.3">
      <c r="A566">
        <v>564</v>
      </c>
      <c r="B566">
        <f t="shared" si="76"/>
        <v>4.4000000000000004</v>
      </c>
      <c r="C566">
        <f t="shared" si="84"/>
        <v>0.84594050879559057</v>
      </c>
      <c r="D566">
        <f t="shared" si="77"/>
        <v>0.2692712270729824</v>
      </c>
      <c r="E566">
        <f t="shared" si="78"/>
        <v>19.73579414161253</v>
      </c>
      <c r="F566">
        <f t="shared" si="79"/>
        <v>22.359088283225063</v>
      </c>
      <c r="G566">
        <f t="shared" si="80"/>
        <v>-5.7666561258074012E-3</v>
      </c>
      <c r="H566">
        <f t="shared" si="81"/>
        <v>-1.153331225161125E-2</v>
      </c>
      <c r="I566" s="11">
        <f t="shared" si="82"/>
        <v>19.758056512809002</v>
      </c>
      <c r="J566" s="11">
        <f t="shared" si="83"/>
        <v>22.283613025618539</v>
      </c>
    </row>
    <row r="567" spans="1:10" x14ac:dyDescent="0.3">
      <c r="A567">
        <v>565</v>
      </c>
      <c r="B567">
        <f t="shared" si="76"/>
        <v>4.5333333333333332</v>
      </c>
      <c r="C567">
        <f t="shared" si="84"/>
        <v>0.85438375892841867</v>
      </c>
      <c r="D567">
        <f t="shared" si="77"/>
        <v>0.27195879706178422</v>
      </c>
      <c r="E567">
        <f t="shared" si="78"/>
        <v>19.729854733574484</v>
      </c>
      <c r="F567">
        <f t="shared" si="79"/>
        <v>22.347209467148968</v>
      </c>
      <c r="G567">
        <f t="shared" si="80"/>
        <v>-5.9394080380457126E-3</v>
      </c>
      <c r="H567">
        <f t="shared" si="81"/>
        <v>-1.1878816076094978E-2</v>
      </c>
      <c r="I567" s="11">
        <f t="shared" si="82"/>
        <v>19.658056512809001</v>
      </c>
      <c r="J567" s="11">
        <f t="shared" si="83"/>
        <v>22.363613025618537</v>
      </c>
    </row>
    <row r="568" spans="1:10" x14ac:dyDescent="0.3">
      <c r="A568">
        <v>566</v>
      </c>
      <c r="B568">
        <f t="shared" si="76"/>
        <v>4.666666666666667</v>
      </c>
      <c r="C568">
        <f t="shared" si="84"/>
        <v>0.86282700906124687</v>
      </c>
      <c r="D568">
        <f t="shared" si="77"/>
        <v>0.27464636705058604</v>
      </c>
      <c r="E568">
        <f t="shared" si="78"/>
        <v>19.723742997033007</v>
      </c>
      <c r="F568">
        <f t="shared" si="79"/>
        <v>22.334985994066017</v>
      </c>
      <c r="G568">
        <f t="shared" si="80"/>
        <v>-6.1117365414773417E-3</v>
      </c>
      <c r="H568">
        <f t="shared" si="81"/>
        <v>-1.2223473082951131E-2</v>
      </c>
      <c r="I568" s="11">
        <f t="shared" si="82"/>
        <v>19.738056512808999</v>
      </c>
      <c r="J568" s="11">
        <f t="shared" si="83"/>
        <v>22.263613025618536</v>
      </c>
    </row>
    <row r="569" spans="1:10" x14ac:dyDescent="0.3">
      <c r="A569">
        <v>567</v>
      </c>
      <c r="B569">
        <f t="shared" si="76"/>
        <v>4.8</v>
      </c>
      <c r="C569">
        <f t="shared" si="84"/>
        <v>0.87127025919407486</v>
      </c>
      <c r="D569">
        <f t="shared" si="77"/>
        <v>0.2773339370393878</v>
      </c>
      <c r="E569">
        <f t="shared" si="78"/>
        <v>19.717459367681879</v>
      </c>
      <c r="F569">
        <f t="shared" si="79"/>
        <v>22.322418735363755</v>
      </c>
      <c r="G569">
        <f t="shared" si="80"/>
        <v>-6.2836293511274732E-3</v>
      </c>
      <c r="H569">
        <f t="shared" si="81"/>
        <v>-1.2567258702262052E-2</v>
      </c>
      <c r="I569" s="11">
        <f t="shared" si="82"/>
        <v>19.638056512808998</v>
      </c>
      <c r="J569" s="11">
        <f t="shared" si="83"/>
        <v>22.343613025618534</v>
      </c>
    </row>
    <row r="570" spans="1:10" x14ac:dyDescent="0.3">
      <c r="A570">
        <v>568</v>
      </c>
      <c r="B570">
        <f t="shared" si="76"/>
        <v>4.9333333333333336</v>
      </c>
      <c r="C570">
        <f t="shared" si="84"/>
        <v>0.87971350932690306</v>
      </c>
      <c r="D570">
        <f t="shared" si="77"/>
        <v>0.28002150702818962</v>
      </c>
      <c r="E570">
        <f t="shared" si="78"/>
        <v>19.711004293468775</v>
      </c>
      <c r="F570">
        <f t="shared" si="79"/>
        <v>22.309508586937547</v>
      </c>
      <c r="G570">
        <f t="shared" si="80"/>
        <v>-6.455074213103984E-3</v>
      </c>
      <c r="H570">
        <f t="shared" si="81"/>
        <v>-1.2910148426207968E-2</v>
      </c>
      <c r="I570" s="11">
        <f t="shared" si="82"/>
        <v>19.718056512808996</v>
      </c>
      <c r="J570" s="11">
        <f t="shared" si="83"/>
        <v>22.243613025618533</v>
      </c>
    </row>
    <row r="571" spans="1:10" x14ac:dyDescent="0.3">
      <c r="A571">
        <v>569</v>
      </c>
      <c r="B571">
        <f t="shared" si="76"/>
        <v>5.0666666666666664</v>
      </c>
      <c r="C571">
        <f t="shared" si="84"/>
        <v>0.88815675945973105</v>
      </c>
      <c r="D571">
        <f t="shared" si="77"/>
        <v>0.28270907701699133</v>
      </c>
      <c r="E571">
        <f t="shared" si="78"/>
        <v>19.704378234563343</v>
      </c>
      <c r="F571">
        <f t="shared" si="79"/>
        <v>22.296256469126689</v>
      </c>
      <c r="G571">
        <f t="shared" si="80"/>
        <v>-6.6260589054323304E-3</v>
      </c>
      <c r="H571">
        <f t="shared" si="81"/>
        <v>-1.3252117810857555E-2</v>
      </c>
      <c r="I571" s="11">
        <f t="shared" si="82"/>
        <v>19.618056512808995</v>
      </c>
      <c r="J571" s="11">
        <f t="shared" si="83"/>
        <v>22.323613025618531</v>
      </c>
    </row>
    <row r="572" spans="1:10" x14ac:dyDescent="0.3">
      <c r="A572">
        <v>570</v>
      </c>
      <c r="B572">
        <f t="shared" si="76"/>
        <v>5.2</v>
      </c>
      <c r="C572">
        <f t="shared" si="84"/>
        <v>0.89660000959255926</v>
      </c>
      <c r="D572">
        <f t="shared" si="77"/>
        <v>0.28539664700579315</v>
      </c>
      <c r="E572">
        <f t="shared" si="78"/>
        <v>19.697581663324403</v>
      </c>
      <c r="F572">
        <f t="shared" si="79"/>
        <v>22.282663326648809</v>
      </c>
      <c r="G572">
        <f t="shared" si="80"/>
        <v>-6.7965712389401745E-3</v>
      </c>
      <c r="H572">
        <f t="shared" si="81"/>
        <v>-1.3593142477880349E-2</v>
      </c>
      <c r="I572" s="11">
        <f t="shared" si="82"/>
        <v>19.698056512808993</v>
      </c>
      <c r="J572" s="11">
        <f t="shared" si="83"/>
        <v>22.22361302561853</v>
      </c>
    </row>
    <row r="573" spans="1:10" x14ac:dyDescent="0.3">
      <c r="A573">
        <v>571</v>
      </c>
      <c r="B573">
        <f t="shared" si="76"/>
        <v>5.333333333333333</v>
      </c>
      <c r="C573">
        <f t="shared" si="84"/>
        <v>0.90504325972538735</v>
      </c>
      <c r="D573">
        <f t="shared" si="77"/>
        <v>0.28808421699459497</v>
      </c>
      <c r="E573">
        <f t="shared" si="78"/>
        <v>19.690615064266257</v>
      </c>
      <c r="F573">
        <f t="shared" si="79"/>
        <v>22.268730128532514</v>
      </c>
      <c r="G573">
        <f t="shared" si="80"/>
        <v>-6.9665990581455617E-3</v>
      </c>
      <c r="H573">
        <f t="shared" si="81"/>
        <v>-1.3933198116294676E-2</v>
      </c>
      <c r="I573" s="11">
        <f t="shared" si="82"/>
        <v>19.598056512808991</v>
      </c>
      <c r="J573" s="11">
        <f t="shared" si="83"/>
        <v>22.303613025618528</v>
      </c>
    </row>
    <row r="574" spans="1:10" x14ac:dyDescent="0.3">
      <c r="A574">
        <v>572</v>
      </c>
      <c r="B574">
        <f t="shared" si="76"/>
        <v>5.4666666666666668</v>
      </c>
      <c r="C574">
        <f t="shared" si="84"/>
        <v>0.91348650985821545</v>
      </c>
      <c r="D574">
        <f t="shared" si="77"/>
        <v>0.29077178698339673</v>
      </c>
      <c r="E574">
        <f t="shared" si="78"/>
        <v>19.683478934024162</v>
      </c>
      <c r="F574">
        <f t="shared" si="79"/>
        <v>22.254457868048323</v>
      </c>
      <c r="G574">
        <f t="shared" si="80"/>
        <v>-7.1361302420953621E-3</v>
      </c>
      <c r="H574">
        <f t="shared" si="81"/>
        <v>-1.4272260484190724E-2</v>
      </c>
      <c r="I574" s="11">
        <f t="shared" si="82"/>
        <v>19.67805651280899</v>
      </c>
      <c r="J574" s="11">
        <f t="shared" si="83"/>
        <v>22.203613025618527</v>
      </c>
    </row>
    <row r="575" spans="1:10" x14ac:dyDescent="0.3">
      <c r="A575">
        <v>573</v>
      </c>
      <c r="B575">
        <f t="shared" si="76"/>
        <v>5.6</v>
      </c>
      <c r="C575">
        <f t="shared" si="84"/>
        <v>0.92192975999104354</v>
      </c>
      <c r="D575">
        <f t="shared" si="77"/>
        <v>0.29345935697219855</v>
      </c>
      <c r="E575">
        <f t="shared" si="78"/>
        <v>19.676173781318923</v>
      </c>
      <c r="F575">
        <f t="shared" si="79"/>
        <v>22.239847562637845</v>
      </c>
      <c r="G575">
        <f t="shared" si="80"/>
        <v>-7.3051527052392373E-3</v>
      </c>
      <c r="H575">
        <f t="shared" si="81"/>
        <v>-1.4610305410478475E-2</v>
      </c>
      <c r="I575" s="11">
        <f t="shared" si="82"/>
        <v>19.758056512808988</v>
      </c>
      <c r="J575" s="11">
        <f t="shared" si="83"/>
        <v>22.283613025618525</v>
      </c>
    </row>
    <row r="576" spans="1:10" x14ac:dyDescent="0.3">
      <c r="A576">
        <v>574</v>
      </c>
      <c r="B576">
        <f t="shared" si="76"/>
        <v>5.7333333333333334</v>
      </c>
      <c r="C576">
        <f t="shared" si="84"/>
        <v>0.93037301012387164</v>
      </c>
      <c r="D576">
        <f t="shared" si="77"/>
        <v>0.29614692696100031</v>
      </c>
      <c r="E576">
        <f t="shared" si="78"/>
        <v>19.668700126920626</v>
      </c>
      <c r="F576">
        <f t="shared" si="79"/>
        <v>22.224900253841248</v>
      </c>
      <c r="G576">
        <f t="shared" si="80"/>
        <v>-7.4736543982965031E-3</v>
      </c>
      <c r="H576">
        <f t="shared" si="81"/>
        <v>-1.4947308796596559E-2</v>
      </c>
      <c r="I576" s="11">
        <f t="shared" si="82"/>
        <v>19.658056512808987</v>
      </c>
      <c r="J576" s="11">
        <f t="shared" si="83"/>
        <v>22.183613025618524</v>
      </c>
    </row>
    <row r="577" spans="1:10" x14ac:dyDescent="0.3">
      <c r="A577">
        <v>575</v>
      </c>
      <c r="B577">
        <f t="shared" si="76"/>
        <v>5.8666666666666663</v>
      </c>
      <c r="C577">
        <f t="shared" si="84"/>
        <v>0.93881626025669984</v>
      </c>
      <c r="D577">
        <f t="shared" si="77"/>
        <v>0.29883449694980213</v>
      </c>
      <c r="E577">
        <f t="shared" si="78"/>
        <v>19.661058503611514</v>
      </c>
      <c r="F577">
        <f t="shared" si="79"/>
        <v>22.209617007223024</v>
      </c>
      <c r="G577">
        <f t="shared" si="80"/>
        <v>-7.6416233091123331E-3</v>
      </c>
      <c r="H577">
        <f t="shared" si="81"/>
        <v>-1.5283246618224666E-2</v>
      </c>
      <c r="I577" s="11">
        <f t="shared" si="82"/>
        <v>19.738056512808985</v>
      </c>
      <c r="J577" s="11">
        <f t="shared" si="83"/>
        <v>22.263613025618522</v>
      </c>
    </row>
    <row r="578" spans="1:10" x14ac:dyDescent="0.3">
      <c r="A578">
        <v>576</v>
      </c>
      <c r="B578">
        <f t="shared" si="76"/>
        <v>6</v>
      </c>
      <c r="C578">
        <f t="shared" si="84"/>
        <v>0.94725951038952794</v>
      </c>
      <c r="D578">
        <f t="shared" si="77"/>
        <v>0.30152206693860395</v>
      </c>
      <c r="E578">
        <f t="shared" si="78"/>
        <v>19.653249456148004</v>
      </c>
      <c r="F578">
        <f t="shared" si="79"/>
        <v>22.193998912296006</v>
      </c>
      <c r="G578">
        <f t="shared" si="80"/>
        <v>-7.8090474635104101E-3</v>
      </c>
      <c r="H578">
        <f t="shared" si="81"/>
        <v>-1.5618094927017268E-2</v>
      </c>
      <c r="I578" s="11">
        <f t="shared" si="82"/>
        <v>19.638056512808983</v>
      </c>
      <c r="J578" s="11">
        <f t="shared" si="83"/>
        <v>22.16361302561852</v>
      </c>
    </row>
    <row r="579" spans="1:10" x14ac:dyDescent="0.3">
      <c r="A579">
        <v>577</v>
      </c>
      <c r="B579">
        <f t="shared" ref="B579:B642" si="85">IF(A579&lt;L$13,A580*(1/7.5),IF(A579&lt;M$13,(A580-L$13)*(1/7.5),IF(A579&lt;N$13,(A580-M$13)*(1/7.5),(A580-N$13)*(1/7.5))))</f>
        <v>6.1333333333333329</v>
      </c>
      <c r="C579">
        <f t="shared" si="84"/>
        <v>0.95570276052235603</v>
      </c>
      <c r="D579">
        <f t="shared" ref="D579:D642" si="86">C579/PI()</f>
        <v>0.30420963692740571</v>
      </c>
      <c r="E579">
        <f t="shared" ref="E579:E642" si="87">-IF(A579&lt;L$13,SIN(B579*K$18*L$15),IF(A579&lt;M$13,SIN((B579*K$18*M$15)+0.5*PI()),IF(A579&lt;N$13,SIN((B579*K$18*N$15)+PI()),IF(A579&lt;O$13,SIN((B579*K$18*O$15)+1.5*PI()),""))))*Q$13+P$13</f>
        <v>19.645273541221862</v>
      </c>
      <c r="F579">
        <f t="shared" ref="F579:F642" si="88">0.2-IF(A579&lt;L$13,SIN(B579*K$18*L$15),IF(A579&lt;M$13,SIN((B579*K$18*M$15)+0.5*PI()),IF(A579&lt;N$13,SIN((B579*K$18*N$15)+PI()),IF(A579&lt;O$13,SIN((B579*K$18*O$15)+1.5*PI()),""))))*Q$13*2+P$13</f>
        <v>22.178047082443719</v>
      </c>
      <c r="G579">
        <f t="shared" si="80"/>
        <v>-7.9759149261420248E-3</v>
      </c>
      <c r="H579">
        <f t="shared" si="81"/>
        <v>-1.5951829852287602E-2</v>
      </c>
      <c r="I579" s="11">
        <f t="shared" si="82"/>
        <v>19.718056512808982</v>
      </c>
      <c r="J579" s="11">
        <f t="shared" si="83"/>
        <v>22.243613025618519</v>
      </c>
    </row>
    <row r="580" spans="1:10" x14ac:dyDescent="0.3">
      <c r="A580">
        <v>578</v>
      </c>
      <c r="B580">
        <f t="shared" si="85"/>
        <v>6.2666666666666666</v>
      </c>
      <c r="C580">
        <f t="shared" si="84"/>
        <v>0.96414601065518413</v>
      </c>
      <c r="D580">
        <f t="shared" si="86"/>
        <v>0.30689720691620748</v>
      </c>
      <c r="E580">
        <f t="shared" si="87"/>
        <v>19.637131327420498</v>
      </c>
      <c r="F580">
        <f t="shared" si="88"/>
        <v>22.161762654840999</v>
      </c>
      <c r="G580">
        <f t="shared" ref="G580:G643" si="89">E580-E579</f>
        <v>-8.1422138013635958E-3</v>
      </c>
      <c r="H580">
        <f t="shared" ref="H580:H643" si="90">F580-F579</f>
        <v>-1.6284427602720086E-2</v>
      </c>
      <c r="I580" s="11">
        <f t="shared" ref="I580:I643" si="91">IF(I579&gt;E579,I579-0.1,I579+0.08)</f>
        <v>19.61805651280898</v>
      </c>
      <c r="J580" s="11">
        <f t="shared" ref="J580:J643" si="92">IF(J579&gt;F579,J579-0.1,J579+0.08)</f>
        <v>22.143613025618517</v>
      </c>
    </row>
    <row r="581" spans="1:10" x14ac:dyDescent="0.3">
      <c r="A581">
        <v>579</v>
      </c>
      <c r="B581">
        <f t="shared" si="85"/>
        <v>6.4</v>
      </c>
      <c r="C581">
        <f t="shared" ref="C581:C644" si="93">IF(A581&lt;L$13,(VLOOKUP(0,A$2:C$100,3)+L$18*B581),IF(A581&lt;M$13,(VLOOKUP(L$13-1,A$2:C$100,3)+M$18*B581),IF(A581&lt;N$13,(VLOOKUP(M$13-1,A$2:C$100,3)+N$18*B581),IF(A581&lt;O$13,(VLOOKUP(N$13-1,A$2:C$100,3)+O$18*B581),""))))</f>
        <v>0.97258926078801222</v>
      </c>
      <c r="D581">
        <f t="shared" si="86"/>
        <v>0.3095847769050093</v>
      </c>
      <c r="E581">
        <f t="shared" si="87"/>
        <v>19.628823395186458</v>
      </c>
      <c r="F581">
        <f t="shared" si="88"/>
        <v>22.145146790372912</v>
      </c>
      <c r="G581">
        <f t="shared" si="89"/>
        <v>-8.3079322340395834E-3</v>
      </c>
      <c r="H581">
        <f t="shared" si="90"/>
        <v>-1.6615864468086272E-2</v>
      </c>
      <c r="I581" s="11">
        <f t="shared" si="91"/>
        <v>19.698056512808979</v>
      </c>
      <c r="J581" s="11">
        <f t="shared" si="92"/>
        <v>22.223613025618516</v>
      </c>
    </row>
    <row r="582" spans="1:10" x14ac:dyDescent="0.3">
      <c r="A582">
        <v>580</v>
      </c>
      <c r="B582">
        <f t="shared" si="85"/>
        <v>6.5333333333333332</v>
      </c>
      <c r="C582">
        <f t="shared" si="93"/>
        <v>0.98103251092084043</v>
      </c>
      <c r="D582">
        <f t="shared" si="86"/>
        <v>0.31227234689381111</v>
      </c>
      <c r="E582">
        <f t="shared" si="87"/>
        <v>19.620350336776021</v>
      </c>
      <c r="F582">
        <f t="shared" si="88"/>
        <v>22.128200673552037</v>
      </c>
      <c r="G582">
        <f t="shared" si="89"/>
        <v>-8.4730584104377726E-3</v>
      </c>
      <c r="H582">
        <f t="shared" si="90"/>
        <v>-1.6946116820875545E-2</v>
      </c>
      <c r="I582" s="11">
        <f t="shared" si="91"/>
        <v>19.598056512808977</v>
      </c>
      <c r="J582" s="11">
        <f t="shared" si="92"/>
        <v>22.123613025618514</v>
      </c>
    </row>
    <row r="583" spans="1:10" x14ac:dyDescent="0.3">
      <c r="A583">
        <v>581</v>
      </c>
      <c r="B583">
        <f t="shared" si="85"/>
        <v>6.666666666666667</v>
      </c>
      <c r="C583">
        <f t="shared" si="93"/>
        <v>0.98947576105366841</v>
      </c>
      <c r="D583">
        <f t="shared" si="86"/>
        <v>0.31495991688261288</v>
      </c>
      <c r="E583">
        <f t="shared" si="87"/>
        <v>19.611712756216988</v>
      </c>
      <c r="F583">
        <f t="shared" si="88"/>
        <v>22.11092551243398</v>
      </c>
      <c r="G583">
        <f t="shared" si="89"/>
        <v>-8.6375805590321875E-3</v>
      </c>
      <c r="H583">
        <f t="shared" si="90"/>
        <v>-1.727516111805727E-2</v>
      </c>
      <c r="I583" s="11">
        <f t="shared" si="91"/>
        <v>19.678056512808975</v>
      </c>
      <c r="J583" s="11">
        <f t="shared" si="92"/>
        <v>22.203613025618512</v>
      </c>
    </row>
    <row r="584" spans="1:10" x14ac:dyDescent="0.3">
      <c r="A584">
        <v>582</v>
      </c>
      <c r="B584">
        <f t="shared" si="85"/>
        <v>6.8</v>
      </c>
      <c r="C584">
        <f t="shared" si="93"/>
        <v>0.99791901118649662</v>
      </c>
      <c r="D584">
        <f t="shared" si="86"/>
        <v>0.3176474868714147</v>
      </c>
      <c r="E584">
        <f t="shared" si="87"/>
        <v>19.602911269265636</v>
      </c>
      <c r="F584">
        <f t="shared" si="88"/>
        <v>22.093322538531275</v>
      </c>
      <c r="G584">
        <f t="shared" si="89"/>
        <v>-8.8014869513521887E-3</v>
      </c>
      <c r="H584">
        <f t="shared" si="90"/>
        <v>-1.7602973902704377E-2</v>
      </c>
      <c r="I584" s="11">
        <f t="shared" si="91"/>
        <v>19.578056512808974</v>
      </c>
      <c r="J584" s="11">
        <f t="shared" si="92"/>
        <v>22.103613025618511</v>
      </c>
    </row>
    <row r="585" spans="1:10" x14ac:dyDescent="0.3">
      <c r="A585">
        <v>583</v>
      </c>
      <c r="B585">
        <f t="shared" si="85"/>
        <v>6.9333333333333336</v>
      </c>
      <c r="C585">
        <f t="shared" si="93"/>
        <v>1.0063622613193246</v>
      </c>
      <c r="D585">
        <f t="shared" si="86"/>
        <v>0.32033505686021641</v>
      </c>
      <c r="E585">
        <f t="shared" si="87"/>
        <v>19.593946503362798</v>
      </c>
      <c r="F585">
        <f t="shared" si="88"/>
        <v>22.075393006725598</v>
      </c>
      <c r="G585">
        <f t="shared" si="89"/>
        <v>-8.9647659028386784E-3</v>
      </c>
      <c r="H585">
        <f t="shared" si="90"/>
        <v>-1.7929531805677357E-2</v>
      </c>
      <c r="I585" s="11">
        <f t="shared" si="91"/>
        <v>19.658056512808972</v>
      </c>
      <c r="J585" s="11">
        <f t="shared" si="92"/>
        <v>22.00361302561851</v>
      </c>
    </row>
    <row r="586" spans="1:10" x14ac:dyDescent="0.3">
      <c r="A586">
        <v>584</v>
      </c>
      <c r="B586">
        <f t="shared" si="85"/>
        <v>7.0666666666666664</v>
      </c>
      <c r="C586">
        <f t="shared" si="93"/>
        <v>1.0148055114521528</v>
      </c>
      <c r="D586">
        <f t="shared" si="86"/>
        <v>0.32302262684901828</v>
      </c>
      <c r="E586">
        <f t="shared" si="87"/>
        <v>19.584819097589147</v>
      </c>
      <c r="F586">
        <f t="shared" si="88"/>
        <v>22.057138195178293</v>
      </c>
      <c r="G586">
        <f t="shared" si="89"/>
        <v>-9.1274057736505654E-3</v>
      </c>
      <c r="H586">
        <f t="shared" si="90"/>
        <v>-1.8254811547304683E-2</v>
      </c>
      <c r="I586" s="11">
        <f t="shared" si="91"/>
        <v>19.558056512808971</v>
      </c>
      <c r="J586" s="11">
        <f t="shared" si="92"/>
        <v>22.083613025618508</v>
      </c>
    </row>
    <row r="587" spans="1:10" x14ac:dyDescent="0.3">
      <c r="A587">
        <v>585</v>
      </c>
      <c r="B587">
        <f t="shared" si="85"/>
        <v>7.2</v>
      </c>
      <c r="C587">
        <f t="shared" si="93"/>
        <v>1.023248761584981</v>
      </c>
      <c r="D587">
        <f t="shared" si="86"/>
        <v>0.3257101968378201</v>
      </c>
      <c r="E587">
        <f t="shared" si="87"/>
        <v>19.575529702619633</v>
      </c>
      <c r="F587">
        <f t="shared" si="88"/>
        <v>22.038559405239269</v>
      </c>
      <c r="G587">
        <f t="shared" si="89"/>
        <v>-9.2893949695138645E-3</v>
      </c>
      <c r="H587">
        <f t="shared" si="90"/>
        <v>-1.8578789939024176E-2</v>
      </c>
      <c r="I587" s="11">
        <f t="shared" si="91"/>
        <v>19.638056512808969</v>
      </c>
      <c r="J587" s="11">
        <f t="shared" si="92"/>
        <v>21.983613025618506</v>
      </c>
    </row>
    <row r="588" spans="1:10" x14ac:dyDescent="0.3">
      <c r="A588">
        <v>586</v>
      </c>
      <c r="B588">
        <f t="shared" si="85"/>
        <v>7.333333333333333</v>
      </c>
      <c r="C588">
        <f t="shared" si="93"/>
        <v>1.031692011717809</v>
      </c>
      <c r="D588">
        <f t="shared" si="86"/>
        <v>0.32839776682662181</v>
      </c>
      <c r="E588">
        <f t="shared" si="87"/>
        <v>19.566078980677108</v>
      </c>
      <c r="F588">
        <f t="shared" si="88"/>
        <v>22.01965796135422</v>
      </c>
      <c r="G588">
        <f t="shared" si="89"/>
        <v>-9.4507219425246092E-3</v>
      </c>
      <c r="H588">
        <f t="shared" si="90"/>
        <v>-1.8901443885049218E-2</v>
      </c>
      <c r="I588" s="11">
        <f t="shared" si="91"/>
        <v>19.538056512808968</v>
      </c>
      <c r="J588" s="11">
        <f t="shared" si="92"/>
        <v>22.063613025618505</v>
      </c>
    </row>
    <row r="589" spans="1:10" x14ac:dyDescent="0.3">
      <c r="A589">
        <v>587</v>
      </c>
      <c r="B589">
        <f t="shared" si="85"/>
        <v>7.4666666666666668</v>
      </c>
      <c r="C589">
        <f t="shared" si="93"/>
        <v>1.0401352618506372</v>
      </c>
      <c r="D589">
        <f t="shared" si="86"/>
        <v>0.33108533681542363</v>
      </c>
      <c r="E589">
        <f t="shared" si="87"/>
        <v>19.556467605485103</v>
      </c>
      <c r="F589">
        <f t="shared" si="88"/>
        <v>22.000435210970203</v>
      </c>
      <c r="G589">
        <f t="shared" si="89"/>
        <v>-9.6113751920050561E-3</v>
      </c>
      <c r="H589">
        <f t="shared" si="90"/>
        <v>-1.9222750384017218E-2</v>
      </c>
      <c r="I589" s="11">
        <f t="shared" si="91"/>
        <v>19.618056512808966</v>
      </c>
      <c r="J589" s="11">
        <f t="shared" si="92"/>
        <v>21.963613025618503</v>
      </c>
    </row>
    <row r="590" spans="1:10" x14ac:dyDescent="0.3">
      <c r="A590">
        <v>588</v>
      </c>
      <c r="B590">
        <f t="shared" si="85"/>
        <v>7.6</v>
      </c>
      <c r="C590">
        <f t="shared" si="93"/>
        <v>1.0485785119834652</v>
      </c>
      <c r="D590">
        <f t="shared" si="86"/>
        <v>0.33377290680422539</v>
      </c>
      <c r="E590">
        <f t="shared" si="87"/>
        <v>19.5466962622198</v>
      </c>
      <c r="F590">
        <f t="shared" si="88"/>
        <v>21.980892524439604</v>
      </c>
      <c r="G590">
        <f t="shared" si="89"/>
        <v>-9.7713432653030452E-3</v>
      </c>
      <c r="H590">
        <f t="shared" si="90"/>
        <v>-1.9542686530598985E-2</v>
      </c>
      <c r="I590" s="11">
        <f t="shared" si="91"/>
        <v>19.518056512808965</v>
      </c>
      <c r="J590" s="11">
        <f t="shared" si="92"/>
        <v>22.043613025618502</v>
      </c>
    </row>
    <row r="591" spans="1:10" x14ac:dyDescent="0.3">
      <c r="A591">
        <v>589</v>
      </c>
      <c r="B591">
        <f t="shared" si="85"/>
        <v>7.7333333333333334</v>
      </c>
      <c r="C591">
        <f t="shared" si="93"/>
        <v>1.0570217621162934</v>
      </c>
      <c r="D591">
        <f t="shared" si="86"/>
        <v>0.33646047679302721</v>
      </c>
      <c r="E591">
        <f t="shared" si="87"/>
        <v>19.536765647461205</v>
      </c>
      <c r="F591">
        <f t="shared" si="88"/>
        <v>21.961031294922414</v>
      </c>
      <c r="G591">
        <f t="shared" si="89"/>
        <v>-9.9306147585949134E-3</v>
      </c>
      <c r="H591">
        <f t="shared" si="90"/>
        <v>-1.9861229517189827E-2</v>
      </c>
      <c r="I591" s="11">
        <f t="shared" si="91"/>
        <v>19.598056512808963</v>
      </c>
      <c r="J591" s="11">
        <f t="shared" si="92"/>
        <v>21.9436130256185</v>
      </c>
    </row>
    <row r="592" spans="1:10" x14ac:dyDescent="0.3">
      <c r="A592">
        <v>590</v>
      </c>
      <c r="B592">
        <f t="shared" si="85"/>
        <v>7.8666666666666663</v>
      </c>
      <c r="C592">
        <f t="shared" si="93"/>
        <v>1.0654650122491214</v>
      </c>
      <c r="D592">
        <f t="shared" si="86"/>
        <v>0.33914804678182897</v>
      </c>
      <c r="E592">
        <f t="shared" si="87"/>
        <v>19.526676469143474</v>
      </c>
      <c r="F592">
        <f t="shared" si="88"/>
        <v>21.940852938286948</v>
      </c>
      <c r="G592">
        <f t="shared" si="89"/>
        <v>-1.008917831773104E-2</v>
      </c>
      <c r="H592">
        <f t="shared" si="90"/>
        <v>-2.0178356635465633E-2</v>
      </c>
      <c r="I592" s="11">
        <f t="shared" si="91"/>
        <v>19.498056512808962</v>
      </c>
      <c r="J592" s="11">
        <f t="shared" si="92"/>
        <v>22.023613025618499</v>
      </c>
    </row>
    <row r="593" spans="1:10" x14ac:dyDescent="0.3">
      <c r="A593">
        <v>591</v>
      </c>
      <c r="B593">
        <f t="shared" si="85"/>
        <v>8</v>
      </c>
      <c r="C593">
        <f t="shared" si="93"/>
        <v>1.0739082623819496</v>
      </c>
      <c r="D593">
        <f t="shared" si="86"/>
        <v>0.34183561677063079</v>
      </c>
      <c r="E593">
        <f t="shared" si="87"/>
        <v>19.516429446504443</v>
      </c>
      <c r="F593">
        <f t="shared" si="88"/>
        <v>21.920358893008888</v>
      </c>
      <c r="G593">
        <f t="shared" si="89"/>
        <v>-1.0247022639031655E-2</v>
      </c>
      <c r="H593">
        <f t="shared" si="90"/>
        <v>-2.0494045278059758E-2</v>
      </c>
      <c r="I593" s="11">
        <f t="shared" si="91"/>
        <v>19.57805651280896</v>
      </c>
      <c r="J593" s="11">
        <f t="shared" si="92"/>
        <v>21.923613025618497</v>
      </c>
    </row>
    <row r="594" spans="1:10" x14ac:dyDescent="0.3">
      <c r="A594">
        <v>592</v>
      </c>
      <c r="B594">
        <f t="shared" si="85"/>
        <v>8.1333333333333329</v>
      </c>
      <c r="C594">
        <f t="shared" si="93"/>
        <v>1.0823515125147778</v>
      </c>
      <c r="D594">
        <f t="shared" si="86"/>
        <v>0.34452318675943261</v>
      </c>
      <c r="E594">
        <f t="shared" si="87"/>
        <v>19.506025310034374</v>
      </c>
      <c r="F594">
        <f t="shared" si="88"/>
        <v>21.899550620068744</v>
      </c>
      <c r="G594">
        <f t="shared" si="89"/>
        <v>-1.0404136470068437E-2</v>
      </c>
      <c r="H594">
        <f t="shared" si="90"/>
        <v>-2.0808272940143979E-2</v>
      </c>
      <c r="I594" s="11">
        <f t="shared" si="91"/>
        <v>19.478056512808958</v>
      </c>
      <c r="J594" s="11">
        <f t="shared" si="92"/>
        <v>21.823613025618496</v>
      </c>
    </row>
    <row r="595" spans="1:10" x14ac:dyDescent="0.3">
      <c r="A595">
        <v>593</v>
      </c>
      <c r="B595">
        <f t="shared" si="85"/>
        <v>8.2666666666666657</v>
      </c>
      <c r="C595">
        <f t="shared" si="93"/>
        <v>1.0907947626476058</v>
      </c>
      <c r="D595">
        <f t="shared" si="86"/>
        <v>0.34721075674823437</v>
      </c>
      <c r="E595">
        <f t="shared" si="87"/>
        <v>19.495464801423854</v>
      </c>
      <c r="F595">
        <f t="shared" si="88"/>
        <v>21.878429602847707</v>
      </c>
      <c r="G595">
        <f t="shared" si="89"/>
        <v>-1.0560508610520714E-2</v>
      </c>
      <c r="H595">
        <f t="shared" si="90"/>
        <v>-2.1121017221037874E-2</v>
      </c>
      <c r="I595" s="11">
        <f t="shared" si="91"/>
        <v>19.558056512808957</v>
      </c>
      <c r="J595" s="11">
        <f t="shared" si="92"/>
        <v>21.903613025618494</v>
      </c>
    </row>
    <row r="596" spans="1:10" x14ac:dyDescent="0.3">
      <c r="A596">
        <v>594</v>
      </c>
      <c r="B596">
        <f t="shared" si="85"/>
        <v>8.4</v>
      </c>
      <c r="C596">
        <f t="shared" si="93"/>
        <v>1.099238012780434</v>
      </c>
      <c r="D596">
        <f t="shared" si="86"/>
        <v>0.34989832673703619</v>
      </c>
      <c r="E596">
        <f t="shared" si="87"/>
        <v>19.484748673510943</v>
      </c>
      <c r="F596">
        <f t="shared" si="88"/>
        <v>21.856997347021888</v>
      </c>
      <c r="G596">
        <f t="shared" si="89"/>
        <v>-1.0716127912910878E-2</v>
      </c>
      <c r="H596">
        <f t="shared" si="90"/>
        <v>-2.1432255825818203E-2</v>
      </c>
      <c r="I596" s="11">
        <f t="shared" si="91"/>
        <v>19.458056512808955</v>
      </c>
      <c r="J596" s="11">
        <f t="shared" si="92"/>
        <v>21.803613025618493</v>
      </c>
    </row>
    <row r="597" spans="1:10" x14ac:dyDescent="0.3">
      <c r="A597">
        <v>595</v>
      </c>
      <c r="B597">
        <f t="shared" si="85"/>
        <v>8.5333333333333332</v>
      </c>
      <c r="C597">
        <f t="shared" si="93"/>
        <v>1.1076812629132622</v>
      </c>
      <c r="D597">
        <f t="shared" si="86"/>
        <v>0.35258589672583801</v>
      </c>
      <c r="E597">
        <f t="shared" si="87"/>
        <v>19.4738776902275</v>
      </c>
      <c r="F597">
        <f t="shared" si="88"/>
        <v>21.835255380454999</v>
      </c>
      <c r="G597">
        <f t="shared" si="89"/>
        <v>-1.0870983283442825E-2</v>
      </c>
      <c r="H597">
        <f t="shared" si="90"/>
        <v>-2.1741966566889204E-2</v>
      </c>
      <c r="I597" s="11">
        <f t="shared" si="91"/>
        <v>19.538056512808954</v>
      </c>
      <c r="J597" s="11">
        <f t="shared" si="92"/>
        <v>21.883613025618491</v>
      </c>
    </row>
    <row r="598" spans="1:10" x14ac:dyDescent="0.3">
      <c r="A598">
        <v>596</v>
      </c>
      <c r="B598">
        <f t="shared" si="85"/>
        <v>8.6666666666666661</v>
      </c>
      <c r="C598">
        <f t="shared" si="93"/>
        <v>1.1161245130460902</v>
      </c>
      <c r="D598">
        <f t="shared" si="86"/>
        <v>0.35527346671463977</v>
      </c>
      <c r="E598">
        <f t="shared" si="87"/>
        <v>19.462852626544713</v>
      </c>
      <c r="F598">
        <f t="shared" si="88"/>
        <v>21.813205253089428</v>
      </c>
      <c r="G598">
        <f t="shared" si="89"/>
        <v>-1.1025063682787106E-2</v>
      </c>
      <c r="H598">
        <f t="shared" si="90"/>
        <v>-2.205012736557066E-2</v>
      </c>
      <c r="I598" s="11">
        <f t="shared" si="91"/>
        <v>19.438056512808952</v>
      </c>
      <c r="J598" s="11">
        <f t="shared" si="92"/>
        <v>21.783613025618489</v>
      </c>
    </row>
    <row r="599" spans="1:10" x14ac:dyDescent="0.3">
      <c r="A599">
        <v>597</v>
      </c>
      <c r="B599">
        <f t="shared" si="85"/>
        <v>8.8000000000000007</v>
      </c>
      <c r="C599">
        <f t="shared" si="93"/>
        <v>1.1245677631789182</v>
      </c>
      <c r="D599">
        <f t="shared" si="86"/>
        <v>0.35796103670344154</v>
      </c>
      <c r="E599">
        <f t="shared" si="87"/>
        <v>19.451674268417868</v>
      </c>
      <c r="F599">
        <f t="shared" si="88"/>
        <v>21.790848536835732</v>
      </c>
      <c r="G599">
        <f t="shared" si="89"/>
        <v>-1.1178358126844756E-2</v>
      </c>
      <c r="H599">
        <f t="shared" si="90"/>
        <v>-2.2356716253696618E-2</v>
      </c>
      <c r="I599" s="11">
        <f t="shared" si="91"/>
        <v>19.51805651280895</v>
      </c>
      <c r="J599" s="11">
        <f t="shared" si="92"/>
        <v>21.863613025618488</v>
      </c>
    </row>
    <row r="600" spans="1:10" x14ac:dyDescent="0.3">
      <c r="A600">
        <v>598</v>
      </c>
      <c r="B600">
        <f t="shared" si="85"/>
        <v>8.9333333333333336</v>
      </c>
      <c r="C600">
        <f t="shared" si="93"/>
        <v>1.1330110133117464</v>
      </c>
      <c r="D600">
        <f t="shared" si="86"/>
        <v>0.36064860669224336</v>
      </c>
      <c r="E600">
        <f t="shared" si="87"/>
        <v>19.440343412730307</v>
      </c>
      <c r="F600">
        <f t="shared" si="88"/>
        <v>21.76818682546061</v>
      </c>
      <c r="G600">
        <f t="shared" si="89"/>
        <v>-1.133085568756087E-2</v>
      </c>
      <c r="H600">
        <f t="shared" si="90"/>
        <v>-2.266171137512174E-2</v>
      </c>
      <c r="I600" s="11">
        <f t="shared" si="91"/>
        <v>19.418056512808949</v>
      </c>
      <c r="J600" s="11">
        <f t="shared" si="92"/>
        <v>21.763613025618486</v>
      </c>
    </row>
    <row r="601" spans="1:10" x14ac:dyDescent="0.3">
      <c r="A601">
        <v>599</v>
      </c>
      <c r="B601">
        <f t="shared" si="85"/>
        <v>9.0666666666666664</v>
      </c>
      <c r="C601">
        <f t="shared" si="93"/>
        <v>1.1414542634445746</v>
      </c>
      <c r="D601">
        <f t="shared" si="86"/>
        <v>0.36333617668104518</v>
      </c>
      <c r="E601">
        <f t="shared" si="87"/>
        <v>19.428860867236629</v>
      </c>
      <c r="F601">
        <f t="shared" si="88"/>
        <v>21.745221734473262</v>
      </c>
      <c r="G601">
        <f t="shared" si="89"/>
        <v>-1.1482545493677776E-2</v>
      </c>
      <c r="H601">
        <f t="shared" si="90"/>
        <v>-2.2965090987348447E-2</v>
      </c>
      <c r="I601" s="11">
        <f t="shared" si="91"/>
        <v>19.498056512808947</v>
      </c>
      <c r="J601" s="11">
        <f t="shared" si="92"/>
        <v>21.843613025618485</v>
      </c>
    </row>
    <row r="602" spans="1:10" x14ac:dyDescent="0.3">
      <c r="A602">
        <v>600</v>
      </c>
      <c r="B602">
        <f t="shared" si="85"/>
        <v>9.1999999999999993</v>
      </c>
      <c r="C602">
        <f t="shared" si="93"/>
        <v>1.1498975135774026</v>
      </c>
      <c r="D602">
        <f t="shared" si="86"/>
        <v>0.36602374666984688</v>
      </c>
      <c r="E602">
        <f t="shared" si="87"/>
        <v>19.417227450505109</v>
      </c>
      <c r="F602">
        <f t="shared" si="88"/>
        <v>21.721954901010221</v>
      </c>
      <c r="G602">
        <f t="shared" si="89"/>
        <v>-1.1633416731520185E-2</v>
      </c>
      <c r="H602">
        <f t="shared" si="90"/>
        <v>-2.3266833463040371E-2</v>
      </c>
      <c r="I602" s="11">
        <f t="shared" si="91"/>
        <v>19.398056512808946</v>
      </c>
      <c r="J602" s="11">
        <f t="shared" si="92"/>
        <v>21.743613025618483</v>
      </c>
    </row>
    <row r="603" spans="1:10" x14ac:dyDescent="0.3">
      <c r="A603">
        <v>601</v>
      </c>
      <c r="B603">
        <f t="shared" si="85"/>
        <v>9.3333333333333339</v>
      </c>
      <c r="C603">
        <f t="shared" si="93"/>
        <v>1.1583407637102308</v>
      </c>
      <c r="D603">
        <f t="shared" si="86"/>
        <v>0.36871131665864876</v>
      </c>
      <c r="E603">
        <f t="shared" si="87"/>
        <v>19.405443991859329</v>
      </c>
      <c r="F603">
        <f t="shared" si="88"/>
        <v>21.698387983718661</v>
      </c>
      <c r="G603">
        <f t="shared" si="89"/>
        <v>-1.1783458645780343E-2</v>
      </c>
      <c r="H603">
        <f t="shared" si="90"/>
        <v>-2.3566917291560685E-2</v>
      </c>
      <c r="I603" s="11">
        <f t="shared" si="91"/>
        <v>19.478056512808944</v>
      </c>
      <c r="J603" s="11">
        <f t="shared" si="92"/>
        <v>21.643613025618482</v>
      </c>
    </row>
    <row r="604" spans="1:10" x14ac:dyDescent="0.3">
      <c r="A604">
        <v>602</v>
      </c>
      <c r="B604">
        <f t="shared" si="85"/>
        <v>9.4666666666666668</v>
      </c>
      <c r="C604">
        <f t="shared" si="93"/>
        <v>1.166784013843059</v>
      </c>
      <c r="D604">
        <f t="shared" si="86"/>
        <v>0.37139888664745058</v>
      </c>
      <c r="E604">
        <f t="shared" si="87"/>
        <v>19.393511331319068</v>
      </c>
      <c r="F604">
        <f t="shared" si="88"/>
        <v>21.67452266263814</v>
      </c>
      <c r="G604">
        <f t="shared" si="89"/>
        <v>-1.1932660540260542E-2</v>
      </c>
      <c r="H604">
        <f t="shared" si="90"/>
        <v>-2.3865321080521085E-2</v>
      </c>
      <c r="I604" s="11">
        <f t="shared" si="91"/>
        <v>19.378056512808943</v>
      </c>
      <c r="J604" s="11">
        <f t="shared" si="92"/>
        <v>21.72361302561848</v>
      </c>
    </row>
    <row r="605" spans="1:10" x14ac:dyDescent="0.3">
      <c r="A605">
        <v>603</v>
      </c>
      <c r="B605">
        <f t="shared" si="85"/>
        <v>9.6</v>
      </c>
      <c r="C605">
        <f t="shared" si="93"/>
        <v>1.1752272639758869</v>
      </c>
      <c r="D605">
        <f t="shared" si="86"/>
        <v>0.37408645663625228</v>
      </c>
      <c r="E605">
        <f t="shared" si="87"/>
        <v>19.381430319540421</v>
      </c>
      <c r="F605">
        <f t="shared" si="88"/>
        <v>21.650360639080844</v>
      </c>
      <c r="G605">
        <f t="shared" si="89"/>
        <v>-1.2081011778647621E-2</v>
      </c>
      <c r="H605">
        <f t="shared" si="90"/>
        <v>-2.4162023557295242E-2</v>
      </c>
      <c r="I605" s="11">
        <f t="shared" si="91"/>
        <v>19.458056512808941</v>
      </c>
      <c r="J605" s="11">
        <f t="shared" si="92"/>
        <v>21.623613025618479</v>
      </c>
    </row>
    <row r="606" spans="1:10" x14ac:dyDescent="0.3">
      <c r="A606">
        <v>604</v>
      </c>
      <c r="B606">
        <f t="shared" si="85"/>
        <v>9.7333333333333325</v>
      </c>
      <c r="C606">
        <f t="shared" si="93"/>
        <v>1.1836705141087149</v>
      </c>
      <c r="D606">
        <f t="shared" si="86"/>
        <v>0.37677402662505405</v>
      </c>
      <c r="E606">
        <f t="shared" si="87"/>
        <v>19.369201817755155</v>
      </c>
      <c r="F606">
        <f t="shared" si="88"/>
        <v>21.625903635510305</v>
      </c>
      <c r="G606">
        <f t="shared" si="89"/>
        <v>-1.2228501785266133E-2</v>
      </c>
      <c r="H606">
        <f t="shared" si="90"/>
        <v>-2.4457003570539371E-2</v>
      </c>
      <c r="I606" s="11">
        <f t="shared" si="91"/>
        <v>19.35805651280894</v>
      </c>
      <c r="J606" s="11">
        <f t="shared" si="92"/>
        <v>21.703613025618477</v>
      </c>
    </row>
    <row r="607" spans="1:10" x14ac:dyDescent="0.3">
      <c r="A607">
        <v>605</v>
      </c>
      <c r="B607">
        <f t="shared" si="85"/>
        <v>9.8666666666666671</v>
      </c>
      <c r="C607">
        <f t="shared" si="93"/>
        <v>1.1921137642415431</v>
      </c>
      <c r="D607">
        <f t="shared" si="86"/>
        <v>0.37946159661385587</v>
      </c>
      <c r="E607">
        <f t="shared" si="87"/>
        <v>19.356826697709298</v>
      </c>
      <c r="F607">
        <f t="shared" si="88"/>
        <v>21.601153395418592</v>
      </c>
      <c r="G607">
        <f t="shared" si="89"/>
        <v>-1.2375120045856391E-2</v>
      </c>
      <c r="H607">
        <f t="shared" si="90"/>
        <v>-2.4750240091712783E-2</v>
      </c>
      <c r="I607" s="11">
        <f t="shared" si="91"/>
        <v>19.438056512808938</v>
      </c>
      <c r="J607" s="11">
        <f t="shared" si="92"/>
        <v>21.603613025618476</v>
      </c>
    </row>
    <row r="608" spans="1:10" x14ac:dyDescent="0.3">
      <c r="A608">
        <v>606</v>
      </c>
      <c r="B608">
        <f t="shared" si="85"/>
        <v>10</v>
      </c>
      <c r="C608">
        <f t="shared" si="93"/>
        <v>1.2005570143743713</v>
      </c>
      <c r="D608">
        <f t="shared" si="86"/>
        <v>0.38214916660265769</v>
      </c>
      <c r="E608">
        <f t="shared" si="87"/>
        <v>19.344305841601024</v>
      </c>
      <c r="F608">
        <f t="shared" si="88"/>
        <v>21.576111683202051</v>
      </c>
      <c r="G608">
        <f t="shared" si="89"/>
        <v>-1.2520856108274359E-2</v>
      </c>
      <c r="H608">
        <f t="shared" si="90"/>
        <v>-2.5041712216541612E-2</v>
      </c>
      <c r="I608" s="11">
        <f t="shared" si="91"/>
        <v>19.338056512808937</v>
      </c>
      <c r="J608" s="11">
        <f t="shared" si="92"/>
        <v>21.503613025618474</v>
      </c>
    </row>
    <row r="609" spans="1:10" x14ac:dyDescent="0.3">
      <c r="A609">
        <v>607</v>
      </c>
      <c r="B609">
        <f t="shared" si="85"/>
        <v>10.133333333333333</v>
      </c>
      <c r="C609">
        <f t="shared" si="93"/>
        <v>1.2090002645071993</v>
      </c>
      <c r="D609">
        <f t="shared" si="86"/>
        <v>0.38483673659145945</v>
      </c>
      <c r="E609">
        <f t="shared" si="87"/>
        <v>19.331640142017743</v>
      </c>
      <c r="F609">
        <f t="shared" si="88"/>
        <v>21.550780284035486</v>
      </c>
      <c r="G609">
        <f t="shared" si="89"/>
        <v>-1.2665699583280343E-2</v>
      </c>
      <c r="H609">
        <f t="shared" si="90"/>
        <v>-2.5331399166564239E-2</v>
      </c>
      <c r="I609" s="11">
        <f t="shared" si="91"/>
        <v>19.418056512808935</v>
      </c>
      <c r="J609" s="11">
        <f t="shared" si="92"/>
        <v>21.583613025618472</v>
      </c>
    </row>
    <row r="610" spans="1:10" x14ac:dyDescent="0.3">
      <c r="A610">
        <v>608</v>
      </c>
      <c r="B610">
        <f t="shared" si="85"/>
        <v>10.266666666666666</v>
      </c>
      <c r="C610">
        <f t="shared" si="93"/>
        <v>1.2174435146400273</v>
      </c>
      <c r="D610">
        <f t="shared" si="86"/>
        <v>0.38752430658026121</v>
      </c>
      <c r="E610">
        <f t="shared" si="87"/>
        <v>19.318830501872469</v>
      </c>
      <c r="F610">
        <f t="shared" si="88"/>
        <v>21.525161003744937</v>
      </c>
      <c r="G610">
        <f t="shared" si="89"/>
        <v>-1.2809640145274415E-2</v>
      </c>
      <c r="H610">
        <f t="shared" si="90"/>
        <v>-2.5619280290548829E-2</v>
      </c>
      <c r="I610" s="11">
        <f t="shared" si="91"/>
        <v>19.318056512808933</v>
      </c>
      <c r="J610" s="11">
        <f t="shared" si="92"/>
        <v>21.483613025618471</v>
      </c>
    </row>
    <row r="611" spans="1:10" x14ac:dyDescent="0.3">
      <c r="A611">
        <v>609</v>
      </c>
      <c r="B611">
        <f t="shared" si="85"/>
        <v>10.4</v>
      </c>
      <c r="C611">
        <f t="shared" si="93"/>
        <v>1.2258867647728557</v>
      </c>
      <c r="D611">
        <f t="shared" si="86"/>
        <v>0.39021187656906309</v>
      </c>
      <c r="E611">
        <f t="shared" si="87"/>
        <v>19.305877834339459</v>
      </c>
      <c r="F611">
        <f t="shared" si="88"/>
        <v>21.49925566867892</v>
      </c>
      <c r="G611">
        <f t="shared" si="89"/>
        <v>-1.2952667533010498E-2</v>
      </c>
      <c r="H611">
        <f t="shared" si="90"/>
        <v>-2.5905335066017443E-2</v>
      </c>
      <c r="I611" s="11">
        <f t="shared" si="91"/>
        <v>19.398056512808932</v>
      </c>
      <c r="J611" s="11">
        <f t="shared" si="92"/>
        <v>21.563613025618469</v>
      </c>
    </row>
    <row r="612" spans="1:10" x14ac:dyDescent="0.3">
      <c r="A612">
        <v>610</v>
      </c>
      <c r="B612">
        <f t="shared" si="85"/>
        <v>10.533333333333333</v>
      </c>
      <c r="C612">
        <f t="shared" si="93"/>
        <v>1.2343300149056837</v>
      </c>
      <c r="D612">
        <f t="shared" si="86"/>
        <v>0.39289944655786485</v>
      </c>
      <c r="E612">
        <f t="shared" si="87"/>
        <v>19.292783062789116</v>
      </c>
      <c r="F612">
        <f t="shared" si="88"/>
        <v>21.473066125578235</v>
      </c>
      <c r="G612">
        <f t="shared" si="89"/>
        <v>-1.3094771550342443E-2</v>
      </c>
      <c r="H612">
        <f t="shared" si="90"/>
        <v>-2.6189543100684887E-2</v>
      </c>
      <c r="I612" s="11">
        <f t="shared" si="91"/>
        <v>19.29805651280893</v>
      </c>
      <c r="J612" s="11">
        <f t="shared" si="92"/>
        <v>21.463613025618468</v>
      </c>
    </row>
    <row r="613" spans="1:10" x14ac:dyDescent="0.3">
      <c r="A613">
        <v>611</v>
      </c>
      <c r="B613">
        <f t="shared" si="85"/>
        <v>10.666666666666666</v>
      </c>
      <c r="C613">
        <f t="shared" si="93"/>
        <v>1.2427732650385117</v>
      </c>
      <c r="D613">
        <f t="shared" si="86"/>
        <v>0.39558701654666661</v>
      </c>
      <c r="E613">
        <f t="shared" si="87"/>
        <v>19.27954712072216</v>
      </c>
      <c r="F613">
        <f t="shared" si="88"/>
        <v>21.44659424144432</v>
      </c>
      <c r="G613">
        <f t="shared" si="89"/>
        <v>-1.3235942066955886E-2</v>
      </c>
      <c r="H613">
        <f t="shared" si="90"/>
        <v>-2.6471884133915324E-2</v>
      </c>
      <c r="I613" s="11">
        <f t="shared" si="91"/>
        <v>19.198056512808929</v>
      </c>
      <c r="J613" s="11">
        <f t="shared" si="92"/>
        <v>21.543613025618466</v>
      </c>
    </row>
    <row r="614" spans="1:10" x14ac:dyDescent="0.3">
      <c r="A614">
        <v>612</v>
      </c>
      <c r="B614">
        <f t="shared" si="85"/>
        <v>10.8</v>
      </c>
      <c r="C614">
        <f t="shared" si="93"/>
        <v>1.2512165151713401</v>
      </c>
      <c r="D614">
        <f t="shared" si="86"/>
        <v>0.39827458653546849</v>
      </c>
      <c r="E614">
        <f t="shared" si="87"/>
        <v>19.266170951703081</v>
      </c>
      <c r="F614">
        <f t="shared" si="88"/>
        <v>21.419841903406166</v>
      </c>
      <c r="G614">
        <f t="shared" si="89"/>
        <v>-1.3376169019078787E-2</v>
      </c>
      <c r="H614">
        <f t="shared" si="90"/>
        <v>-2.6752338038154022E-2</v>
      </c>
      <c r="I614" s="11">
        <f t="shared" si="91"/>
        <v>19.278056512808927</v>
      </c>
      <c r="J614" s="11">
        <f t="shared" si="92"/>
        <v>21.443613025618465</v>
      </c>
    </row>
    <row r="615" spans="1:10" x14ac:dyDescent="0.3">
      <c r="A615">
        <v>613</v>
      </c>
      <c r="B615">
        <f t="shared" si="85"/>
        <v>10.933333333333334</v>
      </c>
      <c r="C615">
        <f t="shared" si="93"/>
        <v>1.2596597653041681</v>
      </c>
      <c r="D615">
        <f t="shared" si="86"/>
        <v>0.40096215652427025</v>
      </c>
      <c r="E615">
        <f t="shared" si="87"/>
        <v>19.252655509292879</v>
      </c>
      <c r="F615">
        <f t="shared" si="88"/>
        <v>21.392811018585753</v>
      </c>
      <c r="G615">
        <f t="shared" si="89"/>
        <v>-1.3515442410202638E-2</v>
      </c>
      <c r="H615">
        <f t="shared" si="90"/>
        <v>-2.7030884820412382E-2</v>
      </c>
      <c r="I615" s="11">
        <f t="shared" si="91"/>
        <v>19.178056512808926</v>
      </c>
      <c r="J615" s="11">
        <f t="shared" si="92"/>
        <v>21.343613025618463</v>
      </c>
    </row>
    <row r="616" spans="1:10" x14ac:dyDescent="0.3">
      <c r="A616">
        <v>614</v>
      </c>
      <c r="B616">
        <f t="shared" si="85"/>
        <v>11.066666666666666</v>
      </c>
      <c r="C616">
        <f t="shared" si="93"/>
        <v>1.2681030154369961</v>
      </c>
      <c r="D616">
        <f t="shared" si="86"/>
        <v>0.40364972651307202</v>
      </c>
      <c r="E616">
        <f t="shared" si="87"/>
        <v>19.239001756981072</v>
      </c>
      <c r="F616">
        <f t="shared" si="88"/>
        <v>21.365503513962143</v>
      </c>
      <c r="G616">
        <f t="shared" si="89"/>
        <v>-1.365375231180721E-2</v>
      </c>
      <c r="H616">
        <f t="shared" si="90"/>
        <v>-2.7307504623610868E-2</v>
      </c>
      <c r="I616" s="11">
        <f t="shared" si="91"/>
        <v>19.258056512808924</v>
      </c>
      <c r="J616" s="11">
        <f t="shared" si="92"/>
        <v>21.423613025618462</v>
      </c>
    </row>
    <row r="617" spans="1:10" x14ac:dyDescent="0.3">
      <c r="A617">
        <v>615</v>
      </c>
      <c r="B617">
        <f t="shared" si="85"/>
        <v>11.2</v>
      </c>
      <c r="C617">
        <f t="shared" si="93"/>
        <v>1.2765462655698241</v>
      </c>
      <c r="D617">
        <f t="shared" si="86"/>
        <v>0.40633729650187372</v>
      </c>
      <c r="E617">
        <f t="shared" si="87"/>
        <v>19.225210668117032</v>
      </c>
      <c r="F617">
        <f t="shared" si="88"/>
        <v>21.337921336234064</v>
      </c>
      <c r="G617">
        <f t="shared" si="89"/>
        <v>-1.3791088864039125E-2</v>
      </c>
      <c r="H617">
        <f t="shared" si="90"/>
        <v>-2.758217772807825E-2</v>
      </c>
      <c r="I617" s="11">
        <f t="shared" si="91"/>
        <v>19.158056512808923</v>
      </c>
      <c r="J617" s="11">
        <f t="shared" si="92"/>
        <v>21.32361302561846</v>
      </c>
    </row>
    <row r="618" spans="1:10" x14ac:dyDescent="0.3">
      <c r="A618">
        <v>616</v>
      </c>
      <c r="B618">
        <f t="shared" si="85"/>
        <v>11.333333333333334</v>
      </c>
      <c r="C618">
        <f t="shared" si="93"/>
        <v>1.2849895157026525</v>
      </c>
      <c r="D618">
        <f t="shared" si="86"/>
        <v>0.40902486649067565</v>
      </c>
      <c r="E618">
        <f t="shared" si="87"/>
        <v>19.211283225840582</v>
      </c>
      <c r="F618">
        <f t="shared" si="88"/>
        <v>21.310066451681166</v>
      </c>
      <c r="G618">
        <f t="shared" si="89"/>
        <v>-1.3927442276450819E-2</v>
      </c>
      <c r="H618">
        <f t="shared" si="90"/>
        <v>-2.7854884552898085E-2</v>
      </c>
      <c r="I618" s="11">
        <f t="shared" si="91"/>
        <v>19.238056512808921</v>
      </c>
      <c r="J618" s="11">
        <f t="shared" si="92"/>
        <v>21.403613025618458</v>
      </c>
    </row>
    <row r="619" spans="1:10" x14ac:dyDescent="0.3">
      <c r="A619">
        <v>617</v>
      </c>
      <c r="B619">
        <f t="shared" si="85"/>
        <v>11.466666666666667</v>
      </c>
      <c r="C619">
        <f t="shared" si="93"/>
        <v>1.2934327658354805</v>
      </c>
      <c r="D619">
        <f t="shared" si="86"/>
        <v>0.41171243647947736</v>
      </c>
      <c r="E619">
        <f t="shared" si="87"/>
        <v>19.197220423011913</v>
      </c>
      <c r="F619">
        <f t="shared" si="88"/>
        <v>21.281940846023829</v>
      </c>
      <c r="G619">
        <f t="shared" si="89"/>
        <v>-1.4062802828668453E-2</v>
      </c>
      <c r="H619">
        <f t="shared" si="90"/>
        <v>-2.8125605657336905E-2</v>
      </c>
      <c r="I619" s="11">
        <f t="shared" si="91"/>
        <v>19.13805651280892</v>
      </c>
      <c r="J619" s="11">
        <f t="shared" si="92"/>
        <v>21.303613025618457</v>
      </c>
    </row>
    <row r="620" spans="1:10" x14ac:dyDescent="0.3">
      <c r="A620">
        <v>618</v>
      </c>
      <c r="B620">
        <f t="shared" si="85"/>
        <v>11.6</v>
      </c>
      <c r="C620">
        <f t="shared" si="93"/>
        <v>1.3018760159683085</v>
      </c>
      <c r="D620">
        <f t="shared" si="86"/>
        <v>0.41440000646827913</v>
      </c>
      <c r="E620">
        <f t="shared" si="87"/>
        <v>19.183023262140807</v>
      </c>
      <c r="F620">
        <f t="shared" si="88"/>
        <v>21.253546524281617</v>
      </c>
      <c r="G620">
        <f t="shared" si="89"/>
        <v>-1.4197160871106007E-2</v>
      </c>
      <c r="H620">
        <f t="shared" si="90"/>
        <v>-2.8394321742212014E-2</v>
      </c>
      <c r="I620" s="11">
        <f t="shared" si="91"/>
        <v>19.218056512808918</v>
      </c>
      <c r="J620" s="11">
        <f t="shared" si="92"/>
        <v>21.203613025618456</v>
      </c>
    </row>
    <row r="621" spans="1:10" x14ac:dyDescent="0.3">
      <c r="A621">
        <v>619</v>
      </c>
      <c r="B621">
        <f t="shared" si="85"/>
        <v>11.733333333333333</v>
      </c>
      <c r="C621">
        <f t="shared" si="93"/>
        <v>1.3103192661011367</v>
      </c>
      <c r="D621">
        <f t="shared" si="86"/>
        <v>0.41708757645708094</v>
      </c>
      <c r="E621">
        <f t="shared" si="87"/>
        <v>19.16869275531517</v>
      </c>
      <c r="F621">
        <f t="shared" si="88"/>
        <v>21.22488551063034</v>
      </c>
      <c r="G621">
        <f t="shared" si="89"/>
        <v>-1.4330506825636746E-2</v>
      </c>
      <c r="H621">
        <f t="shared" si="90"/>
        <v>-2.8661013651277045E-2</v>
      </c>
      <c r="I621" s="11">
        <f t="shared" si="91"/>
        <v>19.118056512808916</v>
      </c>
      <c r="J621" s="11">
        <f t="shared" si="92"/>
        <v>21.283613025618454</v>
      </c>
    </row>
    <row r="622" spans="1:10" x14ac:dyDescent="0.3">
      <c r="A622">
        <v>620</v>
      </c>
      <c r="B622">
        <f t="shared" si="85"/>
        <v>11.866666666666667</v>
      </c>
      <c r="C622">
        <f t="shared" si="93"/>
        <v>1.3187625162339649</v>
      </c>
      <c r="D622">
        <f t="shared" si="86"/>
        <v>0.41977514644588276</v>
      </c>
      <c r="E622">
        <f t="shared" si="87"/>
        <v>19.154229924128874</v>
      </c>
      <c r="F622">
        <f t="shared" si="88"/>
        <v>21.195959848257747</v>
      </c>
      <c r="G622">
        <f t="shared" si="89"/>
        <v>-1.4462831186296654E-2</v>
      </c>
      <c r="H622">
        <f t="shared" si="90"/>
        <v>-2.8925662372593308E-2</v>
      </c>
      <c r="I622" s="11">
        <f t="shared" si="91"/>
        <v>19.198056512808915</v>
      </c>
      <c r="J622" s="11">
        <f t="shared" si="92"/>
        <v>21.183613025618452</v>
      </c>
    </row>
    <row r="623" spans="1:10" x14ac:dyDescent="0.3">
      <c r="A623">
        <v>621</v>
      </c>
      <c r="B623">
        <f t="shared" si="85"/>
        <v>12</v>
      </c>
      <c r="C623">
        <f t="shared" si="93"/>
        <v>1.3272057663667929</v>
      </c>
      <c r="D623">
        <f t="shared" si="86"/>
        <v>0.42246271643468453</v>
      </c>
      <c r="E623">
        <f t="shared" si="87"/>
        <v>19.139635799608946</v>
      </c>
      <c r="F623">
        <f t="shared" si="88"/>
        <v>21.166771599217888</v>
      </c>
      <c r="G623">
        <f t="shared" si="89"/>
        <v>-1.4594124519927476E-2</v>
      </c>
      <c r="H623">
        <f t="shared" si="90"/>
        <v>-2.9188249039858505E-2</v>
      </c>
      <c r="I623" s="11">
        <f t="shared" si="91"/>
        <v>19.098056512808913</v>
      </c>
      <c r="J623" s="11">
        <f t="shared" si="92"/>
        <v>21.263613025618451</v>
      </c>
    </row>
    <row r="624" spans="1:10" x14ac:dyDescent="0.3">
      <c r="A624">
        <v>622</v>
      </c>
      <c r="B624">
        <f t="shared" si="85"/>
        <v>12.133333333333333</v>
      </c>
      <c r="C624">
        <f t="shared" si="93"/>
        <v>1.3356490164996209</v>
      </c>
      <c r="D624">
        <f t="shared" si="86"/>
        <v>0.42515028642348629</v>
      </c>
      <c r="E624">
        <f t="shared" si="87"/>
        <v>19.124911422142052</v>
      </c>
      <c r="F624">
        <f t="shared" si="88"/>
        <v>21.137322844284103</v>
      </c>
      <c r="G624">
        <f t="shared" si="89"/>
        <v>-1.4724377466894367E-2</v>
      </c>
      <c r="H624">
        <f t="shared" si="90"/>
        <v>-2.9448754933785182E-2</v>
      </c>
      <c r="I624" s="11">
        <f t="shared" si="91"/>
        <v>19.178056512808912</v>
      </c>
      <c r="J624" s="11">
        <f t="shared" si="92"/>
        <v>21.163613025618449</v>
      </c>
    </row>
    <row r="625" spans="1:10" x14ac:dyDescent="0.3">
      <c r="A625">
        <v>623</v>
      </c>
      <c r="B625">
        <f t="shared" si="85"/>
        <v>12.266666666666666</v>
      </c>
      <c r="C625">
        <f t="shared" si="93"/>
        <v>1.3440922666324491</v>
      </c>
      <c r="D625">
        <f t="shared" si="86"/>
        <v>0.42783785641228811</v>
      </c>
      <c r="E625">
        <f t="shared" si="87"/>
        <v>19.110057841400341</v>
      </c>
      <c r="F625">
        <f t="shared" si="88"/>
        <v>21.107615682800677</v>
      </c>
      <c r="G625">
        <f t="shared" si="89"/>
        <v>-1.485358074171117E-2</v>
      </c>
      <c r="H625">
        <f t="shared" si="90"/>
        <v>-2.9707161483425892E-2</v>
      </c>
      <c r="I625" s="11">
        <f t="shared" si="91"/>
        <v>19.07805651280891</v>
      </c>
      <c r="J625" s="11">
        <f t="shared" si="92"/>
        <v>21.063613025618448</v>
      </c>
    </row>
    <row r="626" spans="1:10" x14ac:dyDescent="0.3">
      <c r="A626">
        <v>624</v>
      </c>
      <c r="B626">
        <f t="shared" si="85"/>
        <v>12.4</v>
      </c>
      <c r="C626">
        <f t="shared" si="93"/>
        <v>1.3525355167652773</v>
      </c>
      <c r="D626">
        <f t="shared" si="86"/>
        <v>0.43052542640108993</v>
      </c>
      <c r="E626">
        <f t="shared" si="87"/>
        <v>19.095076116266604</v>
      </c>
      <c r="F626">
        <f t="shared" si="88"/>
        <v>21.077652232533211</v>
      </c>
      <c r="G626">
        <f t="shared" si="89"/>
        <v>-1.4981725133736745E-2</v>
      </c>
      <c r="H626">
        <f t="shared" si="90"/>
        <v>-2.9963450267466385E-2</v>
      </c>
      <c r="I626" s="11">
        <f t="shared" si="91"/>
        <v>19.158056512808908</v>
      </c>
      <c r="J626" s="11">
        <f t="shared" si="92"/>
        <v>21.143613025618446</v>
      </c>
    </row>
    <row r="627" spans="1:10" x14ac:dyDescent="0.3">
      <c r="A627">
        <v>625</v>
      </c>
      <c r="B627">
        <f t="shared" si="85"/>
        <v>12.533333333333333</v>
      </c>
      <c r="C627">
        <f t="shared" si="93"/>
        <v>1.3609787668981053</v>
      </c>
      <c r="D627">
        <f t="shared" si="86"/>
        <v>0.43321299638989169</v>
      </c>
      <c r="E627">
        <f t="shared" si="87"/>
        <v>19.079967314758807</v>
      </c>
      <c r="F627">
        <f t="shared" si="88"/>
        <v>21.047434629517614</v>
      </c>
      <c r="G627">
        <f t="shared" si="89"/>
        <v>-1.5108801507796699E-2</v>
      </c>
      <c r="H627">
        <f t="shared" si="90"/>
        <v>-3.021760301559695E-2</v>
      </c>
      <c r="I627" s="11">
        <f t="shared" si="91"/>
        <v>19.058056512808907</v>
      </c>
      <c r="J627" s="11">
        <f t="shared" si="92"/>
        <v>21.043613025618445</v>
      </c>
    </row>
    <row r="628" spans="1:10" x14ac:dyDescent="0.3">
      <c r="A628">
        <v>626</v>
      </c>
      <c r="B628">
        <f t="shared" si="85"/>
        <v>12.666666666666666</v>
      </c>
      <c r="C628">
        <f t="shared" si="93"/>
        <v>1.3694220170309335</v>
      </c>
      <c r="D628">
        <f t="shared" si="86"/>
        <v>0.43590056637869351</v>
      </c>
      <c r="E628">
        <f t="shared" si="87"/>
        <v>19.064732513953935</v>
      </c>
      <c r="F628">
        <f t="shared" si="88"/>
        <v>21.016965027907872</v>
      </c>
      <c r="G628">
        <f t="shared" si="89"/>
        <v>-1.5234800804872606E-2</v>
      </c>
      <c r="H628">
        <f t="shared" si="90"/>
        <v>-3.0469601609741659E-2</v>
      </c>
      <c r="I628" s="11">
        <f t="shared" si="91"/>
        <v>19.138056512808905</v>
      </c>
      <c r="J628" s="11">
        <f t="shared" si="92"/>
        <v>21.123613025618443</v>
      </c>
    </row>
    <row r="629" spans="1:10" x14ac:dyDescent="0.3">
      <c r="A629">
        <v>627</v>
      </c>
      <c r="B629">
        <f t="shared" si="85"/>
        <v>12.8</v>
      </c>
      <c r="C629">
        <f t="shared" si="93"/>
        <v>1.3778652671637617</v>
      </c>
      <c r="D629">
        <f t="shared" si="86"/>
        <v>0.43858813636749533</v>
      </c>
      <c r="E629">
        <f t="shared" si="87"/>
        <v>19.049372799911218</v>
      </c>
      <c r="F629">
        <f t="shared" si="88"/>
        <v>20.986245599822439</v>
      </c>
      <c r="G629">
        <f t="shared" si="89"/>
        <v>-1.5359714042716632E-2</v>
      </c>
      <c r="H629">
        <f t="shared" si="90"/>
        <v>-3.0719428085433265E-2</v>
      </c>
      <c r="I629" s="11">
        <f t="shared" si="91"/>
        <v>19.038056512808904</v>
      </c>
      <c r="J629" s="11">
        <f t="shared" si="92"/>
        <v>21.023613025618442</v>
      </c>
    </row>
    <row r="630" spans="1:10" x14ac:dyDescent="0.3">
      <c r="A630">
        <v>628</v>
      </c>
      <c r="B630">
        <f t="shared" si="85"/>
        <v>12.933333333333334</v>
      </c>
      <c r="C630">
        <f t="shared" si="93"/>
        <v>1.3863085172965897</v>
      </c>
      <c r="D630">
        <f t="shared" si="86"/>
        <v>0.44127570635629709</v>
      </c>
      <c r="E630">
        <f t="shared" si="87"/>
        <v>19.033889267594713</v>
      </c>
      <c r="F630">
        <f t="shared" si="88"/>
        <v>20.955278535189422</v>
      </c>
      <c r="G630">
        <f t="shared" si="89"/>
        <v>-1.5483532316505233E-2</v>
      </c>
      <c r="H630">
        <f t="shared" si="90"/>
        <v>-3.0967064633017571E-2</v>
      </c>
      <c r="I630" s="11">
        <f t="shared" si="91"/>
        <v>19.118056512808902</v>
      </c>
      <c r="J630" s="11">
        <f t="shared" si="92"/>
        <v>20.92361302561844</v>
      </c>
    </row>
    <row r="631" spans="1:10" x14ac:dyDescent="0.3">
      <c r="A631">
        <v>629</v>
      </c>
      <c r="B631">
        <f t="shared" si="85"/>
        <v>13.066666666666666</v>
      </c>
      <c r="C631">
        <f t="shared" si="93"/>
        <v>1.3947517674294179</v>
      </c>
      <c r="D631">
        <f t="shared" si="86"/>
        <v>0.44396327634509891</v>
      </c>
      <c r="E631">
        <f t="shared" si="87"/>
        <v>19.018283020795224</v>
      </c>
      <c r="F631">
        <f t="shared" si="88"/>
        <v>20.92406604159045</v>
      </c>
      <c r="G631">
        <f t="shared" si="89"/>
        <v>-1.5606246799489298E-2</v>
      </c>
      <c r="H631">
        <f t="shared" si="90"/>
        <v>-3.1212493598971491E-2</v>
      </c>
      <c r="I631" s="11">
        <f t="shared" si="91"/>
        <v>19.018056512808901</v>
      </c>
      <c r="J631" s="11">
        <f t="shared" si="92"/>
        <v>21.003613025618439</v>
      </c>
    </row>
    <row r="632" spans="1:10" x14ac:dyDescent="0.3">
      <c r="A632">
        <v>630</v>
      </c>
      <c r="B632">
        <f t="shared" si="85"/>
        <v>13.2</v>
      </c>
      <c r="C632">
        <f t="shared" si="93"/>
        <v>1.4031950175622458</v>
      </c>
      <c r="D632">
        <f t="shared" si="86"/>
        <v>0.44665084633390062</v>
      </c>
      <c r="E632">
        <f t="shared" si="87"/>
        <v>19.002555172051654</v>
      </c>
      <c r="F632">
        <f t="shared" si="88"/>
        <v>20.892610344103307</v>
      </c>
      <c r="G632">
        <f t="shared" si="89"/>
        <v>-1.5727848743569695E-2</v>
      </c>
      <c r="H632">
        <f t="shared" si="90"/>
        <v>-3.1455697487142942E-2</v>
      </c>
      <c r="I632" s="11">
        <f t="shared" si="91"/>
        <v>19.098056512808899</v>
      </c>
      <c r="J632" s="11">
        <f t="shared" si="92"/>
        <v>20.903613025618437</v>
      </c>
    </row>
    <row r="633" spans="1:10" x14ac:dyDescent="0.3">
      <c r="A633">
        <v>631</v>
      </c>
      <c r="B633">
        <f t="shared" si="85"/>
        <v>13.333333333333334</v>
      </c>
      <c r="C633">
        <f t="shared" si="93"/>
        <v>1.4116382676950741</v>
      </c>
      <c r="D633">
        <f t="shared" si="86"/>
        <v>0.44933841632270249</v>
      </c>
      <c r="E633">
        <f t="shared" si="87"/>
        <v>18.986706842571653</v>
      </c>
      <c r="F633">
        <f t="shared" si="88"/>
        <v>20.860913685143306</v>
      </c>
      <c r="G633">
        <f t="shared" si="89"/>
        <v>-1.58483294800007E-2</v>
      </c>
      <c r="H633">
        <f t="shared" si="90"/>
        <v>-3.16966589600014E-2</v>
      </c>
      <c r="I633" s="11">
        <f t="shared" si="91"/>
        <v>18.998056512808898</v>
      </c>
      <c r="J633" s="11">
        <f t="shared" si="92"/>
        <v>20.803613025618436</v>
      </c>
    </row>
    <row r="634" spans="1:10" x14ac:dyDescent="0.3">
      <c r="A634">
        <v>632</v>
      </c>
      <c r="B634">
        <f t="shared" si="85"/>
        <v>13.466666666666667</v>
      </c>
      <c r="C634">
        <f t="shared" si="93"/>
        <v>1.420081517827902</v>
      </c>
      <c r="D634">
        <f t="shared" si="86"/>
        <v>0.4520259863115042</v>
      </c>
      <c r="E634">
        <f t="shared" si="87"/>
        <v>18.970739162151716</v>
      </c>
      <c r="F634">
        <f t="shared" si="88"/>
        <v>20.828978324303431</v>
      </c>
      <c r="G634">
        <f t="shared" si="89"/>
        <v>-1.5967680419937125E-2</v>
      </c>
      <c r="H634">
        <f t="shared" si="90"/>
        <v>-3.1935360839874249E-2</v>
      </c>
      <c r="I634" s="11">
        <f t="shared" si="91"/>
        <v>18.898056512808896</v>
      </c>
      <c r="J634" s="11">
        <f t="shared" si="92"/>
        <v>20.883613025618434</v>
      </c>
    </row>
    <row r="635" spans="1:10" x14ac:dyDescent="0.3">
      <c r="A635">
        <v>633</v>
      </c>
      <c r="B635">
        <f t="shared" si="85"/>
        <v>13.6</v>
      </c>
      <c r="C635">
        <f t="shared" si="93"/>
        <v>1.4285247679607302</v>
      </c>
      <c r="D635">
        <f t="shared" si="86"/>
        <v>0.45471355630030602</v>
      </c>
      <c r="E635">
        <f t="shared" si="87"/>
        <v>18.954653269096628</v>
      </c>
      <c r="F635">
        <f t="shared" si="88"/>
        <v>20.796806538193259</v>
      </c>
      <c r="G635">
        <f t="shared" si="89"/>
        <v>-1.6085893055088007E-2</v>
      </c>
      <c r="H635">
        <f t="shared" si="90"/>
        <v>-3.2171786110172462E-2</v>
      </c>
      <c r="I635" s="11">
        <f t="shared" si="91"/>
        <v>18.978056512808894</v>
      </c>
      <c r="J635" s="11">
        <f t="shared" si="92"/>
        <v>20.783613025618433</v>
      </c>
    </row>
    <row r="636" spans="1:10" x14ac:dyDescent="0.3">
      <c r="A636">
        <v>634</v>
      </c>
      <c r="B636">
        <f t="shared" si="85"/>
        <v>13.733333333333333</v>
      </c>
      <c r="C636">
        <f t="shared" si="93"/>
        <v>1.4369680180935585</v>
      </c>
      <c r="D636">
        <f t="shared" si="86"/>
        <v>0.45740112628910784</v>
      </c>
      <c r="E636">
        <f t="shared" si="87"/>
        <v>18.938450310138336</v>
      </c>
      <c r="F636">
        <f t="shared" si="88"/>
        <v>20.764400620276668</v>
      </c>
      <c r="G636">
        <f t="shared" si="89"/>
        <v>-1.6202958958292157E-2</v>
      </c>
      <c r="H636">
        <f t="shared" si="90"/>
        <v>-3.240591791659142E-2</v>
      </c>
      <c r="I636" s="11">
        <f t="shared" si="91"/>
        <v>18.878056512808893</v>
      </c>
      <c r="J636" s="11">
        <f t="shared" si="92"/>
        <v>20.863613025618431</v>
      </c>
    </row>
    <row r="637" spans="1:10" x14ac:dyDescent="0.3">
      <c r="A637">
        <v>635</v>
      </c>
      <c r="B637">
        <f t="shared" si="85"/>
        <v>13.866666666666667</v>
      </c>
      <c r="C637">
        <f t="shared" si="93"/>
        <v>1.4454112682263864</v>
      </c>
      <c r="D637">
        <f t="shared" si="86"/>
        <v>0.4600886962779096</v>
      </c>
      <c r="E637">
        <f t="shared" si="87"/>
        <v>18.922131440354168</v>
      </c>
      <c r="F637">
        <f t="shared" si="88"/>
        <v>20.731762880708335</v>
      </c>
      <c r="G637">
        <f t="shared" si="89"/>
        <v>-1.6318869784168299E-2</v>
      </c>
      <c r="H637">
        <f t="shared" si="90"/>
        <v>-3.2637739568333046E-2</v>
      </c>
      <c r="I637" s="11">
        <f t="shared" si="91"/>
        <v>18.958056512808891</v>
      </c>
      <c r="J637" s="11">
        <f t="shared" si="92"/>
        <v>20.763613025618429</v>
      </c>
    </row>
    <row r="638" spans="1:10" x14ac:dyDescent="0.3">
      <c r="A638">
        <v>636</v>
      </c>
      <c r="B638">
        <f t="shared" si="85"/>
        <v>14</v>
      </c>
      <c r="C638">
        <f t="shared" si="93"/>
        <v>1.4538545183592146</v>
      </c>
      <c r="D638">
        <f t="shared" si="86"/>
        <v>0.46277626626671142</v>
      </c>
      <c r="E638">
        <f t="shared" si="87"/>
        <v>18.90569782308452</v>
      </c>
      <c r="F638">
        <f t="shared" si="88"/>
        <v>20.698895646169042</v>
      </c>
      <c r="G638">
        <f t="shared" si="89"/>
        <v>-1.6433617269647982E-2</v>
      </c>
      <c r="H638">
        <f t="shared" si="90"/>
        <v>-3.2867234539292411E-2</v>
      </c>
      <c r="I638" s="11">
        <f t="shared" si="91"/>
        <v>18.85805651280889</v>
      </c>
      <c r="J638" s="11">
        <f t="shared" si="92"/>
        <v>20.663613025618428</v>
      </c>
    </row>
    <row r="639" spans="1:10" x14ac:dyDescent="0.3">
      <c r="A639">
        <v>637</v>
      </c>
      <c r="B639">
        <f t="shared" si="85"/>
        <v>14.133333333333333</v>
      </c>
      <c r="C639">
        <f t="shared" si="93"/>
        <v>1.4622977684920428</v>
      </c>
      <c r="D639">
        <f t="shared" si="86"/>
        <v>0.46546383625551324</v>
      </c>
      <c r="E639">
        <f t="shared" si="87"/>
        <v>18.889150629849915</v>
      </c>
      <c r="F639">
        <f t="shared" si="88"/>
        <v>20.66580125969983</v>
      </c>
      <c r="G639">
        <f t="shared" si="89"/>
        <v>-1.6547193234604407E-2</v>
      </c>
      <c r="H639">
        <f t="shared" si="90"/>
        <v>-3.3094386469212367E-2</v>
      </c>
      <c r="I639" s="11">
        <f t="shared" si="91"/>
        <v>18.938056512808888</v>
      </c>
      <c r="J639" s="11">
        <f t="shared" si="92"/>
        <v>20.743613025618426</v>
      </c>
    </row>
    <row r="640" spans="1:10" x14ac:dyDescent="0.3">
      <c r="A640">
        <v>638</v>
      </c>
      <c r="B640">
        <f t="shared" si="85"/>
        <v>14.266666666666666</v>
      </c>
      <c r="C640">
        <f t="shared" si="93"/>
        <v>1.4707410186248708</v>
      </c>
      <c r="D640">
        <f t="shared" si="86"/>
        <v>0.468151406244315</v>
      </c>
      <c r="E640">
        <f t="shared" si="87"/>
        <v>18.872491040267473</v>
      </c>
      <c r="F640">
        <f t="shared" si="88"/>
        <v>20.632482080534945</v>
      </c>
      <c r="G640">
        <f t="shared" si="89"/>
        <v>-1.665958958244218E-2</v>
      </c>
      <c r="H640">
        <f t="shared" si="90"/>
        <v>-3.331917916488436E-2</v>
      </c>
      <c r="I640" s="11">
        <f t="shared" si="91"/>
        <v>18.838056512808887</v>
      </c>
      <c r="J640" s="11">
        <f t="shared" si="92"/>
        <v>20.643613025618425</v>
      </c>
    </row>
    <row r="641" spans="1:10" x14ac:dyDescent="0.3">
      <c r="A641">
        <v>639</v>
      </c>
      <c r="B641">
        <f t="shared" si="85"/>
        <v>14.4</v>
      </c>
      <c r="C641">
        <f t="shared" si="93"/>
        <v>1.4791842687576988</v>
      </c>
      <c r="D641">
        <f t="shared" si="86"/>
        <v>0.47083897623311677</v>
      </c>
      <c r="E641">
        <f t="shared" si="87"/>
        <v>18.855720241966839</v>
      </c>
      <c r="F641">
        <f t="shared" si="88"/>
        <v>20.598940483933681</v>
      </c>
      <c r="G641">
        <f t="shared" si="89"/>
        <v>-1.6770798300633771E-2</v>
      </c>
      <c r="H641">
        <f t="shared" si="90"/>
        <v>-3.354159660126399E-2</v>
      </c>
      <c r="I641" s="11">
        <f t="shared" si="91"/>
        <v>18.918056512808885</v>
      </c>
      <c r="J641" s="11">
        <f t="shared" si="92"/>
        <v>20.543613025618424</v>
      </c>
    </row>
    <row r="642" spans="1:10" x14ac:dyDescent="0.3">
      <c r="A642">
        <v>640</v>
      </c>
      <c r="B642">
        <f t="shared" si="85"/>
        <v>14.533333333333333</v>
      </c>
      <c r="C642">
        <f t="shared" si="93"/>
        <v>1.487627518890527</v>
      </c>
      <c r="D642">
        <f t="shared" si="86"/>
        <v>0.47352654622191859</v>
      </c>
      <c r="E642">
        <f t="shared" si="87"/>
        <v>18.838839430505516</v>
      </c>
      <c r="F642">
        <f t="shared" si="88"/>
        <v>20.565178861011031</v>
      </c>
      <c r="G642">
        <f t="shared" si="89"/>
        <v>-1.6880811461323475E-2</v>
      </c>
      <c r="H642">
        <f t="shared" si="90"/>
        <v>-3.3761622922650503E-2</v>
      </c>
      <c r="I642" s="11">
        <f t="shared" si="91"/>
        <v>18.818056512808884</v>
      </c>
      <c r="J642" s="11">
        <f t="shared" si="92"/>
        <v>20.623613025618422</v>
      </c>
    </row>
    <row r="643" spans="1:10" x14ac:dyDescent="0.3">
      <c r="A643">
        <v>641</v>
      </c>
      <c r="B643">
        <f t="shared" ref="B643:B706" si="94">IF(A643&lt;L$13,A644*(1/7.5),IF(A643&lt;M$13,(A644-L$13)*(1/7.5),IF(A643&lt;N$13,(A644-M$13)*(1/7.5),(A644-N$13)*(1/7.5))))</f>
        <v>14.666666666666666</v>
      </c>
      <c r="C643">
        <f t="shared" si="93"/>
        <v>1.4960707690233552</v>
      </c>
      <c r="D643">
        <f t="shared" ref="D643:D706" si="95">C643/PI()</f>
        <v>0.47621411621072041</v>
      </c>
      <c r="E643">
        <f t="shared" ref="E643:E706" si="96">-IF(A643&lt;L$13,SIN(B643*K$18*L$15),IF(A643&lt;M$13,SIN((B643*K$18*M$15)+0.5*PI()),IF(A643&lt;N$13,SIN((B643*K$18*N$15)+PI()),IF(A643&lt;O$13,SIN((B643*K$18*O$15)+1.5*PI()),""))))*Q$13+P$13</f>
        <v>18.821849809283616</v>
      </c>
      <c r="F643">
        <f t="shared" ref="F643:F706" si="97">0.2-IF(A643&lt;L$13,SIN(B643*K$18*L$15),IF(A643&lt;M$13,SIN((B643*K$18*M$15)+0.5*PI()),IF(A643&lt;N$13,SIN((B643*K$18*N$15)+PI()),IF(A643&lt;O$13,SIN((B643*K$18*O$15)+1.5*PI()),""))))*Q$13*2+P$13</f>
        <v>20.531199618567232</v>
      </c>
      <c r="G643">
        <f t="shared" si="89"/>
        <v>-1.6989621221899398E-2</v>
      </c>
      <c r="H643">
        <f t="shared" si="90"/>
        <v>-3.3979242443798796E-2</v>
      </c>
      <c r="I643" s="11">
        <f t="shared" si="91"/>
        <v>18.898056512808882</v>
      </c>
      <c r="J643" s="11">
        <f t="shared" si="92"/>
        <v>20.52361302561842</v>
      </c>
    </row>
    <row r="644" spans="1:10" x14ac:dyDescent="0.3">
      <c r="A644">
        <v>642</v>
      </c>
      <c r="B644">
        <f t="shared" si="94"/>
        <v>14.799999999999999</v>
      </c>
      <c r="C644">
        <f t="shared" si="93"/>
        <v>1.5045140191561832</v>
      </c>
      <c r="D644">
        <f t="shared" si="95"/>
        <v>0.47890168619952217</v>
      </c>
      <c r="E644">
        <f t="shared" si="96"/>
        <v>18.804752589458097</v>
      </c>
      <c r="F644">
        <f t="shared" si="97"/>
        <v>20.497005178916194</v>
      </c>
      <c r="G644">
        <f t="shared" ref="G644:G707" si="98">E644-E643</f>
        <v>-1.7097219825519261E-2</v>
      </c>
      <c r="H644">
        <f t="shared" ref="H644:H707" si="99">F644-F643</f>
        <v>-3.4194439651038522E-2</v>
      </c>
      <c r="I644" s="11">
        <f t="shared" ref="I644:I707" si="100">IF(I643&gt;E643,I643-0.1,I643+0.08)</f>
        <v>18.798056512808881</v>
      </c>
      <c r="J644" s="11">
        <f t="shared" ref="J644:J707" si="101">IF(J643&gt;F643,J643-0.1,J643+0.08)</f>
        <v>20.603613025618419</v>
      </c>
    </row>
    <row r="645" spans="1:10" x14ac:dyDescent="0.3">
      <c r="A645">
        <v>643</v>
      </c>
      <c r="B645">
        <f t="shared" si="94"/>
        <v>14.933333333333334</v>
      </c>
      <c r="C645">
        <f t="shared" ref="C645:C708" si="102">IF(A645&lt;L$13,(VLOOKUP(0,A$2:C$100,3)+L$18*B645),IF(A645&lt;M$13,(VLOOKUP(L$13-1,A$2:C$100,3)+M$18*B645),IF(A645&lt;N$13,(VLOOKUP(M$13-1,A$2:C$100,3)+N$18*B645),IF(A645&lt;O$13,(VLOOKUP(N$13-1,A$2:C$100,3)+O$18*B645),""))))</f>
        <v>1.5129572692890114</v>
      </c>
      <c r="D645">
        <f t="shared" si="95"/>
        <v>0.48158925618832399</v>
      </c>
      <c r="E645">
        <f t="shared" si="96"/>
        <v>18.787548989856408</v>
      </c>
      <c r="F645">
        <f t="shared" si="97"/>
        <v>20.462597979712818</v>
      </c>
      <c r="G645">
        <f t="shared" si="98"/>
        <v>-1.720359960168949E-2</v>
      </c>
      <c r="H645">
        <f t="shared" si="99"/>
        <v>-3.4407199203375427E-2</v>
      </c>
      <c r="I645" s="11">
        <f t="shared" si="100"/>
        <v>18.878056512808879</v>
      </c>
      <c r="J645" s="11">
        <f t="shared" si="101"/>
        <v>20.503613025618417</v>
      </c>
    </row>
    <row r="646" spans="1:10" x14ac:dyDescent="0.3">
      <c r="A646">
        <v>644</v>
      </c>
      <c r="B646">
        <f t="shared" si="94"/>
        <v>15.066666666666666</v>
      </c>
      <c r="C646">
        <f t="shared" si="102"/>
        <v>1.5214005194218396</v>
      </c>
      <c r="D646">
        <f t="shared" si="95"/>
        <v>0.48427682617712581</v>
      </c>
      <c r="E646">
        <f t="shared" si="96"/>
        <v>18.770240236889606</v>
      </c>
      <c r="F646">
        <f t="shared" si="97"/>
        <v>20.427980473779215</v>
      </c>
      <c r="G646">
        <f t="shared" si="98"/>
        <v>-1.7308752966801677E-2</v>
      </c>
      <c r="H646">
        <f t="shared" si="99"/>
        <v>-3.4617505933603354E-2</v>
      </c>
      <c r="I646" s="11">
        <f t="shared" si="100"/>
        <v>18.778056512808877</v>
      </c>
      <c r="J646" s="11">
        <f t="shared" si="101"/>
        <v>20.403613025618416</v>
      </c>
    </row>
    <row r="647" spans="1:10" x14ac:dyDescent="0.3">
      <c r="A647">
        <v>645</v>
      </c>
      <c r="B647">
        <f t="shared" si="94"/>
        <v>15.2</v>
      </c>
      <c r="C647">
        <f t="shared" si="102"/>
        <v>1.5298437695546676</v>
      </c>
      <c r="D647">
        <f t="shared" si="95"/>
        <v>0.48696439616592757</v>
      </c>
      <c r="E647">
        <f t="shared" si="96"/>
        <v>18.75282756446493</v>
      </c>
      <c r="F647">
        <f t="shared" si="97"/>
        <v>20.393155128929859</v>
      </c>
      <c r="G647">
        <f t="shared" si="98"/>
        <v>-1.7412672424676146E-2</v>
      </c>
      <c r="H647">
        <f t="shared" si="99"/>
        <v>-3.4825344849355844E-2</v>
      </c>
      <c r="I647" s="11">
        <f t="shared" si="100"/>
        <v>18.678056512808876</v>
      </c>
      <c r="J647" s="11">
        <f t="shared" si="101"/>
        <v>20.483613025618414</v>
      </c>
    </row>
    <row r="648" spans="1:10" x14ac:dyDescent="0.3">
      <c r="A648">
        <v>646</v>
      </c>
      <c r="B648">
        <f t="shared" si="94"/>
        <v>15.333333333333334</v>
      </c>
      <c r="C648">
        <f t="shared" si="102"/>
        <v>1.5382870196874958</v>
      </c>
      <c r="D648">
        <f t="shared" si="95"/>
        <v>0.48965196615472939</v>
      </c>
      <c r="E648">
        <f t="shared" si="96"/>
        <v>18.735312213897824</v>
      </c>
      <c r="F648">
        <f t="shared" si="97"/>
        <v>20.358124427795644</v>
      </c>
      <c r="G648">
        <f t="shared" si="98"/>
        <v>-1.7515350567105514E-2</v>
      </c>
      <c r="H648">
        <f t="shared" si="99"/>
        <v>-3.5030701134214581E-2</v>
      </c>
      <c r="I648" s="11">
        <f t="shared" si="100"/>
        <v>18.758056512808874</v>
      </c>
      <c r="J648" s="11">
        <f t="shared" si="101"/>
        <v>20.383613025618413</v>
      </c>
    </row>
    <row r="649" spans="1:10" x14ac:dyDescent="0.3">
      <c r="A649">
        <v>647</v>
      </c>
      <c r="B649">
        <f t="shared" si="94"/>
        <v>15.466666666666667</v>
      </c>
      <c r="C649">
        <f t="shared" si="102"/>
        <v>1.5467302698203238</v>
      </c>
      <c r="D649">
        <f t="shared" si="95"/>
        <v>0.4923395361435311</v>
      </c>
      <c r="E649">
        <f t="shared" si="96"/>
        <v>18.717695433823462</v>
      </c>
      <c r="F649">
        <f t="shared" si="97"/>
        <v>20.322890867646922</v>
      </c>
      <c r="G649">
        <f t="shared" si="98"/>
        <v>-1.7616780074362737E-2</v>
      </c>
      <c r="H649">
        <f t="shared" si="99"/>
        <v>-3.5233560148721921E-2</v>
      </c>
      <c r="I649" s="11">
        <f t="shared" si="100"/>
        <v>18.658056512808873</v>
      </c>
      <c r="J649" s="11">
        <f t="shared" si="101"/>
        <v>20.283613025618411</v>
      </c>
    </row>
    <row r="650" spans="1:10" x14ac:dyDescent="0.3">
      <c r="A650">
        <v>648</v>
      </c>
      <c r="B650">
        <f t="shared" si="94"/>
        <v>15.6</v>
      </c>
      <c r="C650">
        <f t="shared" si="102"/>
        <v>1.555173519953152</v>
      </c>
      <c r="D650">
        <f t="shared" si="95"/>
        <v>0.49502710613233297</v>
      </c>
      <c r="E650">
        <f t="shared" si="96"/>
        <v>18.699978480107738</v>
      </c>
      <c r="F650">
        <f t="shared" si="97"/>
        <v>20.287456960215472</v>
      </c>
      <c r="G650">
        <f t="shared" si="98"/>
        <v>-1.7716953715723349E-2</v>
      </c>
      <c r="H650">
        <f t="shared" si="99"/>
        <v>-3.5433907431450251E-2</v>
      </c>
      <c r="I650" s="11">
        <f t="shared" si="100"/>
        <v>18.738056512808871</v>
      </c>
      <c r="J650" s="11">
        <f t="shared" si="101"/>
        <v>20.36361302561841</v>
      </c>
    </row>
    <row r="651" spans="1:10" x14ac:dyDescent="0.3">
      <c r="A651">
        <v>649</v>
      </c>
      <c r="B651">
        <f t="shared" si="94"/>
        <v>15.733333333333333</v>
      </c>
      <c r="C651">
        <f t="shared" si="102"/>
        <v>1.56361677008598</v>
      </c>
      <c r="D651">
        <f t="shared" si="95"/>
        <v>0.49771467612113468</v>
      </c>
      <c r="E651">
        <f t="shared" si="96"/>
        <v>18.682162615757715</v>
      </c>
      <c r="F651">
        <f t="shared" si="97"/>
        <v>20.251825231515429</v>
      </c>
      <c r="G651">
        <f t="shared" si="98"/>
        <v>-1.7815864350023247E-2</v>
      </c>
      <c r="H651">
        <f t="shared" si="99"/>
        <v>-3.5631728700042942E-2</v>
      </c>
      <c r="I651" s="11">
        <f t="shared" si="100"/>
        <v>18.63805651280887</v>
      </c>
      <c r="J651" s="11">
        <f t="shared" si="101"/>
        <v>20.263613025618408</v>
      </c>
    </row>
    <row r="652" spans="1:10" x14ac:dyDescent="0.3">
      <c r="A652">
        <v>650</v>
      </c>
      <c r="B652">
        <f t="shared" si="94"/>
        <v>15.866666666666667</v>
      </c>
      <c r="C652">
        <f t="shared" si="102"/>
        <v>1.5720600202188084</v>
      </c>
      <c r="D652">
        <f t="shared" si="95"/>
        <v>0.50040224610993655</v>
      </c>
      <c r="E652">
        <f t="shared" si="96"/>
        <v>18.664249110831612</v>
      </c>
      <c r="F652">
        <f t="shared" si="97"/>
        <v>20.215998221663227</v>
      </c>
      <c r="G652">
        <f t="shared" si="98"/>
        <v>-1.7913504926102775E-2</v>
      </c>
      <c r="H652">
        <f t="shared" si="99"/>
        <v>-3.5827009852201996E-2</v>
      </c>
      <c r="I652" s="11">
        <f t="shared" si="100"/>
        <v>18.718056512808868</v>
      </c>
      <c r="J652" s="11">
        <f t="shared" si="101"/>
        <v>20.163613025618407</v>
      </c>
    </row>
    <row r="653" spans="1:10" x14ac:dyDescent="0.3">
      <c r="A653">
        <v>651</v>
      </c>
      <c r="B653">
        <f t="shared" si="94"/>
        <v>16</v>
      </c>
      <c r="C653">
        <f t="shared" si="102"/>
        <v>1.5805032703516364</v>
      </c>
      <c r="D653">
        <f t="shared" si="95"/>
        <v>0.50308981609873837</v>
      </c>
      <c r="E653">
        <f t="shared" si="96"/>
        <v>18.646239242348255</v>
      </c>
      <c r="F653">
        <f t="shared" si="97"/>
        <v>20.179978484696509</v>
      </c>
      <c r="G653">
        <f t="shared" si="98"/>
        <v>-1.8009868483357394E-2</v>
      </c>
      <c r="H653">
        <f t="shared" si="99"/>
        <v>-3.6019736966718341E-2</v>
      </c>
      <c r="I653" s="11">
        <f t="shared" si="100"/>
        <v>18.618056512808867</v>
      </c>
      <c r="J653" s="11">
        <f t="shared" si="101"/>
        <v>20.243613025618405</v>
      </c>
    </row>
    <row r="654" spans="1:10" x14ac:dyDescent="0.3">
      <c r="A654">
        <v>652</v>
      </c>
      <c r="B654">
        <f t="shared" si="94"/>
        <v>16.133333333333333</v>
      </c>
      <c r="C654">
        <f t="shared" si="102"/>
        <v>1.5889465204844644</v>
      </c>
      <c r="D654">
        <f t="shared" si="95"/>
        <v>0.50577738608754008</v>
      </c>
      <c r="E654">
        <f t="shared" si="96"/>
        <v>18.62813429419603</v>
      </c>
      <c r="F654">
        <f t="shared" si="97"/>
        <v>20.14376858839206</v>
      </c>
      <c r="G654">
        <f t="shared" si="98"/>
        <v>-1.8104948152224409E-2</v>
      </c>
      <c r="H654">
        <f t="shared" si="99"/>
        <v>-3.6209896304448819E-2</v>
      </c>
      <c r="I654" s="11">
        <f t="shared" si="100"/>
        <v>18.698056512808865</v>
      </c>
      <c r="J654" s="11">
        <f t="shared" si="101"/>
        <v>20.143613025618404</v>
      </c>
    </row>
    <row r="655" spans="1:10" x14ac:dyDescent="0.3">
      <c r="A655">
        <v>653</v>
      </c>
      <c r="B655">
        <f t="shared" si="94"/>
        <v>16.266666666666666</v>
      </c>
      <c r="C655">
        <f t="shared" si="102"/>
        <v>1.5973897706172924</v>
      </c>
      <c r="D655">
        <f t="shared" si="95"/>
        <v>0.50846495607634179</v>
      </c>
      <c r="E655">
        <f t="shared" si="96"/>
        <v>18.609935557041375</v>
      </c>
      <c r="F655">
        <f t="shared" si="97"/>
        <v>20.107371114082749</v>
      </c>
      <c r="G655">
        <f t="shared" si="98"/>
        <v>-1.8198737154655475E-2</v>
      </c>
      <c r="H655">
        <f t="shared" si="99"/>
        <v>-3.6397474309310951E-2</v>
      </c>
      <c r="I655" s="11">
        <f t="shared" si="100"/>
        <v>18.598056512808864</v>
      </c>
      <c r="J655" s="11">
        <f t="shared" si="101"/>
        <v>20.223613025618402</v>
      </c>
    </row>
    <row r="656" spans="1:10" x14ac:dyDescent="0.3">
      <c r="A656">
        <v>654</v>
      </c>
      <c r="B656">
        <f t="shared" si="94"/>
        <v>16.399999999999999</v>
      </c>
      <c r="C656">
        <f t="shared" si="102"/>
        <v>1.6058330207501204</v>
      </c>
      <c r="D656">
        <f t="shared" si="95"/>
        <v>0.51115252606514361</v>
      </c>
      <c r="E656">
        <f t="shared" si="96"/>
        <v>18.591644328236761</v>
      </c>
      <c r="F656">
        <f t="shared" si="97"/>
        <v>20.070788656473525</v>
      </c>
      <c r="G656">
        <f t="shared" si="98"/>
        <v>-1.8291228804613979E-2</v>
      </c>
      <c r="H656">
        <f t="shared" si="99"/>
        <v>-3.6582457609224406E-2</v>
      </c>
      <c r="I656" s="11">
        <f t="shared" si="100"/>
        <v>18.678056512808862</v>
      </c>
      <c r="J656" s="11">
        <f t="shared" si="101"/>
        <v>20.1236130256184</v>
      </c>
    </row>
    <row r="657" spans="1:10" x14ac:dyDescent="0.3">
      <c r="A657">
        <v>655</v>
      </c>
      <c r="B657">
        <f t="shared" si="94"/>
        <v>16.533333333333331</v>
      </c>
      <c r="C657">
        <f t="shared" si="102"/>
        <v>1.6142762708829488</v>
      </c>
      <c r="D657">
        <f t="shared" si="95"/>
        <v>0.51384009605394554</v>
      </c>
      <c r="E657">
        <f t="shared" si="96"/>
        <v>18.573261911728217</v>
      </c>
      <c r="F657">
        <f t="shared" si="97"/>
        <v>20.03402382345643</v>
      </c>
      <c r="G657">
        <f t="shared" si="98"/>
        <v>-1.8382416508543997E-2</v>
      </c>
      <c r="H657">
        <f t="shared" si="99"/>
        <v>-3.67648330170951E-2</v>
      </c>
      <c r="I657" s="11">
        <f t="shared" si="100"/>
        <v>18.57805651280886</v>
      </c>
      <c r="J657" s="11">
        <f t="shared" si="101"/>
        <v>20.023613025618399</v>
      </c>
    </row>
    <row r="658" spans="1:10" x14ac:dyDescent="0.3">
      <c r="A658">
        <v>656</v>
      </c>
      <c r="B658">
        <f t="shared" si="94"/>
        <v>16.666666666666668</v>
      </c>
      <c r="C658">
        <f t="shared" si="102"/>
        <v>1.6227195210157768</v>
      </c>
      <c r="D658">
        <f t="shared" si="95"/>
        <v>0.51652766604274725</v>
      </c>
      <c r="E658">
        <f t="shared" si="96"/>
        <v>18.554789617962346</v>
      </c>
      <c r="F658">
        <f t="shared" si="97"/>
        <v>19.997079235924691</v>
      </c>
      <c r="G658">
        <f t="shared" si="98"/>
        <v>-1.8472293765871228E-2</v>
      </c>
      <c r="H658">
        <f t="shared" si="99"/>
        <v>-3.6944587531738904E-2</v>
      </c>
      <c r="I658" s="11">
        <f t="shared" si="100"/>
        <v>18.478056512808859</v>
      </c>
      <c r="J658" s="11">
        <f t="shared" si="101"/>
        <v>20.103613025618397</v>
      </c>
    </row>
    <row r="659" spans="1:10" x14ac:dyDescent="0.3">
      <c r="A659">
        <v>657</v>
      </c>
      <c r="B659">
        <f t="shared" si="94"/>
        <v>16.8</v>
      </c>
      <c r="C659">
        <f t="shared" si="102"/>
        <v>1.6311627711486052</v>
      </c>
      <c r="D659">
        <f t="shared" si="95"/>
        <v>0.51921523603154918</v>
      </c>
      <c r="E659">
        <f t="shared" si="96"/>
        <v>18.536228763792941</v>
      </c>
      <c r="F659">
        <f t="shared" si="97"/>
        <v>19.959957527585885</v>
      </c>
      <c r="G659">
        <f t="shared" si="98"/>
        <v>-1.856085416940445E-2</v>
      </c>
      <c r="H659">
        <f t="shared" si="99"/>
        <v>-3.7121708338805348E-2</v>
      </c>
      <c r="I659" s="11">
        <f t="shared" si="100"/>
        <v>18.558056512808857</v>
      </c>
      <c r="J659" s="11">
        <f t="shared" si="101"/>
        <v>20.003613025618396</v>
      </c>
    </row>
    <row r="660" spans="1:10" x14ac:dyDescent="0.3">
      <c r="A660">
        <v>658</v>
      </c>
      <c r="B660">
        <f t="shared" si="94"/>
        <v>16.933333333333334</v>
      </c>
      <c r="C660">
        <f t="shared" si="102"/>
        <v>1.6396060212814332</v>
      </c>
      <c r="D660">
        <f t="shared" si="95"/>
        <v>0.52190280602035088</v>
      </c>
      <c r="E660">
        <f t="shared" si="96"/>
        <v>18.517580672387094</v>
      </c>
      <c r="F660">
        <f t="shared" si="97"/>
        <v>19.922661344774184</v>
      </c>
      <c r="G660">
        <f t="shared" si="98"/>
        <v>-1.8648091405847111E-2</v>
      </c>
      <c r="H660">
        <f t="shared" si="99"/>
        <v>-3.7296182811701328E-2</v>
      </c>
      <c r="I660" s="11">
        <f t="shared" si="100"/>
        <v>18.458056512808856</v>
      </c>
      <c r="J660" s="11">
        <f t="shared" si="101"/>
        <v>19.903613025618395</v>
      </c>
    </row>
    <row r="661" spans="1:10" x14ac:dyDescent="0.3">
      <c r="A661">
        <v>659</v>
      </c>
      <c r="B661">
        <f t="shared" si="94"/>
        <v>17.066666666666666</v>
      </c>
      <c r="C661">
        <f t="shared" si="102"/>
        <v>1.6480492714142612</v>
      </c>
      <c r="D661">
        <f t="shared" si="95"/>
        <v>0.52459037600915259</v>
      </c>
      <c r="E661">
        <f t="shared" si="96"/>
        <v>18.498846673130856</v>
      </c>
      <c r="F661">
        <f t="shared" si="97"/>
        <v>19.885193346261712</v>
      </c>
      <c r="G661">
        <f t="shared" si="98"/>
        <v>-1.8733999256237865E-2</v>
      </c>
      <c r="H661">
        <f t="shared" si="99"/>
        <v>-3.7467998512472178E-2</v>
      </c>
      <c r="I661" s="11">
        <f t="shared" si="100"/>
        <v>18.538056512808854</v>
      </c>
      <c r="J661" s="11">
        <f t="shared" si="101"/>
        <v>19.983613025618393</v>
      </c>
    </row>
    <row r="662" spans="1:10" x14ac:dyDescent="0.3">
      <c r="A662">
        <v>660</v>
      </c>
      <c r="B662">
        <f t="shared" si="94"/>
        <v>17.2</v>
      </c>
      <c r="C662">
        <f t="shared" si="102"/>
        <v>1.6564925215470891</v>
      </c>
      <c r="D662">
        <f t="shared" si="95"/>
        <v>0.52727794599795441</v>
      </c>
      <c r="E662">
        <f t="shared" si="96"/>
        <v>18.480028101534497</v>
      </c>
      <c r="F662">
        <f t="shared" si="97"/>
        <v>19.84755620306899</v>
      </c>
      <c r="G662">
        <f t="shared" si="98"/>
        <v>-1.8818571596359135E-2</v>
      </c>
      <c r="H662">
        <f t="shared" si="99"/>
        <v>-3.7637143192721823E-2</v>
      </c>
      <c r="I662" s="11">
        <f t="shared" si="100"/>
        <v>18.438056512808853</v>
      </c>
      <c r="J662" s="11">
        <f t="shared" si="101"/>
        <v>19.883613025618391</v>
      </c>
    </row>
    <row r="663" spans="1:10" x14ac:dyDescent="0.3">
      <c r="A663">
        <v>661</v>
      </c>
      <c r="B663">
        <f t="shared" si="94"/>
        <v>17.333333333333332</v>
      </c>
      <c r="C663">
        <f t="shared" si="102"/>
        <v>1.6649357716799171</v>
      </c>
      <c r="D663">
        <f t="shared" si="95"/>
        <v>0.52996551598675612</v>
      </c>
      <c r="E663">
        <f t="shared" si="96"/>
        <v>18.46112629913727</v>
      </c>
      <c r="F663">
        <f t="shared" si="97"/>
        <v>19.809752598274542</v>
      </c>
      <c r="G663">
        <f t="shared" si="98"/>
        <v>-1.8901802397227385E-2</v>
      </c>
      <c r="H663">
        <f t="shared" si="99"/>
        <v>-3.7803604794447665E-2</v>
      </c>
      <c r="I663" s="11">
        <f t="shared" si="100"/>
        <v>18.518056512808851</v>
      </c>
      <c r="J663" s="11">
        <f t="shared" si="101"/>
        <v>19.78361302561839</v>
      </c>
    </row>
    <row r="664" spans="1:10" x14ac:dyDescent="0.3">
      <c r="A664">
        <v>662</v>
      </c>
      <c r="B664">
        <f t="shared" si="94"/>
        <v>17.466666666666665</v>
      </c>
      <c r="C664">
        <f t="shared" si="102"/>
        <v>1.6733790218127456</v>
      </c>
      <c r="D664">
        <f t="shared" si="95"/>
        <v>0.53265308597555805</v>
      </c>
      <c r="E664">
        <f t="shared" si="96"/>
        <v>18.4421426134118</v>
      </c>
      <c r="F664">
        <f t="shared" si="97"/>
        <v>19.771785226823603</v>
      </c>
      <c r="G664">
        <f t="shared" si="98"/>
        <v>-1.8983685725469712E-2</v>
      </c>
      <c r="H664">
        <f t="shared" si="99"/>
        <v>-3.7967371450939424E-2</v>
      </c>
      <c r="I664" s="11">
        <f t="shared" si="100"/>
        <v>18.41805651280885</v>
      </c>
      <c r="J664" s="11">
        <f t="shared" si="101"/>
        <v>19.863613025618388</v>
      </c>
    </row>
    <row r="665" spans="1:10" x14ac:dyDescent="0.3">
      <c r="A665">
        <v>663</v>
      </c>
      <c r="B665">
        <f t="shared" si="94"/>
        <v>17.600000000000001</v>
      </c>
      <c r="C665">
        <f t="shared" si="102"/>
        <v>1.6818222719455735</v>
      </c>
      <c r="D665">
        <f t="shared" si="95"/>
        <v>0.53534065596435976</v>
      </c>
      <c r="E665">
        <f t="shared" si="96"/>
        <v>18.423078397668014</v>
      </c>
      <c r="F665">
        <f t="shared" si="97"/>
        <v>19.733656795336024</v>
      </c>
      <c r="G665">
        <f t="shared" si="98"/>
        <v>-1.9064215743785695E-2</v>
      </c>
      <c r="H665">
        <f t="shared" si="99"/>
        <v>-3.8128431487578496E-2</v>
      </c>
      <c r="I665" s="11">
        <f t="shared" si="100"/>
        <v>18.498056512808848</v>
      </c>
      <c r="J665" s="11">
        <f t="shared" si="101"/>
        <v>19.763613025618387</v>
      </c>
    </row>
    <row r="666" spans="1:10" x14ac:dyDescent="0.3">
      <c r="A666">
        <v>664</v>
      </c>
      <c r="B666">
        <f t="shared" si="94"/>
        <v>17.733333333333334</v>
      </c>
      <c r="C666">
        <f t="shared" si="102"/>
        <v>1.690265522078402</v>
      </c>
      <c r="D666">
        <f t="shared" si="95"/>
        <v>0.53802822595316169</v>
      </c>
      <c r="E666">
        <f t="shared" si="96"/>
        <v>18.403935010956658</v>
      </c>
      <c r="F666">
        <f t="shared" si="97"/>
        <v>19.695370021913316</v>
      </c>
      <c r="G666">
        <f t="shared" si="98"/>
        <v>-1.9143386711355959E-2</v>
      </c>
      <c r="H666">
        <f t="shared" si="99"/>
        <v>-3.8286773422708364E-2</v>
      </c>
      <c r="I666" s="11">
        <f t="shared" si="100"/>
        <v>18.398056512808846</v>
      </c>
      <c r="J666" s="11">
        <f t="shared" si="101"/>
        <v>19.663613025618385</v>
      </c>
    </row>
    <row r="667" spans="1:10" x14ac:dyDescent="0.3">
      <c r="A667">
        <v>665</v>
      </c>
      <c r="B667">
        <f t="shared" si="94"/>
        <v>17.866666666666667</v>
      </c>
      <c r="C667">
        <f t="shared" si="102"/>
        <v>1.69870877221123</v>
      </c>
      <c r="D667">
        <f t="shared" si="95"/>
        <v>0.5407157959419634</v>
      </c>
      <c r="E667">
        <f t="shared" si="96"/>
        <v>18.384713817972433</v>
      </c>
      <c r="F667">
        <f t="shared" si="97"/>
        <v>19.656927635944864</v>
      </c>
      <c r="G667">
        <f t="shared" si="98"/>
        <v>-1.9221192984225866E-2</v>
      </c>
      <c r="H667">
        <f t="shared" si="99"/>
        <v>-3.8442385968451731E-2</v>
      </c>
      <c r="I667" s="11">
        <f t="shared" si="100"/>
        <v>18.478056512808845</v>
      </c>
      <c r="J667" s="11">
        <f t="shared" si="101"/>
        <v>19.743613025618384</v>
      </c>
    </row>
    <row r="668" spans="1:10" x14ac:dyDescent="0.3">
      <c r="A668">
        <v>666</v>
      </c>
      <c r="B668">
        <f t="shared" si="94"/>
        <v>18</v>
      </c>
      <c r="C668">
        <f t="shared" si="102"/>
        <v>1.7071520223440579</v>
      </c>
      <c r="D668">
        <f t="shared" si="95"/>
        <v>0.54340336593076521</v>
      </c>
      <c r="E668">
        <f t="shared" si="96"/>
        <v>18.365416188956686</v>
      </c>
      <c r="F668">
        <f t="shared" si="97"/>
        <v>19.618332377913372</v>
      </c>
      <c r="G668">
        <f t="shared" si="98"/>
        <v>-1.9297629015746054E-2</v>
      </c>
      <c r="H668">
        <f t="shared" si="99"/>
        <v>-3.8595258031492108E-2</v>
      </c>
      <c r="I668" s="11">
        <f t="shared" si="100"/>
        <v>18.378056512808843</v>
      </c>
      <c r="J668" s="11">
        <f t="shared" si="101"/>
        <v>19.643613025618382</v>
      </c>
    </row>
    <row r="669" spans="1:10" x14ac:dyDescent="0.3">
      <c r="A669">
        <v>667</v>
      </c>
      <c r="B669">
        <f t="shared" si="94"/>
        <v>18.133333333333333</v>
      </c>
      <c r="C669">
        <f t="shared" si="102"/>
        <v>1.7155952724768859</v>
      </c>
      <c r="D669">
        <f t="shared" si="95"/>
        <v>0.54609093591956692</v>
      </c>
      <c r="E669">
        <f t="shared" si="96"/>
        <v>18.346043499599748</v>
      </c>
      <c r="F669">
        <f t="shared" si="97"/>
        <v>19.579586999199499</v>
      </c>
      <c r="G669">
        <f t="shared" si="98"/>
        <v>-1.9372689356938366E-2</v>
      </c>
      <c r="H669">
        <f t="shared" si="99"/>
        <v>-3.874537871387318E-2</v>
      </c>
      <c r="I669" s="11">
        <f t="shared" si="100"/>
        <v>18.278056512808842</v>
      </c>
      <c r="J669" s="11">
        <f t="shared" si="101"/>
        <v>19.543613025618381</v>
      </c>
    </row>
    <row r="670" spans="1:10" x14ac:dyDescent="0.3">
      <c r="A670">
        <v>668</v>
      </c>
      <c r="B670">
        <f t="shared" si="94"/>
        <v>18.266666666666666</v>
      </c>
      <c r="C670">
        <f t="shared" si="102"/>
        <v>1.7240385226097144</v>
      </c>
      <c r="D670">
        <f t="shared" si="95"/>
        <v>0.54877850590836885</v>
      </c>
      <c r="E670">
        <f t="shared" si="96"/>
        <v>18.326597130942858</v>
      </c>
      <c r="F670">
        <f t="shared" si="97"/>
        <v>19.540694261885719</v>
      </c>
      <c r="G670">
        <f t="shared" si="98"/>
        <v>-1.9446368656890201E-2</v>
      </c>
      <c r="H670">
        <f t="shared" si="99"/>
        <v>-3.8892737313780401E-2</v>
      </c>
      <c r="I670" s="11">
        <f t="shared" si="100"/>
        <v>18.35805651280884</v>
      </c>
      <c r="J670" s="11">
        <f t="shared" si="101"/>
        <v>19.623613025618379</v>
      </c>
    </row>
    <row r="671" spans="1:10" x14ac:dyDescent="0.3">
      <c r="A671">
        <v>669</v>
      </c>
      <c r="B671">
        <f t="shared" si="94"/>
        <v>18.399999999999999</v>
      </c>
      <c r="C671">
        <f t="shared" si="102"/>
        <v>1.7324817727425423</v>
      </c>
      <c r="D671">
        <f t="shared" si="95"/>
        <v>0.55146607589717056</v>
      </c>
      <c r="E671">
        <f t="shared" si="96"/>
        <v>18.307078469279698</v>
      </c>
      <c r="F671">
        <f t="shared" si="97"/>
        <v>19.5016569385594</v>
      </c>
      <c r="G671">
        <f t="shared" si="98"/>
        <v>-1.951866166315952E-2</v>
      </c>
      <c r="H671">
        <f t="shared" si="99"/>
        <v>-3.903732332631904E-2</v>
      </c>
      <c r="I671" s="11">
        <f t="shared" si="100"/>
        <v>18.258056512808839</v>
      </c>
      <c r="J671" s="11">
        <f t="shared" si="101"/>
        <v>19.523613025618378</v>
      </c>
    </row>
    <row r="672" spans="1:10" x14ac:dyDescent="0.3">
      <c r="A672">
        <v>670</v>
      </c>
      <c r="B672">
        <f t="shared" si="94"/>
        <v>18.533333333333331</v>
      </c>
      <c r="C672">
        <f t="shared" si="102"/>
        <v>1.7409250228753703</v>
      </c>
      <c r="D672">
        <f t="shared" si="95"/>
        <v>0.55415364588597227</v>
      </c>
      <c r="E672">
        <f t="shared" si="96"/>
        <v>18.287488906057586</v>
      </c>
      <c r="F672">
        <f t="shared" si="97"/>
        <v>19.462477812115175</v>
      </c>
      <c r="G672">
        <f t="shared" si="98"/>
        <v>-1.9589563222112361E-2</v>
      </c>
      <c r="H672">
        <f t="shared" si="99"/>
        <v>-3.9179126444224721E-2</v>
      </c>
      <c r="I672" s="11">
        <f t="shared" si="100"/>
        <v>18.338056512808837</v>
      </c>
      <c r="J672" s="11">
        <f t="shared" si="101"/>
        <v>19.423613025618376</v>
      </c>
    </row>
    <row r="673" spans="1:10" x14ac:dyDescent="0.3">
      <c r="A673">
        <v>671</v>
      </c>
      <c r="B673">
        <f t="shared" si="94"/>
        <v>18.666666666666668</v>
      </c>
      <c r="C673">
        <f t="shared" si="102"/>
        <v>1.7493682730081987</v>
      </c>
      <c r="D673">
        <f t="shared" si="95"/>
        <v>0.5568412158747742</v>
      </c>
      <c r="E673">
        <f t="shared" si="96"/>
        <v>18.267829837778269</v>
      </c>
      <c r="F673">
        <f t="shared" si="97"/>
        <v>19.423159675556541</v>
      </c>
      <c r="G673">
        <f t="shared" si="98"/>
        <v>-1.9659068279317182E-2</v>
      </c>
      <c r="H673">
        <f t="shared" si="99"/>
        <v>-3.9318136558634365E-2</v>
      </c>
      <c r="I673" s="11">
        <f t="shared" si="100"/>
        <v>18.238056512808836</v>
      </c>
      <c r="J673" s="11">
        <f t="shared" si="101"/>
        <v>19.503613025618375</v>
      </c>
    </row>
    <row r="674" spans="1:10" x14ac:dyDescent="0.3">
      <c r="A674">
        <v>672</v>
      </c>
      <c r="B674">
        <f t="shared" si="94"/>
        <v>18.8</v>
      </c>
      <c r="C674">
        <f t="shared" si="102"/>
        <v>1.7578115231410267</v>
      </c>
      <c r="D674">
        <f t="shared" si="95"/>
        <v>0.55952878586357602</v>
      </c>
      <c r="E674">
        <f t="shared" si="96"/>
        <v>18.248102665898376</v>
      </c>
      <c r="F674">
        <f t="shared" si="97"/>
        <v>19.383705331796754</v>
      </c>
      <c r="G674">
        <f t="shared" si="98"/>
        <v>-1.9727171879893035E-2</v>
      </c>
      <c r="H674">
        <f t="shared" si="99"/>
        <v>-3.945434375978607E-2</v>
      </c>
      <c r="I674" s="11">
        <f t="shared" si="100"/>
        <v>18.318056512808834</v>
      </c>
      <c r="J674" s="11">
        <f t="shared" si="101"/>
        <v>19.403613025618373</v>
      </c>
    </row>
    <row r="675" spans="1:10" x14ac:dyDescent="0.3">
      <c r="A675">
        <v>673</v>
      </c>
      <c r="B675">
        <f t="shared" si="94"/>
        <v>18.933333333333334</v>
      </c>
      <c r="C675">
        <f t="shared" si="102"/>
        <v>1.7662547732738547</v>
      </c>
      <c r="D675">
        <f t="shared" si="95"/>
        <v>0.56221635585237772</v>
      </c>
      <c r="E675">
        <f t="shared" si="96"/>
        <v>18.228308796729507</v>
      </c>
      <c r="F675">
        <f t="shared" si="97"/>
        <v>19.344117593459018</v>
      </c>
      <c r="G675">
        <f t="shared" si="98"/>
        <v>-1.9793869168868383E-2</v>
      </c>
      <c r="H675">
        <f t="shared" si="99"/>
        <v>-3.9587738337736766E-2</v>
      </c>
      <c r="I675" s="11">
        <f t="shared" si="100"/>
        <v>18.218056512808833</v>
      </c>
      <c r="J675" s="11">
        <f t="shared" si="101"/>
        <v>19.303613025618372</v>
      </c>
    </row>
    <row r="676" spans="1:10" x14ac:dyDescent="0.3">
      <c r="A676">
        <v>674</v>
      </c>
      <c r="B676">
        <f t="shared" si="94"/>
        <v>19.066666666666666</v>
      </c>
      <c r="C676">
        <f t="shared" si="102"/>
        <v>1.7746980234066827</v>
      </c>
      <c r="D676">
        <f t="shared" si="95"/>
        <v>0.56490392584117943</v>
      </c>
      <c r="E676">
        <f t="shared" si="96"/>
        <v>18.208449641337985</v>
      </c>
      <c r="F676">
        <f t="shared" si="97"/>
        <v>19.304399282675973</v>
      </c>
      <c r="G676">
        <f t="shared" si="98"/>
        <v>-1.9859155391522165E-2</v>
      </c>
      <c r="H676">
        <f t="shared" si="99"/>
        <v>-3.971831078304433E-2</v>
      </c>
      <c r="I676" s="11">
        <f t="shared" si="100"/>
        <v>18.298056512808831</v>
      </c>
      <c r="J676" s="11">
        <f t="shared" si="101"/>
        <v>19.38361302561837</v>
      </c>
    </row>
    <row r="677" spans="1:10" x14ac:dyDescent="0.3">
      <c r="A677">
        <v>675</v>
      </c>
      <c r="B677">
        <f t="shared" si="94"/>
        <v>19.2</v>
      </c>
      <c r="C677">
        <f t="shared" si="102"/>
        <v>1.7831412735395111</v>
      </c>
      <c r="D677">
        <f t="shared" si="95"/>
        <v>0.56759149582998136</v>
      </c>
      <c r="E677">
        <f t="shared" si="96"/>
        <v>18.18852661544426</v>
      </c>
      <c r="F677">
        <f t="shared" si="97"/>
        <v>19.264553230888524</v>
      </c>
      <c r="G677">
        <f t="shared" si="98"/>
        <v>-1.9923025893724855E-2</v>
      </c>
      <c r="H677">
        <f t="shared" si="99"/>
        <v>-3.984605178744971E-2</v>
      </c>
      <c r="I677" s="11">
        <f t="shared" si="100"/>
        <v>18.198056512808829</v>
      </c>
      <c r="J677" s="11">
        <f t="shared" si="101"/>
        <v>19.283613025618369</v>
      </c>
    </row>
    <row r="678" spans="1:10" x14ac:dyDescent="0.3">
      <c r="A678">
        <v>676</v>
      </c>
      <c r="B678">
        <f t="shared" si="94"/>
        <v>19.333333333333332</v>
      </c>
      <c r="C678">
        <f t="shared" si="102"/>
        <v>1.7915845236723391</v>
      </c>
      <c r="D678">
        <f t="shared" si="95"/>
        <v>0.57027906581878307</v>
      </c>
      <c r="E678">
        <f t="shared" si="96"/>
        <v>18.168541139321984</v>
      </c>
      <c r="F678">
        <f t="shared" si="97"/>
        <v>19.224582278643972</v>
      </c>
      <c r="G678">
        <f t="shared" si="98"/>
        <v>-1.9985476122275969E-2</v>
      </c>
      <c r="H678">
        <f t="shared" si="99"/>
        <v>-3.9970952244551938E-2</v>
      </c>
      <c r="I678" s="11">
        <f t="shared" si="100"/>
        <v>18.098056512808828</v>
      </c>
      <c r="J678" s="11">
        <f t="shared" si="101"/>
        <v>19.183613025618367</v>
      </c>
    </row>
    <row r="679" spans="1:10" x14ac:dyDescent="0.3">
      <c r="A679">
        <v>677</v>
      </c>
      <c r="B679">
        <f t="shared" si="94"/>
        <v>19.466666666666665</v>
      </c>
      <c r="C679">
        <f t="shared" si="102"/>
        <v>1.8000277738051671</v>
      </c>
      <c r="D679">
        <f t="shared" si="95"/>
        <v>0.57296663580758489</v>
      </c>
      <c r="E679">
        <f t="shared" si="96"/>
        <v>18.148494637696764</v>
      </c>
      <c r="F679">
        <f t="shared" si="97"/>
        <v>19.184489275393528</v>
      </c>
      <c r="G679">
        <f t="shared" si="98"/>
        <v>-2.0046501625220259E-2</v>
      </c>
      <c r="H679">
        <f t="shared" si="99"/>
        <v>-4.009300325044407E-2</v>
      </c>
      <c r="I679" s="11">
        <f t="shared" si="100"/>
        <v>18.178056512808826</v>
      </c>
      <c r="J679" s="11">
        <f t="shared" si="101"/>
        <v>19.263613025618366</v>
      </c>
    </row>
    <row r="680" spans="1:10" x14ac:dyDescent="0.3">
      <c r="A680">
        <v>678</v>
      </c>
      <c r="B680">
        <f t="shared" si="94"/>
        <v>19.600000000000001</v>
      </c>
      <c r="C680">
        <f t="shared" si="102"/>
        <v>1.8084710239379955</v>
      </c>
      <c r="D680">
        <f t="shared" si="95"/>
        <v>0.57565420579638671</v>
      </c>
      <c r="E680">
        <f t="shared" si="96"/>
        <v>18.128388539644593</v>
      </c>
      <c r="F680">
        <f t="shared" si="97"/>
        <v>19.144277079289186</v>
      </c>
      <c r="G680">
        <f t="shared" si="98"/>
        <v>-2.0106098052171006E-2</v>
      </c>
      <c r="H680">
        <f t="shared" si="99"/>
        <v>-4.0212196104342013E-2</v>
      </c>
      <c r="I680" s="11">
        <f t="shared" si="100"/>
        <v>18.078056512808825</v>
      </c>
      <c r="J680" s="11">
        <f t="shared" si="101"/>
        <v>19.163613025618364</v>
      </c>
    </row>
    <row r="681" spans="1:10" x14ac:dyDescent="0.3">
      <c r="A681">
        <v>679</v>
      </c>
      <c r="B681">
        <f t="shared" si="94"/>
        <v>19.733333333333334</v>
      </c>
      <c r="C681">
        <f t="shared" si="102"/>
        <v>1.8169142740708235</v>
      </c>
      <c r="D681">
        <f t="shared" si="95"/>
        <v>0.57834177578518853</v>
      </c>
      <c r="E681">
        <f t="shared" si="96"/>
        <v>18.108224278489981</v>
      </c>
      <c r="F681">
        <f t="shared" si="97"/>
        <v>19.103948556979958</v>
      </c>
      <c r="G681">
        <f t="shared" si="98"/>
        <v>-2.0164261154612007E-2</v>
      </c>
      <c r="H681">
        <f t="shared" si="99"/>
        <v>-4.0328522309227566E-2</v>
      </c>
      <c r="I681" s="11">
        <f t="shared" si="100"/>
        <v>18.158056512808823</v>
      </c>
      <c r="J681" s="11">
        <f t="shared" si="101"/>
        <v>19.063613025618363</v>
      </c>
    </row>
    <row r="682" spans="1:10" x14ac:dyDescent="0.3">
      <c r="A682">
        <v>680</v>
      </c>
      <c r="B682">
        <f t="shared" si="94"/>
        <v>19.866666666666667</v>
      </c>
      <c r="C682">
        <f t="shared" si="102"/>
        <v>1.8253575242036515</v>
      </c>
      <c r="D682">
        <f t="shared" si="95"/>
        <v>0.58102934577399024</v>
      </c>
      <c r="E682">
        <f t="shared" si="96"/>
        <v>18.088003291703771</v>
      </c>
      <c r="F682">
        <f t="shared" si="97"/>
        <v>19.063506583407545</v>
      </c>
      <c r="G682">
        <f t="shared" si="98"/>
        <v>-2.0220986786210204E-2</v>
      </c>
      <c r="H682">
        <f t="shared" si="99"/>
        <v>-4.0441973572413303E-2</v>
      </c>
      <c r="I682" s="11">
        <f t="shared" si="100"/>
        <v>18.058056512808822</v>
      </c>
      <c r="J682" s="11">
        <f t="shared" si="101"/>
        <v>19.143613025618361</v>
      </c>
    </row>
    <row r="683" spans="1:10" x14ac:dyDescent="0.3">
      <c r="A683">
        <v>681</v>
      </c>
      <c r="B683">
        <f t="shared" si="94"/>
        <v>20</v>
      </c>
      <c r="C683">
        <f t="shared" si="102"/>
        <v>1.8338007743364795</v>
      </c>
      <c r="D683">
        <f t="shared" si="95"/>
        <v>0.58371691576279205</v>
      </c>
      <c r="E683">
        <f t="shared" si="96"/>
        <v>18.067727020800671</v>
      </c>
      <c r="F683">
        <f t="shared" si="97"/>
        <v>19.022954041601345</v>
      </c>
      <c r="G683">
        <f t="shared" si="98"/>
        <v>-2.0276270903099913E-2</v>
      </c>
      <c r="H683">
        <f t="shared" si="99"/>
        <v>-4.0552541806199827E-2</v>
      </c>
      <c r="I683" s="11">
        <f t="shared" si="100"/>
        <v>18.13805651280882</v>
      </c>
      <c r="J683" s="11">
        <f t="shared" si="101"/>
        <v>19.04361302561836</v>
      </c>
    </row>
    <row r="684" spans="1:10" x14ac:dyDescent="0.3">
      <c r="A684">
        <v>682</v>
      </c>
      <c r="B684">
        <f t="shared" si="94"/>
        <v>20.133333333333333</v>
      </c>
      <c r="C684">
        <f t="shared" si="102"/>
        <v>1.8422440244693079</v>
      </c>
      <c r="D684">
        <f t="shared" si="95"/>
        <v>0.58640448575159387</v>
      </c>
      <c r="E684">
        <f t="shared" si="96"/>
        <v>18.047396911236479</v>
      </c>
      <c r="F684">
        <f t="shared" si="97"/>
        <v>18.982293822472958</v>
      </c>
      <c r="G684">
        <f t="shared" si="98"/>
        <v>-2.0330109564191901E-2</v>
      </c>
      <c r="H684">
        <f t="shared" si="99"/>
        <v>-4.0660219128387354E-2</v>
      </c>
      <c r="I684" s="11">
        <f t="shared" si="100"/>
        <v>18.038056512808819</v>
      </c>
      <c r="J684" s="11">
        <f t="shared" si="101"/>
        <v>18.943613025618358</v>
      </c>
    </row>
    <row r="685" spans="1:10" x14ac:dyDescent="0.3">
      <c r="A685">
        <v>683</v>
      </c>
      <c r="B685">
        <f t="shared" si="94"/>
        <v>20.266666666666666</v>
      </c>
      <c r="C685">
        <f t="shared" si="102"/>
        <v>1.8506872746021359</v>
      </c>
      <c r="D685">
        <f t="shared" si="95"/>
        <v>0.58909205574039569</v>
      </c>
      <c r="E685">
        <f t="shared" si="96"/>
        <v>18.027014412305043</v>
      </c>
      <c r="F685">
        <f t="shared" si="97"/>
        <v>18.941528824610089</v>
      </c>
      <c r="G685">
        <f t="shared" si="98"/>
        <v>-2.0382498931436288E-2</v>
      </c>
      <c r="H685">
        <f t="shared" si="99"/>
        <v>-4.0764997862869023E-2</v>
      </c>
      <c r="I685" s="11">
        <f t="shared" si="100"/>
        <v>18.118056512808817</v>
      </c>
      <c r="J685" s="11">
        <f t="shared" si="101"/>
        <v>19.023613025618356</v>
      </c>
    </row>
    <row r="686" spans="1:10" x14ac:dyDescent="0.3">
      <c r="A686">
        <v>684</v>
      </c>
      <c r="B686">
        <f t="shared" si="94"/>
        <v>20.399999999999999</v>
      </c>
      <c r="C686">
        <f t="shared" si="102"/>
        <v>1.8591305247349639</v>
      </c>
      <c r="D686">
        <f t="shared" si="95"/>
        <v>0.5917796257291974</v>
      </c>
      <c r="E686">
        <f t="shared" si="96"/>
        <v>18.006580977034957</v>
      </c>
      <c r="F686">
        <f t="shared" si="97"/>
        <v>18.900661954069918</v>
      </c>
      <c r="G686">
        <f t="shared" si="98"/>
        <v>-2.0433435270085454E-2</v>
      </c>
      <c r="H686">
        <f t="shared" si="99"/>
        <v>-4.0866870540170908E-2</v>
      </c>
      <c r="I686" s="11">
        <f t="shared" si="100"/>
        <v>18.018056512808815</v>
      </c>
      <c r="J686" s="11">
        <f t="shared" si="101"/>
        <v>18.923613025618355</v>
      </c>
    </row>
    <row r="687" spans="1:10" x14ac:dyDescent="0.3">
      <c r="A687">
        <v>685</v>
      </c>
      <c r="B687">
        <f t="shared" si="94"/>
        <v>20.533333333333331</v>
      </c>
      <c r="C687">
        <f t="shared" si="102"/>
        <v>1.8675737748677919</v>
      </c>
      <c r="D687">
        <f t="shared" si="95"/>
        <v>0.59446719571799911</v>
      </c>
      <c r="E687">
        <f t="shared" si="96"/>
        <v>17.986098062085961</v>
      </c>
      <c r="F687">
        <f t="shared" si="97"/>
        <v>18.859696124171922</v>
      </c>
      <c r="G687">
        <f t="shared" si="98"/>
        <v>-2.0482914948996012E-2</v>
      </c>
      <c r="H687">
        <f t="shared" si="99"/>
        <v>-4.0965829897995576E-2</v>
      </c>
      <c r="I687" s="11">
        <f t="shared" si="100"/>
        <v>17.918056512808814</v>
      </c>
      <c r="J687" s="11">
        <f t="shared" si="101"/>
        <v>18.823613025618354</v>
      </c>
    </row>
    <row r="688" spans="1:10" x14ac:dyDescent="0.3">
      <c r="A688">
        <v>686</v>
      </c>
      <c r="B688">
        <f t="shared" si="94"/>
        <v>20.666666666666668</v>
      </c>
      <c r="C688">
        <f t="shared" si="102"/>
        <v>1.8760170250006203</v>
      </c>
      <c r="D688">
        <f t="shared" si="95"/>
        <v>0.59715476570680104</v>
      </c>
      <c r="E688">
        <f t="shared" si="96"/>
        <v>17.965567127645105</v>
      </c>
      <c r="F688">
        <f t="shared" si="97"/>
        <v>18.81863425529021</v>
      </c>
      <c r="G688">
        <f t="shared" si="98"/>
        <v>-2.0530934440856186E-2</v>
      </c>
      <c r="H688">
        <f t="shared" si="99"/>
        <v>-4.1061868881712371E-2</v>
      </c>
      <c r="I688" s="11">
        <f t="shared" si="100"/>
        <v>17.998056512808812</v>
      </c>
      <c r="J688" s="11">
        <f t="shared" si="101"/>
        <v>18.903613025618352</v>
      </c>
    </row>
    <row r="689" spans="1:10" x14ac:dyDescent="0.3">
      <c r="A689">
        <v>687</v>
      </c>
      <c r="B689">
        <f t="shared" si="94"/>
        <v>20.8</v>
      </c>
      <c r="C689">
        <f t="shared" si="102"/>
        <v>1.8844602751334483</v>
      </c>
      <c r="D689">
        <f t="shared" si="95"/>
        <v>0.59984233569560275</v>
      </c>
      <c r="E689">
        <f t="shared" si="96"/>
        <v>17.944989637322653</v>
      </c>
      <c r="F689">
        <f t="shared" si="97"/>
        <v>18.777479274645309</v>
      </c>
      <c r="G689">
        <f t="shared" si="98"/>
        <v>-2.0577490322452263E-2</v>
      </c>
      <c r="H689">
        <f t="shared" si="99"/>
        <v>-4.1154980644900974E-2</v>
      </c>
      <c r="I689" s="11">
        <f t="shared" si="100"/>
        <v>17.898056512808811</v>
      </c>
      <c r="J689" s="11">
        <f t="shared" si="101"/>
        <v>18.80361302561835</v>
      </c>
    </row>
    <row r="690" spans="1:10" x14ac:dyDescent="0.3">
      <c r="A690">
        <v>688</v>
      </c>
      <c r="B690">
        <f t="shared" si="94"/>
        <v>20.933333333333334</v>
      </c>
      <c r="C690">
        <f t="shared" si="102"/>
        <v>1.8929035252662763</v>
      </c>
      <c r="D690">
        <f t="shared" si="95"/>
        <v>0.60252990568440457</v>
      </c>
      <c r="E690">
        <f t="shared" si="96"/>
        <v>17.924367058047753</v>
      </c>
      <c r="F690">
        <f t="shared" si="97"/>
        <v>18.73623411609551</v>
      </c>
      <c r="G690">
        <f t="shared" si="98"/>
        <v>-2.0622579274899522E-2</v>
      </c>
      <c r="H690">
        <f t="shared" si="99"/>
        <v>-4.1245158549799044E-2</v>
      </c>
      <c r="I690" s="11">
        <f t="shared" si="100"/>
        <v>17.978056512808809</v>
      </c>
      <c r="J690" s="11">
        <f t="shared" si="101"/>
        <v>18.703613025618349</v>
      </c>
    </row>
    <row r="691" spans="1:10" x14ac:dyDescent="0.3">
      <c r="A691">
        <v>689</v>
      </c>
      <c r="B691">
        <f t="shared" si="94"/>
        <v>21.066666666666666</v>
      </c>
      <c r="C691">
        <f t="shared" si="102"/>
        <v>1.9013467753991047</v>
      </c>
      <c r="D691">
        <f t="shared" si="95"/>
        <v>0.6052174756732065</v>
      </c>
      <c r="E691">
        <f t="shared" si="96"/>
        <v>17.903700859963852</v>
      </c>
      <c r="F691">
        <f t="shared" si="97"/>
        <v>18.694901719927703</v>
      </c>
      <c r="G691">
        <f t="shared" si="98"/>
        <v>-2.0666198083901577E-2</v>
      </c>
      <c r="H691">
        <f t="shared" si="99"/>
        <v>-4.1332396167806706E-2</v>
      </c>
      <c r="I691" s="11">
        <f t="shared" si="100"/>
        <v>17.878056512808808</v>
      </c>
      <c r="J691" s="11">
        <f t="shared" si="101"/>
        <v>18.783613025618347</v>
      </c>
    </row>
    <row r="692" spans="1:10" x14ac:dyDescent="0.3">
      <c r="A692">
        <v>690</v>
      </c>
      <c r="B692">
        <f t="shared" si="94"/>
        <v>21.2</v>
      </c>
      <c r="C692">
        <f t="shared" si="102"/>
        <v>1.9097900255319327</v>
      </c>
      <c r="D692">
        <f t="shared" si="95"/>
        <v>0.6079050456620082</v>
      </c>
      <c r="E692">
        <f t="shared" si="96"/>
        <v>17.882992516323899</v>
      </c>
      <c r="F692">
        <f t="shared" si="97"/>
        <v>18.653485032647797</v>
      </c>
      <c r="G692">
        <f t="shared" si="98"/>
        <v>-2.0708343639952886E-2</v>
      </c>
      <c r="H692">
        <f t="shared" si="99"/>
        <v>-4.1416687279905773E-2</v>
      </c>
      <c r="I692" s="11">
        <f t="shared" si="100"/>
        <v>17.958056512808806</v>
      </c>
      <c r="J692" s="11">
        <f t="shared" si="101"/>
        <v>18.683613025618346</v>
      </c>
    </row>
    <row r="693" spans="1:10" x14ac:dyDescent="0.3">
      <c r="A693">
        <v>691</v>
      </c>
      <c r="B693">
        <f t="shared" si="94"/>
        <v>21.333333333333332</v>
      </c>
      <c r="C693">
        <f t="shared" si="102"/>
        <v>1.9182332756647607</v>
      </c>
      <c r="D693">
        <f t="shared" si="95"/>
        <v>0.61059261565080991</v>
      </c>
      <c r="E693">
        <f t="shared" si="96"/>
        <v>17.862243503385315</v>
      </c>
      <c r="F693">
        <f t="shared" si="97"/>
        <v>18.611987006770629</v>
      </c>
      <c r="G693">
        <f t="shared" si="98"/>
        <v>-2.0749012938583888E-2</v>
      </c>
      <c r="H693">
        <f t="shared" si="99"/>
        <v>-4.1498025877167777E-2</v>
      </c>
      <c r="I693" s="11">
        <f t="shared" si="100"/>
        <v>17.858056512808805</v>
      </c>
      <c r="J693" s="11">
        <f t="shared" si="101"/>
        <v>18.583613025618344</v>
      </c>
    </row>
    <row r="694" spans="1:10" x14ac:dyDescent="0.3">
      <c r="A694">
        <v>692</v>
      </c>
      <c r="B694">
        <f t="shared" si="94"/>
        <v>21.466666666666665</v>
      </c>
      <c r="C694">
        <f t="shared" si="102"/>
        <v>1.9266765257975886</v>
      </c>
      <c r="D694">
        <f t="shared" si="95"/>
        <v>0.61328018563961173</v>
      </c>
      <c r="E694">
        <f t="shared" si="96"/>
        <v>17.841455300304759</v>
      </c>
      <c r="F694">
        <f t="shared" si="97"/>
        <v>18.570410600609517</v>
      </c>
      <c r="G694">
        <f t="shared" si="98"/>
        <v>-2.07882030805564E-2</v>
      </c>
      <c r="H694">
        <f t="shared" si="99"/>
        <v>-4.15764061611128E-2</v>
      </c>
      <c r="I694" s="11">
        <f t="shared" si="100"/>
        <v>17.938056512808803</v>
      </c>
      <c r="J694" s="11">
        <f t="shared" si="101"/>
        <v>18.663613025618343</v>
      </c>
    </row>
    <row r="695" spans="1:10" x14ac:dyDescent="0.3">
      <c r="A695">
        <v>693</v>
      </c>
      <c r="B695">
        <f t="shared" si="94"/>
        <v>21.6</v>
      </c>
      <c r="C695">
        <f t="shared" si="102"/>
        <v>1.9351197759304171</v>
      </c>
      <c r="D695">
        <f t="shared" si="95"/>
        <v>0.61596775562841355</v>
      </c>
      <c r="E695">
        <f t="shared" si="96"/>
        <v>17.820629389032675</v>
      </c>
      <c r="F695">
        <f t="shared" si="97"/>
        <v>18.528758778065349</v>
      </c>
      <c r="G695">
        <f t="shared" si="98"/>
        <v>-2.0825911272083886E-2</v>
      </c>
      <c r="H695">
        <f t="shared" si="99"/>
        <v>-4.1651822544167771E-2</v>
      </c>
      <c r="I695" s="11">
        <f t="shared" si="100"/>
        <v>17.838056512808802</v>
      </c>
      <c r="J695" s="11">
        <f t="shared" si="101"/>
        <v>18.563613025618341</v>
      </c>
    </row>
    <row r="696" spans="1:10" x14ac:dyDescent="0.3">
      <c r="A696">
        <v>694</v>
      </c>
      <c r="B696">
        <f t="shared" si="94"/>
        <v>21.733333333333334</v>
      </c>
      <c r="C696">
        <f t="shared" si="102"/>
        <v>1.943563026063245</v>
      </c>
      <c r="D696">
        <f t="shared" si="95"/>
        <v>0.61865532561721537</v>
      </c>
      <c r="E696">
        <f t="shared" si="96"/>
        <v>17.799767254207651</v>
      </c>
      <c r="F696">
        <f t="shared" si="97"/>
        <v>18.487034508415302</v>
      </c>
      <c r="G696">
        <f t="shared" si="98"/>
        <v>-2.0862134825023304E-2</v>
      </c>
      <c r="H696">
        <f t="shared" si="99"/>
        <v>-4.1724269650046608E-2</v>
      </c>
      <c r="I696" s="11">
        <f t="shared" si="100"/>
        <v>17.7380565128088</v>
      </c>
      <c r="J696" s="11">
        <f t="shared" si="101"/>
        <v>18.46361302561834</v>
      </c>
    </row>
    <row r="697" spans="1:10" x14ac:dyDescent="0.3">
      <c r="A697">
        <v>695</v>
      </c>
      <c r="B697">
        <f t="shared" si="94"/>
        <v>21.866666666666667</v>
      </c>
      <c r="C697">
        <f t="shared" si="102"/>
        <v>1.952006276196073</v>
      </c>
      <c r="D697">
        <f t="shared" si="95"/>
        <v>0.62134289560601708</v>
      </c>
      <c r="E697">
        <f t="shared" si="96"/>
        <v>17.778870383050588</v>
      </c>
      <c r="F697">
        <f t="shared" si="97"/>
        <v>18.445240766101175</v>
      </c>
      <c r="G697">
        <f t="shared" si="98"/>
        <v>-2.0896871157063401E-2</v>
      </c>
      <c r="H697">
        <f t="shared" si="99"/>
        <v>-4.1793742314126803E-2</v>
      </c>
      <c r="I697" s="11">
        <f t="shared" si="100"/>
        <v>17.818056512808798</v>
      </c>
      <c r="J697" s="11">
        <f t="shared" si="101"/>
        <v>18.543613025618338</v>
      </c>
    </row>
    <row r="698" spans="1:10" x14ac:dyDescent="0.3">
      <c r="A698">
        <v>696</v>
      </c>
      <c r="B698">
        <f t="shared" si="94"/>
        <v>22</v>
      </c>
      <c r="C698">
        <f t="shared" si="102"/>
        <v>1.9604495263289015</v>
      </c>
      <c r="D698">
        <f t="shared" si="95"/>
        <v>0.62403046559481901</v>
      </c>
      <c r="E698">
        <f t="shared" si="96"/>
        <v>17.757940265258664</v>
      </c>
      <c r="F698">
        <f t="shared" si="97"/>
        <v>18.403380530517328</v>
      </c>
      <c r="G698">
        <f t="shared" si="98"/>
        <v>-2.0930117791923664E-2</v>
      </c>
      <c r="H698">
        <f t="shared" si="99"/>
        <v>-4.1860235583847327E-2</v>
      </c>
      <c r="I698" s="11">
        <f t="shared" si="100"/>
        <v>17.718056512808797</v>
      </c>
      <c r="J698" s="11">
        <f t="shared" si="101"/>
        <v>18.443613025618337</v>
      </c>
    </row>
    <row r="699" spans="1:10" x14ac:dyDescent="0.3">
      <c r="A699">
        <v>697</v>
      </c>
      <c r="B699">
        <f t="shared" si="94"/>
        <v>22.133333333333333</v>
      </c>
      <c r="C699">
        <f t="shared" si="102"/>
        <v>1.9688927764617294</v>
      </c>
      <c r="D699">
        <f t="shared" si="95"/>
        <v>0.62671803558362071</v>
      </c>
      <c r="E699">
        <f t="shared" si="96"/>
        <v>17.73697839289915</v>
      </c>
      <c r="F699">
        <f t="shared" si="97"/>
        <v>18.3614567857983</v>
      </c>
      <c r="G699">
        <f t="shared" si="98"/>
        <v>-2.0961872359514189E-2</v>
      </c>
      <c r="H699">
        <f t="shared" si="99"/>
        <v>-4.1923744719028377E-2</v>
      </c>
      <c r="I699" s="11">
        <f t="shared" si="100"/>
        <v>17.798056512808795</v>
      </c>
      <c r="J699" s="11">
        <f t="shared" si="101"/>
        <v>18.343613025618335</v>
      </c>
    </row>
    <row r="700" spans="1:10" x14ac:dyDescent="0.3">
      <c r="A700">
        <v>698</v>
      </c>
      <c r="B700">
        <f t="shared" si="94"/>
        <v>22.266666666666666</v>
      </c>
      <c r="C700">
        <f t="shared" si="102"/>
        <v>1.9773360265945574</v>
      </c>
      <c r="D700">
        <f t="shared" si="95"/>
        <v>0.62940560557242253</v>
      </c>
      <c r="E700">
        <f t="shared" si="96"/>
        <v>17.715986260303037</v>
      </c>
      <c r="F700">
        <f t="shared" si="97"/>
        <v>18.31947252060607</v>
      </c>
      <c r="G700">
        <f t="shared" si="98"/>
        <v>-2.0992132596113322E-2</v>
      </c>
      <c r="H700">
        <f t="shared" si="99"/>
        <v>-4.1984265192230197E-2</v>
      </c>
      <c r="I700" s="11">
        <f t="shared" si="100"/>
        <v>17.698056512808794</v>
      </c>
      <c r="J700" s="11">
        <f t="shared" si="101"/>
        <v>18.423613025618334</v>
      </c>
    </row>
    <row r="701" spans="1:10" x14ac:dyDescent="0.3">
      <c r="A701">
        <v>699</v>
      </c>
      <c r="B701">
        <f t="shared" si="94"/>
        <v>22.4</v>
      </c>
      <c r="C701">
        <f t="shared" si="102"/>
        <v>1.9857792767273854</v>
      </c>
      <c r="D701">
        <f t="shared" si="95"/>
        <v>0.63209317556122424</v>
      </c>
      <c r="E701">
        <f t="shared" si="96"/>
        <v>17.694965363958502</v>
      </c>
      <c r="F701">
        <f t="shared" si="97"/>
        <v>18.277430727917007</v>
      </c>
      <c r="G701">
        <f t="shared" si="98"/>
        <v>-2.1020896344534634E-2</v>
      </c>
      <c r="H701">
        <f t="shared" si="99"/>
        <v>-4.2041792689062163E-2</v>
      </c>
      <c r="I701" s="11">
        <f t="shared" si="100"/>
        <v>17.778056512808792</v>
      </c>
      <c r="J701" s="11">
        <f t="shared" si="101"/>
        <v>18.323613025618332</v>
      </c>
    </row>
    <row r="702" spans="1:10" x14ac:dyDescent="0.3">
      <c r="A702">
        <v>700</v>
      </c>
      <c r="B702">
        <f t="shared" si="94"/>
        <v>22.533333333333331</v>
      </c>
      <c r="C702">
        <f t="shared" si="102"/>
        <v>1.9942225268602138</v>
      </c>
      <c r="D702">
        <f t="shared" si="95"/>
        <v>0.63478074555002617</v>
      </c>
      <c r="E702">
        <f t="shared" si="96"/>
        <v>17.673917202404247</v>
      </c>
      <c r="F702">
        <f t="shared" si="97"/>
        <v>18.235334404808494</v>
      </c>
      <c r="G702">
        <f t="shared" si="98"/>
        <v>-2.1048161554254818E-2</v>
      </c>
      <c r="H702">
        <f t="shared" si="99"/>
        <v>-4.2096323108513189E-2</v>
      </c>
      <c r="I702" s="11">
        <f t="shared" si="100"/>
        <v>17.678056512808791</v>
      </c>
      <c r="J702" s="11">
        <f t="shared" si="101"/>
        <v>18.223613025618331</v>
      </c>
    </row>
    <row r="703" spans="1:10" x14ac:dyDescent="0.3">
      <c r="A703">
        <v>701</v>
      </c>
      <c r="B703">
        <f t="shared" si="94"/>
        <v>22.666666666666668</v>
      </c>
      <c r="C703">
        <f t="shared" si="102"/>
        <v>2.0026657769930418</v>
      </c>
      <c r="D703">
        <f t="shared" si="95"/>
        <v>0.63746831553882788</v>
      </c>
      <c r="E703">
        <f t="shared" si="96"/>
        <v>17.652843276122649</v>
      </c>
      <c r="F703">
        <f t="shared" si="97"/>
        <v>18.193186552245297</v>
      </c>
      <c r="G703">
        <f t="shared" si="98"/>
        <v>-2.1073926281598432E-2</v>
      </c>
      <c r="H703">
        <f t="shared" si="99"/>
        <v>-4.2147852563196864E-2</v>
      </c>
      <c r="I703" s="11">
        <f t="shared" si="100"/>
        <v>17.578056512808789</v>
      </c>
      <c r="J703" s="11">
        <f t="shared" si="101"/>
        <v>18.303613025618329</v>
      </c>
    </row>
    <row r="704" spans="1:10" x14ac:dyDescent="0.3">
      <c r="A704">
        <v>702</v>
      </c>
      <c r="B704">
        <f t="shared" si="94"/>
        <v>22.8</v>
      </c>
      <c r="C704">
        <f t="shared" si="102"/>
        <v>2.0111090271258703</v>
      </c>
      <c r="D704">
        <f t="shared" si="95"/>
        <v>0.64015588552762981</v>
      </c>
      <c r="E704">
        <f t="shared" si="96"/>
        <v>17.631745087432801</v>
      </c>
      <c r="F704">
        <f t="shared" si="97"/>
        <v>18.150990174865605</v>
      </c>
      <c r="G704">
        <f t="shared" si="98"/>
        <v>-2.109818868984803E-2</v>
      </c>
      <c r="H704">
        <f t="shared" si="99"/>
        <v>-4.2196377379692507E-2</v>
      </c>
      <c r="I704" s="11">
        <f t="shared" si="100"/>
        <v>17.658056512808788</v>
      </c>
      <c r="J704" s="11">
        <f t="shared" si="101"/>
        <v>18.203613025618328</v>
      </c>
    </row>
    <row r="705" spans="1:10" x14ac:dyDescent="0.3">
      <c r="A705">
        <v>703</v>
      </c>
      <c r="B705">
        <f t="shared" si="94"/>
        <v>22.933333333333334</v>
      </c>
      <c r="C705">
        <f t="shared" si="102"/>
        <v>2.0195522772586982</v>
      </c>
      <c r="D705">
        <f t="shared" si="95"/>
        <v>0.64284345551643152</v>
      </c>
      <c r="E705">
        <f t="shared" si="96"/>
        <v>17.610624140383422</v>
      </c>
      <c r="F705">
        <f t="shared" si="97"/>
        <v>18.108748280766843</v>
      </c>
      <c r="G705">
        <f t="shared" si="98"/>
        <v>-2.1120947049379168E-2</v>
      </c>
      <c r="H705">
        <f t="shared" si="99"/>
        <v>-4.224189409876189E-2</v>
      </c>
      <c r="I705" s="11">
        <f t="shared" si="100"/>
        <v>17.558056512808786</v>
      </c>
      <c r="J705" s="11">
        <f t="shared" si="101"/>
        <v>18.103613025618326</v>
      </c>
    </row>
    <row r="706" spans="1:10" x14ac:dyDescent="0.3">
      <c r="A706">
        <v>704</v>
      </c>
      <c r="B706">
        <f t="shared" si="94"/>
        <v>23.066666666666666</v>
      </c>
      <c r="C706">
        <f t="shared" si="102"/>
        <v>2.0279955273915262</v>
      </c>
      <c r="D706">
        <f t="shared" si="95"/>
        <v>0.64553102550523322</v>
      </c>
      <c r="E706">
        <f t="shared" si="96"/>
        <v>17.589481940645623</v>
      </c>
      <c r="F706">
        <f t="shared" si="97"/>
        <v>18.066463881291249</v>
      </c>
      <c r="G706">
        <f t="shared" si="98"/>
        <v>-2.1142199737798961E-2</v>
      </c>
      <c r="H706">
        <f t="shared" si="99"/>
        <v>-4.228439947559437E-2</v>
      </c>
      <c r="I706" s="11">
        <f t="shared" si="100"/>
        <v>17.638056512808785</v>
      </c>
      <c r="J706" s="11">
        <f t="shared" si="101"/>
        <v>18.183613025618325</v>
      </c>
    </row>
    <row r="707" spans="1:10" x14ac:dyDescent="0.3">
      <c r="A707">
        <v>705</v>
      </c>
      <c r="B707">
        <f t="shared" ref="B707:B721" si="103">IF(A707&lt;L$13,A708*(1/7.5),IF(A707&lt;M$13,(A708-L$13)*(1/7.5),IF(A707&lt;N$13,(A708-M$13)*(1/7.5),(A708-N$13)*(1/7.5))))</f>
        <v>23.2</v>
      </c>
      <c r="C707">
        <f t="shared" si="102"/>
        <v>2.0364387775243542</v>
      </c>
      <c r="D707">
        <f t="shared" ref="D707:D722" si="104">C707/PI()</f>
        <v>0.64821859549403504</v>
      </c>
      <c r="E707">
        <f t="shared" ref="E707:E722" si="105">-IF(A707&lt;L$13,SIN(B707*K$18*L$15),IF(A707&lt;M$13,SIN((B707*K$18*M$15)+0.5*PI()),IF(A707&lt;N$13,SIN((B707*K$18*N$15)+PI()),IF(A707&lt;O$13,SIN((B707*K$18*O$15)+1.5*PI()),""))))*Q$13+P$13</f>
        <v>17.568319995405584</v>
      </c>
      <c r="F707">
        <f t="shared" ref="F707:F722" si="106">0.2-IF(A707&lt;L$13,SIN(B707*K$18*L$15),IF(A707&lt;M$13,SIN((B707*K$18*M$15)+0.5*PI()),IF(A707&lt;N$13,SIN((B707*K$18*N$15)+PI()),IF(A707&lt;O$13,SIN((B707*K$18*O$15)+1.5*PI()),""))))*Q$13*2+P$13</f>
        <v>18.024139990811172</v>
      </c>
      <c r="G707">
        <f t="shared" si="98"/>
        <v>-2.1161945240038449E-2</v>
      </c>
      <c r="H707">
        <f t="shared" si="99"/>
        <v>-4.2323890480076898E-2</v>
      </c>
      <c r="I707" s="11">
        <f t="shared" si="100"/>
        <v>17.538056512808783</v>
      </c>
      <c r="J707" s="11">
        <f t="shared" si="101"/>
        <v>18.083613025618323</v>
      </c>
    </row>
    <row r="708" spans="1:10" x14ac:dyDescent="0.3">
      <c r="A708">
        <v>706</v>
      </c>
      <c r="B708">
        <f t="shared" si="103"/>
        <v>23.333333333333332</v>
      </c>
      <c r="C708">
        <f t="shared" si="102"/>
        <v>2.0448820276571822</v>
      </c>
      <c r="D708">
        <f t="shared" si="104"/>
        <v>0.65090616548283675</v>
      </c>
      <c r="E708">
        <f t="shared" si="105"/>
        <v>17.547139813257104</v>
      </c>
      <c r="F708">
        <f t="shared" si="106"/>
        <v>17.981779626514204</v>
      </c>
      <c r="G708">
        <f t="shared" ref="G708:G722" si="107">E708-E707</f>
        <v>-2.1180182148480498E-2</v>
      </c>
      <c r="H708">
        <f t="shared" ref="H708:H722" si="108">F708-F707</f>
        <v>-4.23603642969681E-2</v>
      </c>
      <c r="I708" s="11">
        <f t="shared" ref="I708:I722" si="109">IF(I707&gt;E707,I707-0.1,I707+0.08)</f>
        <v>17.618056512808781</v>
      </c>
      <c r="J708" s="11">
        <f t="shared" ref="J708:J722" si="110">IF(J707&gt;F707,J707-0.1,J707+0.08)</f>
        <v>17.983613025618322</v>
      </c>
    </row>
    <row r="709" spans="1:10" x14ac:dyDescent="0.3">
      <c r="A709">
        <v>707</v>
      </c>
      <c r="B709">
        <f t="shared" si="103"/>
        <v>23.466666666666665</v>
      </c>
      <c r="C709">
        <f t="shared" ref="C709:C722" si="111">IF(A709&lt;L$13,(VLOOKUP(0,A$2:C$100,3)+L$18*B709),IF(A709&lt;M$13,(VLOOKUP(L$13-1,A$2:C$100,3)+M$18*B709),IF(A709&lt;N$13,(VLOOKUP(M$13-1,A$2:C$100,3)+N$18*B709),IF(A709&lt;O$13,(VLOOKUP(N$13-1,A$2:C$100,3)+O$18*B709),""))))</f>
        <v>2.0533252777900106</v>
      </c>
      <c r="D709">
        <f t="shared" si="104"/>
        <v>0.65359373547163868</v>
      </c>
      <c r="E709">
        <f t="shared" si="105"/>
        <v>17.525942904094045</v>
      </c>
      <c r="F709">
        <f t="shared" si="106"/>
        <v>17.939385808188085</v>
      </c>
      <c r="G709">
        <f t="shared" si="107"/>
        <v>-2.1196909163059274E-2</v>
      </c>
      <c r="H709">
        <f t="shared" si="108"/>
        <v>-4.2393818326118549E-2</v>
      </c>
      <c r="I709" s="11">
        <f t="shared" si="109"/>
        <v>17.51805651280878</v>
      </c>
      <c r="J709" s="11">
        <f t="shared" si="110"/>
        <v>17.88361302561832</v>
      </c>
    </row>
    <row r="710" spans="1:10" x14ac:dyDescent="0.3">
      <c r="A710">
        <v>708</v>
      </c>
      <c r="B710">
        <f t="shared" si="103"/>
        <v>23.6</v>
      </c>
      <c r="C710">
        <f t="shared" si="111"/>
        <v>2.0617685279228386</v>
      </c>
      <c r="D710">
        <f t="shared" si="104"/>
        <v>0.65628130546044039</v>
      </c>
      <c r="E710">
        <f t="shared" si="105"/>
        <v>17.504730779002713</v>
      </c>
      <c r="F710">
        <f t="shared" si="106"/>
        <v>17.896961558005422</v>
      </c>
      <c r="G710">
        <f t="shared" si="107"/>
        <v>-2.1212125091331302E-2</v>
      </c>
      <c r="H710">
        <f t="shared" si="108"/>
        <v>-4.2424250182662604E-2</v>
      </c>
      <c r="I710" s="11">
        <f t="shared" si="109"/>
        <v>17.598056512808778</v>
      </c>
      <c r="J710" s="11">
        <f t="shared" si="110"/>
        <v>17.963613025618319</v>
      </c>
    </row>
    <row r="711" spans="1:10" x14ac:dyDescent="0.3">
      <c r="A711">
        <v>709</v>
      </c>
      <c r="B711">
        <f t="shared" si="103"/>
        <v>23.733333333333334</v>
      </c>
      <c r="C711">
        <f t="shared" si="111"/>
        <v>2.070211778055667</v>
      </c>
      <c r="D711">
        <f t="shared" si="104"/>
        <v>0.65896887544924232</v>
      </c>
      <c r="E711">
        <f t="shared" si="105"/>
        <v>17.483504950154131</v>
      </c>
      <c r="F711">
        <f t="shared" si="106"/>
        <v>17.854509900308262</v>
      </c>
      <c r="G711">
        <f t="shared" si="107"/>
        <v>-2.122582884858204E-2</v>
      </c>
      <c r="H711">
        <f t="shared" si="108"/>
        <v>-4.2451657697160528E-2</v>
      </c>
      <c r="I711" s="11">
        <f t="shared" si="109"/>
        <v>17.498056512808777</v>
      </c>
      <c r="J711" s="11">
        <f t="shared" si="110"/>
        <v>17.863613025618317</v>
      </c>
    </row>
    <row r="712" spans="1:10" x14ac:dyDescent="0.3">
      <c r="A712">
        <v>710</v>
      </c>
      <c r="B712">
        <f t="shared" si="103"/>
        <v>23.866666666666667</v>
      </c>
      <c r="C712">
        <f t="shared" si="111"/>
        <v>2.078655028188495</v>
      </c>
      <c r="D712">
        <f t="shared" si="104"/>
        <v>0.66165644543804403</v>
      </c>
      <c r="E712">
        <f t="shared" si="105"/>
        <v>17.462266930696234</v>
      </c>
      <c r="F712">
        <f t="shared" si="106"/>
        <v>17.812033861392468</v>
      </c>
      <c r="G712">
        <f t="shared" si="107"/>
        <v>-2.1238019457896939E-2</v>
      </c>
      <c r="H712">
        <f t="shared" si="108"/>
        <v>-4.2476038915793879E-2</v>
      </c>
      <c r="I712" s="11">
        <f t="shared" si="109"/>
        <v>17.398056512808775</v>
      </c>
      <c r="J712" s="11">
        <f t="shared" si="110"/>
        <v>17.763613025618316</v>
      </c>
    </row>
    <row r="713" spans="1:10" x14ac:dyDescent="0.3">
      <c r="A713">
        <v>711</v>
      </c>
      <c r="B713">
        <f t="shared" si="103"/>
        <v>24</v>
      </c>
      <c r="C713">
        <f t="shared" si="111"/>
        <v>2.087098278321323</v>
      </c>
      <c r="D713">
        <f t="shared" si="104"/>
        <v>0.66434401542684585</v>
      </c>
      <c r="E713">
        <f t="shared" si="105"/>
        <v>17.441018234645995</v>
      </c>
      <c r="F713">
        <f t="shared" si="106"/>
        <v>17.769536469291992</v>
      </c>
      <c r="G713">
        <f t="shared" si="107"/>
        <v>-2.1248696050239602E-2</v>
      </c>
      <c r="H713">
        <f t="shared" si="108"/>
        <v>-4.2497392100475651E-2</v>
      </c>
      <c r="I713" s="11">
        <f t="shared" si="109"/>
        <v>17.478056512808774</v>
      </c>
      <c r="J713" s="11">
        <f t="shared" si="110"/>
        <v>17.843613025618314</v>
      </c>
    </row>
    <row r="714" spans="1:10" x14ac:dyDescent="0.3">
      <c r="A714">
        <v>712</v>
      </c>
      <c r="B714">
        <f t="shared" si="103"/>
        <v>24.133333333333333</v>
      </c>
      <c r="C714">
        <f t="shared" si="111"/>
        <v>2.095541528454151</v>
      </c>
      <c r="D714">
        <f t="shared" si="104"/>
        <v>0.66703158541564755</v>
      </c>
      <c r="E714">
        <f t="shared" si="105"/>
        <v>17.419760376781511</v>
      </c>
      <c r="F714">
        <f t="shared" si="106"/>
        <v>17.727020753563021</v>
      </c>
      <c r="G714">
        <f t="shared" si="107"/>
        <v>-2.1257857864483753E-2</v>
      </c>
      <c r="H714">
        <f t="shared" si="108"/>
        <v>-4.251571572897106E-2</v>
      </c>
      <c r="I714" s="11">
        <f t="shared" si="109"/>
        <v>17.378056512808772</v>
      </c>
      <c r="J714" s="11">
        <f t="shared" si="110"/>
        <v>17.743613025618313</v>
      </c>
    </row>
    <row r="715" spans="1:10" x14ac:dyDescent="0.3">
      <c r="A715">
        <v>713</v>
      </c>
      <c r="B715">
        <f t="shared" si="103"/>
        <v>24.266666666666666</v>
      </c>
      <c r="C715">
        <f t="shared" si="111"/>
        <v>2.103984778586979</v>
      </c>
      <c r="D715">
        <f t="shared" si="104"/>
        <v>0.66971915540444926</v>
      </c>
      <c r="E715">
        <f t="shared" si="105"/>
        <v>17.398494872533998</v>
      </c>
      <c r="F715">
        <f t="shared" si="106"/>
        <v>17.684489745067996</v>
      </c>
      <c r="G715">
        <f t="shared" si="107"/>
        <v>-2.1265504247512723E-2</v>
      </c>
      <c r="H715">
        <f t="shared" si="108"/>
        <v>-4.2531008495025446E-2</v>
      </c>
      <c r="I715" s="11">
        <f t="shared" si="109"/>
        <v>17.458056512808771</v>
      </c>
      <c r="J715" s="11">
        <f t="shared" si="110"/>
        <v>17.643613025618311</v>
      </c>
    </row>
    <row r="716" spans="1:10" x14ac:dyDescent="0.3">
      <c r="A716">
        <v>714</v>
      </c>
      <c r="B716">
        <f t="shared" si="103"/>
        <v>24.4</v>
      </c>
      <c r="C716">
        <f t="shared" si="111"/>
        <v>2.1124280287198074</v>
      </c>
      <c r="D716">
        <f t="shared" si="104"/>
        <v>0.67240672539325119</v>
      </c>
      <c r="E716">
        <f t="shared" si="105"/>
        <v>17.377223237879772</v>
      </c>
      <c r="F716">
        <f t="shared" si="106"/>
        <v>17.641946475759543</v>
      </c>
      <c r="G716">
        <f t="shared" si="107"/>
        <v>-2.1271634654226546E-2</v>
      </c>
      <c r="H716">
        <f t="shared" si="108"/>
        <v>-4.2543269308453091E-2</v>
      </c>
      <c r="I716" s="11">
        <f t="shared" si="109"/>
        <v>17.358056512808769</v>
      </c>
      <c r="J716" s="11">
        <f t="shared" si="110"/>
        <v>17.72361302561831</v>
      </c>
    </row>
    <row r="717" spans="1:10" x14ac:dyDescent="0.3">
      <c r="A717">
        <v>715</v>
      </c>
      <c r="B717">
        <f t="shared" si="103"/>
        <v>24.533333333333331</v>
      </c>
      <c r="C717">
        <f t="shared" si="111"/>
        <v>2.1208712788526354</v>
      </c>
      <c r="D717">
        <f t="shared" si="104"/>
        <v>0.67509429538205301</v>
      </c>
      <c r="E717">
        <f t="shared" si="105"/>
        <v>17.355946989232173</v>
      </c>
      <c r="F717">
        <f t="shared" si="106"/>
        <v>17.599393978464345</v>
      </c>
      <c r="G717">
        <f t="shared" si="107"/>
        <v>-2.1276248647598806E-2</v>
      </c>
      <c r="H717">
        <f t="shared" si="108"/>
        <v>-4.2552497295197611E-2</v>
      </c>
      <c r="I717" s="11">
        <f t="shared" si="109"/>
        <v>17.438056512808767</v>
      </c>
      <c r="J717" s="11">
        <f t="shared" si="110"/>
        <v>17.623613025618308</v>
      </c>
    </row>
    <row r="718" spans="1:10" x14ac:dyDescent="0.3">
      <c r="A718">
        <v>716</v>
      </c>
      <c r="B718">
        <f t="shared" si="103"/>
        <v>24.666666666666668</v>
      </c>
      <c r="C718">
        <f t="shared" si="111"/>
        <v>2.1293145289854638</v>
      </c>
      <c r="D718">
        <f t="shared" si="104"/>
        <v>0.67778186537085483</v>
      </c>
      <c r="E718">
        <f t="shared" si="105"/>
        <v>17.334667643333461</v>
      </c>
      <c r="F718">
        <f t="shared" si="106"/>
        <v>17.556835286666921</v>
      </c>
      <c r="G718">
        <f t="shared" si="107"/>
        <v>-2.1279345898712165E-2</v>
      </c>
      <c r="H718">
        <f t="shared" si="108"/>
        <v>-4.2558691797424331E-2</v>
      </c>
      <c r="I718" s="11">
        <f t="shared" si="109"/>
        <v>17.338056512808766</v>
      </c>
      <c r="J718" s="11">
        <f t="shared" si="110"/>
        <v>17.523613025618307</v>
      </c>
    </row>
    <row r="719" spans="1:10" x14ac:dyDescent="0.3">
      <c r="A719">
        <v>717</v>
      </c>
      <c r="B719">
        <f t="shared" si="103"/>
        <v>24.8</v>
      </c>
      <c r="C719">
        <f t="shared" si="111"/>
        <v>2.1377577791182918</v>
      </c>
      <c r="D719">
        <f t="shared" si="104"/>
        <v>0.68046943535965665</v>
      </c>
      <c r="E719">
        <f t="shared" si="105"/>
        <v>17.313386717146699</v>
      </c>
      <c r="F719">
        <f t="shared" si="106"/>
        <v>17.514273434293401</v>
      </c>
      <c r="G719">
        <f t="shared" si="107"/>
        <v>-2.1280926186761917E-2</v>
      </c>
      <c r="H719">
        <f t="shared" si="108"/>
        <v>-4.2561852373520281E-2</v>
      </c>
      <c r="I719" s="11">
        <f t="shared" si="109"/>
        <v>17.238056512808765</v>
      </c>
      <c r="J719" s="11">
        <f t="shared" si="110"/>
        <v>17.603613025618305</v>
      </c>
    </row>
    <row r="720" spans="1:10" x14ac:dyDescent="0.3">
      <c r="A720">
        <v>718</v>
      </c>
      <c r="B720">
        <f t="shared" si="103"/>
        <v>24.933333333333334</v>
      </c>
      <c r="C720">
        <f t="shared" si="111"/>
        <v>2.1462010292511198</v>
      </c>
      <c r="D720">
        <f t="shared" si="104"/>
        <v>0.68315700534845836</v>
      </c>
      <c r="E720">
        <f t="shared" si="105"/>
        <v>17.292105727747604</v>
      </c>
      <c r="F720">
        <f t="shared" si="106"/>
        <v>17.47171145549521</v>
      </c>
      <c r="G720">
        <f t="shared" si="107"/>
        <v>-2.1280989399095063E-2</v>
      </c>
      <c r="H720">
        <f t="shared" si="108"/>
        <v>-4.2561978798190125E-2</v>
      </c>
      <c r="I720" s="11">
        <f t="shared" si="109"/>
        <v>17.318056512808763</v>
      </c>
      <c r="J720" s="11">
        <f t="shared" si="110"/>
        <v>17.503613025618304</v>
      </c>
    </row>
    <row r="721" spans="1:10" x14ac:dyDescent="0.3">
      <c r="A721">
        <v>719</v>
      </c>
      <c r="B721">
        <f t="shared" si="103"/>
        <v>25.066666666666666</v>
      </c>
      <c r="C721">
        <f t="shared" si="111"/>
        <v>2.1546442793839478</v>
      </c>
      <c r="D721">
        <f t="shared" si="104"/>
        <v>0.68584457533726007</v>
      </c>
      <c r="E721">
        <f t="shared" si="105"/>
        <v>17.270826192216393</v>
      </c>
      <c r="F721">
        <f t="shared" si="106"/>
        <v>17.429152384432786</v>
      </c>
      <c r="G721">
        <f t="shared" si="107"/>
        <v>-2.1279535531210314E-2</v>
      </c>
      <c r="H721">
        <f t="shared" si="108"/>
        <v>-4.2559071062424181E-2</v>
      </c>
      <c r="I721" s="11">
        <f t="shared" si="109"/>
        <v>17.218056512808761</v>
      </c>
      <c r="J721" s="11">
        <f t="shared" si="110"/>
        <v>17.403613025618302</v>
      </c>
    </row>
    <row r="722" spans="1:10" x14ac:dyDescent="0.3">
      <c r="A722">
        <v>720</v>
      </c>
      <c r="B722">
        <f>IF(A722&lt;L$13,A723*(1/7.5),IF(A722&lt;M$13,(A723-L$13)*(1/7.5),IF(A722&lt;N$13,(A723-M$13)*(1/7.5),(A723-N$13)*(1/7.5))))</f>
        <v>25.2</v>
      </c>
      <c r="C722" t="str">
        <f t="shared" si="111"/>
        <v/>
      </c>
      <c r="D722" t="e">
        <f t="shared" si="104"/>
        <v>#VALUE!</v>
      </c>
      <c r="E722" t="e">
        <f t="shared" si="105"/>
        <v>#VALUE!</v>
      </c>
      <c r="F722" t="e">
        <f t="shared" si="106"/>
        <v>#VALUE!</v>
      </c>
      <c r="G722" t="e">
        <f t="shared" si="107"/>
        <v>#VALUE!</v>
      </c>
      <c r="H722" t="e">
        <f t="shared" si="108"/>
        <v>#VALUE!</v>
      </c>
      <c r="I722" s="11">
        <f t="shared" si="109"/>
        <v>17.29805651280876</v>
      </c>
      <c r="J722" s="11">
        <f t="shared" si="110"/>
        <v>17.4836130256183</v>
      </c>
    </row>
    <row r="723" spans="1:10" x14ac:dyDescent="0.3">
      <c r="A723">
        <v>721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255E9E-30C3-4F47-985D-B43A9D9407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'per 2m'!AC2:AC2</xm:f>
              <xm:sqref>AB2</xm:sqref>
            </x14:sparkline>
          </x14:sparklines>
        </x14:sparklineGroup>
        <x14:sparklineGroup displayEmptyCellsAs="gap" xr2:uid="{71A17230-799A-4107-8D90-F9261B91E10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'per 2m'!AC3:AC3</xm:f>
              <xm:sqref>AB3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0280-A1C1-4F63-9BC4-C1F077B8254D}">
  <dimension ref="A1:S731"/>
  <sheetViews>
    <sheetView topLeftCell="A240" zoomScale="115" zoomScaleNormal="115" workbookViewId="0">
      <selection activeCell="I264" sqref="I264"/>
    </sheetView>
  </sheetViews>
  <sheetFormatPr defaultRowHeight="14.4" x14ac:dyDescent="0.3"/>
  <sheetData>
    <row r="1" spans="1:17" x14ac:dyDescent="0.3">
      <c r="A1" t="s">
        <v>160</v>
      </c>
      <c r="I1" t="s">
        <v>161</v>
      </c>
    </row>
    <row r="2" spans="1:17" x14ac:dyDescent="0.3">
      <c r="P2" t="s">
        <v>144</v>
      </c>
    </row>
    <row r="3" spans="1:17" x14ac:dyDescent="0.3">
      <c r="A3" t="s">
        <v>17</v>
      </c>
      <c r="B3" t="s">
        <v>136</v>
      </c>
      <c r="C3" t="s">
        <v>137</v>
      </c>
      <c r="D3" s="11" t="s">
        <v>154</v>
      </c>
      <c r="E3" s="11" t="s">
        <v>155</v>
      </c>
      <c r="F3" s="11" t="s">
        <v>138</v>
      </c>
      <c r="G3" s="11"/>
      <c r="I3" t="s">
        <v>136</v>
      </c>
      <c r="J3" t="s">
        <v>137</v>
      </c>
      <c r="K3" s="11" t="s">
        <v>154</v>
      </c>
      <c r="L3" s="11" t="s">
        <v>155</v>
      </c>
      <c r="M3" s="11" t="s">
        <v>138</v>
      </c>
      <c r="N3" s="11"/>
      <c r="P3" t="s">
        <v>146</v>
      </c>
      <c r="Q3" s="2"/>
    </row>
    <row r="4" spans="1:17" x14ac:dyDescent="0.3">
      <c r="A4">
        <v>0</v>
      </c>
      <c r="B4">
        <f>'per 2m'!E2</f>
        <v>17.298056512809424</v>
      </c>
      <c r="C4">
        <f>'per 2m'!F2</f>
        <v>17.483613025618851</v>
      </c>
      <c r="D4">
        <f>'per 2m'!I2</f>
        <v>17.298056512809424</v>
      </c>
      <c r="E4">
        <f>'per 2m'!J2</f>
        <v>17.483613025618851</v>
      </c>
      <c r="F4" s="3">
        <f>AVERAGE(B4:B723)</f>
        <v>17.108525779540432</v>
      </c>
      <c r="I4">
        <f>(B4+B5)/28*($A5-$A4)</f>
        <v>1.2350596433114596</v>
      </c>
      <c r="J4">
        <f>(C4+C5)/28*($A5-$A4)</f>
        <v>1.2477978580514908</v>
      </c>
      <c r="K4">
        <f>(D4+D5)/28*($A5-$A4)</f>
        <v>1.2384326080578159</v>
      </c>
      <c r="L4">
        <f>(E4+E5)/28*($A5-$A4)</f>
        <v>1.2516866446870607</v>
      </c>
      <c r="M4">
        <f>(F4+F5)/28*($A5-$A4)</f>
        <v>1.2220375556814596</v>
      </c>
    </row>
    <row r="5" spans="1:17" x14ac:dyDescent="0.3">
      <c r="A5">
        <v>1</v>
      </c>
      <c r="B5">
        <f>'per 2m'!E3</f>
        <v>17.283613499911446</v>
      </c>
      <c r="C5">
        <f>'per 2m'!F3</f>
        <v>17.454726999822888</v>
      </c>
      <c r="D5">
        <f>'per 2m'!I3</f>
        <v>17.378056512809422</v>
      </c>
      <c r="E5">
        <f>'per 2m'!J3</f>
        <v>17.563613025618849</v>
      </c>
      <c r="F5" s="3">
        <f>F$4</f>
        <v>17.108525779540432</v>
      </c>
      <c r="I5">
        <f t="shared" ref="I5:I36" si="0">(B5+B6)/28*($A6-$A5)</f>
        <v>1.2340280334105189</v>
      </c>
      <c r="J5">
        <f t="shared" ref="J5:J68" si="1">(C5+C6)/28*($A6-$A5)</f>
        <v>1.2457346382496088</v>
      </c>
      <c r="K5">
        <f t="shared" ref="K5:K36" si="2">(D5+D6)/28*($A6-$A5)</f>
        <v>1.2377183223435302</v>
      </c>
      <c r="L5">
        <f t="shared" ref="L5:L36" si="3">(E5+E6)/28*($A6-$A5)</f>
        <v>1.2509723589727748</v>
      </c>
      <c r="M5">
        <f t="shared" ref="M5:M68" si="4">(F5+F6)/28*($A6-$A5)</f>
        <v>1.2220375556814596</v>
      </c>
    </row>
    <row r="6" spans="1:17" x14ac:dyDescent="0.3">
      <c r="A6">
        <v>2</v>
      </c>
      <c r="B6">
        <f>'per 2m'!E4</f>
        <v>17.269171435583079</v>
      </c>
      <c r="C6">
        <f>'per 2m'!F4</f>
        <v>17.425842871166157</v>
      </c>
      <c r="D6">
        <f>'per 2m'!I4</f>
        <v>17.278056512809421</v>
      </c>
      <c r="E6">
        <f>'per 2m'!J4</f>
        <v>17.463613025618848</v>
      </c>
      <c r="F6" s="3">
        <f t="shared" ref="F6:F69" si="5">F$4</f>
        <v>17.108525779540432</v>
      </c>
      <c r="I6">
        <f t="shared" si="0"/>
        <v>1.2329965082019025</v>
      </c>
      <c r="J6">
        <f t="shared" si="1"/>
        <v>1.243671587832377</v>
      </c>
      <c r="K6">
        <f t="shared" si="2"/>
        <v>1.2305754652006728</v>
      </c>
      <c r="L6">
        <f t="shared" si="3"/>
        <v>1.2438295018299177</v>
      </c>
      <c r="M6">
        <f t="shared" si="4"/>
        <v>1.2220375556814596</v>
      </c>
    </row>
    <row r="7" spans="1:17" x14ac:dyDescent="0.3">
      <c r="A7">
        <v>3</v>
      </c>
      <c r="B7">
        <f>'per 2m'!E5</f>
        <v>17.254730794070195</v>
      </c>
      <c r="C7">
        <f>'per 2m'!F5</f>
        <v>17.396961588140393</v>
      </c>
      <c r="D7">
        <f>'per 2m'!I5</f>
        <v>17.17805651280942</v>
      </c>
      <c r="E7">
        <f>'per 2m'!J5</f>
        <v>17.363613025618847</v>
      </c>
      <c r="F7" s="3">
        <f t="shared" si="5"/>
        <v>17.108525779540432</v>
      </c>
      <c r="I7">
        <f t="shared" si="0"/>
        <v>1.2319651015586481</v>
      </c>
      <c r="J7">
        <f t="shared" si="1"/>
        <v>1.2416087745458673</v>
      </c>
      <c r="K7">
        <f t="shared" si="2"/>
        <v>1.229861179486387</v>
      </c>
      <c r="L7">
        <f t="shared" si="3"/>
        <v>1.2431152161156318</v>
      </c>
      <c r="M7">
        <f t="shared" si="4"/>
        <v>1.2220375556814596</v>
      </c>
    </row>
    <row r="8" spans="1:17" x14ac:dyDescent="0.3">
      <c r="A8">
        <v>4</v>
      </c>
      <c r="B8">
        <f>'per 2m'!E6</f>
        <v>17.240292049571948</v>
      </c>
      <c r="C8">
        <f>'per 2m'!F6</f>
        <v>17.368084099143896</v>
      </c>
      <c r="D8">
        <f>'per 2m'!I6</f>
        <v>17.258056512809418</v>
      </c>
      <c r="E8">
        <f>'per 2m'!J6</f>
        <v>17.443613025618845</v>
      </c>
      <c r="F8" s="3">
        <f t="shared" si="5"/>
        <v>17.108525779540432</v>
      </c>
      <c r="I8">
        <f t="shared" si="0"/>
        <v>1.2309338473498976</v>
      </c>
      <c r="J8">
        <f t="shared" si="1"/>
        <v>1.2395462661283667</v>
      </c>
      <c r="K8">
        <f t="shared" si="2"/>
        <v>1.2291468937721013</v>
      </c>
      <c r="L8">
        <f t="shared" si="3"/>
        <v>1.2424009304013459</v>
      </c>
      <c r="M8">
        <f t="shared" si="4"/>
        <v>1.2220375556814596</v>
      </c>
    </row>
    <row r="9" spans="1:17" x14ac:dyDescent="0.3">
      <c r="A9">
        <v>5</v>
      </c>
      <c r="B9">
        <f>'per 2m'!E7</f>
        <v>17.225855676225187</v>
      </c>
      <c r="C9">
        <f>'per 2m'!F7</f>
        <v>17.339211352450373</v>
      </c>
      <c r="D9">
        <f>'per 2m'!I7</f>
        <v>17.158056512809416</v>
      </c>
      <c r="E9">
        <f>'per 2m'!J7</f>
        <v>17.343613025618843</v>
      </c>
      <c r="F9" s="3">
        <f t="shared" si="5"/>
        <v>17.108525779540432</v>
      </c>
      <c r="I9">
        <f t="shared" si="0"/>
        <v>1.229902779439789</v>
      </c>
      <c r="J9">
        <f t="shared" si="1"/>
        <v>1.2374841303081492</v>
      </c>
      <c r="K9">
        <f t="shared" si="2"/>
        <v>1.2284326080578154</v>
      </c>
      <c r="L9">
        <f t="shared" si="3"/>
        <v>1.2352580732584888</v>
      </c>
      <c r="M9">
        <f t="shared" si="4"/>
        <v>1.2220375556814596</v>
      </c>
    </row>
    <row r="10" spans="1:17" x14ac:dyDescent="0.3">
      <c r="A10">
        <v>6</v>
      </c>
      <c r="B10">
        <f>'per 2m'!E8</f>
        <v>17.211422148088904</v>
      </c>
      <c r="C10">
        <f>'per 2m'!F8</f>
        <v>17.31034429617781</v>
      </c>
      <c r="D10">
        <f>'per 2m'!I8</f>
        <v>17.238056512809415</v>
      </c>
      <c r="E10">
        <f>'per 2m'!J8</f>
        <v>17.243613025618842</v>
      </c>
      <c r="F10" s="3">
        <f t="shared" si="5"/>
        <v>17.108525779540432</v>
      </c>
      <c r="I10">
        <f t="shared" si="0"/>
        <v>1.2288719316863417</v>
      </c>
      <c r="J10">
        <f t="shared" si="1"/>
        <v>1.2354224348012548</v>
      </c>
      <c r="K10">
        <f t="shared" si="2"/>
        <v>1.2277183223435295</v>
      </c>
      <c r="L10">
        <f t="shared" si="3"/>
        <v>1.2345437875442029</v>
      </c>
      <c r="M10">
        <f t="shared" si="4"/>
        <v>1.2220375556814596</v>
      </c>
    </row>
    <row r="11" spans="1:17" x14ac:dyDescent="0.3">
      <c r="A11">
        <v>7</v>
      </c>
      <c r="B11">
        <f>'per 2m'!E9</f>
        <v>17.196991939128662</v>
      </c>
      <c r="C11">
        <f>'per 2m'!F9</f>
        <v>17.281483878257326</v>
      </c>
      <c r="D11">
        <f>'per 2m'!I9</f>
        <v>17.138056512809413</v>
      </c>
      <c r="E11">
        <f>'per 2m'!J9</f>
        <v>17.32361302561884</v>
      </c>
      <c r="F11" s="3">
        <f t="shared" si="5"/>
        <v>17.108525779540432</v>
      </c>
      <c r="I11">
        <f t="shared" si="0"/>
        <v>1.2278413379403459</v>
      </c>
      <c r="J11">
        <f t="shared" si="1"/>
        <v>1.2333612473092634</v>
      </c>
      <c r="K11">
        <f t="shared" si="2"/>
        <v>1.2270040366292438</v>
      </c>
      <c r="L11">
        <f t="shared" si="3"/>
        <v>1.233829501829917</v>
      </c>
      <c r="M11">
        <f t="shared" si="4"/>
        <v>1.2220375556814596</v>
      </c>
    </row>
    <row r="12" spans="1:17" x14ac:dyDescent="0.3">
      <c r="A12">
        <v>8</v>
      </c>
      <c r="B12">
        <f>'per 2m'!E10</f>
        <v>17.182565523201028</v>
      </c>
      <c r="C12">
        <f>'per 2m'!F10</f>
        <v>17.252631046402055</v>
      </c>
      <c r="D12">
        <f>'per 2m'!I10</f>
        <v>17.218056512809412</v>
      </c>
      <c r="E12">
        <f>'per 2m'!J10</f>
        <v>17.223613025618839</v>
      </c>
      <c r="F12" s="3">
        <f t="shared" si="5"/>
        <v>17.108525779540432</v>
      </c>
      <c r="I12">
        <f t="shared" si="0"/>
        <v>1.2268110320442513</v>
      </c>
      <c r="J12">
        <f t="shared" si="1"/>
        <v>1.2313006355170739</v>
      </c>
      <c r="K12">
        <f t="shared" si="2"/>
        <v>1.226289750914958</v>
      </c>
      <c r="L12">
        <f t="shared" si="3"/>
        <v>1.2331152161156314</v>
      </c>
      <c r="M12">
        <f t="shared" si="4"/>
        <v>1.2220375556814596</v>
      </c>
    </row>
    <row r="13" spans="1:17" x14ac:dyDescent="0.3">
      <c r="A13">
        <v>9</v>
      </c>
      <c r="B13">
        <f>'per 2m'!E11</f>
        <v>17.16814337403801</v>
      </c>
      <c r="C13">
        <f>'per 2m'!F11</f>
        <v>17.223786748076016</v>
      </c>
      <c r="D13">
        <f>'per 2m'!I11</f>
        <v>17.11805651280941</v>
      </c>
      <c r="E13">
        <f>'per 2m'!J11</f>
        <v>17.303613025618837</v>
      </c>
      <c r="F13" s="3">
        <f t="shared" si="5"/>
        <v>17.108525779540432</v>
      </c>
      <c r="I13">
        <f t="shared" si="0"/>
        <v>1.2257810478310542</v>
      </c>
      <c r="J13">
        <f t="shared" si="1"/>
        <v>1.2292406670906797</v>
      </c>
      <c r="K13">
        <f t="shared" si="2"/>
        <v>1.2255754652006721</v>
      </c>
      <c r="L13">
        <f t="shared" si="3"/>
        <v>1.2324009304013455</v>
      </c>
      <c r="M13">
        <f t="shared" si="4"/>
        <v>1.2220375556814596</v>
      </c>
    </row>
    <row r="14" spans="1:17" x14ac:dyDescent="0.3">
      <c r="A14">
        <v>10</v>
      </c>
      <c r="B14">
        <f>'per 2m'!E12</f>
        <v>17.153725965231509</v>
      </c>
      <c r="C14">
        <f>'per 2m'!F12</f>
        <v>17.194951930463017</v>
      </c>
      <c r="D14">
        <f>'per 2m'!I12</f>
        <v>17.198056512809409</v>
      </c>
      <c r="E14">
        <f>'per 2m'!J12</f>
        <v>17.203613025618836</v>
      </c>
      <c r="F14" s="3">
        <f t="shared" si="5"/>
        <v>17.108525779540432</v>
      </c>
      <c r="I14">
        <f t="shared" si="0"/>
        <v>1.2247514191231883</v>
      </c>
      <c r="J14">
        <f t="shared" si="1"/>
        <v>1.2271814096749478</v>
      </c>
      <c r="K14">
        <f t="shared" si="2"/>
        <v>1.2248611794863862</v>
      </c>
      <c r="L14">
        <f t="shared" si="3"/>
        <v>1.2252580732584881</v>
      </c>
      <c r="M14">
        <f t="shared" si="4"/>
        <v>1.2220375556814596</v>
      </c>
    </row>
    <row r="15" spans="1:17" x14ac:dyDescent="0.3">
      <c r="A15">
        <v>11</v>
      </c>
      <c r="B15">
        <f>'per 2m'!E13</f>
        <v>17.139313770217761</v>
      </c>
      <c r="C15">
        <f>'per 2m'!F13</f>
        <v>17.166127540435522</v>
      </c>
      <c r="D15">
        <f>'per 2m'!I13</f>
        <v>17.098056512809407</v>
      </c>
      <c r="E15">
        <f>'per 2m'!J13</f>
        <v>17.103613025618834</v>
      </c>
      <c r="F15" s="3">
        <f t="shared" si="5"/>
        <v>17.108525779540432</v>
      </c>
      <c r="I15">
        <f t="shared" si="0"/>
        <v>1.2237221797314126</v>
      </c>
      <c r="J15">
        <f t="shared" si="1"/>
        <v>1.2251229308913969</v>
      </c>
      <c r="K15">
        <f t="shared" si="2"/>
        <v>1.2241468937721005</v>
      </c>
      <c r="L15">
        <f t="shared" si="3"/>
        <v>1.2245437875442025</v>
      </c>
      <c r="M15">
        <f t="shared" si="4"/>
        <v>1.2220375556814596</v>
      </c>
    </row>
    <row r="16" spans="1:17" x14ac:dyDescent="0.3">
      <c r="A16">
        <v>12</v>
      </c>
      <c r="B16">
        <f>'per 2m'!E14</f>
        <v>17.124907262261797</v>
      </c>
      <c r="C16">
        <f>'per 2m'!F14</f>
        <v>17.137314524523592</v>
      </c>
      <c r="D16">
        <f>'per 2m'!I14</f>
        <v>17.178056512809405</v>
      </c>
      <c r="E16">
        <f>'per 2m'!J14</f>
        <v>17.183613025618833</v>
      </c>
      <c r="F16" s="3">
        <f t="shared" si="5"/>
        <v>17.108525779540432</v>
      </c>
      <c r="I16">
        <f t="shared" si="0"/>
        <v>1.2226933634537029</v>
      </c>
      <c r="J16">
        <f t="shared" si="1"/>
        <v>1.2230652983359778</v>
      </c>
      <c r="K16">
        <f t="shared" si="2"/>
        <v>1.2234326080578146</v>
      </c>
      <c r="L16">
        <f t="shared" si="3"/>
        <v>1.2238295018299166</v>
      </c>
      <c r="M16">
        <f t="shared" si="4"/>
        <v>1.2220375556814596</v>
      </c>
    </row>
    <row r="17" spans="1:13" x14ac:dyDescent="0.3">
      <c r="A17">
        <v>13</v>
      </c>
      <c r="B17">
        <f>'per 2m'!E15</f>
        <v>17.110506914441892</v>
      </c>
      <c r="C17">
        <f>'per 2m'!F15</f>
        <v>17.108513828883783</v>
      </c>
      <c r="D17">
        <f>'per 2m'!I15</f>
        <v>17.078056512809404</v>
      </c>
      <c r="E17">
        <f>'per 2m'!J15</f>
        <v>17.083613025618831</v>
      </c>
      <c r="F17" s="3">
        <f t="shared" si="5"/>
        <v>17.108525779540432</v>
      </c>
      <c r="I17">
        <f t="shared" si="0"/>
        <v>1.2216650040741404</v>
      </c>
      <c r="J17">
        <f t="shared" si="1"/>
        <v>1.2210085795768519</v>
      </c>
      <c r="K17">
        <f t="shared" si="2"/>
        <v>1.2227183223435287</v>
      </c>
      <c r="L17">
        <f t="shared" si="3"/>
        <v>1.2231152161156307</v>
      </c>
      <c r="M17">
        <f t="shared" si="4"/>
        <v>1.2220375556814596</v>
      </c>
    </row>
    <row r="18" spans="1:13" x14ac:dyDescent="0.3">
      <c r="A18">
        <v>14</v>
      </c>
      <c r="B18">
        <f>'per 2m'!E16</f>
        <v>17.096113199634036</v>
      </c>
      <c r="C18">
        <f>'per 2m'!F16</f>
        <v>17.079726399268075</v>
      </c>
      <c r="D18">
        <f>'per 2m'!I16</f>
        <v>17.158056512809402</v>
      </c>
      <c r="E18">
        <f>'per 2m'!J16</f>
        <v>17.16361302561883</v>
      </c>
      <c r="F18" s="3">
        <f t="shared" si="5"/>
        <v>17.108525779540432</v>
      </c>
      <c r="I18">
        <f t="shared" si="0"/>
        <v>1.2206371353618017</v>
      </c>
      <c r="J18">
        <f t="shared" si="1"/>
        <v>1.2189528421521751</v>
      </c>
      <c r="K18">
        <f t="shared" si="2"/>
        <v>1.2220040366292431</v>
      </c>
      <c r="L18">
        <f t="shared" si="3"/>
        <v>1.222400930401345</v>
      </c>
      <c r="M18">
        <f t="shared" si="4"/>
        <v>1.2220375556814596</v>
      </c>
    </row>
    <row r="19" spans="1:13" x14ac:dyDescent="0.3">
      <c r="A19">
        <v>15</v>
      </c>
      <c r="B19">
        <f>'per 2m'!E17</f>
        <v>17.081726590496412</v>
      </c>
      <c r="C19">
        <f>'per 2m'!F17</f>
        <v>17.050953180992824</v>
      </c>
      <c r="D19">
        <f>'per 2m'!I17</f>
        <v>17.058056512809401</v>
      </c>
      <c r="E19">
        <f>'per 2m'!J17</f>
        <v>17.063613025618828</v>
      </c>
      <c r="F19" s="3">
        <f t="shared" si="5"/>
        <v>17.108525779540432</v>
      </c>
      <c r="I19">
        <f t="shared" si="0"/>
        <v>1.2196097910696524</v>
      </c>
      <c r="J19">
        <f t="shared" si="1"/>
        <v>1.2168981535678765</v>
      </c>
      <c r="K19">
        <f t="shared" si="2"/>
        <v>1.2212897509149572</v>
      </c>
      <c r="L19">
        <f t="shared" si="3"/>
        <v>1.2152580732584877</v>
      </c>
      <c r="M19">
        <f t="shared" si="4"/>
        <v>1.2220375556814596</v>
      </c>
    </row>
    <row r="20" spans="1:13" x14ac:dyDescent="0.3">
      <c r="A20">
        <v>16</v>
      </c>
      <c r="B20">
        <f>'per 2m'!E18</f>
        <v>17.067347559453857</v>
      </c>
      <c r="C20">
        <f>'per 2m'!F18</f>
        <v>17.022195118907717</v>
      </c>
      <c r="D20">
        <f>'per 2m'!I18</f>
        <v>17.138056512809399</v>
      </c>
      <c r="E20">
        <f>'per 2m'!J18</f>
        <v>16.963613025618827</v>
      </c>
      <c r="F20" s="3">
        <f t="shared" si="5"/>
        <v>17.108525779540432</v>
      </c>
      <c r="I20">
        <f t="shared" si="0"/>
        <v>1.2185830049334367</v>
      </c>
      <c r="J20">
        <f t="shared" si="1"/>
        <v>1.2148445812954449</v>
      </c>
      <c r="K20">
        <f t="shared" si="2"/>
        <v>1.2205754652006713</v>
      </c>
      <c r="L20">
        <f t="shared" si="3"/>
        <v>1.2145437875442018</v>
      </c>
      <c r="M20">
        <f t="shared" si="4"/>
        <v>1.2220375556814596</v>
      </c>
    </row>
    <row r="21" spans="1:13" x14ac:dyDescent="0.3">
      <c r="A21">
        <v>17</v>
      </c>
      <c r="B21">
        <f>'per 2m'!E19</f>
        <v>17.052976578682372</v>
      </c>
      <c r="C21">
        <f>'per 2m'!F19</f>
        <v>16.993453157364744</v>
      </c>
      <c r="D21">
        <f>'per 2m'!I19</f>
        <v>17.038056512809398</v>
      </c>
      <c r="E21">
        <f>'per 2m'!J19</f>
        <v>17.043613025618825</v>
      </c>
      <c r="F21" s="3">
        <f t="shared" si="5"/>
        <v>17.108525779540432</v>
      </c>
      <c r="I21">
        <f t="shared" si="0"/>
        <v>1.2175568106705703</v>
      </c>
      <c r="J21">
        <f t="shared" si="1"/>
        <v>1.2127921927697118</v>
      </c>
      <c r="K21">
        <f t="shared" si="2"/>
        <v>1.2198611794863854</v>
      </c>
      <c r="L21">
        <f t="shared" si="3"/>
        <v>1.2138295018299161</v>
      </c>
      <c r="M21">
        <f t="shared" si="4"/>
        <v>1.2220375556814596</v>
      </c>
    </row>
    <row r="22" spans="1:13" x14ac:dyDescent="0.3">
      <c r="A22">
        <v>18</v>
      </c>
      <c r="B22">
        <f>'per 2m'!E20</f>
        <v>17.038614120093595</v>
      </c>
      <c r="C22">
        <f>'per 2m'!F20</f>
        <v>16.964728240187188</v>
      </c>
      <c r="D22">
        <f>'per 2m'!I20</f>
        <v>17.118056512809396</v>
      </c>
      <c r="E22">
        <f>'per 2m'!J20</f>
        <v>16.943613025618824</v>
      </c>
      <c r="F22" s="3">
        <f t="shared" si="5"/>
        <v>17.108525779540432</v>
      </c>
      <c r="I22">
        <f t="shared" si="0"/>
        <v>1.2165312419790324</v>
      </c>
      <c r="J22">
        <f t="shared" si="1"/>
        <v>1.2107410553866365</v>
      </c>
      <c r="K22">
        <f t="shared" si="2"/>
        <v>1.2191468937720997</v>
      </c>
      <c r="L22">
        <f t="shared" si="3"/>
        <v>1.2131152161156302</v>
      </c>
      <c r="M22">
        <f t="shared" si="4"/>
        <v>1.2220375556814596</v>
      </c>
    </row>
    <row r="23" spans="1:13" x14ac:dyDescent="0.3">
      <c r="A23">
        <v>19</v>
      </c>
      <c r="B23">
        <f>'per 2m'!E21</f>
        <v>17.024260655319317</v>
      </c>
      <c r="C23">
        <f>'per 2m'!F21</f>
        <v>16.936021310638637</v>
      </c>
      <c r="D23">
        <f>'per 2m'!I21</f>
        <v>17.018056512809395</v>
      </c>
      <c r="E23">
        <f>'per 2m'!J21</f>
        <v>17.023613025618822</v>
      </c>
      <c r="F23" s="3">
        <f t="shared" si="5"/>
        <v>17.108525779540432</v>
      </c>
      <c r="I23">
        <f t="shared" si="0"/>
        <v>1.2155063325362612</v>
      </c>
      <c r="J23">
        <f t="shared" si="1"/>
        <v>1.208691236501094</v>
      </c>
      <c r="K23">
        <f t="shared" si="2"/>
        <v>1.2184326080578138</v>
      </c>
      <c r="L23">
        <f t="shared" si="3"/>
        <v>1.2124009304013443</v>
      </c>
      <c r="M23">
        <f t="shared" si="4"/>
        <v>1.2220375556814596</v>
      </c>
    </row>
    <row r="24" spans="1:13" x14ac:dyDescent="0.3">
      <c r="A24">
        <v>20</v>
      </c>
      <c r="B24">
        <f>'per 2m'!E22</f>
        <v>17.009916655695996</v>
      </c>
      <c r="C24">
        <f>'per 2m'!F22</f>
        <v>16.907333311391994</v>
      </c>
      <c r="D24">
        <f>'per 2m'!I22</f>
        <v>17.098056512809393</v>
      </c>
      <c r="E24">
        <f>'per 2m'!J22</f>
        <v>16.92361302561882</v>
      </c>
      <c r="F24" s="3">
        <f t="shared" si="5"/>
        <v>17.108525779540432</v>
      </c>
      <c r="I24">
        <f t="shared" si="0"/>
        <v>1.2144821159980452</v>
      </c>
      <c r="J24">
        <f t="shared" si="1"/>
        <v>1.2066428034246621</v>
      </c>
      <c r="K24">
        <f t="shared" si="2"/>
        <v>1.2177183223435279</v>
      </c>
      <c r="L24">
        <f t="shared" si="3"/>
        <v>1.2052580732584872</v>
      </c>
      <c r="M24">
        <f t="shared" si="4"/>
        <v>1.2220375556814596</v>
      </c>
    </row>
    <row r="25" spans="1:13" x14ac:dyDescent="0.3">
      <c r="A25">
        <v>21</v>
      </c>
      <c r="B25">
        <f>'per 2m'!E23</f>
        <v>16.995582592249271</v>
      </c>
      <c r="C25">
        <f>'per 2m'!F23</f>
        <v>16.878665184498541</v>
      </c>
      <c r="D25">
        <f>'per 2m'!I23</f>
        <v>16.998056512809391</v>
      </c>
      <c r="E25">
        <f>'per 2m'!J23</f>
        <v>16.823613025618819</v>
      </c>
      <c r="F25" s="3">
        <f t="shared" si="5"/>
        <v>17.108525779540432</v>
      </c>
      <c r="I25">
        <f t="shared" si="0"/>
        <v>1.2134586259974203</v>
      </c>
      <c r="J25">
        <f t="shared" si="1"/>
        <v>1.204595823423412</v>
      </c>
      <c r="K25">
        <f t="shared" si="2"/>
        <v>1.2105754652006708</v>
      </c>
      <c r="L25">
        <f t="shared" si="3"/>
        <v>1.2045437875442013</v>
      </c>
      <c r="M25">
        <f t="shared" si="4"/>
        <v>1.2220375556814596</v>
      </c>
    </row>
    <row r="26" spans="1:13" x14ac:dyDescent="0.3">
      <c r="A26">
        <v>22</v>
      </c>
      <c r="B26">
        <f>'per 2m'!E24</f>
        <v>16.981258935678497</v>
      </c>
      <c r="C26">
        <f>'per 2m'!F24</f>
        <v>16.850017871356993</v>
      </c>
      <c r="D26">
        <f>'per 2m'!I24</f>
        <v>16.89805651280939</v>
      </c>
      <c r="E26">
        <f>'per 2m'!J24</f>
        <v>16.903613025618817</v>
      </c>
      <c r="F26" s="3">
        <f t="shared" si="5"/>
        <v>17.108525779540432</v>
      </c>
      <c r="I26">
        <f t="shared" si="0"/>
        <v>1.212435896143564</v>
      </c>
      <c r="J26">
        <f t="shared" si="1"/>
        <v>1.2025503637156996</v>
      </c>
      <c r="K26">
        <f t="shared" si="2"/>
        <v>1.2098611794863849</v>
      </c>
      <c r="L26">
        <f t="shared" si="3"/>
        <v>1.2038295018299154</v>
      </c>
      <c r="M26">
        <f t="shared" si="4"/>
        <v>1.2220375556814596</v>
      </c>
    </row>
    <row r="27" spans="1:13" x14ac:dyDescent="0.3">
      <c r="A27">
        <v>23</v>
      </c>
      <c r="B27">
        <f>'per 2m'!E25</f>
        <v>16.966946156341294</v>
      </c>
      <c r="C27">
        <f>'per 2m'!F25</f>
        <v>16.82139231268259</v>
      </c>
      <c r="D27">
        <f>'per 2m'!I25</f>
        <v>16.978056512809388</v>
      </c>
      <c r="E27">
        <f>'per 2m'!J25</f>
        <v>16.803613025618816</v>
      </c>
      <c r="F27" s="3">
        <f t="shared" si="5"/>
        <v>17.108525779540432</v>
      </c>
      <c r="I27">
        <f t="shared" si="0"/>
        <v>1.2114139600206926</v>
      </c>
      <c r="J27">
        <f t="shared" si="1"/>
        <v>1.2005064914699568</v>
      </c>
      <c r="K27">
        <f t="shared" si="2"/>
        <v>1.2091468937720991</v>
      </c>
      <c r="L27">
        <f t="shared" si="3"/>
        <v>1.2031152161156295</v>
      </c>
      <c r="M27">
        <f t="shared" si="4"/>
        <v>1.2220375556814596</v>
      </c>
    </row>
    <row r="28" spans="1:13" x14ac:dyDescent="0.3">
      <c r="A28">
        <v>24</v>
      </c>
      <c r="B28">
        <f>'per 2m'!E26</f>
        <v>16.952644724238098</v>
      </c>
      <c r="C28">
        <f>'per 2m'!F26</f>
        <v>16.792789448476196</v>
      </c>
      <c r="D28">
        <f>'per 2m'!I26</f>
        <v>16.878056512809387</v>
      </c>
      <c r="E28">
        <f>'per 2m'!J26</f>
        <v>16.883613025618814</v>
      </c>
      <c r="F28" s="3">
        <f t="shared" si="5"/>
        <v>17.108525779540432</v>
      </c>
      <c r="I28">
        <f t="shared" si="0"/>
        <v>1.2103928511869577</v>
      </c>
      <c r="J28">
        <f t="shared" si="1"/>
        <v>1.1984642738024871</v>
      </c>
      <c r="K28">
        <f t="shared" si="2"/>
        <v>1.2084326080578134</v>
      </c>
      <c r="L28">
        <f t="shared" si="3"/>
        <v>1.2024009304013439</v>
      </c>
      <c r="M28">
        <f t="shared" si="4"/>
        <v>1.2220375556814596</v>
      </c>
    </row>
    <row r="29" spans="1:13" x14ac:dyDescent="0.3">
      <c r="A29">
        <v>25</v>
      </c>
      <c r="B29">
        <f>'per 2m'!E27</f>
        <v>16.938355108996721</v>
      </c>
      <c r="C29">
        <f>'per 2m'!F27</f>
        <v>16.76421021799344</v>
      </c>
      <c r="D29">
        <f>'per 2m'!I27</f>
        <v>16.958056512809385</v>
      </c>
      <c r="E29">
        <f>'per 2m'!J27</f>
        <v>16.783613025618813</v>
      </c>
      <c r="F29" s="3">
        <f t="shared" si="5"/>
        <v>17.108525779540432</v>
      </c>
      <c r="I29">
        <f t="shared" si="0"/>
        <v>1.2093726031733449</v>
      </c>
      <c r="J29">
        <f t="shared" si="1"/>
        <v>1.1964237777752611</v>
      </c>
      <c r="K29">
        <f t="shared" si="2"/>
        <v>1.2077183223435275</v>
      </c>
      <c r="L29">
        <f t="shared" si="3"/>
        <v>1.1952580732584865</v>
      </c>
      <c r="M29">
        <f t="shared" si="4"/>
        <v>1.2220375556814596</v>
      </c>
    </row>
    <row r="30" spans="1:13" x14ac:dyDescent="0.3">
      <c r="A30">
        <v>26</v>
      </c>
      <c r="B30">
        <f>'per 2m'!E28</f>
        <v>16.92407777985694</v>
      </c>
      <c r="C30">
        <f>'per 2m'!F28</f>
        <v>16.735655559713877</v>
      </c>
      <c r="D30">
        <f>'per 2m'!I28</f>
        <v>16.858056512809384</v>
      </c>
      <c r="E30">
        <f>'per 2m'!J28</f>
        <v>16.683613025618811</v>
      </c>
      <c r="F30" s="3">
        <f t="shared" si="5"/>
        <v>17.108525779540432</v>
      </c>
      <c r="I30">
        <f t="shared" si="0"/>
        <v>1.2083532494825722</v>
      </c>
      <c r="J30">
        <f t="shared" si="1"/>
        <v>1.1943850703937156</v>
      </c>
      <c r="K30">
        <f t="shared" si="2"/>
        <v>1.2070040366292416</v>
      </c>
      <c r="L30">
        <f t="shared" si="3"/>
        <v>1.1945437875442007</v>
      </c>
      <c r="M30">
        <f t="shared" si="4"/>
        <v>1.2220375556814596</v>
      </c>
    </row>
    <row r="31" spans="1:13" x14ac:dyDescent="0.3">
      <c r="A31">
        <v>27</v>
      </c>
      <c r="B31">
        <f>'per 2m'!E29</f>
        <v>16.90981320565508</v>
      </c>
      <c r="C31">
        <f>'per 2m'!F29</f>
        <v>16.707126411310156</v>
      </c>
      <c r="D31">
        <f>'per 2m'!I29</f>
        <v>16.938056512809382</v>
      </c>
      <c r="E31">
        <f>'per 2m'!J29</f>
        <v>16.76361302561881</v>
      </c>
      <c r="F31" s="3">
        <f t="shared" si="5"/>
        <v>17.108525779540432</v>
      </c>
      <c r="I31">
        <f t="shared" si="0"/>
        <v>1.2073348235879895</v>
      </c>
      <c r="J31">
        <f t="shared" si="1"/>
        <v>1.1923482186045502</v>
      </c>
      <c r="K31">
        <f t="shared" si="2"/>
        <v>1.2062897509149557</v>
      </c>
      <c r="L31">
        <f t="shared" si="3"/>
        <v>1.193829501829915</v>
      </c>
      <c r="M31">
        <f t="shared" si="4"/>
        <v>1.2220375556814596</v>
      </c>
    </row>
    <row r="32" spans="1:13" x14ac:dyDescent="0.3">
      <c r="A32">
        <v>28</v>
      </c>
      <c r="B32">
        <f>'per 2m'!E30</f>
        <v>16.895561854808623</v>
      </c>
      <c r="C32">
        <f>'per 2m'!F30</f>
        <v>16.678623709617248</v>
      </c>
      <c r="D32">
        <f>'per 2m'!I30</f>
        <v>16.838056512809381</v>
      </c>
      <c r="E32">
        <f>'per 2m'!J30</f>
        <v>16.663613025618808</v>
      </c>
      <c r="F32" s="3">
        <f t="shared" si="5"/>
        <v>17.108525779540432</v>
      </c>
      <c r="I32">
        <f t="shared" si="0"/>
        <v>1.2063173589324805</v>
      </c>
      <c r="J32">
        <f t="shared" si="1"/>
        <v>1.1903132892935324</v>
      </c>
      <c r="K32">
        <f t="shared" si="2"/>
        <v>1.20557546520067</v>
      </c>
      <c r="L32">
        <f t="shared" si="3"/>
        <v>1.1931152161156291</v>
      </c>
      <c r="M32">
        <f t="shared" si="4"/>
        <v>1.2220375556814596</v>
      </c>
    </row>
    <row r="33" spans="1:13" x14ac:dyDescent="0.3">
      <c r="A33">
        <v>29</v>
      </c>
      <c r="B33">
        <f>'per 2m'!E31</f>
        <v>16.881324195300831</v>
      </c>
      <c r="C33">
        <f>'per 2m'!F31</f>
        <v>16.650148390601657</v>
      </c>
      <c r="D33">
        <f>'per 2m'!I31</f>
        <v>16.918056512809379</v>
      </c>
      <c r="E33">
        <f>'per 2m'!J31</f>
        <v>16.743613025618806</v>
      </c>
      <c r="F33" s="3">
        <f t="shared" si="5"/>
        <v>17.108525779540432</v>
      </c>
      <c r="I33">
        <f t="shared" si="0"/>
        <v>1.2053008889273638</v>
      </c>
      <c r="J33">
        <f t="shared" si="1"/>
        <v>1.1882803492832992</v>
      </c>
      <c r="K33">
        <f t="shared" si="2"/>
        <v>1.2048611794863842</v>
      </c>
      <c r="L33">
        <f t="shared" si="3"/>
        <v>1.1924009304013432</v>
      </c>
      <c r="M33">
        <f t="shared" si="4"/>
        <v>1.2220375556814596</v>
      </c>
    </row>
    <row r="34" spans="1:13" x14ac:dyDescent="0.3">
      <c r="A34">
        <v>30</v>
      </c>
      <c r="B34">
        <f>'per 2m'!E32</f>
        <v>16.867100694665357</v>
      </c>
      <c r="C34">
        <f>'per 2m'!F32</f>
        <v>16.621701389330717</v>
      </c>
      <c r="D34">
        <f>'per 2m'!I32</f>
        <v>16.818056512809378</v>
      </c>
      <c r="E34">
        <f>'per 2m'!J32</f>
        <v>16.643613025618805</v>
      </c>
      <c r="F34" s="3">
        <f t="shared" si="5"/>
        <v>17.108525779540432</v>
      </c>
      <c r="I34">
        <f t="shared" si="0"/>
        <v>1.2042854469512958</v>
      </c>
      <c r="J34">
        <f t="shared" si="1"/>
        <v>1.1862494653311633</v>
      </c>
      <c r="K34">
        <f t="shared" si="2"/>
        <v>1.2041468937720983</v>
      </c>
      <c r="L34">
        <f t="shared" si="3"/>
        <v>1.1852580732584861</v>
      </c>
      <c r="M34">
        <f t="shared" si="4"/>
        <v>1.2220375556814596</v>
      </c>
    </row>
    <row r="35" spans="1:13" x14ac:dyDescent="0.3">
      <c r="A35">
        <v>31</v>
      </c>
      <c r="B35">
        <f>'per 2m'!E33</f>
        <v>16.852891819970925</v>
      </c>
      <c r="C35">
        <f>'per 2m'!F33</f>
        <v>16.593283639941852</v>
      </c>
      <c r="D35">
        <f>'per 2m'!I33</f>
        <v>16.898056512809376</v>
      </c>
      <c r="E35">
        <f>'per 2m'!J33</f>
        <v>16.543613025618804</v>
      </c>
      <c r="F35" s="3">
        <f t="shared" si="5"/>
        <v>17.108525779540432</v>
      </c>
      <c r="I35">
        <f t="shared" si="0"/>
        <v>1.2032710663491746</v>
      </c>
      <c r="J35">
        <f t="shared" si="1"/>
        <v>1.1842207041269208</v>
      </c>
      <c r="K35">
        <f t="shared" si="2"/>
        <v>1.2034326080578126</v>
      </c>
      <c r="L35">
        <f t="shared" si="3"/>
        <v>1.1845437875442002</v>
      </c>
      <c r="M35">
        <f t="shared" si="4"/>
        <v>1.2220375556814596</v>
      </c>
    </row>
    <row r="36" spans="1:13" x14ac:dyDescent="0.3">
      <c r="A36">
        <v>32</v>
      </c>
      <c r="B36">
        <f>'per 2m'!E34</f>
        <v>16.838698037805965</v>
      </c>
      <c r="C36">
        <f>'per 2m'!F34</f>
        <v>16.56489607561193</v>
      </c>
      <c r="D36">
        <f>'per 2m'!I34</f>
        <v>16.798056512809374</v>
      </c>
      <c r="E36">
        <f>'per 2m'!J34</f>
        <v>16.623613025618802</v>
      </c>
      <c r="F36" s="3">
        <f t="shared" si="5"/>
        <v>17.108525779540432</v>
      </c>
      <c r="I36">
        <f t="shared" si="0"/>
        <v>1.2022577804310453</v>
      </c>
      <c r="J36">
        <f t="shared" si="1"/>
        <v>1.1821941322906622</v>
      </c>
      <c r="K36">
        <f t="shared" si="2"/>
        <v>1.2027183223435267</v>
      </c>
      <c r="L36">
        <f t="shared" si="3"/>
        <v>1.1838295018299143</v>
      </c>
      <c r="M36">
        <f t="shared" si="4"/>
        <v>1.2220375556814596</v>
      </c>
    </row>
    <row r="37" spans="1:13" x14ac:dyDescent="0.3">
      <c r="A37">
        <v>33</v>
      </c>
      <c r="B37">
        <f>'per 2m'!E35</f>
        <v>16.824519814263301</v>
      </c>
      <c r="C37">
        <f>'per 2m'!F35</f>
        <v>16.536539628526604</v>
      </c>
      <c r="D37">
        <f>'per 2m'!I35</f>
        <v>16.878056512809373</v>
      </c>
      <c r="E37">
        <f>'per 2m'!J35</f>
        <v>16.523613025618801</v>
      </c>
      <c r="F37" s="3">
        <f t="shared" si="5"/>
        <v>17.108525779540432</v>
      </c>
      <c r="I37">
        <f t="shared" ref="I37:I68" si="6">(B37+B38)/28*($A38-$A37)</f>
        <v>1.2012456224710053</v>
      </c>
      <c r="J37">
        <f t="shared" si="1"/>
        <v>1.1801698163705825</v>
      </c>
      <c r="K37">
        <f t="shared" ref="K37:K68" si="7">(D37+D38)/28*($A38-$A37)</f>
        <v>1.2020040366292408</v>
      </c>
      <c r="L37">
        <f t="shared" ref="L37:L68" si="8">(E37+E38)/28*($A38-$A37)</f>
        <v>1.1831152161156286</v>
      </c>
      <c r="M37">
        <f t="shared" si="4"/>
        <v>1.2220375556814596</v>
      </c>
    </row>
    <row r="38" spans="1:13" x14ac:dyDescent="0.3">
      <c r="A38">
        <v>34</v>
      </c>
      <c r="B38">
        <f>'per 2m'!E36</f>
        <v>16.81035761492485</v>
      </c>
      <c r="C38">
        <f>'per 2m'!F36</f>
        <v>16.5082152298497</v>
      </c>
      <c r="D38">
        <f>'per 2m'!I36</f>
        <v>16.778056512809371</v>
      </c>
      <c r="E38">
        <f>'per 2m'!J36</f>
        <v>16.603613025618799</v>
      </c>
      <c r="F38" s="3">
        <f t="shared" si="5"/>
        <v>17.108525779540432</v>
      </c>
      <c r="I38">
        <f t="shared" si="6"/>
        <v>1.2002346257061134</v>
      </c>
      <c r="J38">
        <f t="shared" si="1"/>
        <v>1.1781478228407987</v>
      </c>
      <c r="K38">
        <f t="shared" si="7"/>
        <v>1.2012897509149549</v>
      </c>
      <c r="L38">
        <f t="shared" si="8"/>
        <v>1.1824009304013428</v>
      </c>
      <c r="M38">
        <f t="shared" si="4"/>
        <v>1.2220375556814596</v>
      </c>
    </row>
    <row r="39" spans="1:13" x14ac:dyDescent="0.3">
      <c r="A39">
        <v>35</v>
      </c>
      <c r="B39">
        <f>'per 2m'!E37</f>
        <v>16.796211904846327</v>
      </c>
      <c r="C39">
        <f>'per 2m'!F37</f>
        <v>16.479923809692657</v>
      </c>
      <c r="D39">
        <f>'per 2m'!I37</f>
        <v>16.85805651280937</v>
      </c>
      <c r="E39">
        <f>'per 2m'!J37</f>
        <v>16.503613025618797</v>
      </c>
      <c r="F39" s="3">
        <f t="shared" si="5"/>
        <v>17.108525779540432</v>
      </c>
      <c r="I39">
        <f t="shared" si="6"/>
        <v>1.1992248233352965</v>
      </c>
      <c r="J39">
        <f t="shared" si="1"/>
        <v>1.1761282180991646</v>
      </c>
      <c r="K39">
        <f t="shared" si="7"/>
        <v>1.2005754652006693</v>
      </c>
      <c r="L39">
        <f t="shared" si="8"/>
        <v>1.1752580732584854</v>
      </c>
      <c r="M39">
        <f t="shared" si="4"/>
        <v>1.2220375556814596</v>
      </c>
    </row>
    <row r="40" spans="1:13" x14ac:dyDescent="0.3">
      <c r="A40">
        <v>36</v>
      </c>
      <c r="B40">
        <f>'per 2m'!E38</f>
        <v>16.782083148541975</v>
      </c>
      <c r="C40">
        <f>'per 2m'!F38</f>
        <v>16.451666297083953</v>
      </c>
      <c r="D40">
        <f>'per 2m'!I38</f>
        <v>16.758056512809368</v>
      </c>
      <c r="E40">
        <f>'per 2m'!J38</f>
        <v>16.403613025618796</v>
      </c>
      <c r="F40" s="3">
        <f t="shared" si="5"/>
        <v>17.108525779540432</v>
      </c>
      <c r="I40">
        <f t="shared" si="6"/>
        <v>1.1982162485182606</v>
      </c>
      <c r="J40">
        <f t="shared" si="1"/>
        <v>1.1741110684650924</v>
      </c>
      <c r="K40">
        <f t="shared" si="7"/>
        <v>1.1998611794863834</v>
      </c>
      <c r="L40">
        <f t="shared" si="8"/>
        <v>1.1745437875441997</v>
      </c>
      <c r="M40">
        <f t="shared" si="4"/>
        <v>1.2220375556814596</v>
      </c>
    </row>
    <row r="41" spans="1:13" x14ac:dyDescent="0.3">
      <c r="A41">
        <v>37</v>
      </c>
      <c r="B41">
        <f>'per 2m'!E39</f>
        <v>16.767971809969318</v>
      </c>
      <c r="C41">
        <f>'per 2m'!F39</f>
        <v>16.423443619938634</v>
      </c>
      <c r="D41">
        <f>'per 2m'!I39</f>
        <v>16.838056512809366</v>
      </c>
      <c r="E41">
        <f>'per 2m'!J39</f>
        <v>16.483613025618794</v>
      </c>
      <c r="F41" s="3">
        <f t="shared" si="5"/>
        <v>17.108525779540432</v>
      </c>
      <c r="I41">
        <f t="shared" si="6"/>
        <v>1.1972089343744006</v>
      </c>
      <c r="J41">
        <f t="shared" si="1"/>
        <v>1.172096440177373</v>
      </c>
      <c r="K41">
        <f t="shared" si="7"/>
        <v>1.1991468937720975</v>
      </c>
      <c r="L41">
        <f t="shared" si="8"/>
        <v>1.1738295018299139</v>
      </c>
      <c r="M41">
        <f t="shared" si="4"/>
        <v>1.2220375556814596</v>
      </c>
    </row>
    <row r="42" spans="1:13" x14ac:dyDescent="0.3">
      <c r="A42">
        <v>38</v>
      </c>
      <c r="B42">
        <f>'per 2m'!E40</f>
        <v>16.753878352513905</v>
      </c>
      <c r="C42">
        <f>'per 2m'!F40</f>
        <v>16.395256705027812</v>
      </c>
      <c r="D42">
        <f>'per 2m'!I40</f>
        <v>16.738056512809365</v>
      </c>
      <c r="E42">
        <f>'per 2m'!J40</f>
        <v>16.383613025618793</v>
      </c>
      <c r="F42" s="3">
        <f t="shared" si="5"/>
        <v>17.108525779540432</v>
      </c>
      <c r="I42">
        <f t="shared" si="6"/>
        <v>1.1962029139817152</v>
      </c>
      <c r="J42">
        <f t="shared" si="1"/>
        <v>1.1700843993920025</v>
      </c>
      <c r="K42">
        <f t="shared" si="7"/>
        <v>1.1984326080578118</v>
      </c>
      <c r="L42">
        <f t="shared" si="8"/>
        <v>1.173115216115628</v>
      </c>
      <c r="M42">
        <f t="shared" si="4"/>
        <v>1.2220375556814596</v>
      </c>
    </row>
    <row r="43" spans="1:13" x14ac:dyDescent="0.3">
      <c r="A43">
        <v>39</v>
      </c>
      <c r="B43">
        <f>'per 2m'!E41</f>
        <v>16.739803238974126</v>
      </c>
      <c r="C43">
        <f>'per 2m'!F41</f>
        <v>16.367106477948255</v>
      </c>
      <c r="D43">
        <f>'per 2m'!I41</f>
        <v>16.818056512809363</v>
      </c>
      <c r="E43">
        <f>'per 2m'!J41</f>
        <v>16.463613025618791</v>
      </c>
      <c r="F43" s="3">
        <f t="shared" si="5"/>
        <v>17.108525779540432</v>
      </c>
      <c r="I43">
        <f t="shared" si="6"/>
        <v>1.1951982203757185</v>
      </c>
      <c r="J43">
        <f t="shared" si="1"/>
        <v>1.1680750121800081</v>
      </c>
      <c r="K43">
        <f t="shared" si="7"/>
        <v>1.1977183223435259</v>
      </c>
      <c r="L43">
        <f t="shared" si="8"/>
        <v>1.1724009304013421</v>
      </c>
      <c r="M43">
        <f t="shared" si="4"/>
        <v>1.2220375556814596</v>
      </c>
    </row>
    <row r="44" spans="1:13" x14ac:dyDescent="0.3">
      <c r="A44">
        <v>40</v>
      </c>
      <c r="B44">
        <f>'per 2m'!E42</f>
        <v>16.725746931545988</v>
      </c>
      <c r="C44">
        <f>'per 2m'!F42</f>
        <v>16.338993863091975</v>
      </c>
      <c r="D44">
        <f>'per 2m'!I42</f>
        <v>16.718056512809362</v>
      </c>
      <c r="E44">
        <f>'per 2m'!J42</f>
        <v>16.36361302561879</v>
      </c>
      <c r="F44" s="3">
        <f t="shared" si="5"/>
        <v>17.108525779540432</v>
      </c>
      <c r="I44">
        <f t="shared" si="6"/>
        <v>1.1941948865483545</v>
      </c>
      <c r="J44">
        <f t="shared" si="1"/>
        <v>1.1660683445252806</v>
      </c>
      <c r="K44">
        <f t="shared" si="7"/>
        <v>1.19700403662924</v>
      </c>
      <c r="L44">
        <f t="shared" si="8"/>
        <v>1.165258073258485</v>
      </c>
      <c r="M44">
        <f t="shared" si="4"/>
        <v>1.2220375556814596</v>
      </c>
    </row>
    <row r="45" spans="1:13" x14ac:dyDescent="0.3">
      <c r="A45">
        <v>41</v>
      </c>
      <c r="B45">
        <f>'per 2m'!E43</f>
        <v>16.711709891807942</v>
      </c>
      <c r="C45">
        <f>'per 2m'!F43</f>
        <v>16.310919783615883</v>
      </c>
      <c r="D45">
        <f>'per 2m'!I43</f>
        <v>16.79805651280936</v>
      </c>
      <c r="E45">
        <f>'per 2m'!J43</f>
        <v>16.263613025618788</v>
      </c>
      <c r="F45" s="3">
        <f t="shared" si="5"/>
        <v>17.108525779540432</v>
      </c>
      <c r="I45">
        <f t="shared" si="6"/>
        <v>1.193192945446917</v>
      </c>
      <c r="J45">
        <f t="shared" si="1"/>
        <v>1.1640644623224057</v>
      </c>
      <c r="K45">
        <f t="shared" si="7"/>
        <v>1.1962897509149542</v>
      </c>
      <c r="L45">
        <f t="shared" si="8"/>
        <v>1.1645437875441991</v>
      </c>
      <c r="M45">
        <f t="shared" si="4"/>
        <v>1.2220375556814596</v>
      </c>
    </row>
    <row r="46" spans="1:13" x14ac:dyDescent="0.3">
      <c r="A46">
        <v>42</v>
      </c>
      <c r="B46">
        <f>'per 2m'!E44</f>
        <v>16.697692580705738</v>
      </c>
      <c r="C46">
        <f>'per 2m'!F44</f>
        <v>16.282885161411478</v>
      </c>
      <c r="D46">
        <f>'per 2m'!I44</f>
        <v>16.698056512809359</v>
      </c>
      <c r="E46">
        <f>'per 2m'!J44</f>
        <v>16.343613025618787</v>
      </c>
      <c r="F46" s="3">
        <f t="shared" si="5"/>
        <v>17.108525779540432</v>
      </c>
      <c r="I46">
        <f t="shared" si="6"/>
        <v>1.1921924299729649</v>
      </c>
      <c r="J46">
        <f t="shared" si="1"/>
        <v>1.1620634313745015</v>
      </c>
      <c r="K46">
        <f t="shared" si="7"/>
        <v>1.189146893772097</v>
      </c>
      <c r="L46">
        <f t="shared" si="8"/>
        <v>1.1638295018299132</v>
      </c>
      <c r="M46">
        <f t="shared" si="4"/>
        <v>1.2220375556814596</v>
      </c>
    </row>
    <row r="47" spans="1:13" x14ac:dyDescent="0.3">
      <c r="A47">
        <v>43</v>
      </c>
      <c r="B47">
        <f>'per 2m'!E45</f>
        <v>16.683695458537279</v>
      </c>
      <c r="C47">
        <f>'per 2m'!F45</f>
        <v>16.254890917074562</v>
      </c>
      <c r="D47">
        <f>'per 2m'!I45</f>
        <v>16.598056512809357</v>
      </c>
      <c r="E47">
        <f>'per 2m'!J45</f>
        <v>16.243613025618785</v>
      </c>
      <c r="F47" s="3">
        <f t="shared" si="5"/>
        <v>17.108525779540432</v>
      </c>
      <c r="I47">
        <f t="shared" si="6"/>
        <v>1.1911933729812425</v>
      </c>
      <c r="J47">
        <f t="shared" si="1"/>
        <v>1.1600653173910562</v>
      </c>
      <c r="K47">
        <f t="shared" si="7"/>
        <v>1.1884326080578111</v>
      </c>
      <c r="L47">
        <f t="shared" si="8"/>
        <v>1.1631152161156275</v>
      </c>
      <c r="M47">
        <f t="shared" si="4"/>
        <v>1.2220375556814596</v>
      </c>
    </row>
    <row r="48" spans="1:13" x14ac:dyDescent="0.3">
      <c r="A48">
        <v>44</v>
      </c>
      <c r="B48">
        <f>'per 2m'!E46</f>
        <v>16.669718984937507</v>
      </c>
      <c r="C48">
        <f>'per 2m'!F46</f>
        <v>16.226937969875014</v>
      </c>
      <c r="D48">
        <f>'per 2m'!I46</f>
        <v>16.678056512809356</v>
      </c>
      <c r="E48">
        <f>'per 2m'!J46</f>
        <v>16.323613025618783</v>
      </c>
      <c r="F48" s="3">
        <f t="shared" si="5"/>
        <v>17.108525779540432</v>
      </c>
      <c r="I48">
        <f t="shared" si="6"/>
        <v>1.1901958072786003</v>
      </c>
      <c r="J48">
        <f t="shared" si="1"/>
        <v>1.1580701859857723</v>
      </c>
      <c r="K48">
        <f t="shared" si="7"/>
        <v>1.1877183223435253</v>
      </c>
      <c r="L48">
        <f t="shared" si="8"/>
        <v>1.1624009304013416</v>
      </c>
      <c r="M48">
        <f t="shared" si="4"/>
        <v>1.2220375556814596</v>
      </c>
    </row>
    <row r="49" spans="1:13" x14ac:dyDescent="0.3">
      <c r="A49">
        <v>45</v>
      </c>
      <c r="B49">
        <f>'per 2m'!E47</f>
        <v>16.655763618863304</v>
      </c>
      <c r="C49">
        <f>'per 2m'!F47</f>
        <v>16.199027237726611</v>
      </c>
      <c r="D49">
        <f>'per 2m'!I47</f>
        <v>16.578056512809354</v>
      </c>
      <c r="E49">
        <f>'per 2m'!J47</f>
        <v>16.223613025618782</v>
      </c>
      <c r="F49" s="3">
        <f t="shared" si="5"/>
        <v>17.108525779540432</v>
      </c>
      <c r="I49">
        <f t="shared" si="6"/>
        <v>1.1891997656229196</v>
      </c>
      <c r="J49">
        <f t="shared" si="1"/>
        <v>1.1560781026744102</v>
      </c>
      <c r="K49">
        <f t="shared" si="7"/>
        <v>1.1870040366292396</v>
      </c>
      <c r="L49">
        <f t="shared" si="8"/>
        <v>1.1552580732584843</v>
      </c>
      <c r="M49">
        <f t="shared" si="4"/>
        <v>1.2220375556814596</v>
      </c>
    </row>
    <row r="50" spans="1:13" x14ac:dyDescent="0.3">
      <c r="A50">
        <v>46</v>
      </c>
      <c r="B50">
        <f>'per 2m'!E48</f>
        <v>16.64182981857844</v>
      </c>
      <c r="C50">
        <f>'per 2m'!F48</f>
        <v>16.17115963715688</v>
      </c>
      <c r="D50">
        <f>'per 2m'!I48</f>
        <v>16.658056512809353</v>
      </c>
      <c r="E50">
        <f>'per 2m'!J48</f>
        <v>16.123613025618781</v>
      </c>
      <c r="F50" s="3">
        <f t="shared" si="5"/>
        <v>17.108525779540432</v>
      </c>
      <c r="I50">
        <f t="shared" si="6"/>
        <v>1.1882052807220336</v>
      </c>
      <c r="J50">
        <f t="shared" si="1"/>
        <v>1.1540891328726384</v>
      </c>
      <c r="K50">
        <f t="shared" si="7"/>
        <v>1.1862897509149537</v>
      </c>
      <c r="L50">
        <f t="shared" si="8"/>
        <v>1.1545437875441986</v>
      </c>
      <c r="M50">
        <f t="shared" si="4"/>
        <v>1.2220375556814596</v>
      </c>
    </row>
    <row r="51" spans="1:13" x14ac:dyDescent="0.3">
      <c r="A51">
        <v>47</v>
      </c>
      <c r="B51">
        <f>'per 2m'!E49</f>
        <v>16.627918041638498</v>
      </c>
      <c r="C51">
        <f>'per 2m'!F49</f>
        <v>16.143336083276996</v>
      </c>
      <c r="D51">
        <f>'per 2m'!I49</f>
        <v>16.558056512809351</v>
      </c>
      <c r="E51">
        <f>'per 2m'!J49</f>
        <v>16.203613025618779</v>
      </c>
      <c r="F51" s="3">
        <f t="shared" si="5"/>
        <v>17.108525779540432</v>
      </c>
      <c r="I51">
        <f t="shared" si="6"/>
        <v>1.1872123852326559</v>
      </c>
      <c r="J51">
        <f t="shared" si="1"/>
        <v>1.1521033418938835</v>
      </c>
      <c r="K51">
        <f t="shared" si="7"/>
        <v>1.1855754652006678</v>
      </c>
      <c r="L51">
        <f t="shared" si="8"/>
        <v>1.1538295018299127</v>
      </c>
      <c r="M51">
        <f t="shared" si="4"/>
        <v>1.2220375556814596</v>
      </c>
    </row>
    <row r="52" spans="1:13" x14ac:dyDescent="0.3">
      <c r="A52">
        <v>48</v>
      </c>
      <c r="B52">
        <f>'per 2m'!E50</f>
        <v>16.614028744875871</v>
      </c>
      <c r="C52">
        <f>'per 2m'!F50</f>
        <v>16.11555748975174</v>
      </c>
      <c r="D52">
        <f>'per 2m'!I50</f>
        <v>16.638056512809349</v>
      </c>
      <c r="E52">
        <f>'per 2m'!J50</f>
        <v>16.103613025618777</v>
      </c>
      <c r="F52" s="3">
        <f t="shared" si="5"/>
        <v>17.108525779540432</v>
      </c>
      <c r="I52">
        <f t="shared" si="6"/>
        <v>1.1862211117593076</v>
      </c>
      <c r="J52">
        <f t="shared" si="1"/>
        <v>1.1501207949471868</v>
      </c>
      <c r="K52">
        <f t="shared" si="7"/>
        <v>1.1848611794863821</v>
      </c>
      <c r="L52">
        <f t="shared" si="8"/>
        <v>1.1531152161156268</v>
      </c>
      <c r="M52">
        <f t="shared" si="4"/>
        <v>1.2220375556814596</v>
      </c>
    </row>
    <row r="53" spans="1:13" x14ac:dyDescent="0.3">
      <c r="A53">
        <v>49</v>
      </c>
      <c r="B53">
        <f>'per 2m'!E51</f>
        <v>16.600162384384745</v>
      </c>
      <c r="C53">
        <f>'per 2m'!F51</f>
        <v>16.08782476876949</v>
      </c>
      <c r="D53">
        <f>'per 2m'!I51</f>
        <v>16.538056512809348</v>
      </c>
      <c r="E53">
        <f>'per 2m'!J51</f>
        <v>16.183613025618776</v>
      </c>
      <c r="F53" s="3">
        <f t="shared" si="5"/>
        <v>17.108525779540432</v>
      </c>
      <c r="I53">
        <f t="shared" si="6"/>
        <v>1.1852314928532459</v>
      </c>
      <c r="J53">
        <f t="shared" si="1"/>
        <v>1.1481415571350635</v>
      </c>
      <c r="K53">
        <f t="shared" si="7"/>
        <v>1.1841468937720963</v>
      </c>
      <c r="L53">
        <f t="shared" si="8"/>
        <v>1.1524009304013412</v>
      </c>
      <c r="M53">
        <f t="shared" si="4"/>
        <v>1.2220375556814596</v>
      </c>
    </row>
    <row r="54" spans="1:13" x14ac:dyDescent="0.3">
      <c r="A54">
        <v>50</v>
      </c>
      <c r="B54">
        <f>'per 2m'!E52</f>
        <v>16.586319415506139</v>
      </c>
      <c r="C54">
        <f>'per 2m'!F52</f>
        <v>16.060138831012281</v>
      </c>
      <c r="D54">
        <f>'per 2m'!I52</f>
        <v>16.618056512809346</v>
      </c>
      <c r="E54">
        <f>'per 2m'!J52</f>
        <v>16.083613025618774</v>
      </c>
      <c r="F54" s="3">
        <f t="shared" si="5"/>
        <v>17.108525779540432</v>
      </c>
      <c r="I54">
        <f t="shared" si="6"/>
        <v>1.1842435610113955</v>
      </c>
      <c r="J54">
        <f t="shared" si="1"/>
        <v>1.1461656934513624</v>
      </c>
      <c r="K54">
        <f t="shared" si="7"/>
        <v>1.1834326080578104</v>
      </c>
      <c r="L54">
        <f t="shared" si="8"/>
        <v>1.1452580732584838</v>
      </c>
      <c r="M54">
        <f t="shared" si="4"/>
        <v>1.2220375556814596</v>
      </c>
    </row>
    <row r="55" spans="1:13" x14ac:dyDescent="0.3">
      <c r="A55">
        <v>51</v>
      </c>
      <c r="B55">
        <f>'per 2m'!E53</f>
        <v>16.572500292812936</v>
      </c>
      <c r="C55">
        <f>'per 2m'!F53</f>
        <v>16.032500585625868</v>
      </c>
      <c r="D55">
        <f>'per 2m'!I53</f>
        <v>16.518056512809345</v>
      </c>
      <c r="E55">
        <f>'per 2m'!J53</f>
        <v>15.983613025618775</v>
      </c>
      <c r="F55" s="3">
        <f t="shared" si="5"/>
        <v>17.108525779540432</v>
      </c>
      <c r="I55">
        <f t="shared" si="6"/>
        <v>1.183257348675282</v>
      </c>
      <c r="J55">
        <f t="shared" si="1"/>
        <v>1.1441932687791352</v>
      </c>
      <c r="K55">
        <f t="shared" si="7"/>
        <v>1.1827183223435245</v>
      </c>
      <c r="L55">
        <f t="shared" si="8"/>
        <v>1.1445437875441982</v>
      </c>
      <c r="M55">
        <f t="shared" si="4"/>
        <v>1.2220375556814596</v>
      </c>
    </row>
    <row r="56" spans="1:13" x14ac:dyDescent="0.3">
      <c r="A56">
        <v>52</v>
      </c>
      <c r="B56">
        <f>'per 2m'!E54</f>
        <v>16.558705470094957</v>
      </c>
      <c r="C56">
        <f>'per 2m'!F54</f>
        <v>16.004910940189916</v>
      </c>
      <c r="D56">
        <f>'per 2m'!I54</f>
        <v>16.598056512809343</v>
      </c>
      <c r="E56">
        <f>'per 2m'!J54</f>
        <v>16.063613025618775</v>
      </c>
      <c r="F56" s="3">
        <f t="shared" si="5"/>
        <v>17.108525779540432</v>
      </c>
      <c r="I56">
        <f t="shared" si="6"/>
        <v>1.1822728882299656</v>
      </c>
      <c r="J56">
        <f t="shared" si="1"/>
        <v>1.1422243478885026</v>
      </c>
      <c r="K56">
        <f t="shared" si="7"/>
        <v>1.1820040366292388</v>
      </c>
      <c r="L56">
        <f t="shared" si="8"/>
        <v>1.1438295018299125</v>
      </c>
      <c r="M56">
        <f t="shared" si="4"/>
        <v>1.2220375556814596</v>
      </c>
    </row>
    <row r="57" spans="1:13" x14ac:dyDescent="0.3">
      <c r="A57">
        <v>53</v>
      </c>
      <c r="B57">
        <f>'per 2m'!E55</f>
        <v>16.54493540034408</v>
      </c>
      <c r="C57">
        <f>'per 2m'!F55</f>
        <v>15.977370800688156</v>
      </c>
      <c r="D57">
        <f>'per 2m'!I55</f>
        <v>16.498056512809342</v>
      </c>
      <c r="E57">
        <f>'per 2m'!J55</f>
        <v>15.963613025618775</v>
      </c>
      <c r="F57" s="3">
        <f t="shared" si="5"/>
        <v>17.108525779540432</v>
      </c>
      <c r="I57">
        <f t="shared" si="6"/>
        <v>1.1812902120029791</v>
      </c>
      <c r="J57">
        <f t="shared" si="1"/>
        <v>1.1402589954345292</v>
      </c>
      <c r="K57">
        <f t="shared" si="7"/>
        <v>1.1812897509149529</v>
      </c>
      <c r="L57">
        <f t="shared" si="8"/>
        <v>1.1431152161156268</v>
      </c>
      <c r="M57">
        <f t="shared" si="4"/>
        <v>1.2220375556814596</v>
      </c>
    </row>
    <row r="58" spans="1:13" x14ac:dyDescent="0.3">
      <c r="A58">
        <v>54</v>
      </c>
      <c r="B58">
        <f>'per 2m'!E56</f>
        <v>16.531190535739331</v>
      </c>
      <c r="C58">
        <f>'per 2m'!F56</f>
        <v>15.949881071478663</v>
      </c>
      <c r="D58">
        <f>'per 2m'!I56</f>
        <v>16.57805651280934</v>
      </c>
      <c r="E58">
        <f>'per 2m'!J56</f>
        <v>16.043613025618775</v>
      </c>
      <c r="F58" s="3">
        <f t="shared" si="5"/>
        <v>17.108525779540432</v>
      </c>
      <c r="I58">
        <f t="shared" si="6"/>
        <v>1.1803093522632644</v>
      </c>
      <c r="J58">
        <f t="shared" si="1"/>
        <v>1.1382972759551002</v>
      </c>
      <c r="K58">
        <f t="shared" si="7"/>
        <v>1.180575465200667</v>
      </c>
      <c r="L58">
        <f t="shared" si="8"/>
        <v>1.1424009304013409</v>
      </c>
      <c r="M58">
        <f t="shared" si="4"/>
        <v>1.2220375556814596</v>
      </c>
    </row>
    <row r="59" spans="1:13" x14ac:dyDescent="0.3">
      <c r="A59">
        <v>55</v>
      </c>
      <c r="B59">
        <f>'per 2m'!E57</f>
        <v>16.517471327632069</v>
      </c>
      <c r="C59">
        <f>'per 2m'!F57</f>
        <v>15.922442655264142</v>
      </c>
      <c r="D59">
        <f>'per 2m'!I57</f>
        <v>16.478056512809339</v>
      </c>
      <c r="E59">
        <f>'per 2m'!J57</f>
        <v>15.943613025618776</v>
      </c>
      <c r="F59" s="3">
        <f t="shared" si="5"/>
        <v>17.108525779540432</v>
      </c>
      <c r="I59">
        <f t="shared" si="6"/>
        <v>1.179330341220115</v>
      </c>
      <c r="J59">
        <f t="shared" si="1"/>
        <v>1.1363392538688013</v>
      </c>
      <c r="K59">
        <f t="shared" si="7"/>
        <v>1.1798611794863814</v>
      </c>
      <c r="L59">
        <f t="shared" si="8"/>
        <v>1.135258073258484</v>
      </c>
      <c r="M59">
        <f t="shared" si="4"/>
        <v>1.2220375556814596</v>
      </c>
    </row>
    <row r="60" spans="1:13" x14ac:dyDescent="0.3">
      <c r="A60">
        <v>56</v>
      </c>
      <c r="B60">
        <f>'per 2m'!E58</f>
        <v>16.503778226531146</v>
      </c>
      <c r="C60">
        <f>'per 2m'!F58</f>
        <v>15.895056453062292</v>
      </c>
      <c r="D60">
        <f>'per 2m'!I58</f>
        <v>16.558056512809337</v>
      </c>
      <c r="E60">
        <f>'per 2m'!J58</f>
        <v>15.843613025618776</v>
      </c>
      <c r="F60" s="3">
        <f t="shared" si="5"/>
        <v>17.108525779540432</v>
      </c>
      <c r="I60">
        <f t="shared" si="6"/>
        <v>1.1783532110221162</v>
      </c>
      <c r="J60">
        <f t="shared" si="1"/>
        <v>1.1343849934728041</v>
      </c>
      <c r="K60">
        <f t="shared" si="7"/>
        <v>1.1791468937720955</v>
      </c>
      <c r="L60">
        <f t="shared" si="8"/>
        <v>1.1345437875441982</v>
      </c>
      <c r="M60">
        <f t="shared" si="4"/>
        <v>1.2220375556814596</v>
      </c>
    </row>
    <row r="61" spans="1:13" x14ac:dyDescent="0.3">
      <c r="A61">
        <v>57</v>
      </c>
      <c r="B61">
        <f>'per 2m'!E59</f>
        <v>16.490111682088109</v>
      </c>
      <c r="C61">
        <f>'per 2m'!F59</f>
        <v>15.867723364176221</v>
      </c>
      <c r="D61">
        <f>'per 2m'!I59</f>
        <v>16.458056512809335</v>
      </c>
      <c r="E61">
        <f>'per 2m'!J59</f>
        <v>15.923613025618776</v>
      </c>
      <c r="F61" s="3">
        <f t="shared" si="5"/>
        <v>17.108525779540432</v>
      </c>
      <c r="I61">
        <f t="shared" si="6"/>
        <v>1.1773779937560913</v>
      </c>
      <c r="J61">
        <f t="shared" si="1"/>
        <v>1.1324345589407547</v>
      </c>
      <c r="K61">
        <f t="shared" si="7"/>
        <v>1.1784326080578096</v>
      </c>
      <c r="L61">
        <f t="shared" si="8"/>
        <v>1.1338295018299127</v>
      </c>
      <c r="M61">
        <f t="shared" si="4"/>
        <v>1.2220375556814596</v>
      </c>
    </row>
    <row r="62" spans="1:13" x14ac:dyDescent="0.3">
      <c r="A62">
        <v>58</v>
      </c>
      <c r="B62">
        <f>'per 2m'!E60</f>
        <v>16.476472143082454</v>
      </c>
      <c r="C62">
        <f>'per 2m'!F60</f>
        <v>15.84044428616491</v>
      </c>
      <c r="D62">
        <f>'per 2m'!I60</f>
        <v>16.538056512809334</v>
      </c>
      <c r="E62">
        <f>'per 2m'!J60</f>
        <v>15.823613025618776</v>
      </c>
      <c r="F62" s="3">
        <f t="shared" si="5"/>
        <v>17.108525779540432</v>
      </c>
      <c r="I62">
        <f t="shared" si="6"/>
        <v>1.1764047214460471</v>
      </c>
      <c r="J62">
        <f t="shared" si="1"/>
        <v>1.1304880143206659</v>
      </c>
      <c r="K62">
        <f t="shared" si="7"/>
        <v>1.1777183223435237</v>
      </c>
      <c r="L62">
        <f t="shared" si="8"/>
        <v>1.1331152161156268</v>
      </c>
      <c r="M62">
        <f t="shared" si="4"/>
        <v>1.2220375556814596</v>
      </c>
    </row>
    <row r="63" spans="1:13" x14ac:dyDescent="0.3">
      <c r="A63">
        <v>59</v>
      </c>
      <c r="B63">
        <f>'per 2m'!E61</f>
        <v>16.462860057406868</v>
      </c>
      <c r="C63">
        <f>'per 2m'!F61</f>
        <v>15.813220114813737</v>
      </c>
      <c r="D63">
        <f>'per 2m'!I61</f>
        <v>16.438056512809332</v>
      </c>
      <c r="E63">
        <f>'per 2m'!J61</f>
        <v>15.903613025618776</v>
      </c>
      <c r="F63" s="3">
        <f t="shared" si="5"/>
        <v>17.108525779540432</v>
      </c>
      <c r="I63">
        <f t="shared" si="6"/>
        <v>1.1754334260521215</v>
      </c>
      <c r="J63">
        <f t="shared" si="1"/>
        <v>1.1285454235328145</v>
      </c>
      <c r="K63">
        <f t="shared" si="7"/>
        <v>1.177004036629238</v>
      </c>
      <c r="L63">
        <f t="shared" si="8"/>
        <v>1.1324009304013412</v>
      </c>
      <c r="M63">
        <f t="shared" si="4"/>
        <v>1.2220375556814596</v>
      </c>
    </row>
    <row r="64" spans="1:13" x14ac:dyDescent="0.3">
      <c r="A64">
        <v>60</v>
      </c>
      <c r="B64">
        <f>'per 2m'!E62</f>
        <v>16.449275872052535</v>
      </c>
      <c r="C64">
        <f>'per 2m'!F62</f>
        <v>15.786051744105071</v>
      </c>
      <c r="D64">
        <f>'per 2m'!I62</f>
        <v>16.518056512809331</v>
      </c>
      <c r="E64">
        <f>'per 2m'!J62</f>
        <v>15.803613025618777</v>
      </c>
      <c r="F64" s="3">
        <f t="shared" si="5"/>
        <v>17.108525779540432</v>
      </c>
      <c r="I64">
        <f t="shared" si="6"/>
        <v>1.1744641394695354</v>
      </c>
      <c r="J64">
        <f t="shared" si="1"/>
        <v>1.1266068503676421</v>
      </c>
      <c r="K64">
        <f t="shared" si="7"/>
        <v>1.1762897509149521</v>
      </c>
      <c r="L64">
        <f t="shared" si="8"/>
        <v>1.125258073258484</v>
      </c>
      <c r="M64">
        <f t="shared" si="4"/>
        <v>1.2220375556814596</v>
      </c>
    </row>
    <row r="65" spans="1:13" x14ac:dyDescent="0.3">
      <c r="A65">
        <v>61</v>
      </c>
      <c r="B65">
        <f>'per 2m'!E63</f>
        <v>16.435720033094455</v>
      </c>
      <c r="C65">
        <f>'per 2m'!F63</f>
        <v>15.758940066188909</v>
      </c>
      <c r="D65">
        <f>'per 2m'!I63</f>
        <v>16.418056512809329</v>
      </c>
      <c r="E65">
        <f>'per 2m'!J63</f>
        <v>15.703613025618777</v>
      </c>
      <c r="F65" s="3">
        <f t="shared" si="5"/>
        <v>17.108525779540432</v>
      </c>
      <c r="I65">
        <f t="shared" si="6"/>
        <v>1.1734968935275443</v>
      </c>
      <c r="J65">
        <f t="shared" si="1"/>
        <v>1.1246723584836602</v>
      </c>
      <c r="K65">
        <f t="shared" si="7"/>
        <v>1.1755754652006662</v>
      </c>
      <c r="L65">
        <f t="shared" si="8"/>
        <v>1.1245437875441984</v>
      </c>
      <c r="M65">
        <f t="shared" si="4"/>
        <v>1.2220375556814596</v>
      </c>
    </row>
    <row r="66" spans="1:13" x14ac:dyDescent="0.3">
      <c r="A66">
        <v>62</v>
      </c>
      <c r="B66">
        <f>'per 2m'!E64</f>
        <v>16.422192985676787</v>
      </c>
      <c r="C66">
        <f>'per 2m'!F64</f>
        <v>15.731885971353575</v>
      </c>
      <c r="D66">
        <f>'per 2m'!I64</f>
        <v>16.498056512809328</v>
      </c>
      <c r="E66">
        <f>'per 2m'!J64</f>
        <v>15.783613025618777</v>
      </c>
      <c r="F66" s="3">
        <f t="shared" si="5"/>
        <v>17.108525779540432</v>
      </c>
      <c r="I66">
        <f t="shared" si="6"/>
        <v>1.1725317199883942</v>
      </c>
      <c r="J66">
        <f t="shared" si="1"/>
        <v>1.1227420114053597</v>
      </c>
      <c r="K66">
        <f t="shared" si="7"/>
        <v>1.1748611794863806</v>
      </c>
      <c r="L66">
        <f t="shared" si="8"/>
        <v>1.1238295018299127</v>
      </c>
      <c r="M66">
        <f t="shared" si="4"/>
        <v>1.2220375556814596</v>
      </c>
    </row>
    <row r="67" spans="1:13" x14ac:dyDescent="0.3">
      <c r="A67">
        <v>63</v>
      </c>
      <c r="B67">
        <f>'per 2m'!E65</f>
        <v>16.40869517399825</v>
      </c>
      <c r="C67">
        <f>'per 2m'!F65</f>
        <v>15.704890347996498</v>
      </c>
      <c r="D67">
        <f>'per 2m'!I65</f>
        <v>16.398056512809326</v>
      </c>
      <c r="E67">
        <f>'per 2m'!J65</f>
        <v>15.683613025618778</v>
      </c>
      <c r="F67" s="3">
        <f t="shared" si="5"/>
        <v>17.108525779540432</v>
      </c>
      <c r="I67">
        <f t="shared" si="6"/>
        <v>1.1715686505462772</v>
      </c>
      <c r="J67">
        <f t="shared" si="1"/>
        <v>1.1208158725211257</v>
      </c>
      <c r="K67">
        <f t="shared" si="7"/>
        <v>1.1741468937720947</v>
      </c>
      <c r="L67">
        <f t="shared" si="8"/>
        <v>1.123115216115627</v>
      </c>
      <c r="M67">
        <f t="shared" si="4"/>
        <v>1.2220375556814596</v>
      </c>
    </row>
    <row r="68" spans="1:13" x14ac:dyDescent="0.3">
      <c r="A68">
        <v>64</v>
      </c>
      <c r="B68">
        <f>'per 2m'!E66</f>
        <v>16.395227041297513</v>
      </c>
      <c r="C68">
        <f>'per 2m'!F66</f>
        <v>15.677954082595022</v>
      </c>
      <c r="D68">
        <f>'per 2m'!I66</f>
        <v>16.478056512809324</v>
      </c>
      <c r="E68">
        <f>'per 2m'!J66</f>
        <v>15.763613025618778</v>
      </c>
      <c r="F68" s="3">
        <f t="shared" si="5"/>
        <v>17.108525779540432</v>
      </c>
      <c r="I68">
        <f t="shared" si="6"/>
        <v>1.1706077168262918</v>
      </c>
      <c r="J68">
        <f t="shared" si="1"/>
        <v>1.1188940050811549</v>
      </c>
      <c r="K68">
        <f t="shared" si="7"/>
        <v>1.1734326080578088</v>
      </c>
      <c r="L68">
        <f t="shared" si="8"/>
        <v>1.1224009304013411</v>
      </c>
      <c r="M68">
        <f t="shared" si="4"/>
        <v>1.2220375556814596</v>
      </c>
    </row>
    <row r="69" spans="1:13" x14ac:dyDescent="0.3">
      <c r="A69">
        <v>65</v>
      </c>
      <c r="B69">
        <f>'per 2m'!E67</f>
        <v>16.381789029838657</v>
      </c>
      <c r="C69">
        <f>'per 2m'!F67</f>
        <v>15.651078059677316</v>
      </c>
      <c r="D69">
        <f>'per 2m'!I67</f>
        <v>16.378056512809323</v>
      </c>
      <c r="E69">
        <f>'per 2m'!J67</f>
        <v>15.663613025618778</v>
      </c>
      <c r="F69" s="3">
        <f t="shared" si="5"/>
        <v>17.108525779540432</v>
      </c>
      <c r="I69">
        <f t="shared" ref="I69:I99" si="9">(B69+B70)/28*($A70-$A69)</f>
        <v>1.169648950383404</v>
      </c>
      <c r="J69">
        <f t="shared" ref="J69:J132" si="10">(C69+C70)/28*($A70-$A69)</f>
        <v>1.1169764721953794</v>
      </c>
      <c r="K69">
        <f t="shared" ref="K69:K99" si="11">(D69+D70)/28*($A70-$A69)</f>
        <v>1.1727183223435229</v>
      </c>
      <c r="L69">
        <f t="shared" ref="L69:L99" si="12">(E69+E70)/28*($A70-$A69)</f>
        <v>1.1152580732584843</v>
      </c>
      <c r="M69">
        <f t="shared" ref="M69:M132" si="13">(F69+F70)/28*($A70-$A69)</f>
        <v>1.2220375556814596</v>
      </c>
    </row>
    <row r="70" spans="1:13" x14ac:dyDescent="0.3">
      <c r="A70">
        <v>66</v>
      </c>
      <c r="B70">
        <f>'per 2m'!E68</f>
        <v>16.368381580896653</v>
      </c>
      <c r="C70">
        <f>'per 2m'!F68</f>
        <v>15.624263161793307</v>
      </c>
      <c r="D70">
        <f>'per 2m'!I68</f>
        <v>16.458056512809321</v>
      </c>
      <c r="E70">
        <f>'per 2m'!J68</f>
        <v>15.563613025618778</v>
      </c>
      <c r="F70" s="3">
        <f t="shared" ref="F70:F133" si="14">F$4</f>
        <v>17.108525779540432</v>
      </c>
      <c r="I70">
        <f t="shared" si="9"/>
        <v>1.1686923827014108</v>
      </c>
      <c r="J70">
        <f t="shared" si="10"/>
        <v>1.1150633368313938</v>
      </c>
      <c r="K70">
        <f t="shared" si="11"/>
        <v>1.1720040366292372</v>
      </c>
      <c r="L70">
        <f t="shared" si="12"/>
        <v>1.1145437875441984</v>
      </c>
      <c r="M70">
        <f t="shared" si="13"/>
        <v>1.2220375556814596</v>
      </c>
    </row>
    <row r="71" spans="1:13" x14ac:dyDescent="0.3">
      <c r="A71">
        <v>67</v>
      </c>
      <c r="B71">
        <f>'per 2m'!E69</f>
        <v>16.355005134742857</v>
      </c>
      <c r="C71">
        <f>'per 2m'!F69</f>
        <v>15.597510269485717</v>
      </c>
      <c r="D71">
        <f>'per 2m'!I69</f>
        <v>16.35805651280932</v>
      </c>
      <c r="E71">
        <f>'per 2m'!J69</f>
        <v>15.643613025618778</v>
      </c>
      <c r="F71" s="3">
        <f t="shared" si="14"/>
        <v>17.108525779540432</v>
      </c>
      <c r="I71">
        <f t="shared" si="9"/>
        <v>1.1677380451919082</v>
      </c>
      <c r="J71">
        <f t="shared" si="10"/>
        <v>1.1131546618123875</v>
      </c>
      <c r="K71">
        <f t="shared" si="11"/>
        <v>1.1648611794863799</v>
      </c>
      <c r="L71">
        <f t="shared" si="12"/>
        <v>1.1138295018299129</v>
      </c>
      <c r="M71">
        <f t="shared" si="13"/>
        <v>1.2220375556814596</v>
      </c>
    </row>
    <row r="72" spans="1:13" x14ac:dyDescent="0.3">
      <c r="A72">
        <v>68</v>
      </c>
      <c r="B72">
        <f>'per 2m'!E70</f>
        <v>16.341660130630569</v>
      </c>
      <c r="C72">
        <f>'per 2m'!F70</f>
        <v>15.570820261261137</v>
      </c>
      <c r="D72">
        <f>'per 2m'!I70</f>
        <v>16.258056512809318</v>
      </c>
      <c r="E72">
        <f>'per 2m'!J70</f>
        <v>15.543613025618779</v>
      </c>
      <c r="F72" s="3">
        <f t="shared" si="14"/>
        <v>17.108525779540432</v>
      </c>
      <c r="I72">
        <f t="shared" si="9"/>
        <v>1.1667859691932558</v>
      </c>
      <c r="J72">
        <f t="shared" si="10"/>
        <v>1.1112505098150829</v>
      </c>
      <c r="K72">
        <f t="shared" si="11"/>
        <v>1.164146893772094</v>
      </c>
      <c r="L72">
        <f t="shared" si="12"/>
        <v>1.113115216115627</v>
      </c>
      <c r="M72">
        <f t="shared" si="13"/>
        <v>1.2220375556814596</v>
      </c>
    </row>
    <row r="73" spans="1:13" x14ac:dyDescent="0.3">
      <c r="A73">
        <v>69</v>
      </c>
      <c r="B73">
        <f>'per 2m'!E71</f>
        <v>16.328347006780589</v>
      </c>
      <c r="C73">
        <f>'per 2m'!F71</f>
        <v>15.544194013561182</v>
      </c>
      <c r="D73">
        <f>'per 2m'!I71</f>
        <v>16.338056512809317</v>
      </c>
      <c r="E73">
        <f>'per 2m'!J71</f>
        <v>15.623613025618779</v>
      </c>
      <c r="F73" s="3">
        <f t="shared" si="14"/>
        <v>17.108525779540432</v>
      </c>
      <c r="I73">
        <f t="shared" si="9"/>
        <v>1.1658361859695516</v>
      </c>
      <c r="J73">
        <f t="shared" si="10"/>
        <v>1.1093509433676747</v>
      </c>
      <c r="K73">
        <f t="shared" si="11"/>
        <v>1.1634326080578083</v>
      </c>
      <c r="L73">
        <f t="shared" si="12"/>
        <v>1.1124009304013414</v>
      </c>
      <c r="M73">
        <f t="shared" si="13"/>
        <v>1.2220375556814596</v>
      </c>
    </row>
    <row r="74" spans="1:13" x14ac:dyDescent="0.3">
      <c r="A74">
        <v>70</v>
      </c>
      <c r="B74">
        <f>'per 2m'!E72</f>
        <v>16.315066200366854</v>
      </c>
      <c r="C74">
        <f>'per 2m'!F72</f>
        <v>15.51763240073371</v>
      </c>
      <c r="D74">
        <f>'per 2m'!I72</f>
        <v>16.238056512809315</v>
      </c>
      <c r="E74">
        <f>'per 2m'!J72</f>
        <v>15.523613025618779</v>
      </c>
      <c r="F74" s="3">
        <f t="shared" si="14"/>
        <v>17.108525779540432</v>
      </c>
      <c r="I74">
        <f t="shared" si="9"/>
        <v>1.164888726709604</v>
      </c>
      <c r="J74">
        <f t="shared" si="10"/>
        <v>1.1074560248477794</v>
      </c>
      <c r="K74">
        <f t="shared" si="11"/>
        <v>1.1627183223435225</v>
      </c>
      <c r="L74">
        <f t="shared" si="12"/>
        <v>1.1052580732584842</v>
      </c>
      <c r="M74">
        <f t="shared" si="13"/>
        <v>1.2220375556814596</v>
      </c>
    </row>
    <row r="75" spans="1:13" x14ac:dyDescent="0.3">
      <c r="A75">
        <v>71</v>
      </c>
      <c r="B75">
        <f>'per 2m'!E73</f>
        <v>16.301818147502058</v>
      </c>
      <c r="C75">
        <f>'per 2m'!F73</f>
        <v>15.491136295004113</v>
      </c>
      <c r="D75">
        <f>'per 2m'!I73</f>
        <v>16.318056512809314</v>
      </c>
      <c r="E75">
        <f>'per 2m'!J73</f>
        <v>15.42361302561878</v>
      </c>
      <c r="F75" s="3">
        <f t="shared" si="14"/>
        <v>17.108525779540432</v>
      </c>
      <c r="I75">
        <f t="shared" si="9"/>
        <v>1.1639436225259068</v>
      </c>
      <c r="J75">
        <f t="shared" si="10"/>
        <v>1.1055658164803852</v>
      </c>
      <c r="K75">
        <f t="shared" si="11"/>
        <v>1.1620040366292366</v>
      </c>
      <c r="L75">
        <f t="shared" si="12"/>
        <v>1.1045437875441986</v>
      </c>
      <c r="M75">
        <f t="shared" si="13"/>
        <v>1.2220375556814596</v>
      </c>
    </row>
    <row r="76" spans="1:13" x14ac:dyDescent="0.3">
      <c r="A76">
        <v>72</v>
      </c>
      <c r="B76">
        <f>'per 2m'!E74</f>
        <v>16.288603283223335</v>
      </c>
      <c r="C76">
        <f>'per 2m'!F74</f>
        <v>15.464706566446671</v>
      </c>
      <c r="D76">
        <f>'per 2m'!I74</f>
        <v>16.218056512809312</v>
      </c>
      <c r="E76">
        <f>'per 2m'!J74</f>
        <v>15.50361302561878</v>
      </c>
      <c r="F76" s="3">
        <f t="shared" si="14"/>
        <v>17.108525779540432</v>
      </c>
      <c r="I76">
        <f t="shared" si="9"/>
        <v>1.1630009044536187</v>
      </c>
      <c r="J76">
        <f t="shared" si="10"/>
        <v>1.1036803803358091</v>
      </c>
      <c r="K76">
        <f t="shared" si="11"/>
        <v>1.1612897509149509</v>
      </c>
      <c r="L76">
        <f t="shared" si="12"/>
        <v>1.1038295018299127</v>
      </c>
      <c r="M76">
        <f t="shared" si="13"/>
        <v>1.2220375556814596</v>
      </c>
    </row>
    <row r="77" spans="1:13" x14ac:dyDescent="0.3">
      <c r="A77">
        <v>73</v>
      </c>
      <c r="B77">
        <f>'per 2m'!E75</f>
        <v>16.275422041477992</v>
      </c>
      <c r="C77">
        <f>'per 2m'!F75</f>
        <v>15.438344082955982</v>
      </c>
      <c r="D77">
        <f>'per 2m'!I75</f>
        <v>16.29805651280931</v>
      </c>
      <c r="E77">
        <f>'per 2m'!J75</f>
        <v>15.40361302561878</v>
      </c>
      <c r="F77" s="3">
        <f t="shared" si="14"/>
        <v>17.108525779540432</v>
      </c>
      <c r="I77">
        <f t="shared" si="9"/>
        <v>1.1620606034495435</v>
      </c>
      <c r="J77">
        <f t="shared" si="10"/>
        <v>1.1017997783276587</v>
      </c>
      <c r="K77">
        <f t="shared" si="11"/>
        <v>1.160575465200665</v>
      </c>
      <c r="L77">
        <f t="shared" si="12"/>
        <v>1.1031152161156272</v>
      </c>
      <c r="M77">
        <f t="shared" si="13"/>
        <v>1.2220375556814596</v>
      </c>
    </row>
    <row r="78" spans="1:13" x14ac:dyDescent="0.3">
      <c r="A78">
        <v>74</v>
      </c>
      <c r="B78">
        <f>'per 2m'!E76</f>
        <v>16.262274855109233</v>
      </c>
      <c r="C78">
        <f>'per 2m'!F76</f>
        <v>15.412049710218467</v>
      </c>
      <c r="D78">
        <f>'per 2m'!I76</f>
        <v>16.198056512809309</v>
      </c>
      <c r="E78">
        <f>'per 2m'!J76</f>
        <v>15.48361302561878</v>
      </c>
      <c r="F78" s="3">
        <f t="shared" si="14"/>
        <v>17.108525779540432</v>
      </c>
      <c r="I78">
        <f t="shared" si="9"/>
        <v>1.1611227503911141</v>
      </c>
      <c r="J78">
        <f t="shared" si="10"/>
        <v>1.0999240722108001</v>
      </c>
      <c r="K78">
        <f t="shared" si="11"/>
        <v>1.1598611794863791</v>
      </c>
      <c r="L78">
        <f t="shared" si="12"/>
        <v>1.1024009304013414</v>
      </c>
      <c r="M78">
        <f t="shared" si="13"/>
        <v>1.2220375556814596</v>
      </c>
    </row>
    <row r="79" spans="1:13" x14ac:dyDescent="0.3">
      <c r="A79">
        <v>75</v>
      </c>
      <c r="B79">
        <f>'per 2m'!E77</f>
        <v>16.249162155841965</v>
      </c>
      <c r="C79">
        <f>'per 2m'!F77</f>
        <v>15.385824311683933</v>
      </c>
      <c r="D79">
        <f>'per 2m'!I77</f>
        <v>16.278056512809307</v>
      </c>
      <c r="E79">
        <f>'per 2m'!J77</f>
        <v>15.38361302561878</v>
      </c>
      <c r="F79" s="3">
        <f t="shared" si="14"/>
        <v>17.108525779540432</v>
      </c>
      <c r="I79">
        <f t="shared" si="9"/>
        <v>1.1601873760753778</v>
      </c>
      <c r="J79">
        <f t="shared" si="10"/>
        <v>1.0980533235793273</v>
      </c>
      <c r="K79">
        <f t="shared" si="11"/>
        <v>1.1591468937720932</v>
      </c>
      <c r="L79">
        <f t="shared" si="12"/>
        <v>1.1016866446870559</v>
      </c>
      <c r="M79">
        <f t="shared" si="13"/>
        <v>1.2220375556814596</v>
      </c>
    </row>
    <row r="80" spans="1:13" x14ac:dyDescent="0.3">
      <c r="A80">
        <v>76</v>
      </c>
      <c r="B80">
        <f>'per 2m'!E78</f>
        <v>16.236084374268614</v>
      </c>
      <c r="C80">
        <f>'per 2m'!F78</f>
        <v>15.35966874853723</v>
      </c>
      <c r="D80">
        <f>'per 2m'!I78</f>
        <v>16.178056512809306</v>
      </c>
      <c r="E80">
        <f>'per 2m'!J78</f>
        <v>15.46361302561878</v>
      </c>
      <c r="F80" s="3">
        <f t="shared" si="14"/>
        <v>17.108525779540432</v>
      </c>
      <c r="I80">
        <f t="shared" si="9"/>
        <v>1.1592545112179855</v>
      </c>
      <c r="J80">
        <f t="shared" si="10"/>
        <v>1.0961875938645425</v>
      </c>
      <c r="K80">
        <f t="shared" si="11"/>
        <v>1.1584326080578076</v>
      </c>
      <c r="L80">
        <f t="shared" si="12"/>
        <v>1.10097235897277</v>
      </c>
      <c r="M80">
        <f t="shared" si="13"/>
        <v>1.2220375556814596</v>
      </c>
    </row>
    <row r="81" spans="1:13" x14ac:dyDescent="0.3">
      <c r="A81">
        <v>77</v>
      </c>
      <c r="B81">
        <f>'per 2m'!E79</f>
        <v>16.223041939834978</v>
      </c>
      <c r="C81">
        <f>'per 2m'!F79</f>
        <v>15.333583879669959</v>
      </c>
      <c r="D81">
        <f>'per 2m'!I79</f>
        <v>16.258056512809304</v>
      </c>
      <c r="E81">
        <f>'per 2m'!J79</f>
        <v>15.363613025618781</v>
      </c>
      <c r="F81" s="3">
        <f t="shared" si="14"/>
        <v>17.108525779540432</v>
      </c>
      <c r="I81">
        <f t="shared" si="9"/>
        <v>1.1583241864521827</v>
      </c>
      <c r="J81">
        <f t="shared" si="10"/>
        <v>1.0943269443329373</v>
      </c>
      <c r="K81">
        <f t="shared" si="11"/>
        <v>1.1577183223435217</v>
      </c>
      <c r="L81">
        <f t="shared" si="12"/>
        <v>1.0938295018299129</v>
      </c>
      <c r="M81">
        <f t="shared" si="13"/>
        <v>1.2220375556814596</v>
      </c>
    </row>
    <row r="82" spans="1:13" x14ac:dyDescent="0.3">
      <c r="A82">
        <v>78</v>
      </c>
      <c r="B82">
        <f>'per 2m'!E80</f>
        <v>16.210035280826141</v>
      </c>
      <c r="C82">
        <f>'per 2m'!F80</f>
        <v>15.307570561652282</v>
      </c>
      <c r="D82">
        <f>'per 2m'!I80</f>
        <v>16.158056512809303</v>
      </c>
      <c r="E82">
        <f>'per 2m'!J80</f>
        <v>15.263613025618781</v>
      </c>
      <c r="F82" s="3">
        <f t="shared" si="14"/>
        <v>17.108525779540432</v>
      </c>
      <c r="I82">
        <f t="shared" si="9"/>
        <v>1.1573964323278045</v>
      </c>
      <c r="J82">
        <f t="shared" si="10"/>
        <v>1.092471436084181</v>
      </c>
      <c r="K82">
        <f t="shared" si="11"/>
        <v>1.1570040366292358</v>
      </c>
      <c r="L82">
        <f t="shared" si="12"/>
        <v>1.0931152161156272</v>
      </c>
      <c r="M82">
        <f t="shared" si="13"/>
        <v>1.2220375556814596</v>
      </c>
    </row>
    <row r="83" spans="1:13" x14ac:dyDescent="0.3">
      <c r="A83">
        <v>79</v>
      </c>
      <c r="B83">
        <f>'per 2m'!E81</f>
        <v>16.197064824352392</v>
      </c>
      <c r="C83">
        <f>'per 2m'!F81</f>
        <v>15.281629648704785</v>
      </c>
      <c r="D83">
        <f>'per 2m'!I81</f>
        <v>16.238056512809301</v>
      </c>
      <c r="E83">
        <f>'per 2m'!J81</f>
        <v>15.343613025618781</v>
      </c>
      <c r="F83" s="3">
        <f t="shared" si="14"/>
        <v>17.108525779540432</v>
      </c>
      <c r="I83">
        <f t="shared" si="9"/>
        <v>1.1564712793102718</v>
      </c>
      <c r="J83">
        <f t="shared" si="10"/>
        <v>1.0906211300491149</v>
      </c>
      <c r="K83">
        <f t="shared" si="11"/>
        <v>1.1562897509149501</v>
      </c>
      <c r="L83">
        <f t="shared" si="12"/>
        <v>1.0924009304013416</v>
      </c>
      <c r="M83">
        <f t="shared" si="13"/>
        <v>1.2220375556814596</v>
      </c>
    </row>
    <row r="84" spans="1:13" x14ac:dyDescent="0.3">
      <c r="A84">
        <v>80</v>
      </c>
      <c r="B84">
        <f>'per 2m'!E82</f>
        <v>16.184130996335213</v>
      </c>
      <c r="C84">
        <f>'per 2m'!F82</f>
        <v>15.255761992670429</v>
      </c>
      <c r="D84">
        <f>'per 2m'!I82</f>
        <v>16.1380565128093</v>
      </c>
      <c r="E84">
        <f>'per 2m'!J82</f>
        <v>15.243613025618782</v>
      </c>
      <c r="F84" s="3">
        <f t="shared" si="14"/>
        <v>17.108525779540432</v>
      </c>
      <c r="I84">
        <f t="shared" si="9"/>
        <v>1.1555487577795895</v>
      </c>
      <c r="J84">
        <f t="shared" si="10"/>
        <v>1.0887760869877503</v>
      </c>
      <c r="K84">
        <f t="shared" si="11"/>
        <v>1.1555754652006642</v>
      </c>
      <c r="L84">
        <f t="shared" si="12"/>
        <v>1.0916866446870557</v>
      </c>
      <c r="M84">
        <f t="shared" si="13"/>
        <v>1.2220375556814596</v>
      </c>
    </row>
    <row r="85" spans="1:13" x14ac:dyDescent="0.3">
      <c r="A85">
        <v>81</v>
      </c>
      <c r="B85">
        <f>'per 2m'!E83</f>
        <v>16.17123422149329</v>
      </c>
      <c r="C85">
        <f>'per 2m'!F83</f>
        <v>15.229968442986578</v>
      </c>
      <c r="D85">
        <f>'per 2m'!I83</f>
        <v>16.218056512809298</v>
      </c>
      <c r="E85">
        <f>'per 2m'!J83</f>
        <v>15.323613025618782</v>
      </c>
      <c r="F85" s="3">
        <f t="shared" si="14"/>
        <v>17.108525779540432</v>
      </c>
      <c r="I85">
        <f t="shared" si="9"/>
        <v>1.1546288980293515</v>
      </c>
      <c r="J85">
        <f t="shared" si="10"/>
        <v>1.0869363674872745</v>
      </c>
      <c r="K85">
        <f t="shared" si="11"/>
        <v>1.1548611794863783</v>
      </c>
      <c r="L85">
        <f t="shared" si="12"/>
        <v>1.0909723589727702</v>
      </c>
      <c r="M85">
        <f t="shared" si="13"/>
        <v>1.2220375556814596</v>
      </c>
    </row>
    <row r="86" spans="1:13" x14ac:dyDescent="0.3">
      <c r="A86">
        <v>82</v>
      </c>
      <c r="B86">
        <f>'per 2m'!E84</f>
        <v>16.158374923328555</v>
      </c>
      <c r="C86">
        <f>'per 2m'!F84</f>
        <v>15.204249846657108</v>
      </c>
      <c r="D86">
        <f>'per 2m'!I84</f>
        <v>16.118056512809297</v>
      </c>
      <c r="E86">
        <f>'per 2m'!J84</f>
        <v>15.223613025618782</v>
      </c>
      <c r="F86" s="3">
        <f t="shared" si="14"/>
        <v>17.108525779540432</v>
      </c>
      <c r="I86">
        <f t="shared" si="9"/>
        <v>1.1537117302657447</v>
      </c>
      <c r="J86">
        <f t="shared" si="10"/>
        <v>1.0851020319600604</v>
      </c>
      <c r="K86">
        <f t="shared" si="11"/>
        <v>1.1541468937720925</v>
      </c>
      <c r="L86">
        <f t="shared" si="12"/>
        <v>1.0838295018299129</v>
      </c>
      <c r="M86">
        <f t="shared" si="13"/>
        <v>1.2220375556814596</v>
      </c>
    </row>
    <row r="87" spans="1:13" x14ac:dyDescent="0.3">
      <c r="A87">
        <v>83</v>
      </c>
      <c r="B87">
        <f>'per 2m'!E85</f>
        <v>16.145553524112294</v>
      </c>
      <c r="C87">
        <f>'per 2m'!F85</f>
        <v>15.178607048224585</v>
      </c>
      <c r="D87">
        <f>'per 2m'!I85</f>
        <v>16.198056512809295</v>
      </c>
      <c r="E87">
        <f>'per 2m'!J85</f>
        <v>15.123613025618782</v>
      </c>
      <c r="F87" s="3">
        <f t="shared" si="14"/>
        <v>17.108525779540432</v>
      </c>
      <c r="I87">
        <f t="shared" si="9"/>
        <v>1.1527972846065559</v>
      </c>
      <c r="J87">
        <f t="shared" si="10"/>
        <v>1.0832731406416831</v>
      </c>
      <c r="K87">
        <f t="shared" si="11"/>
        <v>1.1534326080578068</v>
      </c>
      <c r="L87">
        <f t="shared" si="12"/>
        <v>1.0831152161156274</v>
      </c>
      <c r="M87">
        <f t="shared" si="13"/>
        <v>1.2220375556814596</v>
      </c>
    </row>
    <row r="88" spans="1:13" x14ac:dyDescent="0.3">
      <c r="A88">
        <v>84</v>
      </c>
      <c r="B88">
        <f>'per 2m'!E86</f>
        <v>16.132770444871269</v>
      </c>
      <c r="C88">
        <f>'per 2m'!F86</f>
        <v>15.153040889742542</v>
      </c>
      <c r="D88">
        <f>'per 2m'!I86</f>
        <v>16.098056512809293</v>
      </c>
      <c r="E88">
        <f>'per 2m'!J86</f>
        <v>15.203613025618782</v>
      </c>
      <c r="F88" s="3">
        <f t="shared" si="14"/>
        <v>17.108525779540432</v>
      </c>
      <c r="I88">
        <f t="shared" si="9"/>
        <v>1.1518855910801851</v>
      </c>
      <c r="J88">
        <f t="shared" si="10"/>
        <v>1.0814497535889414</v>
      </c>
      <c r="K88">
        <f t="shared" si="11"/>
        <v>1.1527183223435209</v>
      </c>
      <c r="L88">
        <f t="shared" si="12"/>
        <v>1.0824009304013416</v>
      </c>
      <c r="M88">
        <f t="shared" si="13"/>
        <v>1.2220375556814596</v>
      </c>
    </row>
    <row r="89" spans="1:13" x14ac:dyDescent="0.3">
      <c r="A89">
        <v>85</v>
      </c>
      <c r="B89">
        <f>'per 2m'!E87</f>
        <v>16.12002610537391</v>
      </c>
      <c r="C89">
        <f>'per 2m'!F87</f>
        <v>15.127552210747819</v>
      </c>
      <c r="D89">
        <f>'per 2m'!I87</f>
        <v>16.178056512809292</v>
      </c>
      <c r="E89">
        <f>'per 2m'!J87</f>
        <v>15.103613025618783</v>
      </c>
      <c r="F89" s="3">
        <f t="shared" si="14"/>
        <v>17.108525779540432</v>
      </c>
      <c r="I89">
        <f t="shared" si="9"/>
        <v>1.1509766796246577</v>
      </c>
      <c r="J89">
        <f t="shared" si="10"/>
        <v>1.0796319306778865</v>
      </c>
      <c r="K89">
        <f t="shared" si="11"/>
        <v>1.152004036629235</v>
      </c>
      <c r="L89">
        <f t="shared" si="12"/>
        <v>1.0816866446870559</v>
      </c>
      <c r="M89">
        <f t="shared" si="13"/>
        <v>1.2220375556814596</v>
      </c>
    </row>
    <row r="90" spans="1:13" x14ac:dyDescent="0.3">
      <c r="A90">
        <v>86</v>
      </c>
      <c r="B90">
        <f>'per 2m'!E88</f>
        <v>16.107320924116504</v>
      </c>
      <c r="C90">
        <f>'per 2m'!F88</f>
        <v>15.102141848233005</v>
      </c>
      <c r="D90">
        <f>'per 2m'!I88</f>
        <v>16.07805651280929</v>
      </c>
      <c r="E90">
        <f>'per 2m'!J88</f>
        <v>15.183613025618783</v>
      </c>
      <c r="F90" s="3">
        <f t="shared" si="14"/>
        <v>17.108525779540432</v>
      </c>
      <c r="I90">
        <f t="shared" si="9"/>
        <v>1.1500705800866418</v>
      </c>
      <c r="J90">
        <f t="shared" si="10"/>
        <v>1.0778197316018552</v>
      </c>
      <c r="K90">
        <f t="shared" si="11"/>
        <v>1.1512897509149493</v>
      </c>
      <c r="L90">
        <f t="shared" si="12"/>
        <v>1.0809723589727702</v>
      </c>
      <c r="M90">
        <f t="shared" si="13"/>
        <v>1.2220375556814596</v>
      </c>
    </row>
    <row r="91" spans="1:13" x14ac:dyDescent="0.3">
      <c r="A91">
        <v>87</v>
      </c>
      <c r="B91">
        <f>'per 2m'!E89</f>
        <v>16.094655318309471</v>
      </c>
      <c r="C91">
        <f>'per 2m'!F89</f>
        <v>15.076810636618942</v>
      </c>
      <c r="D91">
        <f>'per 2m'!I89</f>
        <v>16.158056512809289</v>
      </c>
      <c r="E91">
        <f>'per 2m'!J89</f>
        <v>15.083613025618783</v>
      </c>
      <c r="F91" s="3">
        <f t="shared" si="14"/>
        <v>17.108525779540432</v>
      </c>
      <c r="I91">
        <f t="shared" si="9"/>
        <v>1.149167322220469</v>
      </c>
      <c r="J91">
        <f t="shared" si="10"/>
        <v>1.0760132158695097</v>
      </c>
      <c r="K91">
        <f t="shared" si="11"/>
        <v>1.1505754652006634</v>
      </c>
      <c r="L91">
        <f t="shared" si="12"/>
        <v>1.0738295018299131</v>
      </c>
      <c r="M91">
        <f t="shared" si="13"/>
        <v>1.2220375556814596</v>
      </c>
    </row>
    <row r="92" spans="1:13" x14ac:dyDescent="0.3">
      <c r="A92">
        <v>88</v>
      </c>
      <c r="B92">
        <f>'per 2m'!E90</f>
        <v>16.082029703863665</v>
      </c>
      <c r="C92">
        <f>'per 2m'!F90</f>
        <v>15.05155940772733</v>
      </c>
      <c r="D92">
        <f>'per 2m'!I90</f>
        <v>16.058056512809287</v>
      </c>
      <c r="E92">
        <f>'per 2m'!J90</f>
        <v>14.983613025618784</v>
      </c>
      <c r="F92" s="3">
        <f t="shared" si="14"/>
        <v>17.108525779540432</v>
      </c>
      <c r="I92">
        <f t="shared" si="9"/>
        <v>1.148266935687156</v>
      </c>
      <c r="J92">
        <f t="shared" si="10"/>
        <v>1.0742124428028836</v>
      </c>
      <c r="K92">
        <f t="shared" si="11"/>
        <v>1.1498611794863776</v>
      </c>
      <c r="L92">
        <f t="shared" si="12"/>
        <v>1.0731152161156274</v>
      </c>
      <c r="M92">
        <f t="shared" si="13"/>
        <v>1.2220375556814596</v>
      </c>
    </row>
    <row r="93" spans="1:13" x14ac:dyDescent="0.3">
      <c r="A93">
        <v>89</v>
      </c>
      <c r="B93">
        <f>'per 2m'!E91</f>
        <v>16.069444495376707</v>
      </c>
      <c r="C93">
        <f>'per 2m'!F91</f>
        <v>15.026388990753411</v>
      </c>
      <c r="D93">
        <f>'per 2m'!I91</f>
        <v>16.138056512809285</v>
      </c>
      <c r="E93">
        <f>'per 2m'!J91</f>
        <v>15.063613025618784</v>
      </c>
      <c r="F93" s="3">
        <f t="shared" si="14"/>
        <v>17.108525779540432</v>
      </c>
      <c r="I93">
        <f t="shared" si="9"/>
        <v>1.1473694500534315</v>
      </c>
      <c r="J93">
        <f t="shared" si="10"/>
        <v>1.072417471535434</v>
      </c>
      <c r="K93">
        <f t="shared" si="11"/>
        <v>1.1491468937720917</v>
      </c>
      <c r="L93">
        <f t="shared" si="12"/>
        <v>1.0724009304013418</v>
      </c>
      <c r="M93">
        <f t="shared" si="13"/>
        <v>1.2220375556814596</v>
      </c>
    </row>
    <row r="94" spans="1:13" x14ac:dyDescent="0.3">
      <c r="A94">
        <v>90</v>
      </c>
      <c r="B94">
        <f>'per 2m'!E92</f>
        <v>16.056900106119372</v>
      </c>
      <c r="C94">
        <f>'per 2m'!F92</f>
        <v>15.001300212238743</v>
      </c>
      <c r="D94">
        <f>'per 2m'!I92</f>
        <v>16.038056512809284</v>
      </c>
      <c r="E94">
        <f>'per 2m'!J92</f>
        <v>14.963613025618784</v>
      </c>
      <c r="F94" s="3">
        <f t="shared" si="14"/>
        <v>17.108525779540432</v>
      </c>
      <c r="I94">
        <f t="shared" si="9"/>
        <v>1.1464748947907641</v>
      </c>
      <c r="J94">
        <f t="shared" si="10"/>
        <v>1.0706283610100997</v>
      </c>
      <c r="K94">
        <f t="shared" si="11"/>
        <v>1.148432608057806</v>
      </c>
      <c r="L94">
        <f t="shared" si="12"/>
        <v>1.0716866446870559</v>
      </c>
      <c r="M94">
        <f t="shared" si="13"/>
        <v>1.2220375556814596</v>
      </c>
    </row>
    <row r="95" spans="1:13" x14ac:dyDescent="0.3">
      <c r="A95">
        <v>91</v>
      </c>
      <c r="B95">
        <f>'per 2m'!E93</f>
        <v>16.044396948022023</v>
      </c>
      <c r="C95">
        <f>'per 2m'!F93</f>
        <v>14.976293896044048</v>
      </c>
      <c r="D95">
        <f>'per 2m'!I93</f>
        <v>16.118056512809282</v>
      </c>
      <c r="E95">
        <f>'per 2m'!J93</f>
        <v>15.043613025618784</v>
      </c>
      <c r="F95" s="3">
        <f t="shared" si="14"/>
        <v>17.108525779540432</v>
      </c>
      <c r="I95">
        <f t="shared" si="9"/>
        <v>1.1455832992743968</v>
      </c>
      <c r="J95">
        <f t="shared" si="10"/>
        <v>1.0688451699773649</v>
      </c>
      <c r="K95">
        <f t="shared" si="11"/>
        <v>1.1477183223435201</v>
      </c>
      <c r="L95">
        <f t="shared" si="12"/>
        <v>1.0709723589727704</v>
      </c>
      <c r="M95">
        <f t="shared" si="13"/>
        <v>1.2220375556814596</v>
      </c>
    </row>
    <row r="96" spans="1:13" x14ac:dyDescent="0.3">
      <c r="A96">
        <v>92</v>
      </c>
      <c r="B96">
        <f>'per 2m'!E94</f>
        <v>16.031935431661086</v>
      </c>
      <c r="C96">
        <f>'per 2m'!F94</f>
        <v>14.951370863322172</v>
      </c>
      <c r="D96">
        <f>'per 2m'!I94</f>
        <v>16.018056512809281</v>
      </c>
      <c r="E96">
        <f>'per 2m'!J94</f>
        <v>14.943613025618784</v>
      </c>
      <c r="F96" s="3">
        <f t="shared" si="14"/>
        <v>17.108525779540432</v>
      </c>
      <c r="I96">
        <f t="shared" si="9"/>
        <v>1.1446946927823802</v>
      </c>
      <c r="J96">
        <f t="shared" si="10"/>
        <v>1.0670679569933317</v>
      </c>
      <c r="K96">
        <f t="shared" si="11"/>
        <v>1.1470040366292342</v>
      </c>
      <c r="L96">
        <f t="shared" si="12"/>
        <v>1.0702580732584845</v>
      </c>
      <c r="M96">
        <f t="shared" si="13"/>
        <v>1.2220375556814596</v>
      </c>
    </row>
    <row r="97" spans="1:19" x14ac:dyDescent="0.3">
      <c r="A97">
        <v>93</v>
      </c>
      <c r="B97">
        <f>'per 2m'!E95</f>
        <v>16.019515966245557</v>
      </c>
      <c r="C97">
        <f>'per 2m'!F95</f>
        <v>14.926531932491114</v>
      </c>
      <c r="D97">
        <f>'per 2m'!I95</f>
        <v>16.098056512809279</v>
      </c>
      <c r="E97">
        <f>'per 2m'!J95</f>
        <v>15.023613025618785</v>
      </c>
      <c r="F97" s="3">
        <f t="shared" si="14"/>
        <v>17.108525779540432</v>
      </c>
      <c r="I97">
        <f t="shared" si="9"/>
        <v>1.1438091044946117</v>
      </c>
      <c r="J97">
        <f t="shared" si="10"/>
        <v>1.0652967804177949</v>
      </c>
      <c r="K97">
        <f t="shared" si="11"/>
        <v>1.1462897509149486</v>
      </c>
      <c r="L97">
        <f t="shared" si="12"/>
        <v>1.0695437875441989</v>
      </c>
      <c r="M97">
        <f t="shared" si="13"/>
        <v>1.2220375556814596</v>
      </c>
    </row>
    <row r="98" spans="1:19" x14ac:dyDescent="0.3">
      <c r="A98">
        <v>94</v>
      </c>
      <c r="B98">
        <f>'per 2m'!E96</f>
        <v>16.007138959603573</v>
      </c>
      <c r="C98">
        <f>'per 2m'!F96</f>
        <v>14.901777919207145</v>
      </c>
      <c r="D98">
        <f>'per 2m'!I96</f>
        <v>15.99805651280928</v>
      </c>
      <c r="E98">
        <f>'per 2m'!J96</f>
        <v>14.923613025618785</v>
      </c>
      <c r="F98" s="3">
        <f t="shared" si="14"/>
        <v>17.108525779540432</v>
      </c>
      <c r="I98">
        <f t="shared" si="9"/>
        <v>1.1429265634918782</v>
      </c>
      <c r="J98">
        <f t="shared" si="10"/>
        <v>1.0635316984123278</v>
      </c>
      <c r="K98">
        <f t="shared" si="11"/>
        <v>1.1455754652006629</v>
      </c>
      <c r="L98">
        <f t="shared" si="12"/>
        <v>1.0624009304013418</v>
      </c>
      <c r="M98">
        <f t="shared" si="13"/>
        <v>1.2220375556814596</v>
      </c>
    </row>
    <row r="99" spans="1:19" x14ac:dyDescent="0.3">
      <c r="A99">
        <v>95</v>
      </c>
      <c r="B99">
        <f>'per 2m'!E97</f>
        <v>15.994804818169015</v>
      </c>
      <c r="C99">
        <f>'per 2m'!F97</f>
        <v>14.877109636338032</v>
      </c>
      <c r="D99">
        <f>'per 2m'!I97</f>
        <v>16.07805651280928</v>
      </c>
      <c r="E99">
        <f>'per 2m'!J97</f>
        <v>14.823613025618785</v>
      </c>
      <c r="F99" s="3">
        <f t="shared" si="14"/>
        <v>17.108525779540432</v>
      </c>
      <c r="I99">
        <f t="shared" si="9"/>
        <v>1.1420470987548996</v>
      </c>
      <c r="J99">
        <f t="shared" si="10"/>
        <v>1.0617727689383707</v>
      </c>
      <c r="K99">
        <f t="shared" si="11"/>
        <v>1.144861179486377</v>
      </c>
      <c r="L99">
        <f t="shared" si="12"/>
        <v>1.0616866446870561</v>
      </c>
      <c r="M99">
        <f t="shared" si="13"/>
        <v>1.2220375556814596</v>
      </c>
    </row>
    <row r="100" spans="1:19" x14ac:dyDescent="0.3">
      <c r="A100">
        <v>96</v>
      </c>
      <c r="B100">
        <f>'per 2m'!E98</f>
        <v>15.982513946968172</v>
      </c>
      <c r="C100">
        <f>'per 2m'!F98</f>
        <v>14.852527893936346</v>
      </c>
      <c r="D100">
        <f>'per 2m'!I98</f>
        <v>15.97805651280928</v>
      </c>
      <c r="E100">
        <f>'per 2m'!J98</f>
        <v>14.903613025618785</v>
      </c>
      <c r="F100" s="3">
        <f t="shared" si="14"/>
        <v>17.108525779540432</v>
      </c>
      <c r="I100">
        <f t="shared" ref="I100:I163" si="15">(B100+B101)/28*($A101-$A100)</f>
        <v>1.1411707391633785</v>
      </c>
      <c r="J100">
        <f t="shared" si="10"/>
        <v>1.0600200497553283</v>
      </c>
      <c r="K100">
        <f t="shared" ref="K100:K163" si="16">(D100+D101)/28*($A101-$A100)</f>
        <v>1.1441468937720916</v>
      </c>
      <c r="L100">
        <f t="shared" ref="L100:L163" si="17">(E100+E101)/28*($A101-$A100)</f>
        <v>1.0609723589727704</v>
      </c>
      <c r="M100">
        <f t="shared" si="13"/>
        <v>1.2220375556814596</v>
      </c>
    </row>
    <row r="101" spans="1:19" x14ac:dyDescent="0.3">
      <c r="A101">
        <v>97</v>
      </c>
      <c r="B101">
        <f>'per 2m'!E99</f>
        <v>15.970266749606424</v>
      </c>
      <c r="C101">
        <f>'per 2m'!F99</f>
        <v>14.828033499212848</v>
      </c>
      <c r="D101">
        <f>'per 2m'!I99</f>
        <v>16.05805651280928</v>
      </c>
      <c r="E101">
        <f>'per 2m'!J99</f>
        <v>14.803613025618786</v>
      </c>
      <c r="F101" s="3">
        <f t="shared" si="14"/>
        <v>17.108525779540432</v>
      </c>
      <c r="I101">
        <f t="shared" si="15"/>
        <v>1.140297513495051</v>
      </c>
      <c r="J101">
        <f t="shared" si="10"/>
        <v>1.0582735984186733</v>
      </c>
      <c r="K101">
        <f t="shared" si="16"/>
        <v>1.1434326080578057</v>
      </c>
      <c r="L101">
        <f t="shared" si="17"/>
        <v>1.0602580732584848</v>
      </c>
      <c r="M101">
        <f t="shared" si="13"/>
        <v>1.2220375556814596</v>
      </c>
    </row>
    <row r="102" spans="1:19" x14ac:dyDescent="0.3">
      <c r="A102">
        <v>98</v>
      </c>
      <c r="B102">
        <f>'per 2m'!E100</f>
        <v>15.958063628255003</v>
      </c>
      <c r="C102">
        <f>'per 2m'!F100</f>
        <v>14.803627256510005</v>
      </c>
      <c r="D102">
        <f>'per 2m'!I100</f>
        <v>15.95805651280928</v>
      </c>
      <c r="E102">
        <f>'per 2m'!J100</f>
        <v>14.883613025618786</v>
      </c>
      <c r="F102" s="3">
        <f t="shared" si="14"/>
        <v>17.108525779540432</v>
      </c>
      <c r="I102">
        <f t="shared" si="15"/>
        <v>1.1394274504247421</v>
      </c>
      <c r="J102">
        <f t="shared" si="10"/>
        <v>1.0565334722780555</v>
      </c>
      <c r="K102">
        <f t="shared" si="16"/>
        <v>1.14271832234352</v>
      </c>
      <c r="L102">
        <f t="shared" si="17"/>
        <v>1.0595437875441989</v>
      </c>
      <c r="M102">
        <f t="shared" si="13"/>
        <v>1.2220375556814596</v>
      </c>
    </row>
    <row r="103" spans="1:19" x14ac:dyDescent="0.3">
      <c r="A103">
        <v>99</v>
      </c>
      <c r="B103">
        <f>'per 2m'!E101</f>
        <v>15.945904983637776</v>
      </c>
      <c r="C103">
        <f>'per 2m'!F101</f>
        <v>14.779309967275552</v>
      </c>
      <c r="D103">
        <f>'per 2m'!I101</f>
        <v>16.03805651280928</v>
      </c>
      <c r="E103">
        <f>'per 2m'!J101</f>
        <v>14.783613025618786</v>
      </c>
      <c r="F103" s="3">
        <f t="shared" si="14"/>
        <v>17.108525779540432</v>
      </c>
      <c r="I103">
        <f t="shared" si="15"/>
        <v>1.1385605785234241</v>
      </c>
      <c r="J103">
        <f t="shared" si="10"/>
        <v>1.0547997284754194</v>
      </c>
      <c r="K103">
        <f t="shared" si="16"/>
        <v>1.1420040366292343</v>
      </c>
      <c r="L103">
        <f t="shared" si="17"/>
        <v>1.052400930401342</v>
      </c>
      <c r="M103">
        <f t="shared" si="13"/>
        <v>1.2220375556814596</v>
      </c>
    </row>
    <row r="104" spans="1:19" x14ac:dyDescent="0.3">
      <c r="A104">
        <v>100</v>
      </c>
      <c r="B104">
        <f>'per 2m'!E102</f>
        <v>15.933791215018097</v>
      </c>
      <c r="C104">
        <f>'per 2m'!F102</f>
        <v>14.755082430036193</v>
      </c>
      <c r="D104">
        <f>'per 2m'!I102</f>
        <v>15.938056512809281</v>
      </c>
      <c r="E104">
        <f>'per 2m'!J102</f>
        <v>14.683613025618786</v>
      </c>
      <c r="F104" s="3">
        <f t="shared" si="14"/>
        <v>17.108525779540432</v>
      </c>
      <c r="I104">
        <f t="shared" si="15"/>
        <v>1.1376969262572778</v>
      </c>
      <c r="J104">
        <f t="shared" si="10"/>
        <v>1.0530724239431275</v>
      </c>
      <c r="K104">
        <f t="shared" si="16"/>
        <v>1.1348611794863772</v>
      </c>
      <c r="L104">
        <f t="shared" si="17"/>
        <v>1.0516866446870561</v>
      </c>
      <c r="M104">
        <f t="shared" si="13"/>
        <v>1.2220375556814596</v>
      </c>
      <c r="S104" s="10"/>
    </row>
    <row r="105" spans="1:19" x14ac:dyDescent="0.3">
      <c r="A105">
        <v>101</v>
      </c>
      <c r="B105">
        <f>'per 2m'!E103</f>
        <v>15.921722720185686</v>
      </c>
      <c r="C105">
        <f>'per 2m'!F103</f>
        <v>14.730945440371373</v>
      </c>
      <c r="D105">
        <f>'per 2m'!I103</f>
        <v>15.838056512809281</v>
      </c>
      <c r="E105">
        <f>'per 2m'!J103</f>
        <v>14.763613025618787</v>
      </c>
      <c r="F105" s="3">
        <f t="shared" si="14"/>
        <v>17.108525779540432</v>
      </c>
      <c r="I105">
        <f t="shared" si="15"/>
        <v>1.1368365219867591</v>
      </c>
      <c r="J105">
        <f t="shared" si="10"/>
        <v>1.0513516154020901</v>
      </c>
      <c r="K105">
        <f t="shared" si="16"/>
        <v>1.1341468937720915</v>
      </c>
      <c r="L105">
        <f t="shared" si="17"/>
        <v>1.0509723589727706</v>
      </c>
      <c r="M105">
        <f t="shared" si="13"/>
        <v>1.2220375556814596</v>
      </c>
    </row>
    <row r="106" spans="1:19" x14ac:dyDescent="0.3">
      <c r="A106">
        <v>102</v>
      </c>
      <c r="B106">
        <f>'per 2m'!E104</f>
        <v>15.909699895443573</v>
      </c>
      <c r="C106">
        <f>'per 2m'!F104</f>
        <v>14.706899790887148</v>
      </c>
      <c r="D106">
        <f>'per 2m'!I104</f>
        <v>15.918056512809281</v>
      </c>
      <c r="E106">
        <f>'per 2m'!J104</f>
        <v>14.663613025618787</v>
      </c>
      <c r="F106" s="3">
        <f t="shared" si="14"/>
        <v>17.108525779540432</v>
      </c>
      <c r="I106">
        <f t="shared" si="15"/>
        <v>1.1359793939656662</v>
      </c>
      <c r="J106">
        <f t="shared" si="10"/>
        <v>1.049637359359904</v>
      </c>
      <c r="K106">
        <f t="shared" si="16"/>
        <v>1.1334326080578059</v>
      </c>
      <c r="L106">
        <f t="shared" si="17"/>
        <v>1.0502580732584847</v>
      </c>
      <c r="M106">
        <f t="shared" si="13"/>
        <v>1.2220375556814596</v>
      </c>
    </row>
    <row r="107" spans="1:19" x14ac:dyDescent="0.3">
      <c r="A107">
        <v>103</v>
      </c>
      <c r="B107">
        <f>'per 2m'!E105</f>
        <v>15.897723135595081</v>
      </c>
      <c r="C107">
        <f>'per 2m'!F105</f>
        <v>14.682946271190163</v>
      </c>
      <c r="D107">
        <f>'per 2m'!I105</f>
        <v>15.818056512809282</v>
      </c>
      <c r="E107">
        <f>'per 2m'!J105</f>
        <v>14.743613025618787</v>
      </c>
      <c r="F107" s="3">
        <f t="shared" si="14"/>
        <v>17.108525779540432</v>
      </c>
      <c r="I107">
        <f t="shared" si="15"/>
        <v>1.1351255703402123</v>
      </c>
      <c r="J107">
        <f t="shared" si="10"/>
        <v>1.0479297121089961</v>
      </c>
      <c r="K107">
        <f t="shared" si="16"/>
        <v>1.13271832234352</v>
      </c>
      <c r="L107">
        <f t="shared" si="17"/>
        <v>1.0495437875441991</v>
      </c>
      <c r="M107">
        <f t="shared" si="13"/>
        <v>1.2220375556814596</v>
      </c>
    </row>
    <row r="108" spans="1:19" x14ac:dyDescent="0.3">
      <c r="A108">
        <v>104</v>
      </c>
      <c r="B108">
        <f>'per 2m'!E106</f>
        <v>15.885792833930862</v>
      </c>
      <c r="C108">
        <f>'per 2m'!F106</f>
        <v>14.659085667861726</v>
      </c>
      <c r="D108">
        <f>'per 2m'!I106</f>
        <v>15.898056512809282</v>
      </c>
      <c r="E108">
        <f>'per 2m'!J106</f>
        <v>14.643613025618787</v>
      </c>
      <c r="F108" s="3">
        <f t="shared" si="14"/>
        <v>17.108525779540432</v>
      </c>
      <c r="I108">
        <f t="shared" si="15"/>
        <v>1.1342750791481018</v>
      </c>
      <c r="J108">
        <f t="shared" si="10"/>
        <v>1.0462287297247748</v>
      </c>
      <c r="K108">
        <f t="shared" si="16"/>
        <v>1.1320040366292345</v>
      </c>
      <c r="L108">
        <f t="shared" si="17"/>
        <v>1.0488295018299134</v>
      </c>
      <c r="M108">
        <f t="shared" si="13"/>
        <v>1.2220375556814596</v>
      </c>
    </row>
    <row r="109" spans="1:19" x14ac:dyDescent="0.3">
      <c r="A109">
        <v>105</v>
      </c>
      <c r="B109">
        <f>'per 2m'!E107</f>
        <v>15.873909382215984</v>
      </c>
      <c r="C109">
        <f>'per 2m'!F107</f>
        <v>14.635318764431968</v>
      </c>
      <c r="D109">
        <f>'per 2m'!I107</f>
        <v>15.798056512809282</v>
      </c>
      <c r="E109">
        <f>'per 2m'!J107</f>
        <v>14.723613025618787</v>
      </c>
      <c r="F109" s="3">
        <f t="shared" si="14"/>
        <v>17.108525779540432</v>
      </c>
      <c r="I109">
        <f t="shared" si="15"/>
        <v>1.1334279483176088</v>
      </c>
      <c r="J109">
        <f t="shared" si="10"/>
        <v>1.0445344680637889</v>
      </c>
      <c r="K109">
        <f t="shared" si="16"/>
        <v>1.1312897509149487</v>
      </c>
      <c r="L109">
        <f t="shared" si="17"/>
        <v>1.0481152161156277</v>
      </c>
      <c r="M109">
        <f t="shared" si="13"/>
        <v>1.2220375556814596</v>
      </c>
    </row>
    <row r="110" spans="1:19" x14ac:dyDescent="0.3">
      <c r="A110">
        <v>106</v>
      </c>
      <c r="B110">
        <f>'per 2m'!E108</f>
        <v>15.862073170677062</v>
      </c>
      <c r="C110">
        <f>'per 2m'!F108</f>
        <v>14.611646341354124</v>
      </c>
      <c r="D110">
        <f>'per 2m'!I108</f>
        <v>15.878056512809282</v>
      </c>
      <c r="E110">
        <f>'per 2m'!J108</f>
        <v>14.623613025618788</v>
      </c>
      <c r="F110" s="3">
        <f t="shared" si="14"/>
        <v>17.108525779540432</v>
      </c>
      <c r="I110">
        <f t="shared" si="15"/>
        <v>1.1325842056666613</v>
      </c>
      <c r="J110">
        <f t="shared" si="10"/>
        <v>1.0428469827618938</v>
      </c>
      <c r="K110">
        <f t="shared" si="16"/>
        <v>1.130575465200663</v>
      </c>
      <c r="L110">
        <f t="shared" si="17"/>
        <v>1.0409723589727704</v>
      </c>
      <c r="M110">
        <f t="shared" si="13"/>
        <v>1.2220375556814596</v>
      </c>
    </row>
    <row r="111" spans="1:19" x14ac:dyDescent="0.3">
      <c r="A111">
        <v>107</v>
      </c>
      <c r="B111">
        <f>'per 2m'!E109</f>
        <v>15.850284587989451</v>
      </c>
      <c r="C111">
        <f>'per 2m'!F109</f>
        <v>14.588069175978902</v>
      </c>
      <c r="D111">
        <f>'per 2m'!I109</f>
        <v>15.778056512809282</v>
      </c>
      <c r="E111">
        <f>'per 2m'!J109</f>
        <v>14.523613025618788</v>
      </c>
      <c r="F111" s="3">
        <f t="shared" si="14"/>
        <v>17.108525779540432</v>
      </c>
      <c r="I111">
        <f t="shared" si="15"/>
        <v>1.1317438789019258</v>
      </c>
      <c r="J111">
        <f t="shared" si="10"/>
        <v>1.0411663292324231</v>
      </c>
      <c r="K111">
        <f t="shared" si="16"/>
        <v>1.1298611794863773</v>
      </c>
      <c r="L111">
        <f t="shared" si="17"/>
        <v>1.040258073258485</v>
      </c>
      <c r="M111">
        <f t="shared" si="13"/>
        <v>1.2220375556814596</v>
      </c>
    </row>
    <row r="112" spans="1:19" x14ac:dyDescent="0.3">
      <c r="A112">
        <v>108</v>
      </c>
      <c r="B112">
        <f>'per 2m'!E110</f>
        <v>15.838544021264473</v>
      </c>
      <c r="C112">
        <f>'per 2m'!F110</f>
        <v>14.564588042528948</v>
      </c>
      <c r="D112">
        <f>'per 2m'!I110</f>
        <v>15.858056512809283</v>
      </c>
      <c r="E112">
        <f>'per 2m'!J110</f>
        <v>14.603613025618788</v>
      </c>
      <c r="F112" s="3">
        <f t="shared" si="14"/>
        <v>17.108525779540432</v>
      </c>
      <c r="I112">
        <f t="shared" si="15"/>
        <v>1.1309069956178999</v>
      </c>
      <c r="J112">
        <f t="shared" si="10"/>
        <v>1.039492562664371</v>
      </c>
      <c r="K112">
        <f t="shared" si="16"/>
        <v>1.1291468937720917</v>
      </c>
      <c r="L112">
        <f t="shared" si="17"/>
        <v>1.0395437875441991</v>
      </c>
      <c r="M112">
        <f t="shared" si="13"/>
        <v>1.2220375556814596</v>
      </c>
    </row>
    <row r="113" spans="1:13" x14ac:dyDescent="0.3">
      <c r="A113">
        <v>109</v>
      </c>
      <c r="B113">
        <f>'per 2m'!E111</f>
        <v>15.826851856036718</v>
      </c>
      <c r="C113">
        <f>'per 2m'!F111</f>
        <v>14.541203712073436</v>
      </c>
      <c r="D113">
        <f>'per 2m'!I111</f>
        <v>15.758056512809283</v>
      </c>
      <c r="E113">
        <f>'per 2m'!J111</f>
        <v>14.503613025618789</v>
      </c>
      <c r="F113" s="3">
        <f t="shared" si="14"/>
        <v>17.108525779540432</v>
      </c>
      <c r="I113">
        <f t="shared" si="15"/>
        <v>1.1300735832960032</v>
      </c>
      <c r="J113">
        <f t="shared" si="10"/>
        <v>1.0378257380205778</v>
      </c>
      <c r="K113">
        <f t="shared" si="16"/>
        <v>1.1284326080578058</v>
      </c>
      <c r="L113">
        <f t="shared" si="17"/>
        <v>1.0388295018299136</v>
      </c>
      <c r="M113">
        <f t="shared" si="13"/>
        <v>1.2220375556814596</v>
      </c>
    </row>
    <row r="114" spans="1:13" x14ac:dyDescent="0.3">
      <c r="A114">
        <v>110</v>
      </c>
      <c r="B114">
        <f>'per 2m'!E112</f>
        <v>15.815208476251369</v>
      </c>
      <c r="C114">
        <f>'per 2m'!F112</f>
        <v>14.517916952502739</v>
      </c>
      <c r="D114">
        <f>'per 2m'!I112</f>
        <v>15.838056512809283</v>
      </c>
      <c r="E114">
        <f>'per 2m'!J112</f>
        <v>14.583613025618789</v>
      </c>
      <c r="F114" s="3">
        <f t="shared" si="14"/>
        <v>17.108525779540432</v>
      </c>
      <c r="I114">
        <f t="shared" si="15"/>
        <v>1.1292436693036778</v>
      </c>
      <c r="J114">
        <f t="shared" si="10"/>
        <v>1.0361659100359268</v>
      </c>
      <c r="K114">
        <f t="shared" si="16"/>
        <v>1.1277183223435203</v>
      </c>
      <c r="L114">
        <f t="shared" si="17"/>
        <v>1.0381152161156277</v>
      </c>
      <c r="M114">
        <f t="shared" si="13"/>
        <v>1.2220375556814596</v>
      </c>
    </row>
    <row r="115" spans="1:13" x14ac:dyDescent="0.3">
      <c r="A115">
        <v>111</v>
      </c>
      <c r="B115">
        <f>'per 2m'!E113</f>
        <v>15.803614264251607</v>
      </c>
      <c r="C115">
        <f>'per 2m'!F113</f>
        <v>14.494728528503213</v>
      </c>
      <c r="D115">
        <f>'per 2m'!I113</f>
        <v>15.738056512809283</v>
      </c>
      <c r="E115">
        <f>'per 2m'!J113</f>
        <v>14.483613025618789</v>
      </c>
      <c r="F115" s="3">
        <f t="shared" si="14"/>
        <v>17.108525779540432</v>
      </c>
      <c r="I115">
        <f t="shared" si="15"/>
        <v>1.1284172808934876</v>
      </c>
      <c r="J115">
        <f t="shared" si="10"/>
        <v>1.0345131332155466</v>
      </c>
      <c r="K115">
        <f t="shared" si="16"/>
        <v>1.1270040366292344</v>
      </c>
      <c r="L115">
        <f t="shared" si="17"/>
        <v>1.0374009304013421</v>
      </c>
      <c r="M115">
        <f t="shared" si="13"/>
        <v>1.2220375556814596</v>
      </c>
    </row>
    <row r="116" spans="1:13" x14ac:dyDescent="0.3">
      <c r="A116">
        <v>112</v>
      </c>
      <c r="B116">
        <f>'per 2m'!E114</f>
        <v>15.792069600766046</v>
      </c>
      <c r="C116">
        <f>'per 2m'!F114</f>
        <v>14.471639201532092</v>
      </c>
      <c r="D116">
        <f>'per 2m'!I114</f>
        <v>15.818056512809283</v>
      </c>
      <c r="E116">
        <f>'per 2m'!J114</f>
        <v>14.563613025618789</v>
      </c>
      <c r="F116" s="3">
        <f t="shared" si="14"/>
        <v>17.108525779540432</v>
      </c>
      <c r="I116">
        <f t="shared" si="15"/>
        <v>1.1275944452022244</v>
      </c>
      <c r="J116">
        <f t="shared" si="10"/>
        <v>1.0328674618330203</v>
      </c>
      <c r="K116">
        <f t="shared" si="16"/>
        <v>1.126289750914949</v>
      </c>
      <c r="L116">
        <f t="shared" si="17"/>
        <v>1.0366866446870564</v>
      </c>
      <c r="M116">
        <f t="shared" si="13"/>
        <v>1.2220375556814596</v>
      </c>
    </row>
    <row r="117" spans="1:13" x14ac:dyDescent="0.3">
      <c r="A117">
        <v>113</v>
      </c>
      <c r="B117">
        <f>'per 2m'!E115</f>
        <v>15.780574864896238</v>
      </c>
      <c r="C117">
        <f>'per 2m'!F115</f>
        <v>14.448649729792475</v>
      </c>
      <c r="D117">
        <f>'per 2m'!I115</f>
        <v>15.718056512809284</v>
      </c>
      <c r="E117">
        <f>'per 2m'!J115</f>
        <v>14.463613025618789</v>
      </c>
      <c r="F117" s="3">
        <f t="shared" si="14"/>
        <v>17.108525779540432</v>
      </c>
      <c r="I117">
        <f t="shared" si="15"/>
        <v>1.1267751892500164</v>
      </c>
      <c r="J117">
        <f t="shared" si="10"/>
        <v>1.031228949928604</v>
      </c>
      <c r="K117">
        <f t="shared" si="16"/>
        <v>1.1255754652006631</v>
      </c>
      <c r="L117">
        <f t="shared" si="17"/>
        <v>1.0295437875441993</v>
      </c>
      <c r="M117">
        <f t="shared" si="13"/>
        <v>1.2220375556814596</v>
      </c>
    </row>
    <row r="118" spans="1:13" x14ac:dyDescent="0.3">
      <c r="A118">
        <v>114</v>
      </c>
      <c r="B118">
        <f>'per 2m'!E116</f>
        <v>15.76913043410422</v>
      </c>
      <c r="C118">
        <f>'per 2m'!F116</f>
        <v>14.425760868208439</v>
      </c>
      <c r="D118">
        <f>'per 2m'!I116</f>
        <v>15.798056512809284</v>
      </c>
      <c r="E118">
        <f>'per 2m'!J116</f>
        <v>14.36361302561879</v>
      </c>
      <c r="F118" s="3">
        <f t="shared" si="14"/>
        <v>17.108525779540432</v>
      </c>
      <c r="I118">
        <f t="shared" si="15"/>
        <v>1.1259595399394406</v>
      </c>
      <c r="J118">
        <f t="shared" si="10"/>
        <v>1.0295976513074527</v>
      </c>
      <c r="K118">
        <f t="shared" si="16"/>
        <v>1.1248611794863774</v>
      </c>
      <c r="L118">
        <f t="shared" si="17"/>
        <v>1.0288295018299134</v>
      </c>
      <c r="M118">
        <f t="shared" si="13"/>
        <v>1.2220375556814596</v>
      </c>
    </row>
    <row r="119" spans="1:13" x14ac:dyDescent="0.3">
      <c r="A119">
        <v>115</v>
      </c>
      <c r="B119">
        <f>'per 2m'!E117</f>
        <v>15.75773668420012</v>
      </c>
      <c r="C119">
        <f>'per 2m'!F117</f>
        <v>14.402973368400239</v>
      </c>
      <c r="D119">
        <f>'per 2m'!I117</f>
        <v>15.698056512809284</v>
      </c>
      <c r="E119">
        <f>'per 2m'!J117</f>
        <v>14.44361302561879</v>
      </c>
      <c r="F119" s="3">
        <f t="shared" si="14"/>
        <v>17.108525779540432</v>
      </c>
      <c r="I119">
        <f t="shared" si="15"/>
        <v>1.1251475240546405</v>
      </c>
      <c r="J119">
        <f t="shared" si="10"/>
        <v>1.0279736195378526</v>
      </c>
      <c r="K119">
        <f t="shared" si="16"/>
        <v>1.1241468937720918</v>
      </c>
      <c r="L119">
        <f t="shared" si="17"/>
        <v>1.028115216115628</v>
      </c>
      <c r="M119">
        <f t="shared" si="13"/>
        <v>1.2220375556814596</v>
      </c>
    </row>
    <row r="120" spans="1:13" x14ac:dyDescent="0.3">
      <c r="A120">
        <v>116</v>
      </c>
      <c r="B120">
        <f>'per 2m'!E118</f>
        <v>15.746393989329816</v>
      </c>
      <c r="C120">
        <f>'per 2m'!F118</f>
        <v>14.380287978659631</v>
      </c>
      <c r="D120">
        <f>'per 2m'!I118</f>
        <v>15.778056512809284</v>
      </c>
      <c r="E120">
        <f>'per 2m'!J118</f>
        <v>14.34361302561879</v>
      </c>
      <c r="F120" s="3">
        <f t="shared" si="14"/>
        <v>17.108525779540432</v>
      </c>
      <c r="I120">
        <f t="shared" si="15"/>
        <v>1.1243391682604451</v>
      </c>
      <c r="J120">
        <f t="shared" si="10"/>
        <v>1.0263569079494619</v>
      </c>
      <c r="K120">
        <f t="shared" si="16"/>
        <v>1.1234326080578061</v>
      </c>
      <c r="L120">
        <f t="shared" si="17"/>
        <v>1.0274009304013421</v>
      </c>
      <c r="M120">
        <f t="shared" si="13"/>
        <v>1.2220375556814596</v>
      </c>
    </row>
    <row r="121" spans="1:13" x14ac:dyDescent="0.3">
      <c r="A121">
        <v>117</v>
      </c>
      <c r="B121">
        <f>'per 2m'!E119</f>
        <v>15.735102721962651</v>
      </c>
      <c r="C121">
        <f>'per 2m'!F119</f>
        <v>14.357705443925301</v>
      </c>
      <c r="D121">
        <f>'per 2m'!I119</f>
        <v>15.678056512809285</v>
      </c>
      <c r="E121">
        <f>'per 2m'!J119</f>
        <v>14.42361302561879</v>
      </c>
      <c r="F121" s="3">
        <f t="shared" si="14"/>
        <v>17.108525779540432</v>
      </c>
      <c r="I121">
        <f t="shared" si="15"/>
        <v>1.1235344991014948</v>
      </c>
      <c r="J121">
        <f t="shared" si="10"/>
        <v>1.0247475696315609</v>
      </c>
      <c r="K121">
        <f t="shared" si="16"/>
        <v>1.1227183223435202</v>
      </c>
      <c r="L121">
        <f t="shared" si="17"/>
        <v>1.0266866446870566</v>
      </c>
      <c r="M121">
        <f t="shared" si="13"/>
        <v>1.2220375556814596</v>
      </c>
    </row>
    <row r="122" spans="1:13" x14ac:dyDescent="0.3">
      <c r="A122">
        <v>118</v>
      </c>
      <c r="B122">
        <f>'per 2m'!E120</f>
        <v>15.7238632528792</v>
      </c>
      <c r="C122">
        <f>'per 2m'!F120</f>
        <v>14.335226505758401</v>
      </c>
      <c r="D122">
        <f>'per 2m'!I120</f>
        <v>15.758056512809285</v>
      </c>
      <c r="E122">
        <f>'per 2m'!J120</f>
        <v>14.323613025618791</v>
      </c>
      <c r="F122" s="3">
        <f t="shared" si="14"/>
        <v>17.108525779540432</v>
      </c>
      <c r="I122">
        <f t="shared" si="15"/>
        <v>1.1227335430013679</v>
      </c>
      <c r="J122">
        <f t="shared" si="10"/>
        <v>1.0231456574313069</v>
      </c>
      <c r="K122">
        <f t="shared" si="16"/>
        <v>1.1220040366292348</v>
      </c>
      <c r="L122">
        <f t="shared" si="17"/>
        <v>1.0259723589727707</v>
      </c>
      <c r="M122">
        <f t="shared" si="13"/>
        <v>1.2220375556814596</v>
      </c>
    </row>
    <row r="123" spans="1:13" x14ac:dyDescent="0.3">
      <c r="A123">
        <v>119</v>
      </c>
      <c r="B123">
        <f>'per 2m'!E121</f>
        <v>15.712675951159097</v>
      </c>
      <c r="C123">
        <f>'per 2m'!F121</f>
        <v>14.312851902318195</v>
      </c>
      <c r="D123">
        <f>'per 2m'!I121</f>
        <v>15.658056512809285</v>
      </c>
      <c r="E123">
        <f>'per 2m'!J121</f>
        <v>14.403613025618791</v>
      </c>
      <c r="F123" s="3">
        <f t="shared" si="14"/>
        <v>17.108525779540432</v>
      </c>
      <c r="I123">
        <f t="shared" si="15"/>
        <v>1.1219363262617146</v>
      </c>
      <c r="J123">
        <f t="shared" si="10"/>
        <v>1.0215512239520006</v>
      </c>
      <c r="K123">
        <f t="shared" si="16"/>
        <v>1.1212897509149489</v>
      </c>
      <c r="L123">
        <f t="shared" si="17"/>
        <v>1.0252580732584851</v>
      </c>
      <c r="M123">
        <f t="shared" si="13"/>
        <v>1.2220375556814596</v>
      </c>
    </row>
    <row r="124" spans="1:13" x14ac:dyDescent="0.3">
      <c r="A124">
        <v>120</v>
      </c>
      <c r="B124">
        <f>'per 2m'!E122</f>
        <v>15.701541184168912</v>
      </c>
      <c r="C124">
        <f>'per 2m'!F122</f>
        <v>14.290582368337823</v>
      </c>
      <c r="D124">
        <f>'per 2m'!I122</f>
        <v>15.738056512809285</v>
      </c>
      <c r="E124">
        <f>'per 2m'!J122</f>
        <v>14.303613025618791</v>
      </c>
      <c r="F124" s="3">
        <f t="shared" si="14"/>
        <v>17.108525779540432</v>
      </c>
      <c r="I124">
        <f t="shared" si="15"/>
        <v>1.121142875061393</v>
      </c>
      <c r="J124">
        <f t="shared" si="10"/>
        <v>1.0199643215513572</v>
      </c>
      <c r="K124">
        <f t="shared" si="16"/>
        <v>1.1205754652006632</v>
      </c>
      <c r="L124">
        <f t="shared" si="17"/>
        <v>1.0181152161156279</v>
      </c>
      <c r="M124">
        <f t="shared" si="13"/>
        <v>1.2220375556814596</v>
      </c>
    </row>
    <row r="125" spans="1:13" x14ac:dyDescent="0.3">
      <c r="A125">
        <v>121</v>
      </c>
      <c r="B125">
        <f>'per 2m'!E123</f>
        <v>15.69045931755009</v>
      </c>
      <c r="C125">
        <f>'per 2m'!F123</f>
        <v>14.268418635100179</v>
      </c>
      <c r="D125">
        <f>'per 2m'!I123</f>
        <v>15.638056512809285</v>
      </c>
      <c r="E125">
        <f>'per 2m'!J123</f>
        <v>14.203613025618791</v>
      </c>
      <c r="F125" s="3">
        <f t="shared" si="14"/>
        <v>17.108525779540432</v>
      </c>
      <c r="I125">
        <f t="shared" si="15"/>
        <v>1.1203532154556082</v>
      </c>
      <c r="J125">
        <f t="shared" si="10"/>
        <v>1.018385002339788</v>
      </c>
      <c r="K125">
        <f t="shared" si="16"/>
        <v>1.1198611794863775</v>
      </c>
      <c r="L125">
        <f t="shared" si="17"/>
        <v>1.0174009304013423</v>
      </c>
      <c r="M125">
        <f t="shared" si="13"/>
        <v>1.2220375556814596</v>
      </c>
    </row>
    <row r="126" spans="1:13" x14ac:dyDescent="0.3">
      <c r="A126">
        <v>122</v>
      </c>
      <c r="B126">
        <f>'per 2m'!E124</f>
        <v>15.679430715206941</v>
      </c>
      <c r="C126">
        <f>'per 2m'!F124</f>
        <v>14.246361430413884</v>
      </c>
      <c r="D126">
        <f>'per 2m'!I124</f>
        <v>15.718056512809286</v>
      </c>
      <c r="E126">
        <f>'per 2m'!J124</f>
        <v>14.283613025618791</v>
      </c>
      <c r="F126" s="3">
        <f t="shared" si="14"/>
        <v>17.108525779540432</v>
      </c>
      <c r="I126">
        <f t="shared" si="15"/>
        <v>1.1195673733750586</v>
      </c>
      <c r="J126">
        <f t="shared" si="10"/>
        <v>1.0168133181786885</v>
      </c>
      <c r="K126">
        <f t="shared" si="16"/>
        <v>1.1191468937720919</v>
      </c>
      <c r="L126">
        <f t="shared" si="17"/>
        <v>1.0166866446870564</v>
      </c>
      <c r="M126">
        <f t="shared" si="13"/>
        <v>1.2220375556814596</v>
      </c>
    </row>
    <row r="127" spans="1:13" x14ac:dyDescent="0.3">
      <c r="A127">
        <v>123</v>
      </c>
      <c r="B127">
        <f>'per 2m'!E125</f>
        <v>15.668455739294698</v>
      </c>
      <c r="C127">
        <f>'per 2m'!F125</f>
        <v>14.224411478589396</v>
      </c>
      <c r="D127">
        <f>'per 2m'!I125</f>
        <v>15.618056512809286</v>
      </c>
      <c r="E127">
        <f>'per 2m'!J125</f>
        <v>14.183613025618792</v>
      </c>
      <c r="F127" s="3">
        <f t="shared" si="14"/>
        <v>17.108525779540432</v>
      </c>
      <c r="I127">
        <f t="shared" si="15"/>
        <v>1.1187853746250824</v>
      </c>
      <c r="J127">
        <f t="shared" si="10"/>
        <v>1.0152493206787365</v>
      </c>
      <c r="K127">
        <f t="shared" si="16"/>
        <v>1.118432608057806</v>
      </c>
      <c r="L127">
        <f t="shared" si="17"/>
        <v>1.0159723589727709</v>
      </c>
      <c r="M127">
        <f t="shared" si="13"/>
        <v>1.2220375556814596</v>
      </c>
    </row>
    <row r="128" spans="1:13" x14ac:dyDescent="0.3">
      <c r="A128">
        <v>124</v>
      </c>
      <c r="B128">
        <f>'per 2m'!E126</f>
        <v>15.657534750207613</v>
      </c>
      <c r="C128">
        <f>'per 2m'!F126</f>
        <v>14.202569500415226</v>
      </c>
      <c r="D128">
        <f>'per 2m'!I126</f>
        <v>15.698056512809286</v>
      </c>
      <c r="E128">
        <f>'per 2m'!J126</f>
        <v>14.263613025618792</v>
      </c>
      <c r="F128" s="3">
        <f t="shared" si="14"/>
        <v>17.108525779540432</v>
      </c>
      <c r="I128">
        <f t="shared" si="15"/>
        <v>1.1180072448848122</v>
      </c>
      <c r="J128">
        <f t="shared" si="10"/>
        <v>1.013693061198196</v>
      </c>
      <c r="K128">
        <f t="shared" si="16"/>
        <v>1.1177183223435205</v>
      </c>
      <c r="L128">
        <f t="shared" si="17"/>
        <v>1.015258073258485</v>
      </c>
      <c r="M128">
        <f t="shared" si="13"/>
        <v>1.2220375556814596</v>
      </c>
    </row>
    <row r="129" spans="1:13" x14ac:dyDescent="0.3">
      <c r="A129">
        <v>125</v>
      </c>
      <c r="B129">
        <f>'per 2m'!E127</f>
        <v>15.64666810656713</v>
      </c>
      <c r="C129">
        <f>'per 2m'!F127</f>
        <v>14.180836213134262</v>
      </c>
      <c r="D129">
        <f>'per 2m'!I127</f>
        <v>15.598056512809286</v>
      </c>
      <c r="E129">
        <f>'per 2m'!J127</f>
        <v>14.163613025618792</v>
      </c>
      <c r="F129" s="3">
        <f t="shared" si="14"/>
        <v>17.108525779540432</v>
      </c>
      <c r="I129">
        <f t="shared" si="15"/>
        <v>1.1172330097063301</v>
      </c>
      <c r="J129">
        <f t="shared" si="10"/>
        <v>1.0121445908412317</v>
      </c>
      <c r="K129">
        <f t="shared" si="16"/>
        <v>1.1170040366292346</v>
      </c>
      <c r="L129">
        <f t="shared" si="17"/>
        <v>1.0145437875441996</v>
      </c>
      <c r="M129">
        <f t="shared" si="13"/>
        <v>1.2220375556814596</v>
      </c>
    </row>
    <row r="130" spans="1:13" x14ac:dyDescent="0.3">
      <c r="A130">
        <v>126</v>
      </c>
      <c r="B130">
        <f>'per 2m'!E128</f>
        <v>15.635856165210111</v>
      </c>
      <c r="C130">
        <f>'per 2m'!F128</f>
        <v>14.159212330420223</v>
      </c>
      <c r="D130">
        <f>'per 2m'!I128</f>
        <v>15.678056512809286</v>
      </c>
      <c r="E130">
        <f>'per 2m'!J128</f>
        <v>14.243613025618792</v>
      </c>
      <c r="F130" s="3">
        <f t="shared" si="14"/>
        <v>17.108525779540432</v>
      </c>
      <c r="I130">
        <f t="shared" si="15"/>
        <v>1.1164626945138294</v>
      </c>
      <c r="J130">
        <f t="shared" si="10"/>
        <v>1.0106039604562302</v>
      </c>
      <c r="K130">
        <f t="shared" si="16"/>
        <v>1.1162897509149492</v>
      </c>
      <c r="L130">
        <f t="shared" si="17"/>
        <v>1.0138295018299137</v>
      </c>
      <c r="M130">
        <f t="shared" si="13"/>
        <v>1.2220375556814596</v>
      </c>
    </row>
    <row r="131" spans="1:13" x14ac:dyDescent="0.3">
      <c r="A131">
        <v>127</v>
      </c>
      <c r="B131">
        <f>'per 2m'!E129</f>
        <v>15.625099281177111</v>
      </c>
      <c r="C131">
        <f>'per 2m'!F129</f>
        <v>14.137698562354222</v>
      </c>
      <c r="D131">
        <f>'per 2m'!I129</f>
        <v>15.578056512809287</v>
      </c>
      <c r="E131">
        <f>'per 2m'!J129</f>
        <v>14.143613025618793</v>
      </c>
      <c r="F131" s="3">
        <f t="shared" si="14"/>
        <v>17.108525779540432</v>
      </c>
      <c r="I131">
        <f t="shared" si="15"/>
        <v>1.1156963246027798</v>
      </c>
      <c r="J131">
        <f t="shared" si="10"/>
        <v>1.0090712206341308</v>
      </c>
      <c r="K131">
        <f t="shared" si="16"/>
        <v>1.1155754652006633</v>
      </c>
      <c r="L131">
        <f t="shared" si="17"/>
        <v>1.0066866446870566</v>
      </c>
      <c r="M131">
        <f t="shared" si="13"/>
        <v>1.2220375556814596</v>
      </c>
    </row>
    <row r="132" spans="1:13" x14ac:dyDescent="0.3">
      <c r="A132">
        <v>128</v>
      </c>
      <c r="B132">
        <f>'per 2m'!E130</f>
        <v>15.614397807700723</v>
      </c>
      <c r="C132">
        <f>'per 2m'!F130</f>
        <v>14.116295615401445</v>
      </c>
      <c r="D132">
        <f>'per 2m'!I130</f>
        <v>15.658056512809287</v>
      </c>
      <c r="E132">
        <f>'per 2m'!J130</f>
        <v>14.043613025618793</v>
      </c>
      <c r="F132" s="3">
        <f t="shared" si="14"/>
        <v>17.108525779540432</v>
      </c>
      <c r="I132">
        <f t="shared" si="15"/>
        <v>1.1149339251390964</v>
      </c>
      <c r="J132">
        <f t="shared" si="10"/>
        <v>1.007546421706764</v>
      </c>
      <c r="K132">
        <f t="shared" si="16"/>
        <v>1.1148611794863776</v>
      </c>
      <c r="L132">
        <f t="shared" si="17"/>
        <v>1.0059723589727709</v>
      </c>
      <c r="M132">
        <f t="shared" si="13"/>
        <v>1.2220375556814596</v>
      </c>
    </row>
    <row r="133" spans="1:13" x14ac:dyDescent="0.3">
      <c r="A133">
        <v>129</v>
      </c>
      <c r="B133">
        <f>'per 2m'!E131</f>
        <v>15.603752096193976</v>
      </c>
      <c r="C133">
        <f>'per 2m'!F131</f>
        <v>14.09500419238795</v>
      </c>
      <c r="D133">
        <f>'per 2m'!I131</f>
        <v>15.558056512809287</v>
      </c>
      <c r="E133">
        <f>'per 2m'!J131</f>
        <v>14.123613025618793</v>
      </c>
      <c r="F133" s="3">
        <f t="shared" si="14"/>
        <v>17.108525779540432</v>
      </c>
      <c r="I133">
        <f t="shared" si="15"/>
        <v>1.1141755211583135</v>
      </c>
      <c r="J133">
        <f t="shared" ref="J133:J196" si="18">(C133+C134)/28*($A134-$A133)</f>
        <v>1.0060296137451983</v>
      </c>
      <c r="K133">
        <f t="shared" si="16"/>
        <v>1.114146893772092</v>
      </c>
      <c r="L133">
        <f t="shared" si="17"/>
        <v>1.0052580732584853</v>
      </c>
      <c r="M133">
        <f t="shared" ref="M133:M196" si="19">(F133+F134)/28*($A134-$A133)</f>
        <v>1.2220375556814596</v>
      </c>
    </row>
    <row r="134" spans="1:13" x14ac:dyDescent="0.3">
      <c r="A134">
        <v>130</v>
      </c>
      <c r="B134">
        <f>'per 2m'!E132</f>
        <v>15.593162496238802</v>
      </c>
      <c r="C134">
        <f>'per 2m'!F132</f>
        <v>14.073824992477604</v>
      </c>
      <c r="D134">
        <f>'per 2m'!I132</f>
        <v>15.638056512809287</v>
      </c>
      <c r="E134">
        <f>'per 2m'!J132</f>
        <v>14.023613025618793</v>
      </c>
      <c r="F134" s="3">
        <f t="shared" ref="F134:F197" si="20">F$4</f>
        <v>17.108525779540432</v>
      </c>
      <c r="I134">
        <f t="shared" si="15"/>
        <v>1.1134211375647625</v>
      </c>
      <c r="J134">
        <f t="shared" si="18"/>
        <v>1.0045208465580966</v>
      </c>
      <c r="K134">
        <f t="shared" si="16"/>
        <v>1.1134326080578063</v>
      </c>
      <c r="L134">
        <f t="shared" si="17"/>
        <v>1.0045437875441994</v>
      </c>
      <c r="M134">
        <f t="shared" si="19"/>
        <v>1.2220375556814596</v>
      </c>
    </row>
    <row r="135" spans="1:13" x14ac:dyDescent="0.3">
      <c r="A135">
        <v>131</v>
      </c>
      <c r="B135">
        <f>'per 2m'!E133</f>
        <v>15.58262935557455</v>
      </c>
      <c r="C135">
        <f>'per 2m'!F133</f>
        <v>14.052758711149101</v>
      </c>
      <c r="D135">
        <f>'per 2m'!I133</f>
        <v>15.538056512809288</v>
      </c>
      <c r="E135">
        <f>'per 2m'!J133</f>
        <v>14.103613025618793</v>
      </c>
      <c r="F135" s="3">
        <f t="shared" si="20"/>
        <v>17.108525779540432</v>
      </c>
      <c r="I135">
        <f t="shared" si="15"/>
        <v>1.1126707991307543</v>
      </c>
      <c r="J135">
        <f t="shared" si="18"/>
        <v>1.0030201696900802</v>
      </c>
      <c r="K135">
        <f t="shared" si="16"/>
        <v>1.1127183223435204</v>
      </c>
      <c r="L135">
        <f t="shared" si="17"/>
        <v>1.0038295018299139</v>
      </c>
      <c r="M135">
        <f t="shared" si="19"/>
        <v>1.2220375556814596</v>
      </c>
    </row>
    <row r="136" spans="1:13" x14ac:dyDescent="0.3">
      <c r="A136">
        <v>132</v>
      </c>
      <c r="B136">
        <f>'per 2m'!E134</f>
        <v>15.572153020086571</v>
      </c>
      <c r="C136">
        <f>'per 2m'!F134</f>
        <v>14.031806040173143</v>
      </c>
      <c r="D136">
        <f>'per 2m'!I134</f>
        <v>15.618056512809288</v>
      </c>
      <c r="E136">
        <f>'per 2m'!J134</f>
        <v>14.003613025618794</v>
      </c>
      <c r="F136" s="3">
        <f t="shared" si="20"/>
        <v>17.108525779540432</v>
      </c>
      <c r="I136">
        <f t="shared" si="15"/>
        <v>1.1119245304957652</v>
      </c>
      <c r="J136">
        <f t="shared" si="18"/>
        <v>1.0015276324201019</v>
      </c>
      <c r="K136">
        <f t="shared" si="16"/>
        <v>1.112004036629235</v>
      </c>
      <c r="L136">
        <f t="shared" si="17"/>
        <v>1.003115216115628</v>
      </c>
      <c r="M136">
        <f t="shared" si="19"/>
        <v>1.2220375556814596</v>
      </c>
    </row>
    <row r="137" spans="1:13" x14ac:dyDescent="0.3">
      <c r="A137">
        <v>133</v>
      </c>
      <c r="B137">
        <f>'per 2m'!E135</f>
        <v>15.561733833794854</v>
      </c>
      <c r="C137">
        <f>'per 2m'!F135</f>
        <v>14.010967667589709</v>
      </c>
      <c r="D137">
        <f>'per 2m'!I135</f>
        <v>15.518056512809288</v>
      </c>
      <c r="E137">
        <f>'per 2m'!J135</f>
        <v>14.083613025618794</v>
      </c>
      <c r="F137" s="3">
        <f t="shared" si="20"/>
        <v>17.108525779540432</v>
      </c>
      <c r="I137">
        <f t="shared" si="15"/>
        <v>1.1111823561656282</v>
      </c>
      <c r="J137">
        <f t="shared" si="18"/>
        <v>1.0000432837598279</v>
      </c>
      <c r="K137">
        <f t="shared" si="16"/>
        <v>1.1112897509149491</v>
      </c>
      <c r="L137">
        <f t="shared" si="17"/>
        <v>1.0024009304013426</v>
      </c>
      <c r="M137">
        <f t="shared" si="19"/>
        <v>1.2220375556814596</v>
      </c>
    </row>
    <row r="138" spans="1:13" x14ac:dyDescent="0.3">
      <c r="A138">
        <v>134</v>
      </c>
      <c r="B138">
        <f>'per 2m'!E136</f>
        <v>15.551372138842737</v>
      </c>
      <c r="C138">
        <f>'per 2m'!F136</f>
        <v>13.990244277685473</v>
      </c>
      <c r="D138">
        <f>'per 2m'!I136</f>
        <v>15.598056512809288</v>
      </c>
      <c r="E138">
        <f>'per 2m'!J136</f>
        <v>13.983613025618794</v>
      </c>
      <c r="F138" s="3">
        <f t="shared" si="20"/>
        <v>17.108525779540432</v>
      </c>
      <c r="I138">
        <f t="shared" si="15"/>
        <v>1.1104443005117286</v>
      </c>
      <c r="J138">
        <f t="shared" si="18"/>
        <v>0.99856717245202875</v>
      </c>
      <c r="K138">
        <f t="shared" si="16"/>
        <v>1.1105754652006634</v>
      </c>
      <c r="L138">
        <f t="shared" si="17"/>
        <v>1.0016866446870567</v>
      </c>
      <c r="M138">
        <f t="shared" si="19"/>
        <v>1.2220375556814596</v>
      </c>
    </row>
    <row r="139" spans="1:13" x14ac:dyDescent="0.3">
      <c r="A139">
        <v>135</v>
      </c>
      <c r="B139">
        <f>'per 2m'!E137</f>
        <v>15.541068275485665</v>
      </c>
      <c r="C139">
        <f>'per 2m'!F137</f>
        <v>13.96963655097133</v>
      </c>
      <c r="D139">
        <f>'per 2m'!I137</f>
        <v>15.498056512809288</v>
      </c>
      <c r="E139">
        <f>'per 2m'!J137</f>
        <v>14.063613025618794</v>
      </c>
      <c r="F139" s="3">
        <f t="shared" si="20"/>
        <v>17.108525779540432</v>
      </c>
      <c r="I139">
        <f t="shared" si="15"/>
        <v>1.109710387770203</v>
      </c>
      <c r="J139">
        <f t="shared" si="18"/>
        <v>0.99709934696897762</v>
      </c>
      <c r="K139">
        <f t="shared" si="16"/>
        <v>1.1098611794863777</v>
      </c>
      <c r="L139">
        <f t="shared" si="17"/>
        <v>1.000972358972771</v>
      </c>
      <c r="M139">
        <f t="shared" si="19"/>
        <v>1.2220375556814596</v>
      </c>
    </row>
    <row r="140" spans="1:13" x14ac:dyDescent="0.3">
      <c r="A140">
        <v>136</v>
      </c>
      <c r="B140">
        <f>'per 2m'!E138</f>
        <v>15.530822582080022</v>
      </c>
      <c r="C140">
        <f>'per 2m'!F138</f>
        <v>13.949145164160043</v>
      </c>
      <c r="D140">
        <f>'per 2m'!I138</f>
        <v>15.578056512809288</v>
      </c>
      <c r="E140">
        <f>'per 2m'!J138</f>
        <v>13.963613025618795</v>
      </c>
      <c r="F140" s="3">
        <f t="shared" si="20"/>
        <v>17.108525779540432</v>
      </c>
      <c r="I140">
        <f t="shared" si="15"/>
        <v>1.1089806420411443</v>
      </c>
      <c r="J140">
        <f t="shared" si="18"/>
        <v>0.99563985551085987</v>
      </c>
      <c r="K140">
        <f t="shared" si="16"/>
        <v>1.1091468937720921</v>
      </c>
      <c r="L140">
        <f t="shared" si="17"/>
        <v>0.99382950182991381</v>
      </c>
      <c r="M140">
        <f t="shared" si="19"/>
        <v>1.2220375556814596</v>
      </c>
    </row>
    <row r="141" spans="1:13" x14ac:dyDescent="0.3">
      <c r="A141">
        <v>137</v>
      </c>
      <c r="B141">
        <f>'per 2m'!E139</f>
        <v>15.520635395072016</v>
      </c>
      <c r="C141">
        <f>'per 2m'!F139</f>
        <v>13.928770790144032</v>
      </c>
      <c r="D141">
        <f>'per 2m'!I139</f>
        <v>15.478056512809289</v>
      </c>
      <c r="E141">
        <f>'per 2m'!J139</f>
        <v>13.863613025618795</v>
      </c>
      <c r="F141" s="3">
        <f t="shared" si="20"/>
        <v>17.108525779540432</v>
      </c>
      <c r="I141">
        <f t="shared" si="15"/>
        <v>1.108255087287809</v>
      </c>
      <c r="J141">
        <f t="shared" si="18"/>
        <v>0.99418874600418927</v>
      </c>
      <c r="K141">
        <f t="shared" si="16"/>
        <v>1.1084326080578062</v>
      </c>
      <c r="L141">
        <f t="shared" si="17"/>
        <v>0.99311521611562825</v>
      </c>
      <c r="M141">
        <f t="shared" si="19"/>
        <v>1.2220375556814596</v>
      </c>
    </row>
    <row r="142" spans="1:13" x14ac:dyDescent="0.3">
      <c r="A142">
        <v>138</v>
      </c>
      <c r="B142">
        <f>'per 2m'!E140</f>
        <v>15.510507048986634</v>
      </c>
      <c r="C142">
        <f>'per 2m'!F140</f>
        <v>13.908514097973267</v>
      </c>
      <c r="D142">
        <f>'per 2m'!I140</f>
        <v>15.558056512809289</v>
      </c>
      <c r="E142">
        <f>'per 2m'!J140</f>
        <v>13.943613025618795</v>
      </c>
      <c r="F142" s="3">
        <f t="shared" si="20"/>
        <v>17.108525779540432</v>
      </c>
      <c r="I142">
        <f t="shared" si="15"/>
        <v>1.1075337473358318</v>
      </c>
      <c r="J142">
        <f t="shared" si="18"/>
        <v>0.99274606610023475</v>
      </c>
      <c r="K142">
        <f t="shared" si="16"/>
        <v>1.1077183223435207</v>
      </c>
      <c r="L142">
        <f t="shared" si="17"/>
        <v>0.99240093040134247</v>
      </c>
      <c r="M142">
        <f t="shared" si="19"/>
        <v>1.2220375556814596</v>
      </c>
    </row>
    <row r="143" spans="1:13" x14ac:dyDescent="0.3">
      <c r="A143">
        <v>139</v>
      </c>
      <c r="B143">
        <f>'per 2m'!E141</f>
        <v>15.500437876416653</v>
      </c>
      <c r="C143">
        <f>'per 2m'!F141</f>
        <v>13.888375752833307</v>
      </c>
      <c r="D143">
        <f>'per 2m'!I141</f>
        <v>15.458056512809289</v>
      </c>
      <c r="E143">
        <f>'per 2m'!J141</f>
        <v>13.843613025618795</v>
      </c>
      <c r="F143" s="3">
        <f t="shared" si="20"/>
        <v>17.108525779540432</v>
      </c>
      <c r="I143">
        <f t="shared" si="15"/>
        <v>1.1068166458724422</v>
      </c>
      <c r="J143">
        <f t="shared" si="18"/>
        <v>0.99131186317345565</v>
      </c>
      <c r="K143">
        <f t="shared" si="16"/>
        <v>1.1070040366292349</v>
      </c>
      <c r="L143">
        <f t="shared" si="17"/>
        <v>0.99168664468705692</v>
      </c>
      <c r="M143">
        <f t="shared" si="19"/>
        <v>1.2220375556814596</v>
      </c>
    </row>
    <row r="144" spans="1:13" x14ac:dyDescent="0.3">
      <c r="A144">
        <v>140</v>
      </c>
      <c r="B144">
        <f>'per 2m'!E142</f>
        <v>15.490428208011727</v>
      </c>
      <c r="C144">
        <f>'per 2m'!F142</f>
        <v>13.868356416023452</v>
      </c>
      <c r="D144">
        <f>'per 2m'!I142</f>
        <v>15.538056512809289</v>
      </c>
      <c r="E144">
        <f>'per 2m'!J142</f>
        <v>13.923613025618796</v>
      </c>
      <c r="F144" s="3">
        <f t="shared" si="20"/>
        <v>17.108525779540432</v>
      </c>
      <c r="I144">
        <f t="shared" si="15"/>
        <v>1.1061038064456872</v>
      </c>
      <c r="J144">
        <f t="shared" si="18"/>
        <v>0.98988618431994568</v>
      </c>
      <c r="K144">
        <f t="shared" si="16"/>
        <v>1.1062897509149494</v>
      </c>
      <c r="L144">
        <f t="shared" si="17"/>
        <v>0.99097235897277103</v>
      </c>
      <c r="M144">
        <f t="shared" si="19"/>
        <v>1.2220375556814596</v>
      </c>
    </row>
    <row r="145" spans="1:13" x14ac:dyDescent="0.3">
      <c r="A145">
        <v>141</v>
      </c>
      <c r="B145">
        <f>'per 2m'!E143</f>
        <v>15.480478372467514</v>
      </c>
      <c r="C145">
        <f>'per 2m'!F143</f>
        <v>13.848456744935028</v>
      </c>
      <c r="D145">
        <f>'per 2m'!I143</f>
        <v>15.43805651280929</v>
      </c>
      <c r="E145">
        <f>'per 2m'!J143</f>
        <v>13.823613025618796</v>
      </c>
      <c r="F145" s="3">
        <f t="shared" si="20"/>
        <v>17.108525779540432</v>
      </c>
      <c r="I145">
        <f t="shared" si="15"/>
        <v>1.1053952524636577</v>
      </c>
      <c r="J145">
        <f t="shared" si="18"/>
        <v>0.98846907635588666</v>
      </c>
      <c r="K145">
        <f t="shared" si="16"/>
        <v>1.1055754652006635</v>
      </c>
      <c r="L145">
        <f t="shared" si="17"/>
        <v>0.99025807325848547</v>
      </c>
      <c r="M145">
        <f t="shared" si="19"/>
        <v>1.2220375556814596</v>
      </c>
    </row>
    <row r="146" spans="1:13" x14ac:dyDescent="0.3">
      <c r="A146">
        <v>142</v>
      </c>
      <c r="B146">
        <f>'per 2m'!E144</f>
        <v>15.4705886965149</v>
      </c>
      <c r="C146">
        <f>'per 2m'!F144</f>
        <v>13.8286773930298</v>
      </c>
      <c r="D146">
        <f>'per 2m'!I144</f>
        <v>15.51805651280929</v>
      </c>
      <c r="E146">
        <f>'per 2m'!J144</f>
        <v>13.903613025618796</v>
      </c>
      <c r="F146" s="3">
        <f t="shared" si="20"/>
        <v>17.108525779540432</v>
      </c>
      <c r="I146">
        <f t="shared" si="15"/>
        <v>1.1046910071937199</v>
      </c>
      <c r="J146">
        <f t="shared" si="18"/>
        <v>0.98706058581601119</v>
      </c>
      <c r="K146">
        <f t="shared" si="16"/>
        <v>1.1048611794863779</v>
      </c>
      <c r="L146">
        <f t="shared" si="17"/>
        <v>0.98954378754419969</v>
      </c>
      <c r="M146">
        <f t="shared" si="19"/>
        <v>1.2220375556814596</v>
      </c>
    </row>
    <row r="147" spans="1:13" x14ac:dyDescent="0.3">
      <c r="A147">
        <v>143</v>
      </c>
      <c r="B147">
        <f>'per 2m'!E145</f>
        <v>15.460759504909255</v>
      </c>
      <c r="C147">
        <f>'per 2m'!F145</f>
        <v>13.809019009818511</v>
      </c>
      <c r="D147">
        <f>'per 2m'!I145</f>
        <v>15.41805651280929</v>
      </c>
      <c r="E147">
        <f>'per 2m'!J145</f>
        <v>13.803613025618796</v>
      </c>
      <c r="F147" s="3">
        <f t="shared" si="20"/>
        <v>17.108525779540432</v>
      </c>
      <c r="I147">
        <f t="shared" si="15"/>
        <v>1.1039910937617512</v>
      </c>
      <c r="J147">
        <f t="shared" si="18"/>
        <v>0.98566075895207395</v>
      </c>
      <c r="K147">
        <f t="shared" si="16"/>
        <v>1.1041468937720922</v>
      </c>
      <c r="L147">
        <f t="shared" si="17"/>
        <v>0.98882950182991414</v>
      </c>
      <c r="M147">
        <f t="shared" si="19"/>
        <v>1.2220375556814596</v>
      </c>
    </row>
    <row r="148" spans="1:13" x14ac:dyDescent="0.3">
      <c r="A148">
        <v>144</v>
      </c>
      <c r="B148">
        <f>'per 2m'!E146</f>
        <v>15.450991120419779</v>
      </c>
      <c r="C148">
        <f>'per 2m'!F146</f>
        <v>13.789482240839559</v>
      </c>
      <c r="D148">
        <f>'per 2m'!I146</f>
        <v>15.49805651280929</v>
      </c>
      <c r="E148">
        <f>'per 2m'!J146</f>
        <v>13.883613025618796</v>
      </c>
      <c r="F148" s="3">
        <f t="shared" si="20"/>
        <v>17.108525779540432</v>
      </c>
      <c r="I148">
        <f t="shared" si="15"/>
        <v>1.1032955351513813</v>
      </c>
      <c r="J148">
        <f t="shared" si="18"/>
        <v>0.98426964173133413</v>
      </c>
      <c r="K148">
        <f t="shared" si="16"/>
        <v>1.1034326080578065</v>
      </c>
      <c r="L148">
        <f t="shared" si="17"/>
        <v>0.98811521611562825</v>
      </c>
      <c r="M148">
        <f t="shared" si="19"/>
        <v>1.2220375556814596</v>
      </c>
    </row>
    <row r="149" spans="1:13" x14ac:dyDescent="0.3">
      <c r="A149">
        <v>145</v>
      </c>
      <c r="B149">
        <f>'per 2m'!E147</f>
        <v>15.441283863818899</v>
      </c>
      <c r="C149">
        <f>'per 2m'!F147</f>
        <v>13.770067727637798</v>
      </c>
      <c r="D149">
        <f>'per 2m'!I147</f>
        <v>15.398056512809291</v>
      </c>
      <c r="E149">
        <f>'per 2m'!J147</f>
        <v>13.783613025618797</v>
      </c>
      <c r="F149" s="3">
        <f t="shared" si="20"/>
        <v>17.108525779540432</v>
      </c>
      <c r="I149">
        <f t="shared" si="15"/>
        <v>1.1026043542032369</v>
      </c>
      <c r="J149">
        <f t="shared" si="18"/>
        <v>0.98288727983504509</v>
      </c>
      <c r="K149">
        <f t="shared" si="16"/>
        <v>1.1027183223435206</v>
      </c>
      <c r="L149">
        <f t="shared" si="17"/>
        <v>0.98097235897277124</v>
      </c>
      <c r="M149">
        <f t="shared" si="19"/>
        <v>1.2220375556814596</v>
      </c>
    </row>
    <row r="150" spans="1:13" x14ac:dyDescent="0.3">
      <c r="A150">
        <v>146</v>
      </c>
      <c r="B150">
        <f>'per 2m'!E148</f>
        <v>15.431638053871731</v>
      </c>
      <c r="C150">
        <f>'per 2m'!F148</f>
        <v>13.750776107743464</v>
      </c>
      <c r="D150">
        <f>'per 2m'!I148</f>
        <v>15.478056512809291</v>
      </c>
      <c r="E150">
        <f>'per 2m'!J148</f>
        <v>13.683613025618797</v>
      </c>
      <c r="F150" s="3">
        <f t="shared" si="20"/>
        <v>17.108525779540432</v>
      </c>
      <c r="I150">
        <f t="shared" si="15"/>
        <v>1.1019175736141913</v>
      </c>
      <c r="J150">
        <f t="shared" si="18"/>
        <v>0.98151371865695403</v>
      </c>
      <c r="K150">
        <f t="shared" si="16"/>
        <v>1.1020040366292352</v>
      </c>
      <c r="L150">
        <f t="shared" si="17"/>
        <v>0.98025807325848546</v>
      </c>
      <c r="M150">
        <f t="shared" si="19"/>
        <v>1.2220375556814596</v>
      </c>
    </row>
    <row r="151" spans="1:13" x14ac:dyDescent="0.3">
      <c r="A151">
        <v>147</v>
      </c>
      <c r="B151">
        <f>'per 2m'!E149</f>
        <v>15.422054007325624</v>
      </c>
      <c r="C151">
        <f>'per 2m'!F149</f>
        <v>13.731608014651249</v>
      </c>
      <c r="D151">
        <f>'per 2m'!I149</f>
        <v>15.378056512809291</v>
      </c>
      <c r="E151">
        <f>'per 2m'!J149</f>
        <v>13.763613025618797</v>
      </c>
      <c r="F151" s="3">
        <f t="shared" si="20"/>
        <v>17.108525779540432</v>
      </c>
      <c r="I151">
        <f t="shared" si="15"/>
        <v>1.1012352159366203</v>
      </c>
      <c r="J151">
        <f t="shared" si="18"/>
        <v>0.98014900330181221</v>
      </c>
      <c r="K151">
        <f t="shared" si="16"/>
        <v>1.1012897509149493</v>
      </c>
      <c r="L151">
        <f t="shared" si="17"/>
        <v>0.97954378754419991</v>
      </c>
      <c r="M151">
        <f t="shared" si="19"/>
        <v>1.2220375556814596</v>
      </c>
    </row>
    <row r="152" spans="1:13" x14ac:dyDescent="0.3">
      <c r="A152">
        <v>148</v>
      </c>
      <c r="B152">
        <f>'per 2m'!E150</f>
        <v>15.412532038899746</v>
      </c>
      <c r="C152">
        <f>'per 2m'!F150</f>
        <v>13.712564077799492</v>
      </c>
      <c r="D152">
        <f>'per 2m'!I150</f>
        <v>15.458056512809291</v>
      </c>
      <c r="E152">
        <f>'per 2m'!J150</f>
        <v>13.663613025618798</v>
      </c>
      <c r="F152" s="3">
        <f t="shared" si="20"/>
        <v>17.108525779540432</v>
      </c>
      <c r="I152">
        <f t="shared" si="15"/>
        <v>1.1005573035776608</v>
      </c>
      <c r="J152">
        <f t="shared" si="18"/>
        <v>0.97879317858389303</v>
      </c>
      <c r="K152">
        <f t="shared" si="16"/>
        <v>1.1005754652006636</v>
      </c>
      <c r="L152">
        <f t="shared" si="17"/>
        <v>0.97882950182991402</v>
      </c>
      <c r="M152">
        <f t="shared" si="19"/>
        <v>1.2220375556814596</v>
      </c>
    </row>
    <row r="153" spans="1:13" x14ac:dyDescent="0.3">
      <c r="A153">
        <v>149</v>
      </c>
      <c r="B153">
        <f>'per 2m'!E151</f>
        <v>15.403072461274757</v>
      </c>
      <c r="C153">
        <f>'per 2m'!F151</f>
        <v>13.693644922549513</v>
      </c>
      <c r="D153">
        <f>'per 2m'!I151</f>
        <v>15.358056512809291</v>
      </c>
      <c r="E153">
        <f>'per 2m'!J151</f>
        <v>13.743613025618798</v>
      </c>
      <c r="F153" s="3">
        <f t="shared" si="20"/>
        <v>17.108525779540432</v>
      </c>
      <c r="I153">
        <f t="shared" si="15"/>
        <v>1.0998838587984747</v>
      </c>
      <c r="J153">
        <f t="shared" si="18"/>
        <v>0.97744628902552122</v>
      </c>
      <c r="K153">
        <f t="shared" si="16"/>
        <v>1.099861179486378</v>
      </c>
      <c r="L153">
        <f t="shared" si="17"/>
        <v>0.97811521611562846</v>
      </c>
      <c r="M153">
        <f t="shared" si="19"/>
        <v>1.2220375556814596</v>
      </c>
    </row>
    <row r="154" spans="1:13" x14ac:dyDescent="0.3">
      <c r="A154">
        <v>150</v>
      </c>
      <c r="B154">
        <f>'per 2m'!E152</f>
        <v>15.393675585082539</v>
      </c>
      <c r="C154">
        <f>'per 2m'!F152</f>
        <v>13.674851170165079</v>
      </c>
      <c r="D154">
        <f>'per 2m'!I152</f>
        <v>15.438056512809291</v>
      </c>
      <c r="E154">
        <f>'per 2m'!J152</f>
        <v>13.643613025618798</v>
      </c>
      <c r="F154" s="3">
        <f t="shared" si="20"/>
        <v>17.108525779540432</v>
      </c>
      <c r="I154">
        <f t="shared" si="15"/>
        <v>1.0992149037135193</v>
      </c>
      <c r="J154">
        <f t="shared" si="18"/>
        <v>0.97610837885560975</v>
      </c>
      <c r="K154">
        <f t="shared" si="16"/>
        <v>1.0991468937720923</v>
      </c>
      <c r="L154">
        <f t="shared" si="17"/>
        <v>0.97740093040134268</v>
      </c>
      <c r="M154">
        <f t="shared" si="19"/>
        <v>1.2220375556814596</v>
      </c>
    </row>
    <row r="155" spans="1:13" x14ac:dyDescent="0.3">
      <c r="A155">
        <v>151</v>
      </c>
      <c r="B155">
        <f>'per 2m'!E153</f>
        <v>15.384341718895998</v>
      </c>
      <c r="C155">
        <f>'per 2m'!F153</f>
        <v>13.656183437791995</v>
      </c>
      <c r="D155">
        <f>'per 2m'!I153</f>
        <v>15.338056512809292</v>
      </c>
      <c r="E155">
        <f>'per 2m'!J153</f>
        <v>13.723613025618798</v>
      </c>
      <c r="F155" s="3">
        <f t="shared" si="20"/>
        <v>17.108525779540432</v>
      </c>
      <c r="I155">
        <f t="shared" si="15"/>
        <v>1.0985504602898186</v>
      </c>
      <c r="J155">
        <f t="shared" si="18"/>
        <v>0.97477949200820879</v>
      </c>
      <c r="K155">
        <f t="shared" si="16"/>
        <v>1.0984326080578064</v>
      </c>
      <c r="L155">
        <f t="shared" si="17"/>
        <v>0.97668664468705713</v>
      </c>
      <c r="M155">
        <f t="shared" si="19"/>
        <v>1.2220375556814596</v>
      </c>
    </row>
    <row r="156" spans="1:13" x14ac:dyDescent="0.3">
      <c r="A156">
        <v>152</v>
      </c>
      <c r="B156">
        <f>'per 2m'!E154</f>
        <v>15.375071169218925</v>
      </c>
      <c r="C156">
        <f>'per 2m'!F154</f>
        <v>13.63764233843785</v>
      </c>
      <c r="D156">
        <f>'per 2m'!I154</f>
        <v>15.418056512809292</v>
      </c>
      <c r="E156">
        <f>'per 2m'!J154</f>
        <v>13.623613025618798</v>
      </c>
      <c r="F156" s="3">
        <f t="shared" si="20"/>
        <v>17.108525779540432</v>
      </c>
      <c r="I156">
        <f t="shared" si="15"/>
        <v>1.0978905503462451</v>
      </c>
      <c r="J156">
        <f t="shared" si="18"/>
        <v>0.97345967212106166</v>
      </c>
      <c r="K156">
        <f t="shared" si="16"/>
        <v>1.097718322343521</v>
      </c>
      <c r="L156">
        <f t="shared" si="17"/>
        <v>0.97597235897277124</v>
      </c>
      <c r="M156">
        <f t="shared" si="19"/>
        <v>1.2220375556814596</v>
      </c>
    </row>
    <row r="157" spans="1:13" x14ac:dyDescent="0.3">
      <c r="A157">
        <v>153</v>
      </c>
      <c r="B157">
        <f>'per 2m'!E155</f>
        <v>15.365864240475938</v>
      </c>
      <c r="C157">
        <f>'per 2m'!F155</f>
        <v>13.619228480951875</v>
      </c>
      <c r="D157">
        <f>'per 2m'!I155</f>
        <v>15.318056512809292</v>
      </c>
      <c r="E157">
        <f>'per 2m'!J155</f>
        <v>13.703613025618798</v>
      </c>
      <c r="F157" s="3">
        <f t="shared" si="20"/>
        <v>17.108525779540432</v>
      </c>
      <c r="I157">
        <f t="shared" si="15"/>
        <v>1.0972351955528006</v>
      </c>
      <c r="J157">
        <f t="shared" si="18"/>
        <v>0.97214896253417271</v>
      </c>
      <c r="K157">
        <f t="shared" si="16"/>
        <v>1.0970040366292351</v>
      </c>
      <c r="L157">
        <f t="shared" si="17"/>
        <v>0.97525807325848568</v>
      </c>
      <c r="M157">
        <f t="shared" si="19"/>
        <v>1.2220375556814596</v>
      </c>
    </row>
    <row r="158" spans="1:13" x14ac:dyDescent="0.3">
      <c r="A158">
        <v>154</v>
      </c>
      <c r="B158">
        <f>'per 2m'!E156</f>
        <v>15.35672123500248</v>
      </c>
      <c r="C158">
        <f>'per 2m'!F156</f>
        <v>13.600942470004959</v>
      </c>
      <c r="D158">
        <f>'per 2m'!I156</f>
        <v>15.398056512809292</v>
      </c>
      <c r="E158">
        <f>'per 2m'!J156</f>
        <v>13.603613025618799</v>
      </c>
      <c r="F158" s="3">
        <f t="shared" si="20"/>
        <v>17.108525779540432</v>
      </c>
      <c r="I158">
        <f t="shared" si="15"/>
        <v>1.0965844174299062</v>
      </c>
      <c r="J158">
        <f t="shared" si="18"/>
        <v>0.97084740628838417</v>
      </c>
      <c r="K158">
        <f t="shared" si="16"/>
        <v>1.0962897509149496</v>
      </c>
      <c r="L158">
        <f t="shared" si="17"/>
        <v>0.96811521611562845</v>
      </c>
      <c r="M158">
        <f t="shared" si="19"/>
        <v>1.2220375556814596</v>
      </c>
    </row>
    <row r="159" spans="1:13" x14ac:dyDescent="0.3">
      <c r="A159">
        <v>155</v>
      </c>
      <c r="B159">
        <f>'per 2m'!E157</f>
        <v>15.347642453034897</v>
      </c>
      <c r="C159">
        <f>'per 2m'!F157</f>
        <v>13.582784906069795</v>
      </c>
      <c r="D159">
        <f>'per 2m'!I157</f>
        <v>15.298056512809293</v>
      </c>
      <c r="E159">
        <f>'per 2m'!J157</f>
        <v>13.503613025618799</v>
      </c>
      <c r="F159" s="3">
        <f t="shared" si="20"/>
        <v>17.108525779540432</v>
      </c>
      <c r="I159">
        <f t="shared" si="15"/>
        <v>1.0959382373476954</v>
      </c>
      <c r="J159">
        <f t="shared" si="18"/>
        <v>0.96955504612396226</v>
      </c>
      <c r="K159">
        <f t="shared" si="16"/>
        <v>1.0955754652006637</v>
      </c>
      <c r="L159">
        <f t="shared" si="17"/>
        <v>0.9674009304013429</v>
      </c>
      <c r="M159">
        <f t="shared" si="19"/>
        <v>1.2220375556814596</v>
      </c>
    </row>
    <row r="160" spans="1:13" x14ac:dyDescent="0.3">
      <c r="A160">
        <v>156</v>
      </c>
      <c r="B160">
        <f>'per 2m'!E158</f>
        <v>15.338628192700574</v>
      </c>
      <c r="C160">
        <f>'per 2m'!F158</f>
        <v>13.564756385401147</v>
      </c>
      <c r="D160">
        <f>'per 2m'!I158</f>
        <v>15.378056512809293</v>
      </c>
      <c r="E160">
        <f>'per 2m'!J158</f>
        <v>13.583613025618799</v>
      </c>
      <c r="F160" s="3">
        <f t="shared" si="20"/>
        <v>17.108525779540432</v>
      </c>
      <c r="I160">
        <f t="shared" si="15"/>
        <v>1.0952966765253112</v>
      </c>
      <c r="J160">
        <f t="shared" si="18"/>
        <v>0.96827192447919386</v>
      </c>
      <c r="K160">
        <f t="shared" si="16"/>
        <v>1.0948611794863781</v>
      </c>
      <c r="L160">
        <f t="shared" si="17"/>
        <v>0.96668664468705701</v>
      </c>
      <c r="M160">
        <f t="shared" si="19"/>
        <v>1.2220375556814596</v>
      </c>
    </row>
    <row r="161" spans="1:13" x14ac:dyDescent="0.3">
      <c r="A161">
        <v>157</v>
      </c>
      <c r="B161">
        <f>'per 2m'!E159</f>
        <v>15.32967875000814</v>
      </c>
      <c r="C161">
        <f>'per 2m'!F159</f>
        <v>13.546857500016282</v>
      </c>
      <c r="D161">
        <f>'per 2m'!I159</f>
        <v>15.278056512809293</v>
      </c>
      <c r="E161">
        <f>'per 2m'!J159</f>
        <v>13.4836130256188</v>
      </c>
      <c r="F161" s="3">
        <f t="shared" si="20"/>
        <v>17.108525779540432</v>
      </c>
      <c r="I161">
        <f t="shared" si="15"/>
        <v>1.0946597560302109</v>
      </c>
      <c r="J161">
        <f t="shared" si="18"/>
        <v>0.96699808348899352</v>
      </c>
      <c r="K161">
        <f t="shared" si="16"/>
        <v>1.0941468937720924</v>
      </c>
      <c r="L161">
        <f t="shared" si="17"/>
        <v>0.96597235897277145</v>
      </c>
      <c r="M161">
        <f t="shared" si="19"/>
        <v>1.2220375556814596</v>
      </c>
    </row>
    <row r="162" spans="1:13" x14ac:dyDescent="0.3">
      <c r="A162">
        <v>158</v>
      </c>
      <c r="B162">
        <f>'per 2m'!E160</f>
        <v>15.320794418837767</v>
      </c>
      <c r="C162">
        <f>'per 2m'!F160</f>
        <v>13.529088837675534</v>
      </c>
      <c r="D162">
        <f>'per 2m'!I160</f>
        <v>15.358056512809293</v>
      </c>
      <c r="E162">
        <f>'per 2m'!J160</f>
        <v>13.5636130256188</v>
      </c>
      <c r="F162" s="3">
        <f t="shared" si="20"/>
        <v>17.108525779540432</v>
      </c>
      <c r="I162">
        <f t="shared" si="15"/>
        <v>1.0940274967774735</v>
      </c>
      <c r="J162">
        <f t="shared" si="18"/>
        <v>0.96573356498351859</v>
      </c>
      <c r="K162">
        <f t="shared" si="16"/>
        <v>1.0934326080578067</v>
      </c>
      <c r="L162">
        <f t="shared" si="17"/>
        <v>0.96525807325848567</v>
      </c>
      <c r="M162">
        <f t="shared" si="19"/>
        <v>1.2220375556814596</v>
      </c>
    </row>
    <row r="163" spans="1:13" x14ac:dyDescent="0.3">
      <c r="A163">
        <v>159</v>
      </c>
      <c r="B163">
        <f>'per 2m'!E161</f>
        <v>15.311975490931493</v>
      </c>
      <c r="C163">
        <f>'per 2m'!F161</f>
        <v>13.511450981862986</v>
      </c>
      <c r="D163">
        <f>'per 2m'!I161</f>
        <v>15.258056512809294</v>
      </c>
      <c r="E163">
        <f>'per 2m'!J161</f>
        <v>13.4636130256188</v>
      </c>
      <c r="F163" s="3">
        <f t="shared" si="20"/>
        <v>17.108525779540432</v>
      </c>
      <c r="I163">
        <f t="shared" si="15"/>
        <v>1.0933999195291129</v>
      </c>
      <c r="J163">
        <f t="shared" si="18"/>
        <v>0.96447841048679706</v>
      </c>
      <c r="K163">
        <f t="shared" si="16"/>
        <v>1.0927183223435208</v>
      </c>
      <c r="L163">
        <f t="shared" si="17"/>
        <v>0.96454378754420012</v>
      </c>
      <c r="M163">
        <f t="shared" si="19"/>
        <v>1.2220375556814596</v>
      </c>
    </row>
    <row r="164" spans="1:13" x14ac:dyDescent="0.3">
      <c r="A164">
        <v>160</v>
      </c>
      <c r="B164">
        <f>'per 2m'!E162</f>
        <v>15.303222255883666</v>
      </c>
      <c r="C164">
        <f>'per 2m'!F162</f>
        <v>13.493944511767332</v>
      </c>
      <c r="D164">
        <f>'per 2m'!I162</f>
        <v>15.338056512809294</v>
      </c>
      <c r="E164">
        <f>'per 2m'!J162</f>
        <v>13.5436130256188</v>
      </c>
      <c r="F164" s="3">
        <f t="shared" si="20"/>
        <v>17.108525779540432</v>
      </c>
      <c r="I164">
        <f t="shared" ref="I164:I227" si="21">(B164+B165)/28*($A165-$A164)</f>
        <v>1.0927770448933958</v>
      </c>
      <c r="J164">
        <f t="shared" si="18"/>
        <v>0.96323266121536311</v>
      </c>
      <c r="K164">
        <f t="shared" ref="K164:K227" si="22">(D164+D165)/28*($A165-$A164)</f>
        <v>1.0920040366292354</v>
      </c>
      <c r="L164">
        <f t="shared" ref="L164:L227" si="23">(E164+E165)/28*($A165-$A164)</f>
        <v>0.96382950182991423</v>
      </c>
      <c r="M164">
        <f t="shared" si="19"/>
        <v>1.2220375556814596</v>
      </c>
    </row>
    <row r="165" spans="1:13" x14ac:dyDescent="0.3">
      <c r="A165">
        <v>161</v>
      </c>
      <c r="B165">
        <f>'per 2m'!E163</f>
        <v>15.294535001131418</v>
      </c>
      <c r="C165">
        <f>'per 2m'!F163</f>
        <v>13.476570002262836</v>
      </c>
      <c r="D165">
        <f>'per 2m'!I163</f>
        <v>15.238056512809294</v>
      </c>
      <c r="E165">
        <f>'per 2m'!J163</f>
        <v>13.4436130256188</v>
      </c>
      <c r="F165" s="3">
        <f t="shared" si="20"/>
        <v>17.108525779540432</v>
      </c>
      <c r="I165">
        <f t="shared" si="21"/>
        <v>1.0921588933241662</v>
      </c>
      <c r="J165">
        <f t="shared" si="18"/>
        <v>0.96199635807690365</v>
      </c>
      <c r="K165">
        <f t="shared" si="22"/>
        <v>1.0912897509149495</v>
      </c>
      <c r="L165">
        <f t="shared" si="23"/>
        <v>0.96311521611562867</v>
      </c>
      <c r="M165">
        <f t="shared" si="19"/>
        <v>1.2220375556814596</v>
      </c>
    </row>
    <row r="166" spans="1:13" x14ac:dyDescent="0.3">
      <c r="A166">
        <v>162</v>
      </c>
      <c r="B166">
        <f>'per 2m'!E164</f>
        <v>15.285914011945234</v>
      </c>
      <c r="C166">
        <f>'per 2m'!F164</f>
        <v>13.459328023890468</v>
      </c>
      <c r="D166">
        <f>'per 2m'!I164</f>
        <v>15.318056512809294</v>
      </c>
      <c r="E166">
        <f>'per 2m'!J164</f>
        <v>13.523613025618801</v>
      </c>
      <c r="F166" s="3">
        <f t="shared" si="20"/>
        <v>17.108525779540432</v>
      </c>
      <c r="I166">
        <f t="shared" si="21"/>
        <v>1.091545485120172</v>
      </c>
      <c r="J166">
        <f t="shared" si="18"/>
        <v>0.96076954166891526</v>
      </c>
      <c r="K166">
        <f t="shared" si="22"/>
        <v>1.0905754652006638</v>
      </c>
      <c r="L166">
        <f t="shared" si="23"/>
        <v>0.96240093040134289</v>
      </c>
      <c r="M166">
        <f t="shared" si="19"/>
        <v>1.2220375556814596</v>
      </c>
    </row>
    <row r="167" spans="1:13" x14ac:dyDescent="0.3">
      <c r="A167">
        <v>163</v>
      </c>
      <c r="B167">
        <f>'per 2m'!E165</f>
        <v>15.277359571419581</v>
      </c>
      <c r="C167">
        <f>'per 2m'!F165</f>
        <v>13.442219142839162</v>
      </c>
      <c r="D167">
        <f>'per 2m'!I165</f>
        <v>15.218056512809294</v>
      </c>
      <c r="E167">
        <f>'per 2m'!J165</f>
        <v>13.423613025618801</v>
      </c>
      <c r="F167" s="3">
        <f t="shared" si="20"/>
        <v>17.108525779540432</v>
      </c>
      <c r="I167">
        <f t="shared" si="21"/>
        <v>1.0909368404244</v>
      </c>
      <c r="J167">
        <f t="shared" si="18"/>
        <v>0.95955225227737129</v>
      </c>
      <c r="K167">
        <f t="shared" si="22"/>
        <v>1.0898611794863782</v>
      </c>
      <c r="L167">
        <f t="shared" si="23"/>
        <v>0.96168664468705722</v>
      </c>
      <c r="M167">
        <f t="shared" si="19"/>
        <v>1.2220375556814596</v>
      </c>
    </row>
    <row r="168" spans="1:13" x14ac:dyDescent="0.3">
      <c r="A168">
        <v>164</v>
      </c>
      <c r="B168">
        <f>'per 2m'!E166</f>
        <v>15.268871960463617</v>
      </c>
      <c r="C168">
        <f>'per 2m'!F166</f>
        <v>13.425243920927235</v>
      </c>
      <c r="D168">
        <f>'per 2m'!I166</f>
        <v>15.298056512809294</v>
      </c>
      <c r="E168">
        <f>'per 2m'!J166</f>
        <v>13.503613025618801</v>
      </c>
      <c r="F168" s="3">
        <f t="shared" si="20"/>
        <v>17.108525779540432</v>
      </c>
      <c r="I168">
        <f t="shared" si="21"/>
        <v>1.0903329792234133</v>
      </c>
      <c r="J168">
        <f t="shared" si="18"/>
        <v>0.95834452987539842</v>
      </c>
      <c r="K168">
        <f t="shared" si="22"/>
        <v>1.0891468937720925</v>
      </c>
      <c r="L168">
        <f t="shared" si="23"/>
        <v>0.96097235897277145</v>
      </c>
      <c r="M168">
        <f t="shared" si="19"/>
        <v>1.2220375556814596</v>
      </c>
    </row>
    <row r="169" spans="1:13" x14ac:dyDescent="0.3">
      <c r="A169">
        <v>165</v>
      </c>
      <c r="B169">
        <f>'per 2m'!E167</f>
        <v>15.260451457791959</v>
      </c>
      <c r="C169">
        <f>'per 2m'!F167</f>
        <v>13.40840291558392</v>
      </c>
      <c r="D169">
        <f>'per 2m'!I167</f>
        <v>15.198056512809295</v>
      </c>
      <c r="E169">
        <f>'per 2m'!J167</f>
        <v>13.403613025618801</v>
      </c>
      <c r="F169" s="3">
        <f t="shared" si="20"/>
        <v>17.108525779540432</v>
      </c>
      <c r="I169">
        <f t="shared" si="21"/>
        <v>1.0897339213466963</v>
      </c>
      <c r="J169">
        <f t="shared" si="18"/>
        <v>0.95714641412196411</v>
      </c>
      <c r="K169">
        <f t="shared" si="22"/>
        <v>1.0884326080578066</v>
      </c>
      <c r="L169">
        <f t="shared" si="23"/>
        <v>0.96025807325848589</v>
      </c>
      <c r="M169">
        <f t="shared" si="19"/>
        <v>1.2220375556814596</v>
      </c>
    </row>
    <row r="170" spans="1:13" x14ac:dyDescent="0.3">
      <c r="A170">
        <v>166</v>
      </c>
      <c r="B170">
        <f>'per 2m'!E168</f>
        <v>15.252098339915538</v>
      </c>
      <c r="C170">
        <f>'per 2m'!F168</f>
        <v>13.391696679831075</v>
      </c>
      <c r="D170">
        <f>'per 2m'!I168</f>
        <v>15.278056512809295</v>
      </c>
      <c r="E170">
        <f>'per 2m'!J168</f>
        <v>13.483613025618801</v>
      </c>
      <c r="F170" s="3">
        <f t="shared" si="20"/>
        <v>17.108525779540432</v>
      </c>
      <c r="I170">
        <f t="shared" si="21"/>
        <v>1.0891396864660017</v>
      </c>
      <c r="J170">
        <f t="shared" si="18"/>
        <v>0.95595794436057469</v>
      </c>
      <c r="K170">
        <f t="shared" si="22"/>
        <v>1.0877183223435212</v>
      </c>
      <c r="L170">
        <f t="shared" si="23"/>
        <v>0.9595437875442</v>
      </c>
      <c r="M170">
        <f t="shared" si="19"/>
        <v>1.2220375556814596</v>
      </c>
    </row>
    <row r="171" spans="1:13" x14ac:dyDescent="0.3">
      <c r="A171">
        <v>167</v>
      </c>
      <c r="B171">
        <f>'per 2m'!E169</f>
        <v>15.243812881132509</v>
      </c>
      <c r="C171">
        <f>'per 2m'!F169</f>
        <v>13.375125762265018</v>
      </c>
      <c r="D171">
        <f>'per 2m'!I169</f>
        <v>15.178056512809295</v>
      </c>
      <c r="E171">
        <f>'per 2m'!J169</f>
        <v>13.383613025618802</v>
      </c>
      <c r="F171" s="3">
        <f t="shared" si="20"/>
        <v>17.108525779540432</v>
      </c>
      <c r="I171">
        <f t="shared" si="21"/>
        <v>1.0885502940947061</v>
      </c>
      <c r="J171">
        <f t="shared" si="18"/>
        <v>0.95477915961798332</v>
      </c>
      <c r="K171">
        <f t="shared" si="22"/>
        <v>1.0870040366292353</v>
      </c>
      <c r="L171">
        <f t="shared" si="23"/>
        <v>0.9524009304013431</v>
      </c>
      <c r="M171">
        <f t="shared" si="19"/>
        <v>1.2220375556814596</v>
      </c>
    </row>
    <row r="172" spans="1:13" x14ac:dyDescent="0.3">
      <c r="A172">
        <v>168</v>
      </c>
      <c r="B172">
        <f>'per 2m'!E170</f>
        <v>15.235595353519258</v>
      </c>
      <c r="C172">
        <f>'per 2m'!F170</f>
        <v>13.358690707038516</v>
      </c>
      <c r="D172">
        <f>'per 2m'!I170</f>
        <v>15.258056512809295</v>
      </c>
      <c r="E172">
        <f>'per 2m'!J170</f>
        <v>13.283613025618802</v>
      </c>
      <c r="F172" s="3">
        <f t="shared" si="20"/>
        <v>17.108525779540432</v>
      </c>
      <c r="I172">
        <f t="shared" si="21"/>
        <v>1.0879657635871682</v>
      </c>
      <c r="J172">
        <f t="shared" si="18"/>
        <v>0.95361009860290802</v>
      </c>
      <c r="K172">
        <f t="shared" si="22"/>
        <v>1.0862897509149498</v>
      </c>
      <c r="L172">
        <f t="shared" si="23"/>
        <v>0.95168664468705721</v>
      </c>
      <c r="M172">
        <f t="shared" si="19"/>
        <v>1.2220375556814596</v>
      </c>
    </row>
    <row r="173" spans="1:13" x14ac:dyDescent="0.3">
      <c r="A173">
        <v>169</v>
      </c>
      <c r="B173">
        <f>'per 2m'!E171</f>
        <v>15.227446026921452</v>
      </c>
      <c r="C173">
        <f>'per 2m'!F171</f>
        <v>13.342392053842907</v>
      </c>
      <c r="D173">
        <f>'per 2m'!I171</f>
        <v>15.158056512809296</v>
      </c>
      <c r="E173">
        <f>'per 2m'!J171</f>
        <v>13.363613025618802</v>
      </c>
      <c r="F173" s="3">
        <f t="shared" si="20"/>
        <v>17.108525779540432</v>
      </c>
      <c r="I173">
        <f t="shared" si="21"/>
        <v>1.0873861141380945</v>
      </c>
      <c r="J173">
        <f t="shared" si="18"/>
        <v>0.95245079970476065</v>
      </c>
      <c r="K173">
        <f t="shared" si="22"/>
        <v>1.0855754652006639</v>
      </c>
      <c r="L173">
        <f t="shared" si="23"/>
        <v>0.95097235897277166</v>
      </c>
      <c r="M173">
        <f t="shared" si="19"/>
        <v>1.2220375556814596</v>
      </c>
    </row>
    <row r="174" spans="1:13" x14ac:dyDescent="0.3">
      <c r="A174">
        <v>170</v>
      </c>
      <c r="B174">
        <f>'per 2m'!E172</f>
        <v>15.219365168945195</v>
      </c>
      <c r="C174">
        <f>'per 2m'!F172</f>
        <v>13.32623033789039</v>
      </c>
      <c r="D174">
        <f>'per 2m'!I172</f>
        <v>15.238056512809296</v>
      </c>
      <c r="E174">
        <f>'per 2m'!J172</f>
        <v>13.263613025618803</v>
      </c>
      <c r="F174" s="3">
        <f t="shared" si="20"/>
        <v>17.108525779540432</v>
      </c>
      <c r="I174">
        <f t="shared" si="21"/>
        <v>1.0868113647819075</v>
      </c>
      <c r="J174">
        <f t="shared" si="18"/>
        <v>0.95130130099238674</v>
      </c>
      <c r="K174">
        <f t="shared" si="22"/>
        <v>1.0848611794863783</v>
      </c>
      <c r="L174">
        <f t="shared" si="23"/>
        <v>0.95025807325848588</v>
      </c>
      <c r="M174">
        <f t="shared" si="19"/>
        <v>1.2220375556814596</v>
      </c>
    </row>
    <row r="175" spans="1:13" x14ac:dyDescent="0.3">
      <c r="A175">
        <v>171</v>
      </c>
      <c r="B175">
        <f>'per 2m'!E173</f>
        <v>15.21135304494822</v>
      </c>
      <c r="C175">
        <f>'per 2m'!F173</f>
        <v>13.31020608989644</v>
      </c>
      <c r="D175">
        <f>'per 2m'!I173</f>
        <v>15.138056512809296</v>
      </c>
      <c r="E175">
        <f>'per 2m'!J173</f>
        <v>13.343613025618803</v>
      </c>
      <c r="F175" s="3">
        <f t="shared" si="20"/>
        <v>17.108525779540432</v>
      </c>
      <c r="I175">
        <f t="shared" si="21"/>
        <v>1.0862415343921221</v>
      </c>
      <c r="J175">
        <f t="shared" si="18"/>
        <v>0.95016164021281535</v>
      </c>
      <c r="K175">
        <f t="shared" si="22"/>
        <v>1.0841468937720926</v>
      </c>
      <c r="L175">
        <f t="shared" si="23"/>
        <v>0.94954378754420021</v>
      </c>
      <c r="M175">
        <f t="shared" si="19"/>
        <v>1.2220375556814596</v>
      </c>
    </row>
    <row r="176" spans="1:13" x14ac:dyDescent="0.3">
      <c r="A176">
        <v>172</v>
      </c>
      <c r="B176">
        <f>'per 2m'!E174</f>
        <v>15.203409918031195</v>
      </c>
      <c r="C176">
        <f>'per 2m'!F174</f>
        <v>13.294319836062389</v>
      </c>
      <c r="D176">
        <f>'per 2m'!I174</f>
        <v>15.218056512809296</v>
      </c>
      <c r="E176">
        <f>'per 2m'!J174</f>
        <v>13.243613025618803</v>
      </c>
      <c r="F176" s="3">
        <f t="shared" si="20"/>
        <v>17.108525779540432</v>
      </c>
      <c r="I176">
        <f t="shared" si="21"/>
        <v>1.0856766416807238</v>
      </c>
      <c r="J176">
        <f t="shared" si="18"/>
        <v>0.94903185479001884</v>
      </c>
      <c r="K176">
        <f t="shared" si="22"/>
        <v>1.0834326080578069</v>
      </c>
      <c r="L176">
        <f t="shared" si="23"/>
        <v>0.94882950182991443</v>
      </c>
      <c r="M176">
        <f t="shared" si="19"/>
        <v>1.2220375556814596</v>
      </c>
    </row>
    <row r="177" spans="1:13" x14ac:dyDescent="0.3">
      <c r="A177">
        <v>173</v>
      </c>
      <c r="B177">
        <f>'per 2m'!E175</f>
        <v>15.195536049029069</v>
      </c>
      <c r="C177">
        <f>'per 2m'!F175</f>
        <v>13.278572098058138</v>
      </c>
      <c r="D177">
        <f>'per 2m'!I175</f>
        <v>15.118056512809297</v>
      </c>
      <c r="E177">
        <f>'per 2m'!J175</f>
        <v>13.323613025618803</v>
      </c>
      <c r="F177" s="3">
        <f t="shared" si="20"/>
        <v>17.108525779540432</v>
      </c>
      <c r="I177">
        <f t="shared" si="21"/>
        <v>1.0851167051975565</v>
      </c>
      <c r="J177">
        <f t="shared" si="18"/>
        <v>0.94791198182368441</v>
      </c>
      <c r="K177">
        <f t="shared" si="22"/>
        <v>1.0827183223435211</v>
      </c>
      <c r="L177">
        <f t="shared" si="23"/>
        <v>0.94811521611562888</v>
      </c>
      <c r="M177">
        <f t="shared" si="19"/>
        <v>1.2220375556814596</v>
      </c>
    </row>
    <row r="178" spans="1:13" x14ac:dyDescent="0.3">
      <c r="A178">
        <v>174</v>
      </c>
      <c r="B178">
        <f>'per 2m'!E176</f>
        <v>15.187731696502514</v>
      </c>
      <c r="C178">
        <f>'per 2m'!F176</f>
        <v>13.262963393005027</v>
      </c>
      <c r="D178">
        <f>'per 2m'!I176</f>
        <v>15.198056512809297</v>
      </c>
      <c r="E178">
        <f>'per 2m'!J176</f>
        <v>13.223613025618803</v>
      </c>
      <c r="F178" s="3">
        <f t="shared" si="20"/>
        <v>17.108525779540432</v>
      </c>
      <c r="I178">
        <f t="shared" si="21"/>
        <v>1.0845617433297126</v>
      </c>
      <c r="J178">
        <f t="shared" si="18"/>
        <v>0.94680205808799633</v>
      </c>
      <c r="K178">
        <f t="shared" si="22"/>
        <v>1.0820040366292356</v>
      </c>
      <c r="L178">
        <f t="shared" si="23"/>
        <v>0.94740093040134299</v>
      </c>
      <c r="M178">
        <f t="shared" si="19"/>
        <v>1.2220375556814596</v>
      </c>
    </row>
    <row r="179" spans="1:13" x14ac:dyDescent="0.3">
      <c r="A179">
        <v>175</v>
      </c>
      <c r="B179">
        <f>'per 2m'!E177</f>
        <v>15.179997116729433</v>
      </c>
      <c r="C179">
        <f>'per 2m'!F177</f>
        <v>13.247494233458868</v>
      </c>
      <c r="D179">
        <f>'per 2m'!I177</f>
        <v>15.098056512809297</v>
      </c>
      <c r="E179">
        <f>'per 2m'!J177</f>
        <v>13.303613025618803</v>
      </c>
      <c r="F179" s="3">
        <f t="shared" si="20"/>
        <v>17.108525779540432</v>
      </c>
      <c r="I179">
        <f t="shared" si="21"/>
        <v>1.0840117743009279</v>
      </c>
      <c r="J179">
        <f t="shared" si="18"/>
        <v>0.9457021200304272</v>
      </c>
      <c r="K179">
        <f t="shared" si="22"/>
        <v>1.0812897509149497</v>
      </c>
      <c r="L179">
        <f t="shared" si="23"/>
        <v>0.94668664468705743</v>
      </c>
      <c r="M179">
        <f t="shared" si="19"/>
        <v>1.2220375556814596</v>
      </c>
    </row>
    <row r="180" spans="1:13" x14ac:dyDescent="0.3">
      <c r="A180">
        <v>176</v>
      </c>
      <c r="B180">
        <f>'per 2m'!E178</f>
        <v>15.172332563696546</v>
      </c>
      <c r="C180">
        <f>'per 2m'!F178</f>
        <v>13.232165127393092</v>
      </c>
      <c r="D180">
        <f>'per 2m'!I178</f>
        <v>15.178056512809297</v>
      </c>
      <c r="E180">
        <f>'per 2m'!J178</f>
        <v>13.203613025618804</v>
      </c>
      <c r="F180" s="3">
        <f t="shared" si="20"/>
        <v>17.108525779540432</v>
      </c>
      <c r="I180">
        <f t="shared" si="21"/>
        <v>1.0834668161709853</v>
      </c>
      <c r="J180">
        <f t="shared" si="18"/>
        <v>0.94461220377054211</v>
      </c>
      <c r="K180">
        <f t="shared" si="22"/>
        <v>1.0805754652006641</v>
      </c>
      <c r="L180">
        <f t="shared" si="23"/>
        <v>0.94597235897277165</v>
      </c>
      <c r="M180">
        <f t="shared" si="19"/>
        <v>1.2220375556814596</v>
      </c>
    </row>
    <row r="181" spans="1:13" x14ac:dyDescent="0.3">
      <c r="A181">
        <v>177</v>
      </c>
      <c r="B181">
        <f>'per 2m'!E179</f>
        <v>15.164738289091044</v>
      </c>
      <c r="C181">
        <f>'per 2m'!F179</f>
        <v>13.216976578182088</v>
      </c>
      <c r="D181">
        <f>'per 2m'!I179</f>
        <v>15.078056512809297</v>
      </c>
      <c r="E181">
        <f>'per 2m'!J179</f>
        <v>13.283613025618804</v>
      </c>
      <c r="F181" s="3">
        <f t="shared" si="20"/>
        <v>17.108525779540432</v>
      </c>
      <c r="I181">
        <f t="shared" si="21"/>
        <v>1.0829268868351203</v>
      </c>
      <c r="J181">
        <f t="shared" si="18"/>
        <v>0.94353234509881234</v>
      </c>
      <c r="K181">
        <f t="shared" si="22"/>
        <v>1.0798611794863784</v>
      </c>
      <c r="L181">
        <f t="shared" si="23"/>
        <v>0.9452580732584861</v>
      </c>
      <c r="M181">
        <f t="shared" si="19"/>
        <v>1.2220375556814596</v>
      </c>
    </row>
    <row r="182" spans="1:13" x14ac:dyDescent="0.3">
      <c r="A182">
        <v>178</v>
      </c>
      <c r="B182">
        <f>'per 2m'!E180</f>
        <v>15.157214542292328</v>
      </c>
      <c r="C182">
        <f>'per 2m'!F180</f>
        <v>13.201929084584657</v>
      </c>
      <c r="D182">
        <f>'per 2m'!I180</f>
        <v>15.158056512809297</v>
      </c>
      <c r="E182">
        <f>'per 2m'!J180</f>
        <v>13.183613025618804</v>
      </c>
      <c r="F182" s="3">
        <f t="shared" si="20"/>
        <v>17.108525779540432</v>
      </c>
      <c r="I182">
        <f t="shared" si="21"/>
        <v>1.0823920040234341</v>
      </c>
      <c r="J182">
        <f t="shared" si="18"/>
        <v>0.94246257947543965</v>
      </c>
      <c r="K182">
        <f t="shared" si="22"/>
        <v>1.0791468937720927</v>
      </c>
      <c r="L182">
        <f t="shared" si="23"/>
        <v>0.94454378754420021</v>
      </c>
      <c r="M182">
        <f t="shared" si="19"/>
        <v>1.2220375556814596</v>
      </c>
    </row>
    <row r="183" spans="1:13" x14ac:dyDescent="0.3">
      <c r="A183">
        <v>179</v>
      </c>
      <c r="B183">
        <f>'per 2m'!E181</f>
        <v>15.149761570363825</v>
      </c>
      <c r="C183">
        <f>'per 2m'!F181</f>
        <v>13.18702314072765</v>
      </c>
      <c r="D183">
        <f>'per 2m'!I181</f>
        <v>15.058056512809298</v>
      </c>
      <c r="E183">
        <f>'per 2m'!J181</f>
        <v>13.263613025618804</v>
      </c>
      <c r="F183" s="3">
        <f t="shared" si="20"/>
        <v>17.108525779540432</v>
      </c>
      <c r="I183">
        <f t="shared" si="21"/>
        <v>1.0818621853003101</v>
      </c>
      <c r="J183">
        <f t="shared" si="18"/>
        <v>0.94140294202919184</v>
      </c>
      <c r="K183">
        <f t="shared" si="22"/>
        <v>1.0784326080578068</v>
      </c>
      <c r="L183">
        <f t="shared" si="23"/>
        <v>0.94382950182991465</v>
      </c>
      <c r="M183">
        <f t="shared" si="19"/>
        <v>1.2220375556814596</v>
      </c>
    </row>
    <row r="184" spans="1:13" x14ac:dyDescent="0.3">
      <c r="A184">
        <v>180</v>
      </c>
      <c r="B184">
        <f>'per 2m'!E182</f>
        <v>15.142379618044862</v>
      </c>
      <c r="C184">
        <f>'per 2m'!F182</f>
        <v>13.172259236089722</v>
      </c>
      <c r="D184">
        <f>'per 2m'!I182</f>
        <v>15.138056512809298</v>
      </c>
      <c r="E184">
        <f>'per 2m'!J182</f>
        <v>13.163613025618805</v>
      </c>
      <c r="F184" s="3">
        <f t="shared" si="20"/>
        <v>17.108525779540432</v>
      </c>
      <c r="I184">
        <f t="shared" si="21"/>
        <v>1.0813374480638394</v>
      </c>
      <c r="J184">
        <f t="shared" si="18"/>
        <v>0.94035346755625027</v>
      </c>
      <c r="K184">
        <f t="shared" si="22"/>
        <v>1.0841468937720928</v>
      </c>
      <c r="L184">
        <f t="shared" si="23"/>
        <v>0.94311521611562887</v>
      </c>
      <c r="M184">
        <f t="shared" si="19"/>
        <v>1.2220375556814596</v>
      </c>
    </row>
    <row r="185" spans="1:13" x14ac:dyDescent="0.3">
      <c r="A185">
        <v>181</v>
      </c>
      <c r="B185">
        <f>'per 2m'!E183</f>
        <v>15.135068927742642</v>
      </c>
      <c r="C185">
        <f>'per 2m'!F183</f>
        <v>13.157637855485286</v>
      </c>
      <c r="D185">
        <f>'per 2m'!I183</f>
        <v>15.218056512809298</v>
      </c>
      <c r="E185">
        <f>'per 2m'!J183</f>
        <v>13.243613025618805</v>
      </c>
      <c r="F185" s="3">
        <f t="shared" si="20"/>
        <v>17.108525779540432</v>
      </c>
      <c r="I185">
        <f t="shared" si="21"/>
        <v>1.0808178095452472</v>
      </c>
      <c r="J185">
        <f t="shared" si="18"/>
        <v>0.93931419051906595</v>
      </c>
      <c r="K185">
        <f t="shared" si="22"/>
        <v>1.0834326080578069</v>
      </c>
      <c r="L185">
        <f t="shared" si="23"/>
        <v>0.94240093040134332</v>
      </c>
      <c r="M185">
        <f t="shared" si="19"/>
        <v>1.2220375556814596</v>
      </c>
    </row>
    <row r="186" spans="1:13" x14ac:dyDescent="0.3">
      <c r="A186">
        <v>182</v>
      </c>
      <c r="B186">
        <f>'per 2m'!E184</f>
        <v>15.12782973952428</v>
      </c>
      <c r="C186">
        <f>'per 2m'!F184</f>
        <v>13.14315947904856</v>
      </c>
      <c r="D186">
        <f>'per 2m'!I184</f>
        <v>15.118056512809298</v>
      </c>
      <c r="E186">
        <f>'per 2m'!J184</f>
        <v>13.143613025618805</v>
      </c>
      <c r="F186" s="3">
        <f t="shared" si="20"/>
        <v>17.108525779540432</v>
      </c>
      <c r="I186">
        <f t="shared" si="21"/>
        <v>1.0803032868083284</v>
      </c>
      <c r="J186">
        <f t="shared" si="18"/>
        <v>0.93828514504522809</v>
      </c>
      <c r="K186">
        <f t="shared" si="22"/>
        <v>1.0827183223435213</v>
      </c>
      <c r="L186">
        <f t="shared" si="23"/>
        <v>0.93525807325848598</v>
      </c>
      <c r="M186">
        <f t="shared" si="19"/>
        <v>1.2220375556814596</v>
      </c>
    </row>
    <row r="187" spans="1:13" x14ac:dyDescent="0.3">
      <c r="A187">
        <v>183</v>
      </c>
      <c r="B187">
        <f>'per 2m'!E185</f>
        <v>15.120662291108914</v>
      </c>
      <c r="C187">
        <f>'per 2m'!F185</f>
        <v>13.128824582217829</v>
      </c>
      <c r="D187">
        <f>'per 2m'!I185</f>
        <v>15.198056512809298</v>
      </c>
      <c r="E187">
        <f>'per 2m'!J185</f>
        <v>13.043613025618805</v>
      </c>
      <c r="F187" s="3">
        <f t="shared" si="20"/>
        <v>17.108525779540432</v>
      </c>
      <c r="I187">
        <f t="shared" si="21"/>
        <v>1.0797938967488865</v>
      </c>
      <c r="J187">
        <f t="shared" si="18"/>
        <v>0.93726636492634441</v>
      </c>
      <c r="K187">
        <f t="shared" si="22"/>
        <v>1.0820040366292356</v>
      </c>
      <c r="L187">
        <f t="shared" si="23"/>
        <v>0.93454378754420042</v>
      </c>
      <c r="M187">
        <f t="shared" si="19"/>
        <v>1.2220375556814596</v>
      </c>
    </row>
    <row r="188" spans="1:13" x14ac:dyDescent="0.3">
      <c r="A188">
        <v>184</v>
      </c>
      <c r="B188">
        <f>'per 2m'!E186</f>
        <v>15.113566817859908</v>
      </c>
      <c r="C188">
        <f>'per 2m'!F186</f>
        <v>13.114633635719816</v>
      </c>
      <c r="D188">
        <f>'per 2m'!I186</f>
        <v>15.098056512809299</v>
      </c>
      <c r="E188">
        <f>'per 2m'!J186</f>
        <v>13.123613025618805</v>
      </c>
      <c r="F188" s="3">
        <f t="shared" si="20"/>
        <v>17.108525779540432</v>
      </c>
      <c r="I188">
        <f t="shared" si="21"/>
        <v>1.0792896560941794</v>
      </c>
      <c r="J188">
        <f t="shared" si="18"/>
        <v>0.93625788361693019</v>
      </c>
      <c r="K188">
        <f t="shared" si="22"/>
        <v>1.0812897509149499</v>
      </c>
      <c r="L188">
        <f t="shared" si="23"/>
        <v>0.93382950182991464</v>
      </c>
      <c r="M188">
        <f t="shared" si="19"/>
        <v>1.2220375556814596</v>
      </c>
    </row>
    <row r="189" spans="1:13" x14ac:dyDescent="0.3">
      <c r="A189">
        <v>185</v>
      </c>
      <c r="B189">
        <f>'per 2m'!E187</f>
        <v>15.106543552777115</v>
      </c>
      <c r="C189">
        <f>'per 2m'!F187</f>
        <v>13.100587105554231</v>
      </c>
      <c r="D189">
        <f>'per 2m'!I187</f>
        <v>15.178056512809299</v>
      </c>
      <c r="E189">
        <f>'per 2m'!J187</f>
        <v>13.023613025618806</v>
      </c>
      <c r="F189" s="3">
        <f t="shared" si="20"/>
        <v>17.108525779540432</v>
      </c>
      <c r="I189">
        <f t="shared" si="21"/>
        <v>1.0787905814023695</v>
      </c>
      <c r="J189">
        <f t="shared" si="18"/>
        <v>0.93525973423331066</v>
      </c>
      <c r="K189">
        <f t="shared" si="22"/>
        <v>1.0805754652006641</v>
      </c>
      <c r="L189">
        <f t="shared" si="23"/>
        <v>0.93311521611562909</v>
      </c>
      <c r="M189">
        <f t="shared" si="19"/>
        <v>1.2220375556814596</v>
      </c>
    </row>
    <row r="190" spans="1:13" x14ac:dyDescent="0.3">
      <c r="A190">
        <v>186</v>
      </c>
      <c r="B190">
        <f>'per 2m'!E188</f>
        <v>15.099592726489233</v>
      </c>
      <c r="C190">
        <f>'per 2m'!F188</f>
        <v>13.086685452978465</v>
      </c>
      <c r="D190">
        <f>'per 2m'!I188</f>
        <v>15.078056512809299</v>
      </c>
      <c r="E190">
        <f>'per 2m'!J188</f>
        <v>13.103613025618806</v>
      </c>
      <c r="F190" s="3">
        <f t="shared" si="20"/>
        <v>17.108525779540432</v>
      </c>
      <c r="I190">
        <f t="shared" si="21"/>
        <v>1.0782966890619805</v>
      </c>
      <c r="J190">
        <f t="shared" si="18"/>
        <v>0.93427194955253257</v>
      </c>
      <c r="K190">
        <f t="shared" si="22"/>
        <v>1.0798611794863786</v>
      </c>
      <c r="L190">
        <f t="shared" si="23"/>
        <v>0.9324009304013432</v>
      </c>
      <c r="M190">
        <f t="shared" si="19"/>
        <v>1.2220375556814596</v>
      </c>
    </row>
    <row r="191" spans="1:13" x14ac:dyDescent="0.3">
      <c r="A191">
        <v>187</v>
      </c>
      <c r="B191">
        <f>'per 2m'!E189</f>
        <v>15.092714567246222</v>
      </c>
      <c r="C191">
        <f>'per 2m'!F189</f>
        <v>13.072929134492448</v>
      </c>
      <c r="D191">
        <f>'per 2m'!I189</f>
        <v>15.158056512809299</v>
      </c>
      <c r="E191">
        <f>'per 2m'!J189</f>
        <v>13.003613025618806</v>
      </c>
      <c r="F191" s="3">
        <f t="shared" si="20"/>
        <v>17.108525779540432</v>
      </c>
      <c r="I191">
        <f t="shared" si="21"/>
        <v>1.0778079952913588</v>
      </c>
      <c r="J191">
        <f t="shared" si="18"/>
        <v>0.93329456201128913</v>
      </c>
      <c r="K191">
        <f t="shared" si="22"/>
        <v>1.0791468937720927</v>
      </c>
      <c r="L191">
        <f t="shared" si="23"/>
        <v>0.93168664468705764</v>
      </c>
      <c r="M191">
        <f t="shared" si="19"/>
        <v>1.2220375556814596</v>
      </c>
    </row>
    <row r="192" spans="1:13" x14ac:dyDescent="0.3">
      <c r="A192">
        <v>188</v>
      </c>
      <c r="B192">
        <f>'per 2m'!E190</f>
        <v>15.085909300911824</v>
      </c>
      <c r="C192">
        <f>'per 2m'!F190</f>
        <v>13.05931860182365</v>
      </c>
      <c r="D192">
        <f>'per 2m'!I190</f>
        <v>15.0580565128093</v>
      </c>
      <c r="E192">
        <f>'per 2m'!J190</f>
        <v>13.083613025618806</v>
      </c>
      <c r="F192" s="3">
        <f t="shared" si="20"/>
        <v>17.108525779540432</v>
      </c>
      <c r="I192">
        <f t="shared" si="21"/>
        <v>1.0773245161381413</v>
      </c>
      <c r="J192">
        <f t="shared" si="18"/>
        <v>0.93232760370485401</v>
      </c>
      <c r="K192">
        <f t="shared" si="22"/>
        <v>1.0784326080578073</v>
      </c>
      <c r="L192">
        <f t="shared" si="23"/>
        <v>0.93097235897277186</v>
      </c>
      <c r="M192">
        <f t="shared" si="19"/>
        <v>1.2220375556814596</v>
      </c>
    </row>
    <row r="193" spans="1:13" x14ac:dyDescent="0.3">
      <c r="A193">
        <v>189</v>
      </c>
      <c r="B193">
        <f>'per 2m'!E191</f>
        <v>15.079177150956131</v>
      </c>
      <c r="C193">
        <f>'per 2m'!F191</f>
        <v>13.045854301912261</v>
      </c>
      <c r="D193">
        <f>'per 2m'!I191</f>
        <v>15.1380565128093</v>
      </c>
      <c r="E193">
        <f>'per 2m'!J191</f>
        <v>12.983613025618807</v>
      </c>
      <c r="F193" s="3">
        <f t="shared" si="20"/>
        <v>17.108525779540432</v>
      </c>
      <c r="I193">
        <f t="shared" si="21"/>
        <v>1.076846267478728</v>
      </c>
      <c r="J193">
        <f t="shared" si="18"/>
        <v>0.93137110638602716</v>
      </c>
      <c r="K193">
        <f t="shared" si="22"/>
        <v>1.0777183223435214</v>
      </c>
      <c r="L193">
        <f t="shared" si="23"/>
        <v>0.93025807325848631</v>
      </c>
      <c r="M193">
        <f t="shared" si="19"/>
        <v>1.2220375556814596</v>
      </c>
    </row>
    <row r="194" spans="1:13" x14ac:dyDescent="0.3">
      <c r="A194">
        <v>190</v>
      </c>
      <c r="B194">
        <f>'per 2m'!E192</f>
        <v>15.07251833844825</v>
      </c>
      <c r="C194">
        <f>'per 2m'!F192</f>
        <v>13.032536676896498</v>
      </c>
      <c r="D194">
        <f>'per 2m'!I192</f>
        <v>15.0380565128093</v>
      </c>
      <c r="E194">
        <f>'per 2m'!J192</f>
        <v>13.063613025618807</v>
      </c>
      <c r="F194" s="3">
        <f t="shared" si="20"/>
        <v>17.108525779540432</v>
      </c>
      <c r="I194">
        <f t="shared" si="21"/>
        <v>1.0763732650177609</v>
      </c>
      <c r="J194">
        <f t="shared" si="18"/>
        <v>0.93042510146409296</v>
      </c>
      <c r="K194">
        <f t="shared" si="22"/>
        <v>1.0770040366292357</v>
      </c>
      <c r="L194">
        <f t="shared" si="23"/>
        <v>0.92954378754420042</v>
      </c>
      <c r="M194">
        <f t="shared" si="19"/>
        <v>1.2220375556814596</v>
      </c>
    </row>
    <row r="195" spans="1:13" x14ac:dyDescent="0.3">
      <c r="A195">
        <v>191</v>
      </c>
      <c r="B195">
        <f>'per 2m'!E193</f>
        <v>15.065933082049053</v>
      </c>
      <c r="C195">
        <f>'per 2m'!F193</f>
        <v>13.019366164098106</v>
      </c>
      <c r="D195">
        <f>'per 2m'!I193</f>
        <v>15.1180565128093</v>
      </c>
      <c r="E195">
        <f>'per 2m'!J193</f>
        <v>12.963613025618807</v>
      </c>
      <c r="F195" s="3">
        <f t="shared" si="20"/>
        <v>17.108525779540432</v>
      </c>
      <c r="I195">
        <f t="shared" si="21"/>
        <v>1.0759055242876086</v>
      </c>
      <c r="J195">
        <f t="shared" si="18"/>
        <v>0.92948962000378843</v>
      </c>
      <c r="K195">
        <f t="shared" si="22"/>
        <v>1.07628975091495</v>
      </c>
      <c r="L195">
        <f t="shared" si="23"/>
        <v>0.92882950182991486</v>
      </c>
      <c r="M195">
        <f t="shared" si="19"/>
        <v>1.2220375556814596</v>
      </c>
    </row>
    <row r="196" spans="1:13" x14ac:dyDescent="0.3">
      <c r="A196">
        <v>192</v>
      </c>
      <c r="B196">
        <f>'per 2m'!E194</f>
        <v>15.059421598003986</v>
      </c>
      <c r="C196">
        <f>'per 2m'!F194</f>
        <v>13.006343196007972</v>
      </c>
      <c r="D196">
        <f>'per 2m'!I194</f>
        <v>15.0180565128093</v>
      </c>
      <c r="E196">
        <f>'per 2m'!J194</f>
        <v>13.043613025618807</v>
      </c>
      <c r="F196" s="3">
        <f t="shared" si="20"/>
        <v>17.108525779540432</v>
      </c>
      <c r="I196">
        <f t="shared" si="21"/>
        <v>1.0754430606478558</v>
      </c>
      <c r="J196">
        <f t="shared" si="18"/>
        <v>0.92856469272428277</v>
      </c>
      <c r="K196">
        <f t="shared" si="22"/>
        <v>1.0755754652006644</v>
      </c>
      <c r="L196">
        <f t="shared" si="23"/>
        <v>0.92811521611562908</v>
      </c>
      <c r="M196">
        <f t="shared" si="19"/>
        <v>1.2220375556814596</v>
      </c>
    </row>
    <row r="197" spans="1:13" x14ac:dyDescent="0.3">
      <c r="A197">
        <v>193</v>
      </c>
      <c r="B197">
        <f>'per 2m'!E195</f>
        <v>15.052984100135973</v>
      </c>
      <c r="C197">
        <f>'per 2m'!F195</f>
        <v>12.993468200271945</v>
      </c>
      <c r="D197">
        <f>'per 2m'!I195</f>
        <v>15.098056512809301</v>
      </c>
      <c r="E197">
        <f>'per 2m'!J195</f>
        <v>12.943613025618808</v>
      </c>
      <c r="F197" s="3">
        <f t="shared" si="20"/>
        <v>17.108525779540432</v>
      </c>
      <c r="I197">
        <f t="shared" si="21"/>
        <v>1.0749858892847988</v>
      </c>
      <c r="J197">
        <f t="shared" ref="J197:J260" si="24">(C197+C198)/28*($A198-$A197)</f>
        <v>0.92765034999816898</v>
      </c>
      <c r="K197">
        <f t="shared" si="22"/>
        <v>1.0748611794863785</v>
      </c>
      <c r="L197">
        <f t="shared" si="23"/>
        <v>0.92740093040134342</v>
      </c>
      <c r="M197">
        <f t="shared" ref="M197:M260" si="25">(F197+F198)/28*($A198-$A197)</f>
        <v>1.2220375556814596</v>
      </c>
    </row>
    <row r="198" spans="1:13" x14ac:dyDescent="0.3">
      <c r="A198">
        <v>194</v>
      </c>
      <c r="B198">
        <f>'per 2m'!E196</f>
        <v>15.046620799838394</v>
      </c>
      <c r="C198">
        <f>'per 2m'!F196</f>
        <v>12.980741599676787</v>
      </c>
      <c r="D198">
        <f>'per 2m'!I196</f>
        <v>14.998056512809301</v>
      </c>
      <c r="E198">
        <f>'per 2m'!J196</f>
        <v>13.023613025618808</v>
      </c>
      <c r="F198" s="3">
        <f t="shared" ref="F198:F261" si="26">F$4</f>
        <v>17.108525779540432</v>
      </c>
      <c r="I198">
        <f t="shared" si="21"/>
        <v>1.0745340252109477</v>
      </c>
      <c r="J198">
        <f t="shared" si="24"/>
        <v>0.92674662185046663</v>
      </c>
      <c r="K198">
        <f t="shared" si="22"/>
        <v>1.074146893772093</v>
      </c>
      <c r="L198">
        <f t="shared" si="23"/>
        <v>0.92668664468705764</v>
      </c>
      <c r="M198">
        <f t="shared" si="25"/>
        <v>1.2220375556814596</v>
      </c>
    </row>
    <row r="199" spans="1:13" x14ac:dyDescent="0.3">
      <c r="A199">
        <v>195</v>
      </c>
      <c r="B199">
        <f>'per 2m'!E197</f>
        <v>15.04033190606814</v>
      </c>
      <c r="C199">
        <f>'per 2m'!F197</f>
        <v>12.968163812136279</v>
      </c>
      <c r="D199">
        <f>'per 2m'!I197</f>
        <v>15.078056512809301</v>
      </c>
      <c r="E199">
        <f>'per 2m'!J197</f>
        <v>12.923613025618808</v>
      </c>
      <c r="F199" s="3">
        <f t="shared" si="26"/>
        <v>17.108525779540432</v>
      </c>
      <c r="I199">
        <f t="shared" si="21"/>
        <v>1.0740874832645322</v>
      </c>
      <c r="J199">
        <f t="shared" si="24"/>
        <v>0.92585353795763548</v>
      </c>
      <c r="K199">
        <f t="shared" si="22"/>
        <v>1.0734326080578072</v>
      </c>
      <c r="L199">
        <f t="shared" si="23"/>
        <v>0.92597235897277208</v>
      </c>
      <c r="M199">
        <f t="shared" si="25"/>
        <v>1.2220375556814596</v>
      </c>
    </row>
    <row r="200" spans="1:13" x14ac:dyDescent="0.3">
      <c r="A200">
        <v>196</v>
      </c>
      <c r="B200">
        <f>'per 2m'!E198</f>
        <v>15.034117625338757</v>
      </c>
      <c r="C200">
        <f>'per 2m'!F198</f>
        <v>12.955735250677513</v>
      </c>
      <c r="D200">
        <f>'per 2m'!I198</f>
        <v>14.978056512809301</v>
      </c>
      <c r="E200">
        <f>'per 2m'!J198</f>
        <v>13.003613025618808</v>
      </c>
      <c r="F200" s="3">
        <f t="shared" si="26"/>
        <v>17.108525779540432</v>
      </c>
      <c r="I200">
        <f t="shared" si="21"/>
        <v>1.073646278109015</v>
      </c>
      <c r="J200">
        <f t="shared" si="24"/>
        <v>0.92497112764660128</v>
      </c>
      <c r="K200">
        <f t="shared" si="22"/>
        <v>1.0727183223435215</v>
      </c>
      <c r="L200">
        <f t="shared" si="23"/>
        <v>0.92525807325848619</v>
      </c>
      <c r="M200">
        <f t="shared" si="25"/>
        <v>1.2220375556814596</v>
      </c>
    </row>
    <row r="201" spans="1:13" x14ac:dyDescent="0.3">
      <c r="A201">
        <v>197</v>
      </c>
      <c r="B201">
        <f>'per 2m'!E199</f>
        <v>15.027978161713662</v>
      </c>
      <c r="C201">
        <f>'per 2m'!F199</f>
        <v>12.943456323427323</v>
      </c>
      <c r="D201">
        <f>'per 2m'!I199</f>
        <v>15.058056512809301</v>
      </c>
      <c r="E201">
        <f>'per 2m'!J199</f>
        <v>12.903613025618808</v>
      </c>
      <c r="F201" s="3">
        <f t="shared" si="26"/>
        <v>17.108525779540432</v>
      </c>
      <c r="I201">
        <f t="shared" si="21"/>
        <v>1.0732104242326108</v>
      </c>
      <c r="J201">
        <f t="shared" si="24"/>
        <v>0.92409941989379274</v>
      </c>
      <c r="K201">
        <f t="shared" si="22"/>
        <v>1.0720040366292358</v>
      </c>
      <c r="L201">
        <f t="shared" si="23"/>
        <v>0.92454378754420063</v>
      </c>
      <c r="M201">
        <f t="shared" si="25"/>
        <v>1.2220375556814596</v>
      </c>
    </row>
    <row r="202" spans="1:13" x14ac:dyDescent="0.3">
      <c r="A202">
        <v>198</v>
      </c>
      <c r="B202">
        <f>'per 2m'!E200</f>
        <v>15.021913716799437</v>
      </c>
      <c r="C202">
        <f>'per 2m'!F200</f>
        <v>12.931327433598874</v>
      </c>
      <c r="D202">
        <f>'per 2m'!I200</f>
        <v>14.958056512809302</v>
      </c>
      <c r="E202">
        <f>'per 2m'!J200</f>
        <v>12.983613025618808</v>
      </c>
      <c r="F202" s="3">
        <f t="shared" si="26"/>
        <v>17.108525779540432</v>
      </c>
      <c r="I202">
        <f t="shared" si="21"/>
        <v>1.0727799359478092</v>
      </c>
      <c r="J202">
        <f t="shared" si="24"/>
        <v>0.92323844332418969</v>
      </c>
      <c r="K202">
        <f t="shared" si="22"/>
        <v>1.0712897509149502</v>
      </c>
      <c r="L202">
        <f t="shared" si="23"/>
        <v>0.92382950182991486</v>
      </c>
      <c r="M202">
        <f t="shared" si="25"/>
        <v>1.2220375556814596</v>
      </c>
    </row>
    <row r="203" spans="1:13" x14ac:dyDescent="0.3">
      <c r="A203">
        <v>199</v>
      </c>
      <c r="B203">
        <f>'per 2m'!E201</f>
        <v>15.01592448973922</v>
      </c>
      <c r="C203">
        <f>'per 2m'!F201</f>
        <v>12.919348979478439</v>
      </c>
      <c r="D203">
        <f>'per 2m'!I201</f>
        <v>15.038056512809302</v>
      </c>
      <c r="E203">
        <f>'per 2m'!J201</f>
        <v>12.883613025618809</v>
      </c>
      <c r="F203" s="3">
        <f t="shared" si="26"/>
        <v>17.108525779540432</v>
      </c>
      <c r="I203">
        <f t="shared" si="21"/>
        <v>1.0723548273909063</v>
      </c>
      <c r="J203">
        <f t="shared" si="24"/>
        <v>0.92238822621038374</v>
      </c>
      <c r="K203">
        <f t="shared" si="22"/>
        <v>1.0705754652006643</v>
      </c>
      <c r="L203">
        <f t="shared" si="23"/>
        <v>0.9231152161156293</v>
      </c>
      <c r="M203">
        <f t="shared" si="25"/>
        <v>1.2220375556814596</v>
      </c>
    </row>
    <row r="204" spans="1:13" x14ac:dyDescent="0.3">
      <c r="A204">
        <v>200</v>
      </c>
      <c r="B204">
        <f>'per 2m'!E202</f>
        <v>15.010010677206154</v>
      </c>
      <c r="C204">
        <f>'per 2m'!F202</f>
        <v>12.907521354412307</v>
      </c>
      <c r="D204">
        <f>'per 2m'!I202</f>
        <v>14.938056512809302</v>
      </c>
      <c r="E204">
        <f>'per 2m'!J202</f>
        <v>12.963613025618809</v>
      </c>
      <c r="F204" s="3">
        <f t="shared" si="26"/>
        <v>17.108525779540432</v>
      </c>
      <c r="I204">
        <f t="shared" si="21"/>
        <v>1.0719351125215388</v>
      </c>
      <c r="J204">
        <f t="shared" si="24"/>
        <v>0.92154879647164911</v>
      </c>
      <c r="K204">
        <f t="shared" si="22"/>
        <v>1.0698611794863788</v>
      </c>
      <c r="L204">
        <f t="shared" si="23"/>
        <v>0.92240093040134341</v>
      </c>
      <c r="M204">
        <f t="shared" si="25"/>
        <v>1.2220375556814596</v>
      </c>
    </row>
    <row r="205" spans="1:13" x14ac:dyDescent="0.3">
      <c r="A205">
        <v>201</v>
      </c>
      <c r="B205">
        <f>'per 2m'!E203</f>
        <v>15.004172473396933</v>
      </c>
      <c r="C205">
        <f>'per 2m'!F203</f>
        <v>12.895844946793867</v>
      </c>
      <c r="D205">
        <f>'per 2m'!I203</f>
        <v>15.018056512809302</v>
      </c>
      <c r="E205">
        <f>'per 2m'!J203</f>
        <v>12.863613025618809</v>
      </c>
      <c r="F205" s="3">
        <f t="shared" si="26"/>
        <v>17.108525779540432</v>
      </c>
      <c r="I205">
        <f t="shared" si="21"/>
        <v>1.0715208051222274</v>
      </c>
      <c r="J205">
        <f t="shared" si="24"/>
        <v>0.92072018167302594</v>
      </c>
      <c r="K205">
        <f t="shared" si="22"/>
        <v>1.0691468937720929</v>
      </c>
      <c r="L205">
        <f t="shared" si="23"/>
        <v>0.92168664468705785</v>
      </c>
      <c r="M205">
        <f t="shared" si="25"/>
        <v>1.2220375556814596</v>
      </c>
    </row>
    <row r="206" spans="1:13" x14ac:dyDescent="0.3">
      <c r="A206">
        <v>202</v>
      </c>
      <c r="B206">
        <f>'per 2m'!E204</f>
        <v>14.998410070025431</v>
      </c>
      <c r="C206">
        <f>'per 2m'!F204</f>
        <v>12.88432014005086</v>
      </c>
      <c r="D206">
        <f>'per 2m'!I204</f>
        <v>14.918056512809303</v>
      </c>
      <c r="E206">
        <f>'per 2m'!J204</f>
        <v>12.943613025618809</v>
      </c>
      <c r="F206" s="3">
        <f t="shared" si="26"/>
        <v>17.108525779540432</v>
      </c>
      <c r="I206">
        <f t="shared" si="21"/>
        <v>1.0711119187979221</v>
      </c>
      <c r="J206">
        <f t="shared" si="24"/>
        <v>0.91990240902441589</v>
      </c>
      <c r="K206">
        <f t="shared" si="22"/>
        <v>1.0684326080578075</v>
      </c>
      <c r="L206">
        <f t="shared" si="23"/>
        <v>0.92097235897277208</v>
      </c>
      <c r="M206">
        <f t="shared" si="25"/>
        <v>1.2220375556814596</v>
      </c>
    </row>
    <row r="207" spans="1:13" x14ac:dyDescent="0.3">
      <c r="A207">
        <v>203</v>
      </c>
      <c r="B207">
        <f>'per 2m'!E205</f>
        <v>14.992723656316393</v>
      </c>
      <c r="C207">
        <f>'per 2m'!F205</f>
        <v>12.872947312632785</v>
      </c>
      <c r="D207">
        <f>'per 2m'!I205</f>
        <v>14.998056512809303</v>
      </c>
      <c r="E207">
        <f>'per 2m'!J205</f>
        <v>12.84361302561881</v>
      </c>
      <c r="F207" s="3">
        <f t="shared" si="26"/>
        <v>17.108525779540432</v>
      </c>
      <c r="I207">
        <f t="shared" si="21"/>
        <v>1.0707084669755582</v>
      </c>
      <c r="J207">
        <f t="shared" si="24"/>
        <v>0.91909550537968787</v>
      </c>
      <c r="K207">
        <f t="shared" si="22"/>
        <v>1.0677183223435216</v>
      </c>
      <c r="L207">
        <f t="shared" si="23"/>
        <v>0.92025807325848652</v>
      </c>
      <c r="M207">
        <f t="shared" si="25"/>
        <v>1.2220375556814596</v>
      </c>
    </row>
    <row r="208" spans="1:13" x14ac:dyDescent="0.3">
      <c r="A208">
        <v>204</v>
      </c>
      <c r="B208">
        <f>'per 2m'!E206</f>
        <v>14.987113418999238</v>
      </c>
      <c r="C208">
        <f>'per 2m'!F206</f>
        <v>12.861726837998475</v>
      </c>
      <c r="D208">
        <f>'per 2m'!I206</f>
        <v>14.898056512809303</v>
      </c>
      <c r="E208">
        <f>'per 2m'!J206</f>
        <v>12.92361302561881</v>
      </c>
      <c r="F208" s="3">
        <f t="shared" si="26"/>
        <v>17.108525779540432</v>
      </c>
      <c r="I208">
        <f t="shared" si="21"/>
        <v>1.0703104629036126</v>
      </c>
      <c r="J208">
        <f t="shared" si="24"/>
        <v>0.9182994972357964</v>
      </c>
      <c r="K208">
        <f t="shared" si="22"/>
        <v>1.0670040366292359</v>
      </c>
      <c r="L208">
        <f t="shared" si="23"/>
        <v>0.91954378754420063</v>
      </c>
      <c r="M208">
        <f t="shared" si="25"/>
        <v>1.2220375556814596</v>
      </c>
    </row>
    <row r="209" spans="1:13" x14ac:dyDescent="0.3">
      <c r="A209">
        <v>205</v>
      </c>
      <c r="B209">
        <f>'per 2m'!E207</f>
        <v>14.981579542301912</v>
      </c>
      <c r="C209">
        <f>'per 2m'!F207</f>
        <v>12.850659084603823</v>
      </c>
      <c r="D209">
        <f>'per 2m'!I207</f>
        <v>14.978056512809303</v>
      </c>
      <c r="E209">
        <f>'per 2m'!J207</f>
        <v>12.82361302561881</v>
      </c>
      <c r="F209" s="3">
        <f t="shared" si="26"/>
        <v>17.108525779540432</v>
      </c>
      <c r="I209">
        <f t="shared" si="21"/>
        <v>1.0699179196516699</v>
      </c>
      <c r="J209">
        <f t="shared" si="24"/>
        <v>0.91751441073191131</v>
      </c>
      <c r="K209">
        <f t="shared" si="22"/>
        <v>1.0727183223435215</v>
      </c>
      <c r="L209">
        <f t="shared" si="23"/>
        <v>0.91882950182991507</v>
      </c>
      <c r="M209">
        <f t="shared" si="25"/>
        <v>1.2220375556814596</v>
      </c>
    </row>
    <row r="210" spans="1:13" x14ac:dyDescent="0.3">
      <c r="A210">
        <v>206</v>
      </c>
      <c r="B210">
        <f>'per 2m'!E208</f>
        <v>14.976122207944847</v>
      </c>
      <c r="C210">
        <f>'per 2m'!F208</f>
        <v>12.839744415889694</v>
      </c>
      <c r="D210">
        <f>'per 2m'!I208</f>
        <v>15.058056512809303</v>
      </c>
      <c r="E210">
        <f>'per 2m'!J208</f>
        <v>12.90361302561881</v>
      </c>
      <c r="F210" s="3">
        <f t="shared" si="26"/>
        <v>17.108525779540432</v>
      </c>
      <c r="I210">
        <f t="shared" si="21"/>
        <v>1.0695308501099943</v>
      </c>
      <c r="J210">
        <f t="shared" si="24"/>
        <v>0.91674027164856009</v>
      </c>
      <c r="K210">
        <f t="shared" si="22"/>
        <v>1.072004036629236</v>
      </c>
      <c r="L210">
        <f t="shared" si="23"/>
        <v>0.9181152161156293</v>
      </c>
      <c r="M210">
        <f t="shared" si="25"/>
        <v>1.2220375556814596</v>
      </c>
    </row>
    <row r="211" spans="1:13" x14ac:dyDescent="0.3">
      <c r="A211">
        <v>207</v>
      </c>
      <c r="B211">
        <f>'per 2m'!E209</f>
        <v>14.970741595134992</v>
      </c>
      <c r="C211">
        <f>'per 2m'!F209</f>
        <v>12.828983190269987</v>
      </c>
      <c r="D211">
        <f>'per 2m'!I209</f>
        <v>14.958056512809303</v>
      </c>
      <c r="E211">
        <f>'per 2m'!J209</f>
        <v>12.803613025618811</v>
      </c>
      <c r="F211" s="3">
        <f t="shared" si="26"/>
        <v>17.108525779540432</v>
      </c>
      <c r="I211">
        <f t="shared" si="21"/>
        <v>1.0691492669891043</v>
      </c>
      <c r="J211">
        <f t="shared" si="24"/>
        <v>0.91597710540678023</v>
      </c>
      <c r="K211">
        <f t="shared" si="22"/>
        <v>1.0712897509149502</v>
      </c>
      <c r="L211">
        <f t="shared" si="23"/>
        <v>0.91740093040134363</v>
      </c>
      <c r="M211">
        <f t="shared" si="25"/>
        <v>1.2220375556814596</v>
      </c>
    </row>
    <row r="212" spans="1:13" x14ac:dyDescent="0.3">
      <c r="A212">
        <v>208</v>
      </c>
      <c r="B212">
        <f>'per 2m'!E210</f>
        <v>14.96543788055993</v>
      </c>
      <c r="C212">
        <f>'per 2m'!F210</f>
        <v>12.818375761119862</v>
      </c>
      <c r="D212">
        <f>'per 2m'!I210</f>
        <v>15.038056512809304</v>
      </c>
      <c r="E212">
        <f>'per 2m'!J210</f>
        <v>12.883613025618811</v>
      </c>
      <c r="F212" s="3">
        <f t="shared" si="26"/>
        <v>17.108525779540432</v>
      </c>
      <c r="I212">
        <f t="shared" si="21"/>
        <v>1.068773182819357</v>
      </c>
      <c r="J212">
        <f t="shared" si="24"/>
        <v>0.91522493706728569</v>
      </c>
      <c r="K212">
        <f t="shared" si="22"/>
        <v>1.0705754652006647</v>
      </c>
      <c r="L212">
        <f t="shared" si="23"/>
        <v>0.91668664468705785</v>
      </c>
      <c r="M212">
        <f t="shared" si="25"/>
        <v>1.2220375556814596</v>
      </c>
    </row>
    <row r="213" spans="1:13" x14ac:dyDescent="0.3">
      <c r="A213">
        <v>209</v>
      </c>
      <c r="B213">
        <f>'per 2m'!E211</f>
        <v>14.960211238382069</v>
      </c>
      <c r="C213">
        <f>'per 2m'!F211</f>
        <v>12.807922476764141</v>
      </c>
      <c r="D213">
        <f>'per 2m'!I211</f>
        <v>14.938056512809304</v>
      </c>
      <c r="E213">
        <f>'per 2m'!J211</f>
        <v>12.783613025618811</v>
      </c>
      <c r="F213" s="3">
        <f t="shared" si="26"/>
        <v>17.108525779540432</v>
      </c>
      <c r="I213">
        <f t="shared" si="21"/>
        <v>1.0684026099505357</v>
      </c>
      <c r="J213">
        <f t="shared" si="24"/>
        <v>0.91448379132964308</v>
      </c>
      <c r="K213">
        <f t="shared" si="22"/>
        <v>1.0698611794863788</v>
      </c>
      <c r="L213">
        <f t="shared" si="23"/>
        <v>0.91597235897277229</v>
      </c>
      <c r="M213">
        <f t="shared" si="25"/>
        <v>1.2220375556814596</v>
      </c>
    </row>
    <row r="214" spans="1:13" x14ac:dyDescent="0.3">
      <c r="A214">
        <v>210</v>
      </c>
      <c r="B214">
        <f>'per 2m'!E212</f>
        <v>14.955061840232933</v>
      </c>
      <c r="C214">
        <f>'per 2m'!F212</f>
        <v>12.797623680465865</v>
      </c>
      <c r="D214">
        <f>'per 2m'!I212</f>
        <v>15.018056512809304</v>
      </c>
      <c r="E214">
        <f>'per 2m'!J212</f>
        <v>12.863613025618811</v>
      </c>
      <c r="F214" s="3">
        <f t="shared" si="26"/>
        <v>17.108525779540432</v>
      </c>
      <c r="I214">
        <f t="shared" si="21"/>
        <v>1.0680375605514445</v>
      </c>
      <c r="J214">
        <f t="shared" si="24"/>
        <v>0.91375369253146044</v>
      </c>
      <c r="K214">
        <f t="shared" si="22"/>
        <v>1.0691468937720932</v>
      </c>
      <c r="L214">
        <f t="shared" si="23"/>
        <v>0.9152580732584864</v>
      </c>
      <c r="M214">
        <f t="shared" si="25"/>
        <v>1.2220375556814596</v>
      </c>
    </row>
    <row r="215" spans="1:13" x14ac:dyDescent="0.3">
      <c r="A215">
        <v>211</v>
      </c>
      <c r="B215">
        <f>'per 2m'!E213</f>
        <v>14.949989855207514</v>
      </c>
      <c r="C215">
        <f>'per 2m'!F213</f>
        <v>12.787479710415028</v>
      </c>
      <c r="D215">
        <f>'per 2m'!I213</f>
        <v>14.918056512809304</v>
      </c>
      <c r="E215">
        <f>'per 2m'!J213</f>
        <v>12.763613025618811</v>
      </c>
      <c r="F215" s="3">
        <f t="shared" si="26"/>
        <v>17.108525779540432</v>
      </c>
      <c r="I215">
        <f t="shared" si="21"/>
        <v>1.0676780466095088</v>
      </c>
      <c r="J215">
        <f t="shared" si="24"/>
        <v>0.91303466464758898</v>
      </c>
      <c r="K215">
        <f t="shared" si="22"/>
        <v>1.0684326080578075</v>
      </c>
      <c r="L215">
        <f t="shared" si="23"/>
        <v>0.91454378754420085</v>
      </c>
      <c r="M215">
        <f t="shared" si="25"/>
        <v>1.2220375556814596</v>
      </c>
    </row>
    <row r="216" spans="1:13" x14ac:dyDescent="0.3">
      <c r="A216">
        <v>212</v>
      </c>
      <c r="B216">
        <f>'per 2m'!E214</f>
        <v>14.944995449858732</v>
      </c>
      <c r="C216">
        <f>'per 2m'!F214</f>
        <v>12.777490899717465</v>
      </c>
      <c r="D216">
        <f>'per 2m'!I214</f>
        <v>14.998056512809304</v>
      </c>
      <c r="E216">
        <f>'per 2m'!J214</f>
        <v>12.843613025618811</v>
      </c>
      <c r="F216" s="3">
        <f t="shared" si="26"/>
        <v>17.108525779540432</v>
      </c>
      <c r="I216">
        <f t="shared" si="21"/>
        <v>1.0673240799303818</v>
      </c>
      <c r="J216">
        <f t="shared" si="24"/>
        <v>0.91232673128933506</v>
      </c>
      <c r="K216">
        <f t="shared" si="22"/>
        <v>1.0677183223435218</v>
      </c>
      <c r="L216">
        <f t="shared" si="23"/>
        <v>0.91382950182991507</v>
      </c>
      <c r="M216">
        <f t="shared" si="25"/>
        <v>1.2220375556814596</v>
      </c>
    </row>
    <row r="217" spans="1:13" x14ac:dyDescent="0.3">
      <c r="A217">
        <v>213</v>
      </c>
      <c r="B217">
        <f>'per 2m'!E215</f>
        <v>14.940078788191958</v>
      </c>
      <c r="C217">
        <f>'per 2m'!F215</f>
        <v>12.767657576383918</v>
      </c>
      <c r="D217">
        <f>'per 2m'!I215</f>
        <v>14.898056512809305</v>
      </c>
      <c r="E217">
        <f>'per 2m'!J215</f>
        <v>12.743613025618812</v>
      </c>
      <c r="F217" s="3">
        <f t="shared" si="26"/>
        <v>17.108525779540432</v>
      </c>
      <c r="I217">
        <f t="shared" si="21"/>
        <v>1.0669756721375567</v>
      </c>
      <c r="J217">
        <f t="shared" si="24"/>
        <v>0.9116299157036849</v>
      </c>
      <c r="K217">
        <f t="shared" si="22"/>
        <v>1.0670040366292359</v>
      </c>
      <c r="L217">
        <f t="shared" si="23"/>
        <v>0.91311521611562951</v>
      </c>
      <c r="M217">
        <f t="shared" si="25"/>
        <v>1.2220375556814596</v>
      </c>
    </row>
    <row r="218" spans="1:13" x14ac:dyDescent="0.3">
      <c r="A218">
        <v>214</v>
      </c>
      <c r="B218">
        <f>'per 2m'!E216</f>
        <v>14.93524003165963</v>
      </c>
      <c r="C218">
        <f>'per 2m'!F216</f>
        <v>12.757980063319259</v>
      </c>
      <c r="D218">
        <f>'per 2m'!I216</f>
        <v>14.978056512809305</v>
      </c>
      <c r="E218">
        <f>'per 2m'!J216</f>
        <v>12.823613025618812</v>
      </c>
      <c r="F218" s="3">
        <f t="shared" si="26"/>
        <v>17.108525779540432</v>
      </c>
      <c r="I218">
        <f t="shared" si="21"/>
        <v>1.0666328346719849</v>
      </c>
      <c r="J218">
        <f t="shared" si="24"/>
        <v>0.91094424077254132</v>
      </c>
      <c r="K218">
        <f t="shared" si="22"/>
        <v>1.0662897509149505</v>
      </c>
      <c r="L218">
        <f t="shared" si="23"/>
        <v>0.91240093040134362</v>
      </c>
      <c r="M218">
        <f t="shared" si="25"/>
        <v>1.2220375556814596</v>
      </c>
    </row>
    <row r="219" spans="1:13" x14ac:dyDescent="0.3">
      <c r="A219">
        <v>215</v>
      </c>
      <c r="B219">
        <f>'per 2m'!E217</f>
        <v>14.93047933915595</v>
      </c>
      <c r="C219">
        <f>'per 2m'!F217</f>
        <v>12.748458678311898</v>
      </c>
      <c r="D219">
        <f>'per 2m'!I217</f>
        <v>14.878056512809305</v>
      </c>
      <c r="E219">
        <f>'per 2m'!J217</f>
        <v>12.723613025618812</v>
      </c>
      <c r="F219" s="3">
        <f t="shared" si="26"/>
        <v>17.108525779540432</v>
      </c>
      <c r="I219">
        <f t="shared" si="21"/>
        <v>1.0662955787917008</v>
      </c>
      <c r="J219">
        <f t="shared" si="24"/>
        <v>0.91026972901197278</v>
      </c>
      <c r="K219">
        <f t="shared" si="22"/>
        <v>1.0655754652006646</v>
      </c>
      <c r="L219">
        <f t="shared" si="23"/>
        <v>0.91168664468705807</v>
      </c>
      <c r="M219">
        <f t="shared" si="25"/>
        <v>1.2220375556814596</v>
      </c>
    </row>
    <row r="220" spans="1:13" x14ac:dyDescent="0.3">
      <c r="A220">
        <v>216</v>
      </c>
      <c r="B220">
        <f>'per 2m'!E218</f>
        <v>14.92579686701167</v>
      </c>
      <c r="C220">
        <f>'per 2m'!F218</f>
        <v>12.739093734023339</v>
      </c>
      <c r="D220">
        <f>'per 2m'!I218</f>
        <v>14.958056512809305</v>
      </c>
      <c r="E220">
        <f>'per 2m'!J218</f>
        <v>12.803613025618812</v>
      </c>
      <c r="F220" s="3">
        <f t="shared" si="26"/>
        <v>17.108525779540432</v>
      </c>
      <c r="I220">
        <f t="shared" si="21"/>
        <v>1.0659639155714509</v>
      </c>
      <c r="J220">
        <f t="shared" si="24"/>
        <v>0.90960640257147307</v>
      </c>
      <c r="K220">
        <f t="shared" si="22"/>
        <v>1.0648611794863789</v>
      </c>
      <c r="L220">
        <f t="shared" si="23"/>
        <v>0.91097235897277229</v>
      </c>
      <c r="M220">
        <f t="shared" si="25"/>
        <v>1.2220375556814596</v>
      </c>
    </row>
    <row r="221" spans="1:13" x14ac:dyDescent="0.3">
      <c r="A221">
        <v>217</v>
      </c>
      <c r="B221">
        <f>'per 2m'!E219</f>
        <v>14.921192768988954</v>
      </c>
      <c r="C221">
        <f>'per 2m'!F219</f>
        <v>12.729885537977907</v>
      </c>
      <c r="D221">
        <f>'per 2m'!I219</f>
        <v>14.858056512809306</v>
      </c>
      <c r="E221">
        <f>'per 2m'!J219</f>
        <v>12.703613025618813</v>
      </c>
      <c r="F221" s="3">
        <f t="shared" si="26"/>
        <v>17.108525779540432</v>
      </c>
      <c r="I221">
        <f t="shared" si="21"/>
        <v>1.0656378559023316</v>
      </c>
      <c r="J221">
        <f t="shared" si="24"/>
        <v>0.90895428323323468</v>
      </c>
      <c r="K221">
        <f t="shared" si="22"/>
        <v>1.0641468937720933</v>
      </c>
      <c r="L221">
        <f t="shared" si="23"/>
        <v>0.91025807325848673</v>
      </c>
      <c r="M221">
        <f t="shared" si="25"/>
        <v>1.2220375556814596</v>
      </c>
    </row>
    <row r="222" spans="1:13" x14ac:dyDescent="0.3">
      <c r="A222">
        <v>218</v>
      </c>
      <c r="B222">
        <f>'per 2m'!E220</f>
        <v>14.916667196276332</v>
      </c>
      <c r="C222">
        <f>'per 2m'!F220</f>
        <v>12.720834392552664</v>
      </c>
      <c r="D222">
        <f>'per 2m'!I220</f>
        <v>14.938056512809306</v>
      </c>
      <c r="E222">
        <f>'per 2m'!J220</f>
        <v>12.783613025618813</v>
      </c>
      <c r="F222" s="3">
        <f t="shared" si="26"/>
        <v>17.108525779540432</v>
      </c>
      <c r="I222">
        <f t="shared" si="21"/>
        <v>1.0653174104914309</v>
      </c>
      <c r="J222">
        <f t="shared" si="24"/>
        <v>0.90831339241143338</v>
      </c>
      <c r="K222">
        <f t="shared" si="22"/>
        <v>1.0634326080578076</v>
      </c>
      <c r="L222">
        <f t="shared" si="23"/>
        <v>0.90954378754420084</v>
      </c>
      <c r="M222">
        <f t="shared" si="25"/>
        <v>1.2220375556814596</v>
      </c>
    </row>
    <row r="223" spans="1:13" x14ac:dyDescent="0.3">
      <c r="A223">
        <v>219</v>
      </c>
      <c r="B223">
        <f>'per 2m'!E221</f>
        <v>14.912220297483735</v>
      </c>
      <c r="C223">
        <f>'per 2m'!F221</f>
        <v>12.711940594967471</v>
      </c>
      <c r="D223">
        <f>'per 2m'!I221</f>
        <v>14.838056512809306</v>
      </c>
      <c r="E223">
        <f>'per 2m'!J221</f>
        <v>12.683613025618813</v>
      </c>
      <c r="F223" s="3">
        <f t="shared" si="26"/>
        <v>17.108525779540432</v>
      </c>
      <c r="I223">
        <f t="shared" si="21"/>
        <v>1.0650025898614768</v>
      </c>
      <c r="J223">
        <f t="shared" si="24"/>
        <v>0.90768375115152489</v>
      </c>
      <c r="K223">
        <f t="shared" si="22"/>
        <v>1.0627183223435217</v>
      </c>
      <c r="L223">
        <f t="shared" si="23"/>
        <v>0.90882950182991529</v>
      </c>
      <c r="M223">
        <f t="shared" si="25"/>
        <v>1.2220375556814596</v>
      </c>
    </row>
    <row r="224" spans="1:13" x14ac:dyDescent="0.3">
      <c r="A224">
        <v>220</v>
      </c>
      <c r="B224">
        <f>'per 2m'!E222</f>
        <v>14.907852218637613</v>
      </c>
      <c r="C224">
        <f>'per 2m'!F222</f>
        <v>12.703204437275227</v>
      </c>
      <c r="D224">
        <f>'per 2m'!I222</f>
        <v>14.918056512809306</v>
      </c>
      <c r="E224">
        <f>'per 2m'!J222</f>
        <v>12.763613025618813</v>
      </c>
      <c r="F224" s="3">
        <f t="shared" si="26"/>
        <v>17.108525779540432</v>
      </c>
      <c r="I224">
        <f t="shared" si="21"/>
        <v>1.0646934043504912</v>
      </c>
      <c r="J224">
        <f t="shared" si="24"/>
        <v>0.90706538012955407</v>
      </c>
      <c r="K224">
        <f t="shared" si="22"/>
        <v>1.0620040366292363</v>
      </c>
      <c r="L224">
        <f t="shared" si="23"/>
        <v>0.90811521611562951</v>
      </c>
      <c r="M224">
        <f t="shared" si="25"/>
        <v>1.2220375556814596</v>
      </c>
    </row>
    <row r="225" spans="1:13" x14ac:dyDescent="0.3">
      <c r="A225">
        <v>221</v>
      </c>
      <c r="B225">
        <f>'per 2m'!E223</f>
        <v>14.903563103176143</v>
      </c>
      <c r="C225">
        <f>'per 2m'!F223</f>
        <v>12.694626206352286</v>
      </c>
      <c r="D225">
        <f>'per 2m'!I223</f>
        <v>14.818056512809306</v>
      </c>
      <c r="E225">
        <f>'per 2m'!J223</f>
        <v>12.663613025618814</v>
      </c>
      <c r="F225" s="3">
        <f t="shared" si="26"/>
        <v>17.108525779540432</v>
      </c>
      <c r="I225">
        <f t="shared" si="21"/>
        <v>1.064389864111452</v>
      </c>
      <c r="J225">
        <f t="shared" si="24"/>
        <v>0.90645829965147529</v>
      </c>
      <c r="K225">
        <f t="shared" si="22"/>
        <v>1.0612897509149504</v>
      </c>
      <c r="L225">
        <f t="shared" si="23"/>
        <v>0.90740093040134384</v>
      </c>
      <c r="M225">
        <f t="shared" si="25"/>
        <v>1.2220375556814596</v>
      </c>
    </row>
    <row r="226" spans="1:13" x14ac:dyDescent="0.3">
      <c r="A226">
        <v>222</v>
      </c>
      <c r="B226">
        <f>'per 2m'!E224</f>
        <v>14.899353091944512</v>
      </c>
      <c r="C226">
        <f>'per 2m'!F224</f>
        <v>12.686206183889023</v>
      </c>
      <c r="D226">
        <f>'per 2m'!I224</f>
        <v>14.898056512809307</v>
      </c>
      <c r="E226">
        <f>'per 2m'!J224</f>
        <v>12.743613025618814</v>
      </c>
      <c r="F226" s="3">
        <f t="shared" si="26"/>
        <v>17.108525779540432</v>
      </c>
      <c r="I226">
        <f t="shared" si="21"/>
        <v>1.0640919791119576</v>
      </c>
      <c r="J226">
        <f t="shared" si="24"/>
        <v>0.90586252965248659</v>
      </c>
      <c r="K226">
        <f t="shared" si="22"/>
        <v>1.0670040366292362</v>
      </c>
      <c r="L226">
        <f t="shared" si="23"/>
        <v>0.90668664468705806</v>
      </c>
      <c r="M226">
        <f t="shared" si="25"/>
        <v>1.2220375556814596</v>
      </c>
    </row>
    <row r="227" spans="1:13" x14ac:dyDescent="0.3">
      <c r="A227">
        <v>223</v>
      </c>
      <c r="B227">
        <f>'per 2m'!E225</f>
        <v>14.895222323190302</v>
      </c>
      <c r="C227">
        <f>'per 2m'!F225</f>
        <v>12.677944646380602</v>
      </c>
      <c r="D227">
        <f>'per 2m'!I225</f>
        <v>14.978056512809307</v>
      </c>
      <c r="E227">
        <f>'per 2m'!J225</f>
        <v>12.643613025618814</v>
      </c>
      <c r="F227" s="3">
        <f t="shared" si="26"/>
        <v>17.108525779540432</v>
      </c>
      <c r="I227">
        <f t="shared" si="21"/>
        <v>1.0637997591339015</v>
      </c>
      <c r="J227">
        <f t="shared" si="24"/>
        <v>0.90527808969637447</v>
      </c>
      <c r="K227">
        <f t="shared" si="22"/>
        <v>1.0662897509149505</v>
      </c>
      <c r="L227">
        <f t="shared" si="23"/>
        <v>0.90597235897277251</v>
      </c>
      <c r="M227">
        <f t="shared" si="25"/>
        <v>1.2220375556814596</v>
      </c>
    </row>
    <row r="228" spans="1:13" x14ac:dyDescent="0.3">
      <c r="A228">
        <v>224</v>
      </c>
      <c r="B228">
        <f>'per 2m'!E226</f>
        <v>14.891170932558941</v>
      </c>
      <c r="C228">
        <f>'per 2m'!F226</f>
        <v>12.669841865117883</v>
      </c>
      <c r="D228">
        <f>'per 2m'!I226</f>
        <v>14.878056512809307</v>
      </c>
      <c r="E228">
        <f>'per 2m'!J226</f>
        <v>12.723613025618814</v>
      </c>
      <c r="F228" s="3">
        <f t="shared" si="26"/>
        <v>17.108525779540432</v>
      </c>
      <c r="I228">
        <f t="shared" ref="I228:I291" si="27">(B228+B229)/28*($A229-$A228)</f>
        <v>1.06351321377315</v>
      </c>
      <c r="J228">
        <f t="shared" si="24"/>
        <v>0.90470499897487144</v>
      </c>
      <c r="K228">
        <f t="shared" ref="K228:K291" si="28">(D228+D229)/28*($A229-$A228)</f>
        <v>1.0655754652006648</v>
      </c>
      <c r="L228">
        <f t="shared" ref="L228:L291" si="29">(E228+E229)/28*($A229-$A228)</f>
        <v>0.90525807325848662</v>
      </c>
      <c r="M228">
        <f t="shared" si="25"/>
        <v>1.2220375556814596</v>
      </c>
    </row>
    <row r="229" spans="1:13" x14ac:dyDescent="0.3">
      <c r="A229">
        <v>225</v>
      </c>
      <c r="B229">
        <f>'per 2m'!E227</f>
        <v>14.887199053089258</v>
      </c>
      <c r="C229">
        <f>'per 2m'!F227</f>
        <v>12.661898106178516</v>
      </c>
      <c r="D229">
        <f>'per 2m'!I227</f>
        <v>14.958056512809307</v>
      </c>
      <c r="E229">
        <f>'per 2m'!J227</f>
        <v>12.623613025618814</v>
      </c>
      <c r="F229" s="3">
        <f t="shared" si="26"/>
        <v>17.108525779540432</v>
      </c>
      <c r="I229">
        <f t="shared" si="27"/>
        <v>1.0632323524392271</v>
      </c>
      <c r="J229">
        <f t="shared" si="24"/>
        <v>0.90414327630702573</v>
      </c>
      <c r="K229">
        <f t="shared" si="28"/>
        <v>1.0648611794863789</v>
      </c>
      <c r="L229">
        <f t="shared" si="29"/>
        <v>0.90454378754420106</v>
      </c>
      <c r="M229">
        <f t="shared" si="25"/>
        <v>1.2220375556814596</v>
      </c>
    </row>
    <row r="230" spans="1:13" x14ac:dyDescent="0.3">
      <c r="A230">
        <v>226</v>
      </c>
      <c r="B230">
        <f>'per 2m'!E228</f>
        <v>14.883306815209103</v>
      </c>
      <c r="C230">
        <f>'per 2m'!F228</f>
        <v>12.654113630418205</v>
      </c>
      <c r="D230">
        <f>'per 2m'!I228</f>
        <v>14.858056512809307</v>
      </c>
      <c r="E230">
        <f>'per 2m'!J228</f>
        <v>12.703613025618814</v>
      </c>
      <c r="F230" s="3">
        <f t="shared" si="26"/>
        <v>17.108525779540432</v>
      </c>
      <c r="I230">
        <f t="shared" si="27"/>
        <v>1.0629571843550063</v>
      </c>
      <c r="J230">
        <f t="shared" si="24"/>
        <v>0.90359294013858382</v>
      </c>
      <c r="K230">
        <f t="shared" si="28"/>
        <v>1.0641468937720935</v>
      </c>
      <c r="L230">
        <f t="shared" si="29"/>
        <v>0.90382950182991528</v>
      </c>
      <c r="M230">
        <f t="shared" si="25"/>
        <v>1.2220375556814596</v>
      </c>
    </row>
    <row r="231" spans="1:13" x14ac:dyDescent="0.3">
      <c r="A231">
        <v>227</v>
      </c>
      <c r="B231">
        <f>'per 2m'!E229</f>
        <v>14.879494346731072</v>
      </c>
      <c r="C231">
        <f>'per 2m'!F229</f>
        <v>12.646488693462144</v>
      </c>
      <c r="D231">
        <f>'per 2m'!I229</f>
        <v>14.938056512809307</v>
      </c>
      <c r="E231">
        <f>'per 2m'!J229</f>
        <v>12.603613025618815</v>
      </c>
      <c r="F231" s="3">
        <f t="shared" si="26"/>
        <v>17.108525779540432</v>
      </c>
      <c r="I231">
        <f t="shared" si="27"/>
        <v>1.0626877185564065</v>
      </c>
      <c r="J231">
        <f t="shared" si="24"/>
        <v>0.9030540085413844</v>
      </c>
      <c r="K231">
        <f t="shared" si="28"/>
        <v>1.0634326080578076</v>
      </c>
      <c r="L231">
        <f t="shared" si="29"/>
        <v>0.90311521611562973</v>
      </c>
      <c r="M231">
        <f t="shared" si="25"/>
        <v>1.2220375556814596</v>
      </c>
    </row>
    <row r="232" spans="1:13" x14ac:dyDescent="0.3">
      <c r="A232">
        <v>228</v>
      </c>
      <c r="B232">
        <f>'per 2m'!E230</f>
        <v>14.87576177284831</v>
      </c>
      <c r="C232">
        <f>'per 2m'!F230</f>
        <v>12.63902354569662</v>
      </c>
      <c r="D232">
        <f>'per 2m'!I230</f>
        <v>14.838056512809308</v>
      </c>
      <c r="E232">
        <f>'per 2m'!J230</f>
        <v>12.683613025618815</v>
      </c>
      <c r="F232" s="3">
        <f t="shared" si="26"/>
        <v>17.108525779540432</v>
      </c>
      <c r="I232">
        <f t="shared" si="27"/>
        <v>1.0624239638920967</v>
      </c>
      <c r="J232">
        <f t="shared" si="24"/>
        <v>0.90252649921276473</v>
      </c>
      <c r="K232">
        <f t="shared" si="28"/>
        <v>1.0627183223435221</v>
      </c>
      <c r="L232">
        <f t="shared" si="29"/>
        <v>0.90240093040134384</v>
      </c>
      <c r="M232">
        <f t="shared" si="25"/>
        <v>1.2220375556814596</v>
      </c>
    </row>
    <row r="233" spans="1:13" x14ac:dyDescent="0.3">
      <c r="A233">
        <v>229</v>
      </c>
      <c r="B233">
        <f>'per 2m'!E231</f>
        <v>14.872109216130397</v>
      </c>
      <c r="C233">
        <f>'per 2m'!F231</f>
        <v>12.631718432260794</v>
      </c>
      <c r="D233">
        <f>'per 2m'!I231</f>
        <v>14.918056512809308</v>
      </c>
      <c r="E233">
        <f>'per 2m'!J231</f>
        <v>12.583613025618815</v>
      </c>
      <c r="F233" s="3">
        <f t="shared" si="26"/>
        <v>17.108525779540432</v>
      </c>
      <c r="I233">
        <f t="shared" si="27"/>
        <v>1.0621659290232042</v>
      </c>
      <c r="J233">
        <f t="shared" si="24"/>
        <v>0.90201042947497989</v>
      </c>
      <c r="K233">
        <f t="shared" si="28"/>
        <v>1.0620040366292363</v>
      </c>
      <c r="L233">
        <f t="shared" si="29"/>
        <v>0.90168664468705828</v>
      </c>
      <c r="M233">
        <f t="shared" si="25"/>
        <v>1.2220375556814596</v>
      </c>
    </row>
    <row r="234" spans="1:13" x14ac:dyDescent="0.3">
      <c r="A234">
        <v>230</v>
      </c>
      <c r="B234">
        <f>'per 2m'!E232</f>
        <v>14.868536796519322</v>
      </c>
      <c r="C234">
        <f>'per 2m'!F232</f>
        <v>12.624573593038644</v>
      </c>
      <c r="D234">
        <f>'per 2m'!I232</f>
        <v>14.818056512809308</v>
      </c>
      <c r="E234">
        <f>'per 2m'!J232</f>
        <v>12.663613025618815</v>
      </c>
      <c r="F234" s="3">
        <f t="shared" si="26"/>
        <v>17.108525779540432</v>
      </c>
      <c r="I234">
        <f t="shared" si="27"/>
        <v>1.061913622423031</v>
      </c>
      <c r="J234">
        <f t="shared" si="24"/>
        <v>0.90150581627463366</v>
      </c>
      <c r="K234">
        <f t="shared" si="28"/>
        <v>1.0612897509149506</v>
      </c>
      <c r="L234">
        <f t="shared" si="29"/>
        <v>0.9009723589727725</v>
      </c>
      <c r="M234">
        <f t="shared" si="25"/>
        <v>1.2220375556814596</v>
      </c>
    </row>
    <row r="235" spans="1:13" x14ac:dyDescent="0.3">
      <c r="A235">
        <v>231</v>
      </c>
      <c r="B235">
        <f>'per 2m'!E233</f>
        <v>14.865044631325548</v>
      </c>
      <c r="C235">
        <f>'per 2m'!F233</f>
        <v>12.617589262651096</v>
      </c>
      <c r="D235">
        <f>'per 2m'!I233</f>
        <v>14.898056512809308</v>
      </c>
      <c r="E235">
        <f>'per 2m'!J233</f>
        <v>12.563613025618816</v>
      </c>
      <c r="F235" s="3">
        <f t="shared" si="26"/>
        <v>17.108525779540432</v>
      </c>
      <c r="I235">
        <f t="shared" si="27"/>
        <v>1.0616670523767753</v>
      </c>
      <c r="J235">
        <f t="shared" si="24"/>
        <v>0.90101267618212177</v>
      </c>
      <c r="K235">
        <f t="shared" si="28"/>
        <v>1.0605754652006649</v>
      </c>
      <c r="L235">
        <f t="shared" si="29"/>
        <v>0.90025807325848695</v>
      </c>
      <c r="M235">
        <f t="shared" si="25"/>
        <v>1.2220375556814596</v>
      </c>
    </row>
    <row r="236" spans="1:13" x14ac:dyDescent="0.3">
      <c r="A236">
        <v>232</v>
      </c>
      <c r="B236">
        <f>'per 2m'!E234</f>
        <v>14.861632835224158</v>
      </c>
      <c r="C236">
        <f>'per 2m'!F234</f>
        <v>12.610765670448316</v>
      </c>
      <c r="D236">
        <f>'per 2m'!I234</f>
        <v>14.798056512809309</v>
      </c>
      <c r="E236">
        <f>'per 2m'!J234</f>
        <v>12.643613025618816</v>
      </c>
      <c r="F236" s="3">
        <f t="shared" si="26"/>
        <v>17.108525779540432</v>
      </c>
      <c r="I236">
        <f t="shared" si="27"/>
        <v>1.0614262269812589</v>
      </c>
      <c r="J236">
        <f t="shared" si="24"/>
        <v>0.9005310253910892</v>
      </c>
      <c r="K236">
        <f t="shared" si="28"/>
        <v>1.0598611794863793</v>
      </c>
      <c r="L236">
        <f t="shared" si="29"/>
        <v>0.89954378754420106</v>
      </c>
      <c r="M236">
        <f t="shared" si="25"/>
        <v>1.2220375556814596</v>
      </c>
    </row>
    <row r="237" spans="1:13" x14ac:dyDescent="0.3">
      <c r="A237">
        <v>233</v>
      </c>
      <c r="B237">
        <f>'per 2m'!E235</f>
        <v>14.858301520251089</v>
      </c>
      <c r="C237">
        <f>'per 2m'!F235</f>
        <v>12.60410304050218</v>
      </c>
      <c r="D237">
        <f>'per 2m'!I235</f>
        <v>14.878056512809309</v>
      </c>
      <c r="E237">
        <f>'per 2m'!J235</f>
        <v>12.543613025618816</v>
      </c>
      <c r="F237" s="3">
        <f t="shared" si="26"/>
        <v>17.108525779540432</v>
      </c>
      <c r="I237">
        <f t="shared" si="27"/>
        <v>1.0611911541446624</v>
      </c>
      <c r="J237">
        <f t="shared" si="24"/>
        <v>0.90006087971789606</v>
      </c>
      <c r="K237">
        <f t="shared" si="28"/>
        <v>1.0591468937720934</v>
      </c>
      <c r="L237">
        <f t="shared" si="29"/>
        <v>0.8988295018299155</v>
      </c>
      <c r="M237">
        <f t="shared" si="25"/>
        <v>1.2220375556814596</v>
      </c>
    </row>
    <row r="238" spans="1:13" x14ac:dyDescent="0.3">
      <c r="A238">
        <v>234</v>
      </c>
      <c r="B238">
        <f>'per 2m'!E236</f>
        <v>14.855050795799455</v>
      </c>
      <c r="C238">
        <f>'per 2m'!F236</f>
        <v>12.597601591598909</v>
      </c>
      <c r="D238">
        <f>'per 2m'!I236</f>
        <v>14.778056512809309</v>
      </c>
      <c r="E238">
        <f>'per 2m'!J236</f>
        <v>12.623613025618816</v>
      </c>
      <c r="F238" s="3">
        <f t="shared" si="26"/>
        <v>17.108525779540432</v>
      </c>
      <c r="I238">
        <f t="shared" si="27"/>
        <v>1.0609618415862645</v>
      </c>
      <c r="J238">
        <f t="shared" si="24"/>
        <v>0.89960225460110033</v>
      </c>
      <c r="K238">
        <f t="shared" si="28"/>
        <v>1.0584326080578079</v>
      </c>
      <c r="L238">
        <f t="shared" si="29"/>
        <v>0.89811521611562972</v>
      </c>
      <c r="M238">
        <f t="shared" si="25"/>
        <v>1.2220375556814596</v>
      </c>
    </row>
    <row r="239" spans="1:13" x14ac:dyDescent="0.3">
      <c r="A239">
        <v>235</v>
      </c>
      <c r="B239">
        <f>'per 2m'!E237</f>
        <v>14.851880768615951</v>
      </c>
      <c r="C239">
        <f>'per 2m'!F237</f>
        <v>12.591261537231901</v>
      </c>
      <c r="D239">
        <f>'per 2m'!I237</f>
        <v>14.858056512809309</v>
      </c>
      <c r="E239">
        <f>'per 2m'!J237</f>
        <v>12.523613025618817</v>
      </c>
      <c r="F239" s="3">
        <f t="shared" si="26"/>
        <v>17.108525779540432</v>
      </c>
      <c r="I239">
        <f t="shared" si="27"/>
        <v>1.0607382968361894</v>
      </c>
      <c r="J239">
        <f t="shared" si="24"/>
        <v>0.89915516510094995</v>
      </c>
      <c r="K239">
        <f t="shared" si="28"/>
        <v>1.057718322343522</v>
      </c>
      <c r="L239">
        <f t="shared" si="29"/>
        <v>0.89740093040134405</v>
      </c>
      <c r="M239">
        <f t="shared" si="25"/>
        <v>1.2220375556814596</v>
      </c>
    </row>
    <row r="240" spans="1:13" x14ac:dyDescent="0.3">
      <c r="A240">
        <v>236</v>
      </c>
      <c r="B240">
        <f>'per 2m'!E238</f>
        <v>14.848791542797349</v>
      </c>
      <c r="C240">
        <f>'per 2m'!F238</f>
        <v>12.585083085594697</v>
      </c>
      <c r="D240">
        <f>'per 2m'!I238</f>
        <v>14.75805651280931</v>
      </c>
      <c r="E240">
        <f>'per 2m'!J238</f>
        <v>12.603613025618817</v>
      </c>
      <c r="F240" s="3">
        <f t="shared" si="26"/>
        <v>17.108525779540432</v>
      </c>
      <c r="I240">
        <f t="shared" si="27"/>
        <v>1.0605205272351583</v>
      </c>
      <c r="J240">
        <f t="shared" si="24"/>
        <v>0.8987196258988881</v>
      </c>
      <c r="K240">
        <f t="shared" si="28"/>
        <v>1.0570040366292364</v>
      </c>
      <c r="L240">
        <f t="shared" si="29"/>
        <v>0.89668664468705828</v>
      </c>
      <c r="M240">
        <f t="shared" si="25"/>
        <v>1.2220375556814596</v>
      </c>
    </row>
    <row r="241" spans="1:13" x14ac:dyDescent="0.3">
      <c r="A241">
        <v>237</v>
      </c>
      <c r="B241">
        <f>'per 2m'!E239</f>
        <v>14.845783219787084</v>
      </c>
      <c r="C241">
        <f>'per 2m'!F239</f>
        <v>12.579066439574168</v>
      </c>
      <c r="D241">
        <f>'per 2m'!I239</f>
        <v>14.83805651280931</v>
      </c>
      <c r="E241">
        <f>'per 2m'!J239</f>
        <v>12.503613025618817</v>
      </c>
      <c r="F241" s="3">
        <f t="shared" si="26"/>
        <v>17.108525779540432</v>
      </c>
      <c r="I241">
        <f t="shared" si="27"/>
        <v>1.06030853993425</v>
      </c>
      <c r="J241">
        <f t="shared" si="24"/>
        <v>0.89829565129707156</v>
      </c>
      <c r="K241">
        <f t="shared" si="28"/>
        <v>1.0627183223435221</v>
      </c>
      <c r="L241">
        <f t="shared" si="29"/>
        <v>0.89597235897277272</v>
      </c>
      <c r="M241">
        <f t="shared" si="25"/>
        <v>1.2220375556814596</v>
      </c>
    </row>
    <row r="242" spans="1:13" x14ac:dyDescent="0.3">
      <c r="A242">
        <v>238</v>
      </c>
      <c r="B242">
        <f>'per 2m'!E240</f>
        <v>14.842855898371917</v>
      </c>
      <c r="C242">
        <f>'per 2m'!F240</f>
        <v>12.573211796743834</v>
      </c>
      <c r="D242">
        <f>'per 2m'!I240</f>
        <v>14.91805651280931</v>
      </c>
      <c r="E242">
        <f>'per 2m'!J240</f>
        <v>12.583613025618817</v>
      </c>
      <c r="F242" s="3">
        <f t="shared" si="26"/>
        <v>17.108525779540432</v>
      </c>
      <c r="I242">
        <f t="shared" si="27"/>
        <v>1.0601023418946647</v>
      </c>
      <c r="J242">
        <f t="shared" si="24"/>
        <v>0.89788325521790091</v>
      </c>
      <c r="K242">
        <f t="shared" si="28"/>
        <v>1.0620040366292365</v>
      </c>
      <c r="L242">
        <f t="shared" si="29"/>
        <v>0.89525807325848683</v>
      </c>
      <c r="M242">
        <f t="shared" si="25"/>
        <v>1.2220375556814596</v>
      </c>
    </row>
    <row r="243" spans="1:13" x14ac:dyDescent="0.3">
      <c r="A243">
        <v>239</v>
      </c>
      <c r="B243">
        <f>'per 2m'!E241</f>
        <v>14.840009674678694</v>
      </c>
      <c r="C243">
        <f>'per 2m'!F241</f>
        <v>12.56751934935739</v>
      </c>
      <c r="D243">
        <f>'per 2m'!I241</f>
        <v>14.81805651280931</v>
      </c>
      <c r="E243">
        <f>'per 2m'!J241</f>
        <v>12.483613025618817</v>
      </c>
      <c r="F243" s="3">
        <f t="shared" si="26"/>
        <v>17.108525779540432</v>
      </c>
      <c r="I243">
        <f t="shared" si="27"/>
        <v>1.0599019398874958</v>
      </c>
      <c r="J243">
        <f t="shared" si="24"/>
        <v>0.89748245120356329</v>
      </c>
      <c r="K243">
        <f t="shared" si="28"/>
        <v>1.0612897509149506</v>
      </c>
      <c r="L243">
        <f t="shared" si="29"/>
        <v>0.89454378754420127</v>
      </c>
      <c r="M243">
        <f t="shared" si="25"/>
        <v>1.2220375556814596</v>
      </c>
    </row>
    <row r="244" spans="1:13" x14ac:dyDescent="0.3">
      <c r="A244">
        <v>240</v>
      </c>
      <c r="B244">
        <f>'per 2m'!E242</f>
        <v>14.837244642171189</v>
      </c>
      <c r="C244">
        <f>'per 2m'!F242</f>
        <v>12.561989284342379</v>
      </c>
      <c r="D244">
        <f>'per 2m'!I242</f>
        <v>14.89805651280931</v>
      </c>
      <c r="E244">
        <f>'per 2m'!J242</f>
        <v>12.563613025618817</v>
      </c>
      <c r="F244" s="3">
        <f t="shared" si="26"/>
        <v>17.108525779540432</v>
      </c>
      <c r="I244">
        <f t="shared" si="27"/>
        <v>1.059707340493508</v>
      </c>
      <c r="J244">
        <f t="shared" si="24"/>
        <v>0.89709325241558757</v>
      </c>
      <c r="K244">
        <f t="shared" si="28"/>
        <v>1.0605754652006651</v>
      </c>
      <c r="L244">
        <f t="shared" si="29"/>
        <v>0.8938295018299155</v>
      </c>
      <c r="M244">
        <f t="shared" si="25"/>
        <v>1.2220375556814596</v>
      </c>
    </row>
    <row r="245" spans="1:13" x14ac:dyDescent="0.3">
      <c r="A245">
        <v>241</v>
      </c>
      <c r="B245">
        <f>'per 2m'!E243</f>
        <v>14.834560891647035</v>
      </c>
      <c r="C245">
        <f>'per 2m'!F243</f>
        <v>12.556621783294071</v>
      </c>
      <c r="D245">
        <f>'per 2m'!I243</f>
        <v>14.79805651280931</v>
      </c>
      <c r="E245">
        <f>'per 2m'!J243</f>
        <v>12.463613025618818</v>
      </c>
      <c r="F245" s="3">
        <f t="shared" si="26"/>
        <v>17.108525779540432</v>
      </c>
      <c r="I245">
        <f t="shared" si="27"/>
        <v>1.0595185501029205</v>
      </c>
      <c r="J245">
        <f t="shared" si="24"/>
        <v>0.89671567163441268</v>
      </c>
      <c r="K245">
        <f t="shared" si="28"/>
        <v>1.0598611794863793</v>
      </c>
      <c r="L245">
        <f t="shared" si="29"/>
        <v>0.89311521611562994</v>
      </c>
      <c r="M245">
        <f t="shared" si="25"/>
        <v>1.2220375556814596</v>
      </c>
    </row>
    <row r="246" spans="1:13" x14ac:dyDescent="0.3">
      <c r="A246">
        <v>242</v>
      </c>
      <c r="B246">
        <f>'per 2m'!E244</f>
        <v>14.831958511234742</v>
      </c>
      <c r="C246">
        <f>'per 2m'!F244</f>
        <v>12.551417022469483</v>
      </c>
      <c r="D246">
        <f>'per 2m'!I244</f>
        <v>14.878056512809311</v>
      </c>
      <c r="E246">
        <f>'per 2m'!J244</f>
        <v>12.543613025618818</v>
      </c>
      <c r="F246" s="3">
        <f t="shared" si="26"/>
        <v>17.108525779540432</v>
      </c>
      <c r="I246">
        <f t="shared" si="27"/>
        <v>1.0593355749151978</v>
      </c>
      <c r="J246">
        <f t="shared" si="24"/>
        <v>0.89634972125896717</v>
      </c>
      <c r="K246">
        <f t="shared" si="28"/>
        <v>1.0591468937720936</v>
      </c>
      <c r="L246">
        <f t="shared" si="29"/>
        <v>0.8988295018299155</v>
      </c>
      <c r="M246">
        <f t="shared" si="25"/>
        <v>1.2220375556814596</v>
      </c>
    </row>
    <row r="247" spans="1:13" x14ac:dyDescent="0.3">
      <c r="A247">
        <v>243</v>
      </c>
      <c r="B247">
        <f>'per 2m'!E245</f>
        <v>14.829437586390799</v>
      </c>
      <c r="C247">
        <f>'per 2m'!F245</f>
        <v>12.546375172781598</v>
      </c>
      <c r="D247">
        <f>'per 2m'!I245</f>
        <v>14.778056512809311</v>
      </c>
      <c r="E247">
        <f>'per 2m'!J245</f>
        <v>12.623613025618818</v>
      </c>
      <c r="F247" s="3">
        <f t="shared" si="26"/>
        <v>17.108525779540432</v>
      </c>
      <c r="I247">
        <f t="shared" si="27"/>
        <v>1.0591584209388458</v>
      </c>
      <c r="J247">
        <f t="shared" si="24"/>
        <v>0.89599541330626287</v>
      </c>
      <c r="K247">
        <f t="shared" si="28"/>
        <v>1.0584326080578079</v>
      </c>
      <c r="L247">
        <f t="shared" si="29"/>
        <v>0.89811521611562994</v>
      </c>
      <c r="M247">
        <f t="shared" si="25"/>
        <v>1.2220375556814596</v>
      </c>
    </row>
    <row r="248" spans="1:13" x14ac:dyDescent="0.3">
      <c r="A248">
        <v>244</v>
      </c>
      <c r="B248">
        <f>'per 2m'!E246</f>
        <v>14.826998199896879</v>
      </c>
      <c r="C248">
        <f>'per 2m'!F246</f>
        <v>12.541496399793759</v>
      </c>
      <c r="D248">
        <f>'per 2m'!I246</f>
        <v>14.858056512809311</v>
      </c>
      <c r="E248">
        <f>'per 2m'!J246</f>
        <v>12.523613025618818</v>
      </c>
      <c r="F248" s="3">
        <f t="shared" si="26"/>
        <v>17.108525779540432</v>
      </c>
      <c r="I248">
        <f t="shared" si="27"/>
        <v>1.0589870939912138</v>
      </c>
      <c r="J248">
        <f t="shared" si="24"/>
        <v>0.8956527594109992</v>
      </c>
      <c r="K248">
        <f t="shared" si="28"/>
        <v>1.0577183223435223</v>
      </c>
      <c r="L248">
        <f t="shared" si="29"/>
        <v>0.89740093040134405</v>
      </c>
      <c r="M248">
        <f t="shared" si="25"/>
        <v>1.2220375556814596</v>
      </c>
    </row>
    <row r="249" spans="1:13" x14ac:dyDescent="0.3">
      <c r="A249">
        <v>245</v>
      </c>
      <c r="B249">
        <f>'per 2m'!E247</f>
        <v>14.824640431857111</v>
      </c>
      <c r="C249">
        <f>'per 2m'!F247</f>
        <v>12.53678086371422</v>
      </c>
      <c r="D249">
        <f>'per 2m'!I247</f>
        <v>14.758056512809311</v>
      </c>
      <c r="E249">
        <f>'per 2m'!J247</f>
        <v>12.603613025618818</v>
      </c>
      <c r="F249" s="3">
        <f t="shared" si="26"/>
        <v>17.108525779540432</v>
      </c>
      <c r="I249">
        <f t="shared" si="27"/>
        <v>1.0588215996983057</v>
      </c>
      <c r="J249">
        <f t="shared" si="24"/>
        <v>0.89532177082518261</v>
      </c>
      <c r="K249">
        <f t="shared" si="28"/>
        <v>1.0570040366292364</v>
      </c>
      <c r="L249">
        <f t="shared" si="29"/>
        <v>0.8966866446870585</v>
      </c>
      <c r="M249">
        <f t="shared" si="25"/>
        <v>1.2220375556814596</v>
      </c>
    </row>
    <row r="250" spans="1:13" x14ac:dyDescent="0.3">
      <c r="A250">
        <v>246</v>
      </c>
      <c r="B250">
        <f>'per 2m'!E248</f>
        <v>14.822364359695447</v>
      </c>
      <c r="C250">
        <f>'per 2m'!F248</f>
        <v>12.532228719390895</v>
      </c>
      <c r="D250">
        <f>'per 2m'!I248</f>
        <v>14.838056512809311</v>
      </c>
      <c r="E250">
        <f>'per 2m'!J248</f>
        <v>12.503613025618819</v>
      </c>
      <c r="F250" s="3">
        <f t="shared" si="26"/>
        <v>17.108525779540432</v>
      </c>
      <c r="I250">
        <f t="shared" si="27"/>
        <v>1.0586619434945921</v>
      </c>
      <c r="J250">
        <f t="shared" si="24"/>
        <v>0.89500245841775583</v>
      </c>
      <c r="K250">
        <f t="shared" si="28"/>
        <v>1.0562897509149509</v>
      </c>
      <c r="L250">
        <f t="shared" si="29"/>
        <v>0.89597235897277272</v>
      </c>
      <c r="M250">
        <f t="shared" si="25"/>
        <v>1.2220375556814596</v>
      </c>
    </row>
    <row r="251" spans="1:13" x14ac:dyDescent="0.3">
      <c r="A251">
        <v>247</v>
      </c>
      <c r="B251">
        <f>'per 2m'!E249</f>
        <v>14.820170058153133</v>
      </c>
      <c r="C251">
        <f>'per 2m'!F249</f>
        <v>12.527840116306267</v>
      </c>
      <c r="D251">
        <f>'per 2m'!I249</f>
        <v>14.738056512809312</v>
      </c>
      <c r="E251">
        <f>'per 2m'!J249</f>
        <v>12.583613025618819</v>
      </c>
      <c r="F251" s="3">
        <f t="shared" si="26"/>
        <v>17.108525779540432</v>
      </c>
      <c r="I251">
        <f t="shared" si="27"/>
        <v>1.0585081306228348</v>
      </c>
      <c r="J251">
        <f t="shared" si="24"/>
        <v>0.8946948326742411</v>
      </c>
      <c r="K251">
        <f t="shared" si="28"/>
        <v>1.055575465200665</v>
      </c>
      <c r="L251">
        <f t="shared" si="29"/>
        <v>0.89525807325848716</v>
      </c>
      <c r="M251">
        <f t="shared" si="25"/>
        <v>1.2220375556814596</v>
      </c>
    </row>
    <row r="252" spans="1:13" x14ac:dyDescent="0.3">
      <c r="A252">
        <v>248</v>
      </c>
      <c r="B252">
        <f>'per 2m'!E250</f>
        <v>14.818057599286242</v>
      </c>
      <c r="C252">
        <f>'per 2m'!F250</f>
        <v>12.523615198572482</v>
      </c>
      <c r="D252">
        <f>'per 2m'!I250</f>
        <v>14.818056512809312</v>
      </c>
      <c r="E252">
        <f>'per 2m'!J250</f>
        <v>12.483613025618819</v>
      </c>
      <c r="F252" s="3">
        <f t="shared" si="26"/>
        <v>17.108525779540432</v>
      </c>
      <c r="I252">
        <f t="shared" si="27"/>
        <v>1.0583601661339126</v>
      </c>
      <c r="J252">
        <f t="shared" si="24"/>
        <v>0.89439890369639641</v>
      </c>
      <c r="K252">
        <f t="shared" si="28"/>
        <v>1.0612897509149508</v>
      </c>
      <c r="L252">
        <f t="shared" si="29"/>
        <v>0.89454378754420127</v>
      </c>
      <c r="M252">
        <f t="shared" si="25"/>
        <v>1.2220375556814596</v>
      </c>
    </row>
    <row r="253" spans="1:13" x14ac:dyDescent="0.3">
      <c r="A253">
        <v>249</v>
      </c>
      <c r="B253">
        <f>'per 2m'!E251</f>
        <v>14.816027052463308</v>
      </c>
      <c r="C253">
        <f>'per 2m'!F251</f>
        <v>12.519554104926618</v>
      </c>
      <c r="D253">
        <f>'per 2m'!I251</f>
        <v>14.898056512809312</v>
      </c>
      <c r="E253">
        <f>'per 2m'!J251</f>
        <v>12.563613025618819</v>
      </c>
      <c r="F253" s="3">
        <f t="shared" si="26"/>
        <v>17.108525779540432</v>
      </c>
      <c r="I253">
        <f t="shared" si="27"/>
        <v>1.058218054886656</v>
      </c>
      <c r="J253">
        <f t="shared" si="24"/>
        <v>0.89411468120188364</v>
      </c>
      <c r="K253">
        <f t="shared" si="28"/>
        <v>1.0605754652006651</v>
      </c>
      <c r="L253">
        <f t="shared" si="29"/>
        <v>0.89382950182991572</v>
      </c>
      <c r="M253">
        <f t="shared" si="25"/>
        <v>1.2220375556814596</v>
      </c>
    </row>
    <row r="254" spans="1:13" x14ac:dyDescent="0.3">
      <c r="A254">
        <v>250</v>
      </c>
      <c r="B254">
        <f>'per 2m'!E252</f>
        <v>14.814078484363062</v>
      </c>
      <c r="C254">
        <f>'per 2m'!F252</f>
        <v>12.515656968726125</v>
      </c>
      <c r="D254">
        <f>'per 2m'!I252</f>
        <v>14.798056512809312</v>
      </c>
      <c r="E254">
        <f>'per 2m'!J252</f>
        <v>12.46361302561882</v>
      </c>
      <c r="F254" s="3">
        <f t="shared" si="26"/>
        <v>17.108525779540432</v>
      </c>
      <c r="I254">
        <f t="shared" si="27"/>
        <v>1.0580818015476887</v>
      </c>
      <c r="J254">
        <f t="shared" si="24"/>
        <v>0.89384217452394921</v>
      </c>
      <c r="K254">
        <f t="shared" si="28"/>
        <v>1.0598611794863795</v>
      </c>
      <c r="L254">
        <f t="shared" si="29"/>
        <v>0.89311521611562994</v>
      </c>
      <c r="M254">
        <f t="shared" si="25"/>
        <v>1.2220375556814596</v>
      </c>
    </row>
    <row r="255" spans="1:13" x14ac:dyDescent="0.3">
      <c r="A255">
        <v>251</v>
      </c>
      <c r="B255">
        <f>'per 2m'!E253</f>
        <v>14.812211958972226</v>
      </c>
      <c r="C255">
        <f>'per 2m'!F253</f>
        <v>12.511923917944451</v>
      </c>
      <c r="D255">
        <f>'per 2m'!I253</f>
        <v>14.878056512809312</v>
      </c>
      <c r="E255">
        <f>'per 2m'!J253</f>
        <v>12.54361302561882</v>
      </c>
      <c r="F255" s="3">
        <f t="shared" si="26"/>
        <v>17.108525779540432</v>
      </c>
      <c r="I255">
        <f t="shared" si="27"/>
        <v>1.0579514105912728</v>
      </c>
      <c r="J255">
        <f t="shared" si="24"/>
        <v>0.89358139261111735</v>
      </c>
      <c r="K255">
        <f t="shared" si="28"/>
        <v>1.0591468937720936</v>
      </c>
      <c r="L255">
        <f t="shared" si="29"/>
        <v>0.89240093040134438</v>
      </c>
      <c r="M255">
        <f t="shared" si="25"/>
        <v>1.2220375556814596</v>
      </c>
    </row>
    <row r="256" spans="1:13" x14ac:dyDescent="0.3">
      <c r="A256">
        <v>252</v>
      </c>
      <c r="B256">
        <f>'per 2m'!E254</f>
        <v>14.810427537583418</v>
      </c>
      <c r="C256">
        <f>'per 2m'!F254</f>
        <v>12.508355075166836</v>
      </c>
      <c r="D256">
        <f>'per 2m'!I254</f>
        <v>14.778056512809313</v>
      </c>
      <c r="E256">
        <f>'per 2m'!J254</f>
        <v>12.44361302561882</v>
      </c>
      <c r="F256" s="3">
        <f t="shared" si="26"/>
        <v>17.108525779540432</v>
      </c>
      <c r="I256">
        <f t="shared" si="27"/>
        <v>1.0578268862991629</v>
      </c>
      <c r="J256">
        <f t="shared" si="24"/>
        <v>0.89333234402689732</v>
      </c>
      <c r="K256">
        <f t="shared" si="28"/>
        <v>1.0584326080578081</v>
      </c>
      <c r="L256">
        <f t="shared" si="29"/>
        <v>0.89168664468705849</v>
      </c>
      <c r="M256">
        <f t="shared" si="25"/>
        <v>1.2220375556814596</v>
      </c>
    </row>
    <row r="257" spans="1:13" x14ac:dyDescent="0.3">
      <c r="A257">
        <v>253</v>
      </c>
      <c r="B257">
        <f>'per 2m'!E255</f>
        <v>14.808725278793144</v>
      </c>
      <c r="C257">
        <f>'per 2m'!F255</f>
        <v>12.504950557586287</v>
      </c>
      <c r="D257">
        <f>'per 2m'!I255</f>
        <v>14.858056512809313</v>
      </c>
      <c r="E257">
        <f>'per 2m'!J255</f>
        <v>12.52361302561882</v>
      </c>
      <c r="F257" s="3">
        <f t="shared" si="26"/>
        <v>17.108525779540432</v>
      </c>
      <c r="I257">
        <f t="shared" si="27"/>
        <v>1.0577082327604646</v>
      </c>
      <c r="J257">
        <f t="shared" si="24"/>
        <v>0.89309503694950065</v>
      </c>
      <c r="K257">
        <f t="shared" si="28"/>
        <v>1.0577183223435223</v>
      </c>
      <c r="L257">
        <f t="shared" si="29"/>
        <v>0.89097235897277294</v>
      </c>
      <c r="M257">
        <f t="shared" si="25"/>
        <v>1.2220375556814596</v>
      </c>
    </row>
    <row r="258" spans="1:13" x14ac:dyDescent="0.3">
      <c r="A258">
        <v>254</v>
      </c>
      <c r="B258">
        <f>'per 2m'!E256</f>
        <v>14.807105238499865</v>
      </c>
      <c r="C258">
        <f>'per 2m'!F256</f>
        <v>12.50171047699973</v>
      </c>
      <c r="D258">
        <f>'per 2m'!I256</f>
        <v>14.758056512809313</v>
      </c>
      <c r="E258">
        <f>'per 2m'!J256</f>
        <v>12.42361302561882</v>
      </c>
      <c r="F258" s="3">
        <f t="shared" si="26"/>
        <v>17.108525779540432</v>
      </c>
      <c r="I258">
        <f t="shared" si="27"/>
        <v>1.0575954538715011</v>
      </c>
      <c r="J258">
        <f t="shared" si="24"/>
        <v>0.89286947917157378</v>
      </c>
      <c r="K258">
        <f t="shared" si="28"/>
        <v>1.0570040366292368</v>
      </c>
      <c r="L258">
        <f t="shared" si="29"/>
        <v>0.89025807325848716</v>
      </c>
      <c r="M258">
        <f t="shared" si="25"/>
        <v>1.2220375556814596</v>
      </c>
    </row>
    <row r="259" spans="1:13" x14ac:dyDescent="0.3">
      <c r="A259">
        <v>255</v>
      </c>
      <c r="B259">
        <f>'per 2m'!E257</f>
        <v>14.805567469902169</v>
      </c>
      <c r="C259">
        <f>'per 2m'!F257</f>
        <v>12.498634939804338</v>
      </c>
      <c r="D259">
        <f>'per 2m'!I257</f>
        <v>14.838056512809313</v>
      </c>
      <c r="E259">
        <f>'per 2m'!J257</f>
        <v>12.50361302561882</v>
      </c>
      <c r="F259" s="3">
        <f t="shared" si="26"/>
        <v>17.108525779540432</v>
      </c>
      <c r="I259">
        <f t="shared" si="27"/>
        <v>1.0574885533356855</v>
      </c>
      <c r="J259">
        <f t="shared" si="24"/>
        <v>0.89265567809994217</v>
      </c>
      <c r="K259">
        <f t="shared" si="28"/>
        <v>1.0562897509149509</v>
      </c>
      <c r="L259">
        <f t="shared" si="29"/>
        <v>0.88954378754420149</v>
      </c>
      <c r="M259">
        <f t="shared" si="25"/>
        <v>1.2220375556814596</v>
      </c>
    </row>
    <row r="260" spans="1:13" x14ac:dyDescent="0.3">
      <c r="A260">
        <v>256</v>
      </c>
      <c r="B260">
        <f>'per 2m'!E258</f>
        <v>14.804112023497021</v>
      </c>
      <c r="C260">
        <f>'per 2m'!F258</f>
        <v>12.495724046994042</v>
      </c>
      <c r="D260">
        <f>'per 2m'!I258</f>
        <v>14.738056512809314</v>
      </c>
      <c r="E260">
        <f>'per 2m'!J258</f>
        <v>12.403613025618821</v>
      </c>
      <c r="F260" s="3">
        <f t="shared" si="26"/>
        <v>17.108525779540432</v>
      </c>
      <c r="I260">
        <f t="shared" si="27"/>
        <v>1.0573875346633972</v>
      </c>
      <c r="J260">
        <f t="shared" si="24"/>
        <v>0.89245364075536604</v>
      </c>
      <c r="K260">
        <f t="shared" si="28"/>
        <v>1.0555754652006653</v>
      </c>
      <c r="L260">
        <f t="shared" si="29"/>
        <v>0.88882950182991571</v>
      </c>
      <c r="M260">
        <f t="shared" si="25"/>
        <v>1.2220375556814596</v>
      </c>
    </row>
    <row r="261" spans="1:13" x14ac:dyDescent="0.3">
      <c r="A261">
        <v>257</v>
      </c>
      <c r="B261">
        <f>'per 2m'!E259</f>
        <v>14.802738947078105</v>
      </c>
      <c r="C261">
        <f>'per 2m'!F259</f>
        <v>12.492977894156208</v>
      </c>
      <c r="D261">
        <f>'per 2m'!I259</f>
        <v>14.818056512809314</v>
      </c>
      <c r="E261">
        <f>'per 2m'!J259</f>
        <v>12.483613025618821</v>
      </c>
      <c r="F261" s="3">
        <f t="shared" si="26"/>
        <v>17.108525779540432</v>
      </c>
      <c r="I261">
        <f t="shared" si="27"/>
        <v>1.0572924011718698</v>
      </c>
      <c r="J261">
        <f t="shared" ref="J261:J324" si="30">(C261+C262)/28*($A262-$A261)</f>
        <v>0.89226337377231124</v>
      </c>
      <c r="K261">
        <f t="shared" si="28"/>
        <v>1.0548611794863796</v>
      </c>
      <c r="L261">
        <f t="shared" si="29"/>
        <v>0.89454378754420161</v>
      </c>
      <c r="M261">
        <f t="shared" ref="M261:M324" si="31">(F261+F262)/28*($A262-$A261)</f>
        <v>1.2220375556814596</v>
      </c>
    </row>
    <row r="262" spans="1:13" x14ac:dyDescent="0.3">
      <c r="A262">
        <v>258</v>
      </c>
      <c r="B262">
        <f>'per 2m'!E260</f>
        <v>14.801448285734251</v>
      </c>
      <c r="C262">
        <f>'per 2m'!F260</f>
        <v>12.490396571468503</v>
      </c>
      <c r="D262">
        <f>'per 2m'!I260</f>
        <v>14.718056512809314</v>
      </c>
      <c r="E262">
        <f>'per 2m'!J260</f>
        <v>12.563613025618821</v>
      </c>
      <c r="F262" s="3">
        <f t="shared" ref="F262:F325" si="32">F$4</f>
        <v>17.108525779540432</v>
      </c>
      <c r="I262">
        <f t="shared" si="27"/>
        <v>1.057203155985079</v>
      </c>
      <c r="J262">
        <f t="shared" si="30"/>
        <v>0.89208488339872971</v>
      </c>
      <c r="K262">
        <f t="shared" si="28"/>
        <v>1.0541468937720939</v>
      </c>
      <c r="L262">
        <f t="shared" si="29"/>
        <v>0.89382950182991572</v>
      </c>
      <c r="M262">
        <f t="shared" si="31"/>
        <v>1.2220375556814596</v>
      </c>
    </row>
    <row r="263" spans="1:13" x14ac:dyDescent="0.3">
      <c r="A263">
        <v>259</v>
      </c>
      <c r="B263">
        <f>'per 2m'!E261</f>
        <v>14.800240081847964</v>
      </c>
      <c r="C263">
        <f>'per 2m'!F261</f>
        <v>12.487980163695926</v>
      </c>
      <c r="D263">
        <f>'per 2m'!I261</f>
        <v>14.798056512809314</v>
      </c>
      <c r="E263">
        <f>'per 2m'!J261</f>
        <v>12.463613025618821</v>
      </c>
      <c r="F263" s="3">
        <f t="shared" si="32"/>
        <v>17.108525779540432</v>
      </c>
      <c r="I263">
        <f t="shared" si="27"/>
        <v>1.0571198020336421</v>
      </c>
      <c r="J263">
        <f t="shared" si="30"/>
        <v>0.89191817549585584</v>
      </c>
      <c r="K263">
        <f t="shared" si="28"/>
        <v>1.0598611794863795</v>
      </c>
      <c r="L263">
        <f t="shared" si="29"/>
        <v>0.89311521611563016</v>
      </c>
      <c r="M263">
        <f t="shared" si="31"/>
        <v>1.2220375556814596</v>
      </c>
    </row>
    <row r="264" spans="1:13" x14ac:dyDescent="0.3">
      <c r="A264">
        <v>260</v>
      </c>
      <c r="B264">
        <f>'per 2m'!E262</f>
        <v>14.799114375094019</v>
      </c>
      <c r="C264">
        <f>'per 2m'!F262</f>
        <v>12.485728750188038</v>
      </c>
      <c r="D264">
        <f>'per 2m'!I262</f>
        <v>14.878056512809314</v>
      </c>
      <c r="E264">
        <f>'per 2m'!J262</f>
        <v>12.543613025618821</v>
      </c>
      <c r="F264" s="3">
        <f t="shared" si="32"/>
        <v>17.108525779540432</v>
      </c>
      <c r="I264">
        <f t="shared" si="27"/>
        <v>1.057042342054721</v>
      </c>
      <c r="J264">
        <f t="shared" si="30"/>
        <v>0.89176325553801361</v>
      </c>
      <c r="K264">
        <f t="shared" si="28"/>
        <v>1.059146893772094</v>
      </c>
      <c r="L264">
        <f t="shared" si="29"/>
        <v>0.89240093040134438</v>
      </c>
      <c r="M264">
        <f t="shared" si="31"/>
        <v>1.2220375556814596</v>
      </c>
    </row>
    <row r="265" spans="1:13" x14ac:dyDescent="0.3">
      <c r="A265">
        <v>261</v>
      </c>
      <c r="B265">
        <f>'per 2m'!E263</f>
        <v>14.798071202438171</v>
      </c>
      <c r="C265">
        <f>'per 2m'!F263</f>
        <v>12.483642404876342</v>
      </c>
      <c r="D265">
        <f>'per 2m'!I263</f>
        <v>14.778056512809314</v>
      </c>
      <c r="E265">
        <f>'per 2m'!J263</f>
        <v>12.443613025618822</v>
      </c>
      <c r="F265" s="3">
        <f t="shared" si="32"/>
        <v>17.108525779540432</v>
      </c>
      <c r="I265">
        <f t="shared" si="27"/>
        <v>1.0569707785919322</v>
      </c>
      <c r="J265">
        <f t="shared" si="30"/>
        <v>0.89162012861243589</v>
      </c>
      <c r="K265">
        <f t="shared" si="28"/>
        <v>1.0584326080578081</v>
      </c>
      <c r="L265">
        <f t="shared" si="29"/>
        <v>0.89168664468705872</v>
      </c>
      <c r="M265">
        <f t="shared" si="31"/>
        <v>1.2220375556814596</v>
      </c>
    </row>
    <row r="266" spans="1:13" x14ac:dyDescent="0.3">
      <c r="A266">
        <v>262</v>
      </c>
      <c r="B266">
        <f>'per 2m'!E264</f>
        <v>14.797110598135932</v>
      </c>
      <c r="C266">
        <f>'per 2m'!F264</f>
        <v>12.481721196271865</v>
      </c>
      <c r="D266">
        <f>'per 2m'!I264</f>
        <v>14.858056512809314</v>
      </c>
      <c r="E266">
        <f>'per 2m'!J264</f>
        <v>12.523613025618822</v>
      </c>
      <c r="F266" s="3">
        <f t="shared" si="32"/>
        <v>17.108525779540432</v>
      </c>
      <c r="I266">
        <f t="shared" si="27"/>
        <v>1.0569051139952637</v>
      </c>
      <c r="J266">
        <f t="shared" si="30"/>
        <v>0.89148879941909898</v>
      </c>
      <c r="K266">
        <f t="shared" si="28"/>
        <v>1.0577183223435225</v>
      </c>
      <c r="L266">
        <f t="shared" si="29"/>
        <v>0.89097235897277294</v>
      </c>
      <c r="M266">
        <f t="shared" si="31"/>
        <v>1.2220375556814596</v>
      </c>
    </row>
    <row r="267" spans="1:13" x14ac:dyDescent="0.3">
      <c r="A267">
        <v>263</v>
      </c>
      <c r="B267">
        <f>'per 2m'!E265</f>
        <v>14.796232593731453</v>
      </c>
      <c r="C267">
        <f>'per 2m'!F265</f>
        <v>12.479965187462906</v>
      </c>
      <c r="D267">
        <f>'per 2m'!I265</f>
        <v>14.758056512809315</v>
      </c>
      <c r="E267">
        <f>'per 2m'!J265</f>
        <v>12.423613025618822</v>
      </c>
      <c r="F267" s="3">
        <f t="shared" si="32"/>
        <v>17.108525779540432</v>
      </c>
      <c r="I267">
        <f t="shared" si="27"/>
        <v>1.0568453504209976</v>
      </c>
      <c r="J267">
        <f t="shared" si="30"/>
        <v>0.8913692722705665</v>
      </c>
      <c r="K267">
        <f t="shared" si="28"/>
        <v>1.0570040366292368</v>
      </c>
      <c r="L267">
        <f t="shared" si="29"/>
        <v>0.89025807325848738</v>
      </c>
      <c r="M267">
        <f t="shared" si="31"/>
        <v>1.2220375556814596</v>
      </c>
    </row>
    <row r="268" spans="1:13" x14ac:dyDescent="0.3">
      <c r="A268">
        <v>264</v>
      </c>
      <c r="B268">
        <f>'per 2m'!E266</f>
        <v>14.795437218056477</v>
      </c>
      <c r="C268">
        <f>'per 2m'!F266</f>
        <v>12.478374436112958</v>
      </c>
      <c r="D268">
        <f>'per 2m'!I266</f>
        <v>14.838056512809315</v>
      </c>
      <c r="E268">
        <f>'per 2m'!J266</f>
        <v>12.503613025618822</v>
      </c>
      <c r="F268" s="3">
        <f t="shared" si="32"/>
        <v>17.108525779540432</v>
      </c>
      <c r="I268">
        <f t="shared" si="27"/>
        <v>1.0567914898316388</v>
      </c>
      <c r="J268">
        <f t="shared" si="30"/>
        <v>0.89126155109184935</v>
      </c>
      <c r="K268">
        <f t="shared" si="28"/>
        <v>1.0562897509149511</v>
      </c>
      <c r="L268">
        <f t="shared" si="29"/>
        <v>0.88954378754420149</v>
      </c>
      <c r="M268">
        <f t="shared" si="31"/>
        <v>1.2220375556814596</v>
      </c>
    </row>
    <row r="269" spans="1:13" x14ac:dyDescent="0.3">
      <c r="A269">
        <v>265</v>
      </c>
      <c r="B269">
        <f>'per 2m'!E267</f>
        <v>14.794724497229412</v>
      </c>
      <c r="C269">
        <f>'per 2m'!F267</f>
        <v>12.476948994458825</v>
      </c>
      <c r="D269">
        <f>'per 2m'!I267</f>
        <v>14.738056512809315</v>
      </c>
      <c r="E269">
        <f>'per 2m'!J267</f>
        <v>12.403613025618823</v>
      </c>
      <c r="F269" s="3">
        <f t="shared" si="32"/>
        <v>17.108525779540432</v>
      </c>
      <c r="I269">
        <f t="shared" si="27"/>
        <v>1.0567435339958522</v>
      </c>
      <c r="J269">
        <f t="shared" si="30"/>
        <v>0.89116563942027582</v>
      </c>
      <c r="K269">
        <f t="shared" si="28"/>
        <v>1.0555754652006653</v>
      </c>
      <c r="L269">
        <f t="shared" si="29"/>
        <v>0.88882950182991594</v>
      </c>
      <c r="M269">
        <f t="shared" si="31"/>
        <v>1.2220375556814596</v>
      </c>
    </row>
    <row r="270" spans="1:13" x14ac:dyDescent="0.3">
      <c r="A270">
        <v>266</v>
      </c>
      <c r="B270">
        <f>'per 2m'!E268</f>
        <v>14.79409445465445</v>
      </c>
      <c r="C270">
        <f>'per 2m'!F268</f>
        <v>12.4756889093089</v>
      </c>
      <c r="D270">
        <f>'per 2m'!I268</f>
        <v>14.818056512809315</v>
      </c>
      <c r="E270">
        <f>'per 2m'!J268</f>
        <v>12.483613025618823</v>
      </c>
      <c r="F270" s="3">
        <f t="shared" si="32"/>
        <v>17.108525779540432</v>
      </c>
      <c r="I270">
        <f t="shared" si="27"/>
        <v>1.0567014844884022</v>
      </c>
      <c r="J270">
        <f t="shared" si="30"/>
        <v>0.89108154040537613</v>
      </c>
      <c r="K270">
        <f t="shared" si="28"/>
        <v>1.0548611794863798</v>
      </c>
      <c r="L270">
        <f t="shared" si="29"/>
        <v>0.88811521611563016</v>
      </c>
      <c r="M270">
        <f t="shared" si="31"/>
        <v>1.2220375556814596</v>
      </c>
    </row>
    <row r="271" spans="1:13" x14ac:dyDescent="0.3">
      <c r="A271">
        <v>267</v>
      </c>
      <c r="B271">
        <f>'per 2m'!E269</f>
        <v>14.793547111020814</v>
      </c>
      <c r="C271">
        <f>'per 2m'!F269</f>
        <v>12.474594222041629</v>
      </c>
      <c r="D271">
        <f>'per 2m'!I269</f>
        <v>14.718056512809316</v>
      </c>
      <c r="E271">
        <f>'per 2m'!J269</f>
        <v>12.383613025618823</v>
      </c>
      <c r="F271" s="3">
        <f t="shared" si="32"/>
        <v>17.108525779540432</v>
      </c>
      <c r="I271">
        <f t="shared" si="27"/>
        <v>1.0566653426901031</v>
      </c>
      <c r="J271">
        <f t="shared" si="30"/>
        <v>0.89100925680877796</v>
      </c>
      <c r="K271">
        <f t="shared" si="28"/>
        <v>1.0541468937720939</v>
      </c>
      <c r="L271">
        <f t="shared" si="29"/>
        <v>0.8874009304013446</v>
      </c>
      <c r="M271">
        <f t="shared" si="31"/>
        <v>1.2220375556814596</v>
      </c>
    </row>
    <row r="272" spans="1:13" x14ac:dyDescent="0.3">
      <c r="A272">
        <v>268</v>
      </c>
      <c r="B272">
        <f>'per 2m'!E270</f>
        <v>14.793082484302076</v>
      </c>
      <c r="C272">
        <f>'per 2m'!F270</f>
        <v>12.473664968604153</v>
      </c>
      <c r="D272">
        <f>'per 2m'!I270</f>
        <v>14.798056512809316</v>
      </c>
      <c r="E272">
        <f>'per 2m'!J270</f>
        <v>12.463613025618823</v>
      </c>
      <c r="F272" s="3">
        <f t="shared" si="32"/>
        <v>17.108525779540432</v>
      </c>
      <c r="I272">
        <f t="shared" si="27"/>
        <v>1.0566351097877729</v>
      </c>
      <c r="J272">
        <f t="shared" si="30"/>
        <v>0.89094879100411717</v>
      </c>
      <c r="K272">
        <f t="shared" si="28"/>
        <v>1.0534326080578083</v>
      </c>
      <c r="L272">
        <f t="shared" si="29"/>
        <v>0.89311521611563016</v>
      </c>
      <c r="M272">
        <f t="shared" si="31"/>
        <v>1.2220375556814596</v>
      </c>
    </row>
    <row r="273" spans="1:13" x14ac:dyDescent="0.3">
      <c r="A273">
        <v>269</v>
      </c>
      <c r="B273">
        <f>'per 2m'!E271</f>
        <v>14.792700589755562</v>
      </c>
      <c r="C273">
        <f>'per 2m'!F271</f>
        <v>12.472901179511126</v>
      </c>
      <c r="D273">
        <f>'per 2m'!I271</f>
        <v>14.698056512809316</v>
      </c>
      <c r="E273">
        <f>'per 2m'!J271</f>
        <v>12.543613025618823</v>
      </c>
      <c r="F273" s="3">
        <f t="shared" si="32"/>
        <v>17.108525779540432</v>
      </c>
      <c r="I273">
        <f t="shared" si="27"/>
        <v>1.0566107867741936</v>
      </c>
      <c r="J273">
        <f t="shared" si="30"/>
        <v>0.89090014497695857</v>
      </c>
      <c r="K273">
        <f t="shared" si="28"/>
        <v>1.0527183223435226</v>
      </c>
      <c r="L273">
        <f t="shared" si="29"/>
        <v>0.89240093040134461</v>
      </c>
      <c r="M273">
        <f t="shared" si="31"/>
        <v>1.2220375556814596</v>
      </c>
    </row>
    <row r="274" spans="1:13" x14ac:dyDescent="0.3">
      <c r="A274">
        <v>270</v>
      </c>
      <c r="B274">
        <f>'per 2m'!E272</f>
        <v>14.792401439921857</v>
      </c>
      <c r="C274">
        <f>'per 2m'!F272</f>
        <v>12.472302879843713</v>
      </c>
      <c r="D274">
        <f>'per 2m'!I272</f>
        <v>14.778056512809316</v>
      </c>
      <c r="E274">
        <f>'per 2m'!J272</f>
        <v>12.443613025618824</v>
      </c>
      <c r="F274" s="3">
        <f t="shared" si="32"/>
        <v>17.108525779540432</v>
      </c>
      <c r="I274">
        <f t="shared" si="27"/>
        <v>1.0565923744480801</v>
      </c>
      <c r="J274">
        <f t="shared" si="30"/>
        <v>0.8908633203247317</v>
      </c>
      <c r="K274">
        <f t="shared" si="28"/>
        <v>1.0584326080578084</v>
      </c>
      <c r="L274">
        <f t="shared" si="29"/>
        <v>0.89168664468705872</v>
      </c>
      <c r="M274">
        <f t="shared" si="31"/>
        <v>1.2220375556814596</v>
      </c>
    </row>
    <row r="275" spans="1:13" x14ac:dyDescent="0.3">
      <c r="A275">
        <v>271</v>
      </c>
      <c r="B275">
        <f>'per 2m'!E273</f>
        <v>14.792185044624386</v>
      </c>
      <c r="C275">
        <f>'per 2m'!F273</f>
        <v>12.471870089248775</v>
      </c>
      <c r="D275">
        <f>'per 2m'!I273</f>
        <v>14.858056512809316</v>
      </c>
      <c r="E275">
        <f>'per 2m'!J273</f>
        <v>12.523613025618824</v>
      </c>
      <c r="F275" s="3">
        <f t="shared" si="32"/>
        <v>17.108525779540432</v>
      </c>
      <c r="I275">
        <f t="shared" si="27"/>
        <v>1.056579873414053</v>
      </c>
      <c r="J275">
        <f t="shared" si="30"/>
        <v>0.8908383182566777</v>
      </c>
      <c r="K275">
        <f t="shared" si="28"/>
        <v>1.0577183223435225</v>
      </c>
      <c r="L275">
        <f t="shared" si="29"/>
        <v>0.89097235897277316</v>
      </c>
      <c r="M275">
        <f t="shared" si="31"/>
        <v>1.2220375556814596</v>
      </c>
    </row>
    <row r="276" spans="1:13" x14ac:dyDescent="0.3">
      <c r="A276">
        <v>272</v>
      </c>
      <c r="B276">
        <f>'per 2m'!E274</f>
        <v>14.792051410969101</v>
      </c>
      <c r="C276">
        <f>'per 2m'!F274</f>
        <v>12.471602821938202</v>
      </c>
      <c r="D276">
        <f>'per 2m'!I274</f>
        <v>14.758056512809317</v>
      </c>
      <c r="E276">
        <f>'per 2m'!J274</f>
        <v>12.423613025618824</v>
      </c>
      <c r="F276" s="3">
        <f t="shared" si="32"/>
        <v>17.108525779540432</v>
      </c>
      <c r="I276">
        <f t="shared" si="27"/>
        <v>1.0565732840826192</v>
      </c>
      <c r="J276">
        <f t="shared" si="30"/>
        <v>0.89082513959380993</v>
      </c>
      <c r="K276">
        <f t="shared" si="28"/>
        <v>1.057004036629237</v>
      </c>
      <c r="L276">
        <f t="shared" si="29"/>
        <v>0.89025807325848738</v>
      </c>
      <c r="M276">
        <f t="shared" si="31"/>
        <v>1.2220375556814596</v>
      </c>
    </row>
    <row r="277" spans="1:13" x14ac:dyDescent="0.3">
      <c r="A277">
        <v>273</v>
      </c>
      <c r="B277">
        <f>'per 2m'!E275</f>
        <v>14.792000543344239</v>
      </c>
      <c r="C277">
        <f>'per 2m'!F275</f>
        <v>12.471501086688477</v>
      </c>
      <c r="D277">
        <f>'per 2m'!I275</f>
        <v>14.838056512809317</v>
      </c>
      <c r="E277">
        <f>'per 2m'!J275</f>
        <v>12.503613025618824</v>
      </c>
      <c r="F277" s="3">
        <f t="shared" si="32"/>
        <v>17.108525779540432</v>
      </c>
      <c r="I277">
        <f t="shared" si="27"/>
        <v>1.056572606670158</v>
      </c>
      <c r="J277">
        <f t="shared" si="30"/>
        <v>0.89082378476888702</v>
      </c>
      <c r="K277">
        <f t="shared" si="28"/>
        <v>1.0562897509149511</v>
      </c>
      <c r="L277">
        <f t="shared" si="29"/>
        <v>0.88954378754420182</v>
      </c>
      <c r="M277">
        <f t="shared" si="31"/>
        <v>1.2220375556814596</v>
      </c>
    </row>
    <row r="278" spans="1:13" x14ac:dyDescent="0.3">
      <c r="A278">
        <v>274</v>
      </c>
      <c r="B278">
        <f>'per 2m'!E276</f>
        <v>14.79203244342018</v>
      </c>
      <c r="C278">
        <f>'per 2m'!F276</f>
        <v>12.471564886840358</v>
      </c>
      <c r="D278">
        <f>'per 2m'!I276</f>
        <v>14.738056512809317</v>
      </c>
      <c r="E278">
        <f>'per 2m'!J276</f>
        <v>12.403613025618824</v>
      </c>
      <c r="F278" s="3">
        <f t="shared" si="32"/>
        <v>17.108525779540432</v>
      </c>
      <c r="I278">
        <f t="shared" si="27"/>
        <v>1.0565778411989135</v>
      </c>
      <c r="J278">
        <f t="shared" si="30"/>
        <v>0.89083425382639825</v>
      </c>
      <c r="K278">
        <f t="shared" si="28"/>
        <v>1.0555754652006655</v>
      </c>
      <c r="L278">
        <f t="shared" si="29"/>
        <v>0.88882950182991594</v>
      </c>
      <c r="M278">
        <f t="shared" si="31"/>
        <v>1.2220375556814596</v>
      </c>
    </row>
    <row r="279" spans="1:13" x14ac:dyDescent="0.3">
      <c r="A279">
        <v>275</v>
      </c>
      <c r="B279">
        <f>'per 2m'!E277</f>
        <v>14.792147110149395</v>
      </c>
      <c r="C279">
        <f>'per 2m'!F277</f>
        <v>12.471794220298792</v>
      </c>
      <c r="D279">
        <f>'per 2m'!I277</f>
        <v>14.818056512809317</v>
      </c>
      <c r="E279">
        <f>'per 2m'!J277</f>
        <v>12.483613025618824</v>
      </c>
      <c r="F279" s="3">
        <f t="shared" si="32"/>
        <v>17.108525779540432</v>
      </c>
      <c r="I279">
        <f t="shared" si="27"/>
        <v>1.0565889874969956</v>
      </c>
      <c r="J279">
        <f t="shared" si="30"/>
        <v>0.89085654642256273</v>
      </c>
      <c r="K279">
        <f t="shared" si="28"/>
        <v>1.0548611794863798</v>
      </c>
      <c r="L279">
        <f t="shared" si="29"/>
        <v>0.88811521611563038</v>
      </c>
      <c r="M279">
        <f t="shared" si="31"/>
        <v>1.2220375556814596</v>
      </c>
    </row>
    <row r="280" spans="1:13" x14ac:dyDescent="0.3">
      <c r="A280">
        <v>276</v>
      </c>
      <c r="B280">
        <f>'per 2m'!E278</f>
        <v>14.792344539766482</v>
      </c>
      <c r="C280">
        <f>'per 2m'!F278</f>
        <v>12.472189079532964</v>
      </c>
      <c r="D280">
        <f>'per 2m'!I278</f>
        <v>14.718056512809317</v>
      </c>
      <c r="E280">
        <f>'per 2m'!J278</f>
        <v>12.383613025618825</v>
      </c>
      <c r="F280" s="3">
        <f t="shared" si="32"/>
        <v>17.108525779540432</v>
      </c>
      <c r="I280">
        <f t="shared" si="27"/>
        <v>1.0565906551898891</v>
      </c>
      <c r="J280">
        <f t="shared" si="30"/>
        <v>0.89085988180834974</v>
      </c>
      <c r="K280">
        <f t="shared" si="28"/>
        <v>1.0541468937720941</v>
      </c>
      <c r="L280">
        <f t="shared" si="29"/>
        <v>0.8874009304013446</v>
      </c>
      <c r="M280">
        <f t="shared" si="31"/>
        <v>1.2220375556814596</v>
      </c>
    </row>
    <row r="281" spans="1:13" x14ac:dyDescent="0.3">
      <c r="A281">
        <v>277</v>
      </c>
      <c r="B281">
        <f>'per 2m'!E279</f>
        <v>14.792193805550415</v>
      </c>
      <c r="C281">
        <f>'per 2m'!F279</f>
        <v>12.471887611100829</v>
      </c>
      <c r="D281">
        <f>'per 2m'!I279</f>
        <v>14.798056512809318</v>
      </c>
      <c r="E281">
        <f>'per 2m'!J279</f>
        <v>12.463613025618825</v>
      </c>
      <c r="F281" s="3">
        <f t="shared" si="32"/>
        <v>17.108525779540432</v>
      </c>
      <c r="I281">
        <f t="shared" si="27"/>
        <v>1.0566060356409996</v>
      </c>
      <c r="J281">
        <f t="shared" si="30"/>
        <v>0.89089064271057083</v>
      </c>
      <c r="K281">
        <f t="shared" si="28"/>
        <v>1.0534326080578083</v>
      </c>
      <c r="L281">
        <f t="shared" si="29"/>
        <v>0.89311521611563038</v>
      </c>
      <c r="M281">
        <f t="shared" si="31"/>
        <v>1.2220375556814596</v>
      </c>
    </row>
    <row r="282" spans="1:13" x14ac:dyDescent="0.3">
      <c r="A282">
        <v>278</v>
      </c>
      <c r="B282">
        <f>'per 2m'!E280</f>
        <v>14.792775192397576</v>
      </c>
      <c r="C282">
        <f>'per 2m'!F280</f>
        <v>12.473050384795153</v>
      </c>
      <c r="D282">
        <f>'per 2m'!I280</f>
        <v>14.698056512809318</v>
      </c>
      <c r="E282">
        <f>'per 2m'!J280</f>
        <v>12.543613025618825</v>
      </c>
      <c r="F282" s="3">
        <f t="shared" si="32"/>
        <v>17.108525779540432</v>
      </c>
      <c r="I282">
        <f t="shared" si="27"/>
        <v>1.0566614022689789</v>
      </c>
      <c r="J282">
        <f t="shared" si="30"/>
        <v>0.89100137596652906</v>
      </c>
      <c r="K282">
        <f t="shared" si="28"/>
        <v>1.0527183223435228</v>
      </c>
      <c r="L282">
        <f t="shared" si="29"/>
        <v>0.89240093040134461</v>
      </c>
      <c r="M282">
        <f t="shared" si="31"/>
        <v>1.2220375556814596</v>
      </c>
    </row>
    <row r="283" spans="1:13" x14ac:dyDescent="0.3">
      <c r="A283">
        <v>279</v>
      </c>
      <c r="B283">
        <f>'per 2m'!E281</f>
        <v>14.793744071133831</v>
      </c>
      <c r="C283">
        <f>'per 2m'!F281</f>
        <v>12.474988142267662</v>
      </c>
      <c r="D283">
        <f>'per 2m'!I281</f>
        <v>14.778056512809318</v>
      </c>
      <c r="E283">
        <f>'per 2m'!J281</f>
        <v>12.443613025618825</v>
      </c>
      <c r="F283" s="3">
        <f t="shared" si="32"/>
        <v>17.108525779540432</v>
      </c>
      <c r="I283">
        <f t="shared" si="27"/>
        <v>1.0567444415676974</v>
      </c>
      <c r="J283">
        <f t="shared" si="30"/>
        <v>0.89116745456396629</v>
      </c>
      <c r="K283">
        <f t="shared" si="28"/>
        <v>1.0584326080578084</v>
      </c>
      <c r="L283">
        <f t="shared" si="29"/>
        <v>0.89168664468705905</v>
      </c>
      <c r="M283">
        <f t="shared" si="31"/>
        <v>1.2220375556814596</v>
      </c>
    </row>
    <row r="284" spans="1:13" x14ac:dyDescent="0.3">
      <c r="A284">
        <v>280</v>
      </c>
      <c r="B284">
        <f>'per 2m'!E282</f>
        <v>14.795100292761697</v>
      </c>
      <c r="C284">
        <f>'per 2m'!F282</f>
        <v>12.477700585523394</v>
      </c>
      <c r="D284">
        <f>'per 2m'!I282</f>
        <v>14.858056512809318</v>
      </c>
      <c r="E284">
        <f>'per 2m'!J282</f>
        <v>12.523613025618825</v>
      </c>
      <c r="F284" s="3">
        <f t="shared" si="32"/>
        <v>17.108525779540432</v>
      </c>
      <c r="I284">
        <f t="shared" si="27"/>
        <v>1.0568551407670885</v>
      </c>
      <c r="J284">
        <f t="shared" si="30"/>
        <v>0.89138885296274828</v>
      </c>
      <c r="K284">
        <f t="shared" si="28"/>
        <v>1.0577183223435227</v>
      </c>
      <c r="L284">
        <f t="shared" si="29"/>
        <v>0.89097235897277316</v>
      </c>
      <c r="M284">
        <f t="shared" si="31"/>
        <v>1.2220375556814596</v>
      </c>
    </row>
    <row r="285" spans="1:13" x14ac:dyDescent="0.3">
      <c r="A285">
        <v>281</v>
      </c>
      <c r="B285">
        <f>'per 2m'!E283</f>
        <v>14.796843648716779</v>
      </c>
      <c r="C285">
        <f>'per 2m'!F283</f>
        <v>12.481187297433557</v>
      </c>
      <c r="D285">
        <f>'per 2m'!I283</f>
        <v>14.758056512809318</v>
      </c>
      <c r="E285">
        <f>'per 2m'!J283</f>
        <v>12.423613025618826</v>
      </c>
      <c r="F285" s="3">
        <f t="shared" si="32"/>
        <v>17.108525779540432</v>
      </c>
      <c r="I285">
        <f t="shared" si="27"/>
        <v>1.0569934828434506</v>
      </c>
      <c r="J285">
        <f t="shared" si="30"/>
        <v>0.89166553711547281</v>
      </c>
      <c r="K285">
        <f t="shared" si="28"/>
        <v>1.057004036629237</v>
      </c>
      <c r="L285">
        <f t="shared" si="29"/>
        <v>0.8902580732584876</v>
      </c>
      <c r="M285">
        <f t="shared" si="31"/>
        <v>1.2220375556814596</v>
      </c>
    </row>
    <row r="286" spans="1:13" x14ac:dyDescent="0.3">
      <c r="A286">
        <v>282</v>
      </c>
      <c r="B286">
        <f>'per 2m'!E284</f>
        <v>14.798973870899841</v>
      </c>
      <c r="C286">
        <f>'per 2m'!F284</f>
        <v>12.485447741799684</v>
      </c>
      <c r="D286">
        <f>'per 2m'!I284</f>
        <v>14.838056512809318</v>
      </c>
      <c r="E286">
        <f>'per 2m'!J284</f>
        <v>12.503613025618826</v>
      </c>
      <c r="F286" s="3">
        <f t="shared" si="32"/>
        <v>17.108525779540432</v>
      </c>
      <c r="I286">
        <f t="shared" si="27"/>
        <v>1.0571594465220673</v>
      </c>
      <c r="J286">
        <f t="shared" si="30"/>
        <v>0.89199746447270578</v>
      </c>
      <c r="K286">
        <f t="shared" si="28"/>
        <v>1.0562897509149514</v>
      </c>
      <c r="L286">
        <f t="shared" si="29"/>
        <v>0.88954378754420182</v>
      </c>
      <c r="M286">
        <f t="shared" si="31"/>
        <v>1.2220375556814596</v>
      </c>
    </row>
    <row r="287" spans="1:13" x14ac:dyDescent="0.3">
      <c r="A287">
        <v>283</v>
      </c>
      <c r="B287">
        <f>'per 2m'!E285</f>
        <v>14.801490631718041</v>
      </c>
      <c r="C287">
        <f>'per 2m'!F285</f>
        <v>12.490481263436081</v>
      </c>
      <c r="D287">
        <f>'per 2m'!I285</f>
        <v>14.738056512809319</v>
      </c>
      <c r="E287">
        <f>'per 2m'!J285</f>
        <v>12.403613025618826</v>
      </c>
      <c r="F287" s="3">
        <f t="shared" si="32"/>
        <v>17.108525779540432</v>
      </c>
      <c r="I287">
        <f t="shared" si="27"/>
        <v>1.0573530062804763</v>
      </c>
      <c r="J287">
        <f t="shared" si="30"/>
        <v>0.89238458398952425</v>
      </c>
      <c r="K287">
        <f t="shared" si="28"/>
        <v>1.0555754652006655</v>
      </c>
      <c r="L287">
        <f t="shared" si="29"/>
        <v>0.88882950182991627</v>
      </c>
      <c r="M287">
        <f t="shared" si="31"/>
        <v>1.2220375556814596</v>
      </c>
    </row>
    <row r="288" spans="1:13" x14ac:dyDescent="0.3">
      <c r="A288">
        <v>284</v>
      </c>
      <c r="B288">
        <f>'per 2m'!E286</f>
        <v>14.804393544135298</v>
      </c>
      <c r="C288">
        <f>'per 2m'!F286</f>
        <v>12.496287088270599</v>
      </c>
      <c r="D288">
        <f>'per 2m'!I286</f>
        <v>14.818056512809319</v>
      </c>
      <c r="E288">
        <f>'per 2m'!J286</f>
        <v>12.483613025618826</v>
      </c>
      <c r="F288" s="3">
        <f t="shared" si="32"/>
        <v>17.108525779540432</v>
      </c>
      <c r="I288">
        <f t="shared" si="27"/>
        <v>1.0575741323523975</v>
      </c>
      <c r="J288">
        <f t="shared" si="30"/>
        <v>0.89282683613336622</v>
      </c>
      <c r="K288">
        <f t="shared" si="28"/>
        <v>1.05486117948638</v>
      </c>
      <c r="L288">
        <f t="shared" si="29"/>
        <v>0.89454378754420183</v>
      </c>
      <c r="M288">
        <f t="shared" si="31"/>
        <v>1.2220375556814596</v>
      </c>
    </row>
    <row r="289" spans="1:13" x14ac:dyDescent="0.3">
      <c r="A289">
        <v>285</v>
      </c>
      <c r="B289">
        <f>'per 2m'!E287</f>
        <v>14.807682161731828</v>
      </c>
      <c r="C289">
        <f>'per 2m'!F287</f>
        <v>12.502864323463655</v>
      </c>
      <c r="D289">
        <f>'per 2m'!I287</f>
        <v>14.718056512809319</v>
      </c>
      <c r="E289">
        <f>'per 2m'!J287</f>
        <v>12.563613025618826</v>
      </c>
      <c r="F289" s="3">
        <f t="shared" si="32"/>
        <v>17.108525779540432</v>
      </c>
      <c r="I289">
        <f t="shared" si="27"/>
        <v>1.0578227907323074</v>
      </c>
      <c r="J289">
        <f t="shared" si="30"/>
        <v>0.89332415289318612</v>
      </c>
      <c r="K289">
        <f t="shared" si="28"/>
        <v>1.0541468937720941</v>
      </c>
      <c r="L289">
        <f t="shared" si="29"/>
        <v>0.89382950182991627</v>
      </c>
      <c r="M289">
        <f t="shared" si="31"/>
        <v>1.2220375556814596</v>
      </c>
    </row>
    <row r="290" spans="1:13" x14ac:dyDescent="0.3">
      <c r="A290">
        <v>286</v>
      </c>
      <c r="B290">
        <f>'per 2m'!E288</f>
        <v>14.811355978772777</v>
      </c>
      <c r="C290">
        <f>'per 2m'!F288</f>
        <v>12.510211957545556</v>
      </c>
      <c r="D290">
        <f>'per 2m'!I288</f>
        <v>14.798056512809319</v>
      </c>
      <c r="E290">
        <f>'per 2m'!J288</f>
        <v>12.463613025618827</v>
      </c>
      <c r="F290" s="3">
        <f t="shared" si="32"/>
        <v>17.108525779540432</v>
      </c>
      <c r="I290">
        <f t="shared" si="27"/>
        <v>1.0580989431806711</v>
      </c>
      <c r="J290">
        <f t="shared" si="30"/>
        <v>0.89387645778991376</v>
      </c>
      <c r="K290">
        <f t="shared" si="28"/>
        <v>1.0598611794863799</v>
      </c>
      <c r="L290">
        <f t="shared" si="29"/>
        <v>0.89311521611563038</v>
      </c>
      <c r="M290">
        <f t="shared" si="31"/>
        <v>1.2220375556814596</v>
      </c>
    </row>
    <row r="291" spans="1:13" x14ac:dyDescent="0.3">
      <c r="A291">
        <v>287</v>
      </c>
      <c r="B291">
        <f>'per 2m'!E289</f>
        <v>14.815414430286015</v>
      </c>
      <c r="C291">
        <f>'per 2m'!F289</f>
        <v>12.51832886057203</v>
      </c>
      <c r="D291">
        <f>'per 2m'!I289</f>
        <v>14.878056512809319</v>
      </c>
      <c r="E291">
        <f>'per 2m'!J289</f>
        <v>12.543613025618827</v>
      </c>
      <c r="F291" s="3">
        <f t="shared" si="32"/>
        <v>17.108525779540432</v>
      </c>
      <c r="I291">
        <f t="shared" si="27"/>
        <v>1.058402547229822</v>
      </c>
      <c r="J291">
        <f t="shared" si="30"/>
        <v>0.89448366588821515</v>
      </c>
      <c r="K291">
        <f t="shared" si="28"/>
        <v>1.0591468937720943</v>
      </c>
      <c r="L291">
        <f t="shared" si="29"/>
        <v>0.89240093040134483</v>
      </c>
      <c r="M291">
        <f t="shared" si="31"/>
        <v>1.2220375556814596</v>
      </c>
    </row>
    <row r="292" spans="1:13" x14ac:dyDescent="0.3">
      <c r="A292">
        <v>288</v>
      </c>
      <c r="B292">
        <f>'per 2m'!E290</f>
        <v>14.819856892148998</v>
      </c>
      <c r="C292">
        <f>'per 2m'!F290</f>
        <v>12.527213784297997</v>
      </c>
      <c r="D292">
        <f>'per 2m'!I290</f>
        <v>14.77805651280932</v>
      </c>
      <c r="E292">
        <f>'per 2m'!J290</f>
        <v>12.443613025618827</v>
      </c>
      <c r="F292" s="3">
        <f t="shared" si="32"/>
        <v>17.108525779540432</v>
      </c>
      <c r="I292">
        <f t="shared" ref="I292:I355" si="33">(B292+B293)/28*($A293-$A292)</f>
        <v>1.0587335561904916</v>
      </c>
      <c r="J292">
        <f t="shared" si="30"/>
        <v>0.89514568380955473</v>
      </c>
      <c r="K292">
        <f t="shared" ref="K292:K355" si="34">(D292+D293)/28*($A293-$A292)</f>
        <v>1.0584326080578086</v>
      </c>
      <c r="L292">
        <f t="shared" ref="L292:L355" si="35">(E292+E293)/28*($A293-$A292)</f>
        <v>0.89168664468705905</v>
      </c>
      <c r="M292">
        <f t="shared" si="31"/>
        <v>1.2220375556814596</v>
      </c>
    </row>
    <row r="293" spans="1:13" x14ac:dyDescent="0.3">
      <c r="A293">
        <v>289</v>
      </c>
      <c r="B293">
        <f>'per 2m'!E291</f>
        <v>14.824682681184768</v>
      </c>
      <c r="C293">
        <f>'per 2m'!F291</f>
        <v>12.536865362369536</v>
      </c>
      <c r="D293">
        <f>'per 2m'!I291</f>
        <v>14.85805651280932</v>
      </c>
      <c r="E293">
        <f>'per 2m'!J291</f>
        <v>12.523613025618827</v>
      </c>
      <c r="F293" s="3">
        <f t="shared" si="32"/>
        <v>17.108525779540432</v>
      </c>
      <c r="I293">
        <f t="shared" si="33"/>
        <v>1.0590919191589916</v>
      </c>
      <c r="J293">
        <f t="shared" si="30"/>
        <v>0.89586240974655473</v>
      </c>
      <c r="K293">
        <f t="shared" si="34"/>
        <v>1.0577183223435227</v>
      </c>
      <c r="L293">
        <f t="shared" si="35"/>
        <v>0.89740093040134483</v>
      </c>
      <c r="M293">
        <f t="shared" si="31"/>
        <v>1.2220375556814596</v>
      </c>
    </row>
    <row r="294" spans="1:13" x14ac:dyDescent="0.3">
      <c r="A294">
        <v>290</v>
      </c>
      <c r="B294">
        <f>'per 2m'!E292</f>
        <v>14.829891055266998</v>
      </c>
      <c r="C294">
        <f>'per 2m'!F292</f>
        <v>12.547282110533997</v>
      </c>
      <c r="D294">
        <f>'per 2m'!I292</f>
        <v>14.75805651280932</v>
      </c>
      <c r="E294">
        <f>'per 2m'!J292</f>
        <v>12.603613025618827</v>
      </c>
      <c r="F294" s="3">
        <f t="shared" si="32"/>
        <v>17.108525779540432</v>
      </c>
      <c r="I294">
        <f t="shared" si="33"/>
        <v>1.0594775810250403</v>
      </c>
      <c r="J294">
        <f t="shared" si="30"/>
        <v>0.89663373347865216</v>
      </c>
      <c r="K294">
        <f t="shared" si="34"/>
        <v>1.0570040366292373</v>
      </c>
      <c r="L294">
        <f t="shared" si="35"/>
        <v>0.89668664468705905</v>
      </c>
      <c r="M294">
        <f t="shared" si="31"/>
        <v>1.2220375556814596</v>
      </c>
    </row>
    <row r="295" spans="1:13" x14ac:dyDescent="0.3">
      <c r="A295">
        <v>291</v>
      </c>
      <c r="B295">
        <f>'per 2m'!E293</f>
        <v>14.835481213434131</v>
      </c>
      <c r="C295">
        <f>'per 2m'!F293</f>
        <v>12.55846242686826</v>
      </c>
      <c r="D295">
        <f>'per 2m'!I293</f>
        <v>14.83805651280932</v>
      </c>
      <c r="E295">
        <f>'per 2m'!J293</f>
        <v>12.503613025618828</v>
      </c>
      <c r="F295" s="3">
        <f t="shared" si="32"/>
        <v>17.108525779540432</v>
      </c>
      <c r="I295">
        <f t="shared" si="33"/>
        <v>1.0598904824802384</v>
      </c>
      <c r="J295">
        <f t="shared" si="30"/>
        <v>0.89745953638904807</v>
      </c>
      <c r="K295">
        <f t="shared" si="34"/>
        <v>1.0562897509149514</v>
      </c>
      <c r="L295">
        <f t="shared" si="35"/>
        <v>0.8959723589727735</v>
      </c>
      <c r="M295">
        <f t="shared" si="31"/>
        <v>1.2220375556814596</v>
      </c>
    </row>
    <row r="296" spans="1:13" x14ac:dyDescent="0.3">
      <c r="A296">
        <v>292</v>
      </c>
      <c r="B296">
        <f>'per 2m'!E294</f>
        <v>14.841452296012543</v>
      </c>
      <c r="C296">
        <f>'per 2m'!F294</f>
        <v>12.570404592025085</v>
      </c>
      <c r="D296">
        <f>'per 2m'!I294</f>
        <v>14.738056512809321</v>
      </c>
      <c r="E296">
        <f>'per 2m'!J294</f>
        <v>12.583613025618828</v>
      </c>
      <c r="F296" s="3">
        <f t="shared" si="32"/>
        <v>17.108525779540432</v>
      </c>
      <c r="I296">
        <f t="shared" si="33"/>
        <v>1.0603305600271893</v>
      </c>
      <c r="J296">
        <f t="shared" si="30"/>
        <v>0.89833969148295001</v>
      </c>
      <c r="K296">
        <f t="shared" si="34"/>
        <v>1.0555754652006659</v>
      </c>
      <c r="L296">
        <f t="shared" si="35"/>
        <v>0.89525807325848761</v>
      </c>
      <c r="M296">
        <f t="shared" si="31"/>
        <v>1.2220375556814596</v>
      </c>
    </row>
    <row r="297" spans="1:13" x14ac:dyDescent="0.3">
      <c r="A297">
        <v>293</v>
      </c>
      <c r="B297">
        <f>'per 2m'!E295</f>
        <v>14.847803384748758</v>
      </c>
      <c r="C297">
        <f>'per 2m'!F295</f>
        <v>12.583106769497515</v>
      </c>
      <c r="D297">
        <f>'per 2m'!I295</f>
        <v>14.818056512809321</v>
      </c>
      <c r="E297">
        <f>'per 2m'!J295</f>
        <v>12.483613025618828</v>
      </c>
      <c r="F297" s="3">
        <f t="shared" si="32"/>
        <v>17.108525779540432</v>
      </c>
      <c r="I297">
        <f t="shared" si="33"/>
        <v>1.0607977459892646</v>
      </c>
      <c r="J297">
        <f t="shared" si="30"/>
        <v>0.8992740634071007</v>
      </c>
      <c r="K297">
        <f t="shared" si="34"/>
        <v>1.0612897509149515</v>
      </c>
      <c r="L297">
        <f t="shared" si="35"/>
        <v>0.89454378754420205</v>
      </c>
      <c r="M297">
        <f t="shared" si="31"/>
        <v>1.2220375556814596</v>
      </c>
    </row>
    <row r="298" spans="1:13" x14ac:dyDescent="0.3">
      <c r="A298">
        <v>294</v>
      </c>
      <c r="B298">
        <f>'per 2m'!E296</f>
        <v>14.854533502950652</v>
      </c>
      <c r="C298">
        <f>'per 2m'!F296</f>
        <v>12.596567005901303</v>
      </c>
      <c r="D298">
        <f>'per 2m'!I296</f>
        <v>14.898056512809321</v>
      </c>
      <c r="E298">
        <f>'per 2m'!J296</f>
        <v>12.563613025618828</v>
      </c>
      <c r="F298" s="3">
        <f t="shared" si="32"/>
        <v>17.108525779540432</v>
      </c>
      <c r="I298">
        <f t="shared" si="33"/>
        <v>1.0612919685210109</v>
      </c>
      <c r="J298">
        <f t="shared" si="30"/>
        <v>0.9002625084705933</v>
      </c>
      <c r="K298">
        <f t="shared" si="34"/>
        <v>1.0605754652006658</v>
      </c>
      <c r="L298">
        <f t="shared" si="35"/>
        <v>0.90025807325848761</v>
      </c>
      <c r="M298">
        <f t="shared" si="31"/>
        <v>1.2220375556814596</v>
      </c>
    </row>
    <row r="299" spans="1:13" x14ac:dyDescent="0.3">
      <c r="A299">
        <v>295</v>
      </c>
      <c r="B299">
        <f>'per 2m'!E297</f>
        <v>14.861641615637655</v>
      </c>
      <c r="C299">
        <f>'per 2m'!F297</f>
        <v>12.610783231275311</v>
      </c>
      <c r="D299">
        <f>'per 2m'!I297</f>
        <v>14.798056512809321</v>
      </c>
      <c r="E299">
        <f>'per 2m'!J297</f>
        <v>12.643613025618828</v>
      </c>
      <c r="F299" s="3">
        <f t="shared" si="32"/>
        <v>17.108525779540432</v>
      </c>
      <c r="I299">
        <f t="shared" si="33"/>
        <v>1.0618131516191991</v>
      </c>
      <c r="J299">
        <f t="shared" si="30"/>
        <v>0.90130487466696962</v>
      </c>
      <c r="K299">
        <f t="shared" si="34"/>
        <v>1.0598611794863799</v>
      </c>
      <c r="L299">
        <f t="shared" si="35"/>
        <v>0.89954378754420206</v>
      </c>
      <c r="M299">
        <f t="shared" si="31"/>
        <v>1.2220375556814596</v>
      </c>
    </row>
    <row r="300" spans="1:13" x14ac:dyDescent="0.3">
      <c r="A300">
        <v>296</v>
      </c>
      <c r="B300">
        <f>'per 2m'!E298</f>
        <v>14.869126629699917</v>
      </c>
      <c r="C300">
        <f>'per 2m'!F298</f>
        <v>12.625753259399836</v>
      </c>
      <c r="D300">
        <f>'per 2m'!I298</f>
        <v>14.878056512809321</v>
      </c>
      <c r="E300">
        <f>'per 2m'!J298</f>
        <v>12.543613025618829</v>
      </c>
      <c r="F300" s="3">
        <f t="shared" si="32"/>
        <v>17.108525779540432</v>
      </c>
      <c r="I300">
        <f t="shared" si="33"/>
        <v>1.0623612151345114</v>
      </c>
      <c r="J300">
        <f t="shared" si="30"/>
        <v>0.9024010016975943</v>
      </c>
      <c r="K300">
        <f t="shared" si="34"/>
        <v>1.0591468937720945</v>
      </c>
      <c r="L300">
        <f t="shared" si="35"/>
        <v>0.89882950182991628</v>
      </c>
      <c r="M300">
        <f t="shared" si="31"/>
        <v>1.2220375556814596</v>
      </c>
    </row>
    <row r="301" spans="1:13" x14ac:dyDescent="0.3">
      <c r="A301">
        <v>297</v>
      </c>
      <c r="B301">
        <f>'per 2m'!E299</f>
        <v>14.876987394066402</v>
      </c>
      <c r="C301">
        <f>'per 2m'!F299</f>
        <v>12.641474788132806</v>
      </c>
      <c r="D301">
        <f>'per 2m'!I299</f>
        <v>14.778056512809322</v>
      </c>
      <c r="E301">
        <f>'per 2m'!J299</f>
        <v>12.623613025618829</v>
      </c>
      <c r="F301" s="3">
        <f t="shared" si="32"/>
        <v>17.108525779540432</v>
      </c>
      <c r="I301">
        <f t="shared" si="33"/>
        <v>1.0629360747838683</v>
      </c>
      <c r="J301">
        <f t="shared" si="30"/>
        <v>0.90355072099630818</v>
      </c>
      <c r="K301">
        <f t="shared" si="34"/>
        <v>1.0584326080578086</v>
      </c>
      <c r="L301">
        <f t="shared" si="35"/>
        <v>0.90454378754420206</v>
      </c>
      <c r="M301">
        <f t="shared" si="31"/>
        <v>1.2220375556814596</v>
      </c>
    </row>
    <row r="302" spans="1:13" x14ac:dyDescent="0.3">
      <c r="A302">
        <v>298</v>
      </c>
      <c r="B302">
        <f>'per 2m'!E300</f>
        <v>14.885222699881913</v>
      </c>
      <c r="C302">
        <f>'per 2m'!F300</f>
        <v>12.657945399763825</v>
      </c>
      <c r="D302">
        <f>'per 2m'!I300</f>
        <v>14.858056512809322</v>
      </c>
      <c r="E302">
        <f>'per 2m'!J300</f>
        <v>12.703613025618829</v>
      </c>
      <c r="F302" s="3">
        <f t="shared" si="32"/>
        <v>17.108525779540432</v>
      </c>
      <c r="I302">
        <f t="shared" si="33"/>
        <v>1.0635376421633891</v>
      </c>
      <c r="J302">
        <f t="shared" si="30"/>
        <v>0.90475385575534972</v>
      </c>
      <c r="K302">
        <f t="shared" si="34"/>
        <v>1.0641468937720944</v>
      </c>
      <c r="L302">
        <f t="shared" si="35"/>
        <v>0.90382950182991628</v>
      </c>
      <c r="M302">
        <f t="shared" si="31"/>
        <v>1.2220375556814596</v>
      </c>
    </row>
    <row r="303" spans="1:13" x14ac:dyDescent="0.3">
      <c r="A303">
        <v>299</v>
      </c>
      <c r="B303">
        <f>'per 2m'!E301</f>
        <v>14.893831280692984</v>
      </c>
      <c r="C303">
        <f>'per 2m'!F301</f>
        <v>12.675162561385969</v>
      </c>
      <c r="D303">
        <f>'per 2m'!I301</f>
        <v>14.938056512809322</v>
      </c>
      <c r="E303">
        <f>'per 2m'!J301</f>
        <v>12.603613025618829</v>
      </c>
      <c r="F303" s="3">
        <f t="shared" si="32"/>
        <v>17.108525779540432</v>
      </c>
      <c r="I303">
        <f t="shared" si="33"/>
        <v>1.064165824761987</v>
      </c>
      <c r="J303">
        <f t="shared" si="30"/>
        <v>0.90601022095254535</v>
      </c>
      <c r="K303">
        <f t="shared" si="34"/>
        <v>1.0634326080578087</v>
      </c>
      <c r="L303">
        <f t="shared" si="35"/>
        <v>0.90311521611563073</v>
      </c>
      <c r="M303">
        <f t="shared" si="31"/>
        <v>1.2220375556814596</v>
      </c>
    </row>
    <row r="304" spans="1:13" x14ac:dyDescent="0.3">
      <c r="A304">
        <v>300</v>
      </c>
      <c r="B304">
        <f>'per 2m'!E302</f>
        <v>14.902811812642652</v>
      </c>
      <c r="C304">
        <f>'per 2m'!F302</f>
        <v>12.693123625285303</v>
      </c>
      <c r="D304">
        <f>'per 2m'!I302</f>
        <v>14.838056512809322</v>
      </c>
      <c r="E304">
        <f>'per 2m'!J302</f>
        <v>12.683613025618829</v>
      </c>
      <c r="F304" s="3">
        <f t="shared" si="32"/>
        <v>17.108525779540432</v>
      </c>
      <c r="I304">
        <f t="shared" si="33"/>
        <v>1.0648205259755958</v>
      </c>
      <c r="J304">
        <f t="shared" si="30"/>
        <v>0.90731962337976291</v>
      </c>
      <c r="K304">
        <f t="shared" si="34"/>
        <v>1.062718322343523</v>
      </c>
      <c r="L304">
        <f t="shared" si="35"/>
        <v>0.90882950182991629</v>
      </c>
      <c r="M304">
        <f t="shared" si="31"/>
        <v>1.2220375556814596</v>
      </c>
    </row>
    <row r="305" spans="1:13" x14ac:dyDescent="0.3">
      <c r="A305">
        <v>301</v>
      </c>
      <c r="B305">
        <f>'per 2m'!E303</f>
        <v>14.912162914674029</v>
      </c>
      <c r="C305">
        <f>'per 2m'!F303</f>
        <v>12.71182582934806</v>
      </c>
      <c r="D305">
        <f>'per 2m'!I303</f>
        <v>14.918056512809322</v>
      </c>
      <c r="E305">
        <f>'per 2m'!J303</f>
        <v>12.763613025618829</v>
      </c>
      <c r="F305" s="3">
        <f t="shared" si="32"/>
        <v>17.108525779540432</v>
      </c>
      <c r="I305">
        <f t="shared" si="33"/>
        <v>1.0655016451220261</v>
      </c>
      <c r="J305">
        <f t="shared" si="30"/>
        <v>0.90868186167262366</v>
      </c>
      <c r="K305">
        <f t="shared" si="34"/>
        <v>1.0620040366292371</v>
      </c>
      <c r="L305">
        <f t="shared" si="35"/>
        <v>0.90811521611563073</v>
      </c>
      <c r="M305">
        <f t="shared" si="31"/>
        <v>1.2220375556814596</v>
      </c>
    </row>
    <row r="306" spans="1:13" x14ac:dyDescent="0.3">
      <c r="A306">
        <v>302</v>
      </c>
      <c r="B306">
        <f>'per 2m'!E304</f>
        <v>14.921883148742703</v>
      </c>
      <c r="C306">
        <f>'per 2m'!F304</f>
        <v>12.731266297485405</v>
      </c>
      <c r="D306">
        <f>'per 2m'!I304</f>
        <v>14.818056512809322</v>
      </c>
      <c r="E306">
        <f>'per 2m'!J304</f>
        <v>12.66361302561883</v>
      </c>
      <c r="F306" s="3">
        <f t="shared" si="32"/>
        <v>17.108525779540432</v>
      </c>
      <c r="I306">
        <f t="shared" si="33"/>
        <v>1.066209077456449</v>
      </c>
      <c r="J306">
        <f t="shared" si="30"/>
        <v>0.91009672634146932</v>
      </c>
      <c r="K306">
        <f t="shared" si="34"/>
        <v>1.0612897509149517</v>
      </c>
      <c r="L306">
        <f t="shared" si="35"/>
        <v>0.90740093040134495</v>
      </c>
      <c r="M306">
        <f t="shared" si="31"/>
        <v>1.2220375556814596</v>
      </c>
    </row>
    <row r="307" spans="1:13" x14ac:dyDescent="0.3">
      <c r="A307">
        <v>303</v>
      </c>
      <c r="B307">
        <f>'per 2m'!E305</f>
        <v>14.931971020037869</v>
      </c>
      <c r="C307">
        <f>'per 2m'!F305</f>
        <v>12.751442040075737</v>
      </c>
      <c r="D307">
        <f>'per 2m'!I305</f>
        <v>14.898056512809323</v>
      </c>
      <c r="E307">
        <f>'per 2m'!J305</f>
        <v>12.74361302561883</v>
      </c>
      <c r="F307" s="3">
        <f t="shared" si="32"/>
        <v>17.108525779540432</v>
      </c>
      <c r="I307">
        <f t="shared" si="33"/>
        <v>1.066942714187503</v>
      </c>
      <c r="J307">
        <f t="shared" si="30"/>
        <v>0.9115639998035775</v>
      </c>
      <c r="K307">
        <f t="shared" si="34"/>
        <v>1.0670040366292373</v>
      </c>
      <c r="L307">
        <f t="shared" si="35"/>
        <v>0.91311521611563073</v>
      </c>
      <c r="M307">
        <f t="shared" si="31"/>
        <v>1.2220375556814596</v>
      </c>
    </row>
    <row r="308" spans="1:13" x14ac:dyDescent="0.3">
      <c r="A308">
        <v>304</v>
      </c>
      <c r="B308">
        <f>'per 2m'!E306</f>
        <v>14.942424977212216</v>
      </c>
      <c r="C308">
        <f>'per 2m'!F306</f>
        <v>12.772349954424431</v>
      </c>
      <c r="D308">
        <f>'per 2m'!I306</f>
        <v>14.978056512809323</v>
      </c>
      <c r="E308">
        <f>'per 2m'!J306</f>
        <v>12.82361302561883</v>
      </c>
      <c r="F308" s="3">
        <f t="shared" si="32"/>
        <v>17.108525779540432</v>
      </c>
      <c r="I308">
        <f t="shared" si="33"/>
        <v>1.0677024424940253</v>
      </c>
      <c r="J308">
        <f t="shared" si="30"/>
        <v>0.91308345641662214</v>
      </c>
      <c r="K308">
        <f t="shared" si="34"/>
        <v>1.0662897509149516</v>
      </c>
      <c r="L308">
        <f t="shared" si="35"/>
        <v>0.91240093040134496</v>
      </c>
      <c r="M308">
        <f t="shared" si="31"/>
        <v>1.2220375556814596</v>
      </c>
    </row>
    <row r="309" spans="1:13" x14ac:dyDescent="0.3">
      <c r="A309">
        <v>305</v>
      </c>
      <c r="B309">
        <f>'per 2m'!E307</f>
        <v>14.953243412620495</v>
      </c>
      <c r="C309">
        <f>'per 2m'!F307</f>
        <v>12.793986825240989</v>
      </c>
      <c r="D309">
        <f>'per 2m'!I307</f>
        <v>14.878056512809323</v>
      </c>
      <c r="E309">
        <f>'per 2m'!J307</f>
        <v>12.72361302561883</v>
      </c>
      <c r="F309" s="3">
        <f t="shared" si="32"/>
        <v>17.108525779540432</v>
      </c>
      <c r="I309">
        <f t="shared" si="33"/>
        <v>1.0684881455424016</v>
      </c>
      <c r="J309">
        <f t="shared" si="30"/>
        <v>0.91465486251337469</v>
      </c>
      <c r="K309">
        <f t="shared" si="34"/>
        <v>1.0655754652006659</v>
      </c>
      <c r="L309">
        <f t="shared" si="35"/>
        <v>0.9116866446870594</v>
      </c>
      <c r="M309">
        <f t="shared" si="31"/>
        <v>1.2220375556814596</v>
      </c>
    </row>
    <row r="310" spans="1:13" x14ac:dyDescent="0.3">
      <c r="A310">
        <v>306</v>
      </c>
      <c r="B310">
        <f>'per 2m'!E308</f>
        <v>14.964424662566751</v>
      </c>
      <c r="C310">
        <f>'per 2m'!F308</f>
        <v>12.816349325133501</v>
      </c>
      <c r="D310">
        <f>'per 2m'!I308</f>
        <v>14.958056512809323</v>
      </c>
      <c r="E310">
        <f>'per 2m'!J308</f>
        <v>12.80361302561883</v>
      </c>
      <c r="F310" s="3">
        <f t="shared" si="32"/>
        <v>17.108525779540432</v>
      </c>
      <c r="I310">
        <f t="shared" si="33"/>
        <v>1.069299702504533</v>
      </c>
      <c r="J310">
        <f t="shared" si="30"/>
        <v>0.9162779764376372</v>
      </c>
      <c r="K310">
        <f t="shared" si="34"/>
        <v>1.0712897509149517</v>
      </c>
      <c r="L310">
        <f t="shared" si="35"/>
        <v>0.91740093040134496</v>
      </c>
      <c r="M310">
        <f t="shared" si="31"/>
        <v>1.2220375556814596</v>
      </c>
    </row>
    <row r="311" spans="1:13" x14ac:dyDescent="0.3">
      <c r="A311">
        <v>307</v>
      </c>
      <c r="B311">
        <f>'per 2m'!E309</f>
        <v>14.975967007560168</v>
      </c>
      <c r="C311">
        <f>'per 2m'!F309</f>
        <v>12.839434015120338</v>
      </c>
      <c r="D311">
        <f>'per 2m'!I309</f>
        <v>15.038056512809323</v>
      </c>
      <c r="E311">
        <f>'per 2m'!J309</f>
        <v>12.88361302561883</v>
      </c>
      <c r="F311" s="3">
        <f t="shared" si="32"/>
        <v>17.108525779540432</v>
      </c>
      <c r="I311">
        <f t="shared" si="33"/>
        <v>1.0701369885764167</v>
      </c>
      <c r="J311">
        <f t="shared" si="30"/>
        <v>0.91795254858140496</v>
      </c>
      <c r="K311">
        <f t="shared" si="34"/>
        <v>1.0705754652006658</v>
      </c>
      <c r="L311">
        <f t="shared" si="35"/>
        <v>0.9166866446870594</v>
      </c>
      <c r="M311">
        <f t="shared" si="31"/>
        <v>1.2220375556814596</v>
      </c>
    </row>
    <row r="312" spans="1:13" x14ac:dyDescent="0.3">
      <c r="A312">
        <v>308</v>
      </c>
      <c r="B312">
        <f>'per 2m'!E310</f>
        <v>14.987868672579502</v>
      </c>
      <c r="C312">
        <f>'per 2m'!F310</f>
        <v>12.863237345159003</v>
      </c>
      <c r="D312">
        <f>'per 2m'!I310</f>
        <v>14.938056512809323</v>
      </c>
      <c r="E312">
        <f>'per 2m'!J310</f>
        <v>12.783613025618831</v>
      </c>
      <c r="F312" s="3">
        <f t="shared" si="32"/>
        <v>17.108525779540432</v>
      </c>
      <c r="I312">
        <f t="shared" si="33"/>
        <v>1.0709998749973408</v>
      </c>
      <c r="J312">
        <f t="shared" si="30"/>
        <v>0.91967832142325334</v>
      </c>
      <c r="K312">
        <f t="shared" si="34"/>
        <v>1.0698611794863804</v>
      </c>
      <c r="L312">
        <f t="shared" si="35"/>
        <v>0.91597235897277351</v>
      </c>
      <c r="M312">
        <f t="shared" si="31"/>
        <v>1.2220375556814596</v>
      </c>
    </row>
    <row r="313" spans="1:13" x14ac:dyDescent="0.3">
      <c r="A313">
        <v>309</v>
      </c>
      <c r="B313">
        <f>'per 2m'!E311</f>
        <v>15.000127827346043</v>
      </c>
      <c r="C313">
        <f>'per 2m'!F311</f>
        <v>12.887755654692088</v>
      </c>
      <c r="D313">
        <f>'per 2m'!I311</f>
        <v>15.018056512809324</v>
      </c>
      <c r="E313">
        <f>'per 2m'!J311</f>
        <v>12.863613025618831</v>
      </c>
      <c r="F313" s="3">
        <f t="shared" si="32"/>
        <v>17.108525779540432</v>
      </c>
      <c r="I313">
        <f t="shared" si="33"/>
        <v>1.0718882290696834</v>
      </c>
      <c r="J313">
        <f t="shared" si="30"/>
        <v>0.92145502956793834</v>
      </c>
      <c r="K313">
        <f t="shared" si="34"/>
        <v>1.0691468937720945</v>
      </c>
      <c r="L313">
        <f t="shared" si="35"/>
        <v>0.92168664468705941</v>
      </c>
      <c r="M313">
        <f t="shared" si="31"/>
        <v>1.2220375556814596</v>
      </c>
    </row>
    <row r="314" spans="1:13" x14ac:dyDescent="0.3">
      <c r="A314">
        <v>310</v>
      </c>
      <c r="B314">
        <f>'per 2m'!E312</f>
        <v>15.012742586605095</v>
      </c>
      <c r="C314">
        <f>'per 2m'!F312</f>
        <v>12.912985173210188</v>
      </c>
      <c r="D314">
        <f>'per 2m'!I312</f>
        <v>14.918056512809324</v>
      </c>
      <c r="E314">
        <f>'per 2m'!J312</f>
        <v>12.943613025618831</v>
      </c>
      <c r="F314" s="3">
        <f t="shared" si="32"/>
        <v>17.108525779540432</v>
      </c>
      <c r="I314">
        <f t="shared" si="33"/>
        <v>1.0728019141793204</v>
      </c>
      <c r="J314">
        <f t="shared" si="30"/>
        <v>0.92328239978721227</v>
      </c>
      <c r="K314">
        <f t="shared" si="34"/>
        <v>1.0684326080578088</v>
      </c>
      <c r="L314">
        <f t="shared" si="35"/>
        <v>0.92097235897277352</v>
      </c>
      <c r="M314">
        <f t="shared" si="31"/>
        <v>1.2220375556814596</v>
      </c>
    </row>
    <row r="315" spans="1:13" x14ac:dyDescent="0.3">
      <c r="A315">
        <v>311</v>
      </c>
      <c r="B315">
        <f>'per 2m'!E313</f>
        <v>15.025711010415877</v>
      </c>
      <c r="C315">
        <f>'per 2m'!F313</f>
        <v>12.938922020831756</v>
      </c>
      <c r="D315">
        <f>'per 2m'!I313</f>
        <v>14.998056512809324</v>
      </c>
      <c r="E315">
        <f>'per 2m'!J313</f>
        <v>12.843613025618831</v>
      </c>
      <c r="F315" s="3">
        <f t="shared" si="32"/>
        <v>17.108525779540432</v>
      </c>
      <c r="I315">
        <f t="shared" si="33"/>
        <v>1.073740789816634</v>
      </c>
      <c r="J315">
        <f t="shared" si="30"/>
        <v>0.92516015106183958</v>
      </c>
      <c r="K315">
        <f t="shared" si="34"/>
        <v>1.0741468937720946</v>
      </c>
      <c r="L315">
        <f t="shared" si="35"/>
        <v>0.92025807325848796</v>
      </c>
      <c r="M315">
        <f t="shared" si="31"/>
        <v>1.2220375556814596</v>
      </c>
    </row>
    <row r="316" spans="1:13" x14ac:dyDescent="0.3">
      <c r="A316">
        <v>312</v>
      </c>
      <c r="B316">
        <f>'per 2m'!E314</f>
        <v>15.039031104449876</v>
      </c>
      <c r="C316">
        <f>'per 2m'!F314</f>
        <v>12.965562208899755</v>
      </c>
      <c r="D316">
        <f>'per 2m'!I314</f>
        <v>15.078056512809324</v>
      </c>
      <c r="E316">
        <f>'per 2m'!J314</f>
        <v>12.923613025618831</v>
      </c>
      <c r="F316" s="3">
        <f t="shared" si="32"/>
        <v>17.108525779540432</v>
      </c>
      <c r="I316">
        <f t="shared" si="33"/>
        <v>1.0747047115981214</v>
      </c>
      <c r="J316">
        <f t="shared" si="30"/>
        <v>0.9270879946248145</v>
      </c>
      <c r="K316">
        <f t="shared" si="34"/>
        <v>1.0734326080578089</v>
      </c>
      <c r="L316">
        <f t="shared" si="35"/>
        <v>0.92597235897277363</v>
      </c>
      <c r="M316">
        <f t="shared" si="31"/>
        <v>1.2220375556814596</v>
      </c>
    </row>
    <row r="317" spans="1:13" x14ac:dyDescent="0.3">
      <c r="A317">
        <v>313</v>
      </c>
      <c r="B317">
        <f>'per 2m'!E315</f>
        <v>15.052700820297524</v>
      </c>
      <c r="C317">
        <f>'per 2m'!F315</f>
        <v>12.992901640595051</v>
      </c>
      <c r="D317">
        <f>'per 2m'!I315</f>
        <v>14.978056512809324</v>
      </c>
      <c r="E317">
        <f>'per 2m'!J315</f>
        <v>13.003613025618831</v>
      </c>
      <c r="F317" s="3">
        <f t="shared" si="32"/>
        <v>17.108525779540432</v>
      </c>
      <c r="I317">
        <f t="shared" si="33"/>
        <v>1.075693531288598</v>
      </c>
      <c r="J317">
        <f t="shared" si="30"/>
        <v>0.92906563400576747</v>
      </c>
      <c r="K317">
        <f t="shared" si="34"/>
        <v>1.072718322343523</v>
      </c>
      <c r="L317">
        <f t="shared" si="35"/>
        <v>0.92525807325848797</v>
      </c>
      <c r="M317">
        <f t="shared" si="31"/>
        <v>1.2220375556814596</v>
      </c>
    </row>
    <row r="318" spans="1:13" x14ac:dyDescent="0.3">
      <c r="A318">
        <v>314</v>
      </c>
      <c r="B318">
        <f>'per 2m'!E316</f>
        <v>15.06671805578322</v>
      </c>
      <c r="C318">
        <f>'per 2m'!F316</f>
        <v>13.020936111566439</v>
      </c>
      <c r="D318">
        <f>'per 2m'!I316</f>
        <v>15.058056512809324</v>
      </c>
      <c r="E318">
        <f>'per 2m'!J316</f>
        <v>12.903613025618832</v>
      </c>
      <c r="F318" s="3">
        <f t="shared" si="32"/>
        <v>17.108525779540432</v>
      </c>
      <c r="I318">
        <f t="shared" si="33"/>
        <v>1.0767070968239936</v>
      </c>
      <c r="J318">
        <f t="shared" si="30"/>
        <v>0.93109276507655836</v>
      </c>
      <c r="K318">
        <f t="shared" si="34"/>
        <v>1.0784326080578091</v>
      </c>
      <c r="L318">
        <f t="shared" si="35"/>
        <v>0.92454378754420219</v>
      </c>
      <c r="M318">
        <f t="shared" si="31"/>
        <v>1.2220375556814596</v>
      </c>
    </row>
    <row r="319" spans="1:13" x14ac:dyDescent="0.3">
      <c r="A319">
        <v>315</v>
      </c>
      <c r="B319">
        <f>'per 2m'!E317</f>
        <v>15.081080655288599</v>
      </c>
      <c r="C319">
        <f>'per 2m'!F317</f>
        <v>13.049661310577196</v>
      </c>
      <c r="D319">
        <f>'per 2m'!I317</f>
        <v>15.138056512809325</v>
      </c>
      <c r="E319">
        <f>'per 2m'!J317</f>
        <v>12.983613025618832</v>
      </c>
      <c r="F319" s="3">
        <f t="shared" si="32"/>
        <v>17.108525779540432</v>
      </c>
      <c r="I319">
        <f t="shared" si="33"/>
        <v>1.0777452523347371</v>
      </c>
      <c r="J319">
        <f t="shared" si="30"/>
        <v>0.93316907609804589</v>
      </c>
      <c r="K319">
        <f t="shared" si="34"/>
        <v>1.0777183223435232</v>
      </c>
      <c r="L319">
        <f t="shared" si="35"/>
        <v>0.93025807325848808</v>
      </c>
      <c r="M319">
        <f t="shared" si="31"/>
        <v>1.2220375556814596</v>
      </c>
    </row>
    <row r="320" spans="1:13" x14ac:dyDescent="0.3">
      <c r="A320">
        <v>316</v>
      </c>
      <c r="B320">
        <f>'per 2m'!E318</f>
        <v>15.095786410084044</v>
      </c>
      <c r="C320">
        <f>'per 2m'!F318</f>
        <v>13.079072820168088</v>
      </c>
      <c r="D320">
        <f>'per 2m'!I318</f>
        <v>15.038056512809325</v>
      </c>
      <c r="E320">
        <f>'per 2m'!J318</f>
        <v>13.063613025618832</v>
      </c>
      <c r="F320" s="3">
        <f t="shared" si="32"/>
        <v>17.108525779540432</v>
      </c>
      <c r="I320">
        <f t="shared" si="33"/>
        <v>1.0788078381697281</v>
      </c>
      <c r="J320">
        <f t="shared" si="30"/>
        <v>0.93529424776802783</v>
      </c>
      <c r="K320">
        <f t="shared" si="34"/>
        <v>1.0770040366292375</v>
      </c>
      <c r="L320">
        <f t="shared" si="35"/>
        <v>0.93597235897277364</v>
      </c>
      <c r="M320">
        <f t="shared" si="31"/>
        <v>1.2220375556814596</v>
      </c>
    </row>
    <row r="321" spans="1:13" x14ac:dyDescent="0.3">
      <c r="A321">
        <v>317</v>
      </c>
      <c r="B321">
        <f>'per 2m'!E319</f>
        <v>15.110833058668344</v>
      </c>
      <c r="C321">
        <f>'per 2m'!F319</f>
        <v>13.109166117336688</v>
      </c>
      <c r="D321">
        <f>'per 2m'!I319</f>
        <v>15.118056512809325</v>
      </c>
      <c r="E321">
        <f>'per 2m'!J319</f>
        <v>13.143613025618832</v>
      </c>
      <c r="F321" s="3">
        <f t="shared" si="32"/>
        <v>17.108525779540432</v>
      </c>
      <c r="I321">
        <f t="shared" si="33"/>
        <v>1.0798946909208864</v>
      </c>
      <c r="J321">
        <f t="shared" si="30"/>
        <v>0.93746795327034427</v>
      </c>
      <c r="K321">
        <f t="shared" si="34"/>
        <v>1.0762897509149518</v>
      </c>
      <c r="L321">
        <f t="shared" si="35"/>
        <v>0.93525807325848809</v>
      </c>
      <c r="M321">
        <f t="shared" si="31"/>
        <v>1.2220375556814596</v>
      </c>
    </row>
    <row r="322" spans="1:13" x14ac:dyDescent="0.3">
      <c r="A322">
        <v>318</v>
      </c>
      <c r="B322">
        <f>'per 2m'!E320</f>
        <v>15.126218287116476</v>
      </c>
      <c r="C322">
        <f>'per 2m'!F320</f>
        <v>13.139936574232951</v>
      </c>
      <c r="D322">
        <f>'per 2m'!I320</f>
        <v>15.018056512809325</v>
      </c>
      <c r="E322">
        <f>'per 2m'!J320</f>
        <v>13.043613025618832</v>
      </c>
      <c r="F322" s="3">
        <f t="shared" si="32"/>
        <v>17.108525779540432</v>
      </c>
      <c r="I322">
        <f t="shared" si="33"/>
        <v>1.0810056434482829</v>
      </c>
      <c r="J322">
        <f t="shared" si="30"/>
        <v>0.93968985832513741</v>
      </c>
      <c r="K322">
        <f t="shared" si="34"/>
        <v>1.0755754652006662</v>
      </c>
      <c r="L322">
        <f t="shared" si="35"/>
        <v>0.9345437875442022</v>
      </c>
      <c r="M322">
        <f t="shared" si="31"/>
        <v>1.2220375556814596</v>
      </c>
    </row>
    <row r="323" spans="1:13" x14ac:dyDescent="0.3">
      <c r="A323">
        <v>319</v>
      </c>
      <c r="B323">
        <f>'per 2m'!E321</f>
        <v>15.141939729435448</v>
      </c>
      <c r="C323">
        <f>'per 2m'!F321</f>
        <v>13.171379458870895</v>
      </c>
      <c r="D323">
        <f>'per 2m'!I321</f>
        <v>15.098056512809325</v>
      </c>
      <c r="E323">
        <f>'per 2m'!J321</f>
        <v>13.123613025618832</v>
      </c>
      <c r="F323" s="3">
        <f t="shared" si="32"/>
        <v>17.108525779540432</v>
      </c>
      <c r="I323">
        <f t="shared" si="33"/>
        <v>1.0821405249058427</v>
      </c>
      <c r="J323">
        <f t="shared" si="30"/>
        <v>0.94195962124025689</v>
      </c>
      <c r="K323">
        <f t="shared" si="34"/>
        <v>1.0812897509149517</v>
      </c>
      <c r="L323">
        <f t="shared" si="35"/>
        <v>0.94025807325848809</v>
      </c>
      <c r="M323">
        <f t="shared" si="31"/>
        <v>1.2220375556814596</v>
      </c>
    </row>
    <row r="324" spans="1:13" x14ac:dyDescent="0.3">
      <c r="A324">
        <v>320</v>
      </c>
      <c r="B324">
        <f>'per 2m'!E322</f>
        <v>15.157994967928149</v>
      </c>
      <c r="C324">
        <f>'per 2m'!F322</f>
        <v>13.203489935856297</v>
      </c>
      <c r="D324">
        <f>'per 2m'!I322</f>
        <v>15.178056512809325</v>
      </c>
      <c r="E324">
        <f>'per 2m'!J322</f>
        <v>13.203613025618832</v>
      </c>
      <c r="F324" s="3">
        <f t="shared" si="32"/>
        <v>17.108525779540432</v>
      </c>
      <c r="I324">
        <f t="shared" si="33"/>
        <v>1.0832991607676179</v>
      </c>
      <c r="J324">
        <f t="shared" si="30"/>
        <v>0.94427689296380735</v>
      </c>
      <c r="K324">
        <f t="shared" si="34"/>
        <v>1.0805754652006663</v>
      </c>
      <c r="L324">
        <f t="shared" si="35"/>
        <v>0.9395437875442022</v>
      </c>
      <c r="M324">
        <f t="shared" si="31"/>
        <v>1.2220375556814596</v>
      </c>
    </row>
    <row r="325" spans="1:13" x14ac:dyDescent="0.3">
      <c r="A325">
        <v>321</v>
      </c>
      <c r="B325">
        <f>'per 2m'!E323</f>
        <v>15.174381533565155</v>
      </c>
      <c r="C325">
        <f>'per 2m'!F323</f>
        <v>13.236263067130309</v>
      </c>
      <c r="D325">
        <f>'per 2m'!I323</f>
        <v>15.078056512809326</v>
      </c>
      <c r="E325">
        <f>'per 2m'!J323</f>
        <v>13.103613025618833</v>
      </c>
      <c r="F325" s="3">
        <f t="shared" si="32"/>
        <v>17.108525779540432</v>
      </c>
      <c r="I325">
        <f t="shared" si="33"/>
        <v>1.0844813728546276</v>
      </c>
      <c r="J325">
        <f t="shared" ref="J325:J388" si="36">(C325+C326)/28*($A326-$A325)</f>
        <v>0.94664131713782684</v>
      </c>
      <c r="K325">
        <f t="shared" si="34"/>
        <v>1.0798611794863804</v>
      </c>
      <c r="L325">
        <f t="shared" si="35"/>
        <v>0.93882950182991665</v>
      </c>
      <c r="M325">
        <f t="shared" ref="M325:M388" si="37">(F325+F326)/28*($A326-$A325)</f>
        <v>1.2220375556814596</v>
      </c>
    </row>
    <row r="326" spans="1:13" x14ac:dyDescent="0.3">
      <c r="A326">
        <v>322</v>
      </c>
      <c r="B326">
        <f>'per 2m'!E324</f>
        <v>15.191096906364422</v>
      </c>
      <c r="C326">
        <f>'per 2m'!F324</f>
        <v>13.269693812728843</v>
      </c>
      <c r="D326">
        <f>'per 2m'!I324</f>
        <v>15.158056512809326</v>
      </c>
      <c r="E326">
        <f>'per 2m'!J324</f>
        <v>13.183613025618833</v>
      </c>
      <c r="F326" s="3">
        <f t="shared" ref="F326:F389" si="38">F$4</f>
        <v>17.108525779540432</v>
      </c>
      <c r="I326">
        <f t="shared" si="33"/>
        <v>1.0856869793622583</v>
      </c>
      <c r="J326">
        <f t="shared" si="36"/>
        <v>0.94905253015308821</v>
      </c>
      <c r="K326">
        <f t="shared" si="34"/>
        <v>1.0855754652006662</v>
      </c>
      <c r="L326">
        <f t="shared" si="35"/>
        <v>0.94454378754420232</v>
      </c>
      <c r="M326">
        <f t="shared" si="37"/>
        <v>1.2220375556814596</v>
      </c>
    </row>
    <row r="327" spans="1:13" x14ac:dyDescent="0.3">
      <c r="A327">
        <v>323</v>
      </c>
      <c r="B327">
        <f>'per 2m'!E325</f>
        <v>15.208138515778813</v>
      </c>
      <c r="C327">
        <f>'per 2m'!F325</f>
        <v>13.303777031557626</v>
      </c>
      <c r="D327">
        <f>'per 2m'!I325</f>
        <v>15.238056512809326</v>
      </c>
      <c r="E327">
        <f>'per 2m'!J325</f>
        <v>13.263613025618833</v>
      </c>
      <c r="F327" s="3">
        <f t="shared" si="38"/>
        <v>17.108525779540432</v>
      </c>
      <c r="I327">
        <f t="shared" si="33"/>
        <v>1.0869157948882224</v>
      </c>
      <c r="J327">
        <f t="shared" si="36"/>
        <v>0.9515101612050163</v>
      </c>
      <c r="K327">
        <f t="shared" si="34"/>
        <v>1.0848611794863803</v>
      </c>
      <c r="L327">
        <f t="shared" si="35"/>
        <v>0.9502580732584881</v>
      </c>
      <c r="M327">
        <f t="shared" si="37"/>
        <v>1.2220375556814596</v>
      </c>
    </row>
    <row r="328" spans="1:13" x14ac:dyDescent="0.3">
      <c r="A328">
        <v>324</v>
      </c>
      <c r="B328">
        <f>'per 2m'!E326</f>
        <v>15.225503741091416</v>
      </c>
      <c r="C328">
        <f>'per 2m'!F326</f>
        <v>13.33850748218283</v>
      </c>
      <c r="D328">
        <f>'per 2m'!I326</f>
        <v>15.138056512809326</v>
      </c>
      <c r="E328">
        <f>'per 2m'!J326</f>
        <v>13.343613025618833</v>
      </c>
      <c r="F328" s="3">
        <f t="shared" si="38"/>
        <v>17.108525779540432</v>
      </c>
      <c r="I328">
        <f t="shared" si="33"/>
        <v>1.0881676304610703</v>
      </c>
      <c r="J328">
        <f t="shared" si="36"/>
        <v>0.95401383235071202</v>
      </c>
      <c r="K328">
        <f t="shared" si="34"/>
        <v>1.0841468937720948</v>
      </c>
      <c r="L328">
        <f t="shared" si="35"/>
        <v>0.94954378754420232</v>
      </c>
      <c r="M328">
        <f t="shared" si="37"/>
        <v>1.2220375556814596</v>
      </c>
    </row>
    <row r="329" spans="1:13" x14ac:dyDescent="0.3">
      <c r="A329">
        <v>325</v>
      </c>
      <c r="B329">
        <f>'per 2m'!E327</f>
        <v>15.243189911818554</v>
      </c>
      <c r="C329">
        <f>'per 2m'!F327</f>
        <v>13.373879823637107</v>
      </c>
      <c r="D329">
        <f>'per 2m'!I327</f>
        <v>15.218056512809326</v>
      </c>
      <c r="E329">
        <f>'per 2m'!J327</f>
        <v>13.243613025618833</v>
      </c>
      <c r="F329" s="3">
        <f t="shared" si="38"/>
        <v>17.108525779540432</v>
      </c>
      <c r="I329">
        <f t="shared" si="33"/>
        <v>1.0894422935692509</v>
      </c>
      <c r="J329">
        <f t="shared" si="36"/>
        <v>0.9565631585670733</v>
      </c>
      <c r="K329">
        <f t="shared" si="34"/>
        <v>1.0898611794863804</v>
      </c>
      <c r="L329">
        <f t="shared" si="35"/>
        <v>0.94882950182991677</v>
      </c>
      <c r="M329">
        <f t="shared" si="37"/>
        <v>1.2220375556814596</v>
      </c>
    </row>
    <row r="330" spans="1:13" x14ac:dyDescent="0.3">
      <c r="A330">
        <v>326</v>
      </c>
      <c r="B330">
        <f>'per 2m'!E328</f>
        <v>15.261194308120473</v>
      </c>
      <c r="C330">
        <f>'per 2m'!F328</f>
        <v>13.409888616240947</v>
      </c>
      <c r="D330">
        <f>'per 2m'!I328</f>
        <v>15.298056512809326</v>
      </c>
      <c r="E330">
        <f>'per 2m'!J328</f>
        <v>13.323613025618833</v>
      </c>
      <c r="F330" s="3">
        <f t="shared" si="38"/>
        <v>17.108525779540432</v>
      </c>
      <c r="I330">
        <f t="shared" si="33"/>
        <v>1.0907395881907169</v>
      </c>
      <c r="J330">
        <f t="shared" si="36"/>
        <v>0.95915774781000529</v>
      </c>
      <c r="K330">
        <f t="shared" si="34"/>
        <v>1.0891468937720947</v>
      </c>
      <c r="L330">
        <f t="shared" si="35"/>
        <v>0.95454378754420233</v>
      </c>
      <c r="M330">
        <f t="shared" si="37"/>
        <v>1.2220375556814596</v>
      </c>
    </row>
    <row r="331" spans="1:13" x14ac:dyDescent="0.3">
      <c r="A331">
        <v>327</v>
      </c>
      <c r="B331">
        <f>'per 2m'!E329</f>
        <v>15.279514161219602</v>
      </c>
      <c r="C331">
        <f>'per 2m'!F329</f>
        <v>13.446528322439203</v>
      </c>
      <c r="D331">
        <f>'per 2m'!I329</f>
        <v>15.198056512809327</v>
      </c>
      <c r="E331">
        <f>'per 2m'!J329</f>
        <v>13.403613025618833</v>
      </c>
      <c r="F331" s="3">
        <f t="shared" si="38"/>
        <v>17.108525779540432</v>
      </c>
      <c r="I331">
        <f t="shared" si="33"/>
        <v>1.0920593148230695</v>
      </c>
      <c r="J331">
        <f t="shared" si="36"/>
        <v>0.96179720107471034</v>
      </c>
      <c r="K331">
        <f t="shared" si="34"/>
        <v>1.0884326080578091</v>
      </c>
      <c r="L331">
        <f t="shared" si="35"/>
        <v>0.96025807325848811</v>
      </c>
      <c r="M331">
        <f t="shared" si="37"/>
        <v>1.2220375556814596</v>
      </c>
    </row>
    <row r="332" spans="1:13" x14ac:dyDescent="0.3">
      <c r="A332">
        <v>328</v>
      </c>
      <c r="B332">
        <f>'per 2m'!E330</f>
        <v>15.298146653826342</v>
      </c>
      <c r="C332">
        <f>'per 2m'!F330</f>
        <v>13.483793307652684</v>
      </c>
      <c r="D332">
        <f>'per 2m'!I330</f>
        <v>15.278056512809327</v>
      </c>
      <c r="E332">
        <f>'per 2m'!J330</f>
        <v>13.483613025618833</v>
      </c>
      <c r="F332" s="3">
        <f t="shared" si="38"/>
        <v>17.108525779540432</v>
      </c>
      <c r="I332">
        <f t="shared" si="33"/>
        <v>1.0934012705142382</v>
      </c>
      <c r="J332">
        <f t="shared" si="36"/>
        <v>0.96448111245704793</v>
      </c>
      <c r="K332">
        <f t="shared" si="34"/>
        <v>1.0941468937720948</v>
      </c>
      <c r="L332">
        <f t="shared" si="35"/>
        <v>0.96597235897277378</v>
      </c>
      <c r="M332">
        <f t="shared" si="37"/>
        <v>1.2220375556814596</v>
      </c>
    </row>
    <row r="333" spans="1:13" x14ac:dyDescent="0.3">
      <c r="A333">
        <v>329</v>
      </c>
      <c r="B333">
        <f>'per 2m'!E331</f>
        <v>15.317088920572328</v>
      </c>
      <c r="C333">
        <f>'per 2m'!F331</f>
        <v>13.521677841144655</v>
      </c>
      <c r="D333">
        <f>'per 2m'!I331</f>
        <v>15.358056512809327</v>
      </c>
      <c r="E333">
        <f>'per 2m'!J331</f>
        <v>13.563613025618833</v>
      </c>
      <c r="F333" s="3">
        <f t="shared" si="38"/>
        <v>17.108525779540432</v>
      </c>
      <c r="I333">
        <f t="shared" si="33"/>
        <v>1.0947652488936925</v>
      </c>
      <c r="J333">
        <f t="shared" si="36"/>
        <v>0.96720906921595662</v>
      </c>
      <c r="K333">
        <f t="shared" si="34"/>
        <v>1.093432608057809</v>
      </c>
      <c r="L333">
        <f t="shared" si="35"/>
        <v>0.96525807325848823</v>
      </c>
      <c r="M333">
        <f t="shared" si="37"/>
        <v>1.2220375556814596</v>
      </c>
    </row>
    <row r="334" spans="1:13" x14ac:dyDescent="0.3">
      <c r="A334">
        <v>330</v>
      </c>
      <c r="B334">
        <f>'per 2m'!E332</f>
        <v>15.336338048451065</v>
      </c>
      <c r="C334">
        <f>'per 2m'!F332</f>
        <v>13.560176096902131</v>
      </c>
      <c r="D334">
        <f>'per 2m'!I332</f>
        <v>15.258056512809327</v>
      </c>
      <c r="E334">
        <f>'per 2m'!J332</f>
        <v>13.463613025618834</v>
      </c>
      <c r="F334" s="3">
        <f t="shared" si="38"/>
        <v>17.108525779540432</v>
      </c>
      <c r="I334">
        <f t="shared" si="33"/>
        <v>1.0961510402041776</v>
      </c>
      <c r="J334">
        <f t="shared" si="36"/>
        <v>0.96998065183692661</v>
      </c>
      <c r="K334">
        <f t="shared" si="34"/>
        <v>1.0927183223435235</v>
      </c>
      <c r="L334">
        <f t="shared" si="35"/>
        <v>0.96454378754420234</v>
      </c>
      <c r="M334">
        <f t="shared" si="37"/>
        <v>1.2220375556814596</v>
      </c>
    </row>
    <row r="335" spans="1:13" x14ac:dyDescent="0.3">
      <c r="A335">
        <v>331</v>
      </c>
      <c r="B335">
        <f>'per 2m'!E333</f>
        <v>15.355891077265909</v>
      </c>
      <c r="C335">
        <f>'per 2m'!F333</f>
        <v>13.599282154531817</v>
      </c>
      <c r="D335">
        <f>'per 2m'!I333</f>
        <v>15.338056512809327</v>
      </c>
      <c r="E335">
        <f>'per 2m'!J333</f>
        <v>13.543613025618834</v>
      </c>
      <c r="F335" s="3">
        <f t="shared" si="38"/>
        <v>17.108525779540432</v>
      </c>
      <c r="I335">
        <f t="shared" si="33"/>
        <v>1.0975584313339712</v>
      </c>
      <c r="J335">
        <f t="shared" si="36"/>
        <v>0.97279543409651403</v>
      </c>
      <c r="K335">
        <f t="shared" si="34"/>
        <v>1.0984326080578091</v>
      </c>
      <c r="L335">
        <f t="shared" si="35"/>
        <v>0.97025807325848823</v>
      </c>
      <c r="M335">
        <f t="shared" si="37"/>
        <v>1.2220375556814596</v>
      </c>
    </row>
    <row r="336" spans="1:13" x14ac:dyDescent="0.3">
      <c r="A336">
        <v>332</v>
      </c>
      <c r="B336">
        <f>'per 2m'!E334</f>
        <v>15.375745000085287</v>
      </c>
      <c r="C336">
        <f>'per 2m'!F334</f>
        <v>13.638990000170574</v>
      </c>
      <c r="D336">
        <f>'per 2m'!I334</f>
        <v>15.418056512809327</v>
      </c>
      <c r="E336">
        <f>'per 2m'!J334</f>
        <v>13.623613025618834</v>
      </c>
      <c r="F336" s="3">
        <f t="shared" si="38"/>
        <v>17.108525779540432</v>
      </c>
      <c r="I336">
        <f t="shared" si="33"/>
        <v>1.0989872058496573</v>
      </c>
      <c r="J336">
        <f t="shared" si="36"/>
        <v>0.97565298312788629</v>
      </c>
      <c r="K336">
        <f t="shared" si="34"/>
        <v>1.0977183223435234</v>
      </c>
      <c r="L336">
        <f t="shared" si="35"/>
        <v>0.97597235897277379</v>
      </c>
      <c r="M336">
        <f t="shared" si="37"/>
        <v>1.2220375556814596</v>
      </c>
    </row>
    <row r="337" spans="1:13" x14ac:dyDescent="0.3">
      <c r="A337">
        <v>333</v>
      </c>
      <c r="B337">
        <f>'per 2m'!E335</f>
        <v>15.395896763705121</v>
      </c>
      <c r="C337">
        <f>'per 2m'!F335</f>
        <v>13.679293527410243</v>
      </c>
      <c r="D337">
        <f>'per 2m'!I335</f>
        <v>15.318056512809328</v>
      </c>
      <c r="E337">
        <f>'per 2m'!J335</f>
        <v>13.703613025618834</v>
      </c>
      <c r="F337" s="3">
        <f t="shared" si="38"/>
        <v>17.108525779540432</v>
      </c>
      <c r="I337">
        <f t="shared" si="33"/>
        <v>1.1004371440294101</v>
      </c>
      <c r="J337">
        <f t="shared" si="36"/>
        <v>0.97855285948739146</v>
      </c>
      <c r="K337">
        <f t="shared" si="34"/>
        <v>1.0970040366292377</v>
      </c>
      <c r="L337">
        <f t="shared" si="35"/>
        <v>0.97525807325848823</v>
      </c>
      <c r="M337">
        <f t="shared" si="37"/>
        <v>1.2220375556814596</v>
      </c>
    </row>
    <row r="338" spans="1:13" x14ac:dyDescent="0.3">
      <c r="A338">
        <v>334</v>
      </c>
      <c r="B338">
        <f>'per 2m'!E336</f>
        <v>15.416343269118359</v>
      </c>
      <c r="C338">
        <f>'per 2m'!F336</f>
        <v>13.720186538236717</v>
      </c>
      <c r="D338">
        <f>'per 2m'!I336</f>
        <v>15.398056512809328</v>
      </c>
      <c r="E338">
        <f>'per 2m'!J336</f>
        <v>13.603613025618834</v>
      </c>
      <c r="F338" s="3">
        <f t="shared" si="38"/>
        <v>17.108525779540432</v>
      </c>
      <c r="I338">
        <f t="shared" si="33"/>
        <v>1.1019080228967824</v>
      </c>
      <c r="J338">
        <f t="shared" si="36"/>
        <v>0.98149461722213605</v>
      </c>
      <c r="K338">
        <f t="shared" si="34"/>
        <v>1.1027183223435235</v>
      </c>
      <c r="L338">
        <f t="shared" si="35"/>
        <v>0.97454378754420234</v>
      </c>
      <c r="M338">
        <f t="shared" si="37"/>
        <v>1.2220375556814596</v>
      </c>
    </row>
    <row r="339" spans="1:13" x14ac:dyDescent="0.3">
      <c r="A339">
        <v>335</v>
      </c>
      <c r="B339">
        <f>'per 2m'!E337</f>
        <v>15.437081371991546</v>
      </c>
      <c r="C339">
        <f>'per 2m'!F337</f>
        <v>13.761662743983091</v>
      </c>
      <c r="D339">
        <f>'per 2m'!I337</f>
        <v>15.478056512809328</v>
      </c>
      <c r="E339">
        <f>'per 2m'!J337</f>
        <v>13.683613025618834</v>
      </c>
      <c r="F339" s="3">
        <f t="shared" si="38"/>
        <v>17.108525779540432</v>
      </c>
      <c r="I339">
        <f t="shared" si="33"/>
        <v>1.1033996162549971</v>
      </c>
      <c r="J339">
        <f t="shared" si="36"/>
        <v>0.98447780393856554</v>
      </c>
      <c r="K339">
        <f t="shared" si="34"/>
        <v>1.1020040366292376</v>
      </c>
      <c r="L339">
        <f t="shared" si="35"/>
        <v>0.98025807325848824</v>
      </c>
      <c r="M339">
        <f t="shared" si="37"/>
        <v>1.2220375556814596</v>
      </c>
    </row>
    <row r="340" spans="1:13" x14ac:dyDescent="0.3">
      <c r="A340">
        <v>336</v>
      </c>
      <c r="B340">
        <f>'per 2m'!E338</f>
        <v>15.458107883148372</v>
      </c>
      <c r="C340">
        <f>'per 2m'!F338</f>
        <v>13.803715766296744</v>
      </c>
      <c r="D340">
        <f>'per 2m'!I338</f>
        <v>15.378056512809328</v>
      </c>
      <c r="E340">
        <f>'per 2m'!J338</f>
        <v>13.763613025618834</v>
      </c>
      <c r="F340" s="3">
        <f t="shared" si="38"/>
        <v>17.108525779540432</v>
      </c>
      <c r="I340">
        <f t="shared" si="33"/>
        <v>1.1049116947217319</v>
      </c>
      <c r="J340">
        <f t="shared" si="36"/>
        <v>0.98750196087203512</v>
      </c>
      <c r="K340">
        <f t="shared" si="34"/>
        <v>1.1012897509149522</v>
      </c>
      <c r="L340">
        <f t="shared" si="35"/>
        <v>0.9859723589727738</v>
      </c>
      <c r="M340">
        <f t="shared" si="37"/>
        <v>1.2220375556814596</v>
      </c>
    </row>
    <row r="341" spans="1:13" x14ac:dyDescent="0.3">
      <c r="A341">
        <v>337</v>
      </c>
      <c r="B341">
        <f>'per 2m'!E339</f>
        <v>15.47941956906012</v>
      </c>
      <c r="C341">
        <f>'per 2m'!F339</f>
        <v>13.846339138120239</v>
      </c>
      <c r="D341">
        <f>'per 2m'!I339</f>
        <v>15.458056512809328</v>
      </c>
      <c r="E341">
        <f>'per 2m'!J339</f>
        <v>13.843613025618835</v>
      </c>
      <c r="F341" s="3">
        <f t="shared" si="38"/>
        <v>17.108525779540432</v>
      </c>
      <c r="I341">
        <f t="shared" si="33"/>
        <v>1.1064440257643944</v>
      </c>
      <c r="J341">
        <f t="shared" si="36"/>
        <v>0.99056662295735998</v>
      </c>
      <c r="K341">
        <f t="shared" si="34"/>
        <v>1.1070040366292377</v>
      </c>
      <c r="L341">
        <f t="shared" si="35"/>
        <v>0.99168664468705969</v>
      </c>
      <c r="M341">
        <f t="shared" si="37"/>
        <v>1.2220375556814596</v>
      </c>
    </row>
    <row r="342" spans="1:13" x14ac:dyDescent="0.3">
      <c r="A342">
        <v>338</v>
      </c>
      <c r="B342">
        <f>'per 2m'!E340</f>
        <v>15.501013152342921</v>
      </c>
      <c r="C342">
        <f>'per 2m'!F340</f>
        <v>13.889526304685843</v>
      </c>
      <c r="D342">
        <f>'per 2m'!I340</f>
        <v>15.538056512809328</v>
      </c>
      <c r="E342">
        <f>'per 2m'!J340</f>
        <v>13.923613025618835</v>
      </c>
      <c r="F342" s="3">
        <f t="shared" si="38"/>
        <v>17.108525779540432</v>
      </c>
      <c r="I342">
        <f t="shared" si="33"/>
        <v>1.1079963737358818</v>
      </c>
      <c r="J342">
        <f t="shared" si="36"/>
        <v>0.99367131890033522</v>
      </c>
      <c r="K342">
        <f t="shared" si="34"/>
        <v>1.1062897509149521</v>
      </c>
      <c r="L342">
        <f t="shared" si="35"/>
        <v>0.9909723589727738</v>
      </c>
      <c r="M342">
        <f t="shared" si="37"/>
        <v>1.2220375556814596</v>
      </c>
    </row>
    <row r="343" spans="1:13" x14ac:dyDescent="0.3">
      <c r="A343">
        <v>339</v>
      </c>
      <c r="B343">
        <f>'per 2m'!E341</f>
        <v>15.522885312261771</v>
      </c>
      <c r="C343">
        <f>'per 2m'!F341</f>
        <v>13.933270624523542</v>
      </c>
      <c r="D343">
        <f>'per 2m'!I341</f>
        <v>15.438056512809329</v>
      </c>
      <c r="E343">
        <f>'per 2m'!J341</f>
        <v>13.823613025618835</v>
      </c>
      <c r="F343" s="3">
        <f t="shared" si="38"/>
        <v>17.108525779540432</v>
      </c>
      <c r="I343">
        <f t="shared" si="33"/>
        <v>1.1095684999108202</v>
      </c>
      <c r="J343">
        <f t="shared" si="36"/>
        <v>0.99681557125021159</v>
      </c>
      <c r="K343">
        <f t="shared" si="34"/>
        <v>1.1055754652006662</v>
      </c>
      <c r="L343">
        <f t="shared" si="35"/>
        <v>0.99025807325848825</v>
      </c>
      <c r="M343">
        <f t="shared" si="37"/>
        <v>1.2220375556814596</v>
      </c>
    </row>
    <row r="344" spans="1:13" x14ac:dyDescent="0.3">
      <c r="A344">
        <v>340</v>
      </c>
      <c r="B344">
        <f>'per 2m'!E342</f>
        <v>15.545032685241193</v>
      </c>
      <c r="C344">
        <f>'per 2m'!F342</f>
        <v>13.977565370482385</v>
      </c>
      <c r="D344">
        <f>'per 2m'!I342</f>
        <v>15.518056512809329</v>
      </c>
      <c r="E344">
        <f>'per 2m'!J342</f>
        <v>13.903613025618835</v>
      </c>
      <c r="F344" s="3">
        <f t="shared" si="38"/>
        <v>17.108525779540432</v>
      </c>
      <c r="I344">
        <f t="shared" si="33"/>
        <v>1.1111601625222749</v>
      </c>
      <c r="J344">
        <f t="shared" si="36"/>
        <v>0.99999889647312135</v>
      </c>
      <c r="K344">
        <f t="shared" si="34"/>
        <v>1.1112897509149522</v>
      </c>
      <c r="L344">
        <f t="shared" si="35"/>
        <v>0.99597235897277392</v>
      </c>
      <c r="M344">
        <f t="shared" si="37"/>
        <v>1.2220375556814596</v>
      </c>
    </row>
    <row r="345" spans="1:13" x14ac:dyDescent="0.3">
      <c r="A345">
        <v>341</v>
      </c>
      <c r="B345">
        <f>'per 2m'!E343</f>
        <v>15.567451865382505</v>
      </c>
      <c r="C345">
        <f>'per 2m'!F343</f>
        <v>14.022403730765014</v>
      </c>
      <c r="D345">
        <f>'per 2m'!I343</f>
        <v>15.598056512809329</v>
      </c>
      <c r="E345">
        <f>'per 2m'!J343</f>
        <v>13.983613025618835</v>
      </c>
      <c r="F345" s="3">
        <f t="shared" si="38"/>
        <v>17.108525779540432</v>
      </c>
      <c r="I345">
        <f t="shared" si="33"/>
        <v>1.1127711167989323</v>
      </c>
      <c r="J345">
        <f t="shared" si="36"/>
        <v>1.0032208050264362</v>
      </c>
      <c r="K345">
        <f t="shared" si="34"/>
        <v>1.1105754652006663</v>
      </c>
      <c r="L345">
        <f t="shared" si="35"/>
        <v>1.0016866446870598</v>
      </c>
      <c r="M345">
        <f t="shared" si="37"/>
        <v>1.2220375556814596</v>
      </c>
    </row>
    <row r="346" spans="1:13" x14ac:dyDescent="0.3">
      <c r="A346">
        <v>342</v>
      </c>
      <c r="B346">
        <f>'per 2m'!E344</f>
        <v>15.590139404987601</v>
      </c>
      <c r="C346">
        <f>'per 2m'!F344</f>
        <v>14.067778809975202</v>
      </c>
      <c r="D346">
        <f>'per 2m'!I344</f>
        <v>15.498056512809329</v>
      </c>
      <c r="E346">
        <f>'per 2m'!J344</f>
        <v>14.063613025618835</v>
      </c>
      <c r="F346" s="3">
        <f t="shared" si="38"/>
        <v>17.108525779540432</v>
      </c>
      <c r="I346">
        <f t="shared" si="33"/>
        <v>1.1144011150027402</v>
      </c>
      <c r="J346">
        <f t="shared" si="36"/>
        <v>1.0064808014340518</v>
      </c>
      <c r="K346">
        <f t="shared" si="34"/>
        <v>1.1098611794863806</v>
      </c>
      <c r="L346">
        <f t="shared" si="35"/>
        <v>1.0074009304013454</v>
      </c>
      <c r="M346">
        <f t="shared" si="37"/>
        <v>1.2220375556814596</v>
      </c>
    </row>
    <row r="347" spans="1:13" x14ac:dyDescent="0.3">
      <c r="A347">
        <v>343</v>
      </c>
      <c r="B347">
        <f>'per 2m'!E345</f>
        <v>15.613091815089126</v>
      </c>
      <c r="C347">
        <f>'per 2m'!F345</f>
        <v>14.113683630178253</v>
      </c>
      <c r="D347">
        <f>'per 2m'!I345</f>
        <v>15.578056512809329</v>
      </c>
      <c r="E347">
        <f>'per 2m'!J345</f>
        <v>14.143613025618835</v>
      </c>
      <c r="F347" s="3">
        <f t="shared" si="38"/>
        <v>17.108525779540432</v>
      </c>
      <c r="I347">
        <f t="shared" si="33"/>
        <v>1.1160499064670062</v>
      </c>
      <c r="J347">
        <f t="shared" si="36"/>
        <v>1.0097783843625836</v>
      </c>
      <c r="K347">
        <f t="shared" si="34"/>
        <v>1.1155754652006664</v>
      </c>
      <c r="L347">
        <f t="shared" si="35"/>
        <v>1.0066866446870597</v>
      </c>
      <c r="M347">
        <f t="shared" si="37"/>
        <v>1.2220375556814596</v>
      </c>
    </row>
    <row r="348" spans="1:13" x14ac:dyDescent="0.3">
      <c r="A348">
        <v>344</v>
      </c>
      <c r="B348">
        <f>'per 2m'!E346</f>
        <v>15.636305565987046</v>
      </c>
      <c r="C348">
        <f>'per 2m'!F346</f>
        <v>14.160111131974091</v>
      </c>
      <c r="D348">
        <f>'per 2m'!I346</f>
        <v>15.658056512809329</v>
      </c>
      <c r="E348">
        <f>'per 2m'!J346</f>
        <v>14.043613025618836</v>
      </c>
      <c r="F348" s="3">
        <f t="shared" si="38"/>
        <v>17.108525779540432</v>
      </c>
      <c r="I348">
        <f t="shared" si="33"/>
        <v>1.1177172376349458</v>
      </c>
      <c r="J348">
        <f t="shared" si="36"/>
        <v>1.013113046698463</v>
      </c>
      <c r="K348">
        <f t="shared" si="34"/>
        <v>1.1148611794863807</v>
      </c>
      <c r="L348">
        <f t="shared" si="35"/>
        <v>1.0059723589727738</v>
      </c>
      <c r="M348">
        <f t="shared" si="37"/>
        <v>1.2220375556814596</v>
      </c>
    </row>
    <row r="349" spans="1:13" x14ac:dyDescent="0.3">
      <c r="A349">
        <v>345</v>
      </c>
      <c r="B349">
        <f>'per 2m'!E347</f>
        <v>15.659777087791438</v>
      </c>
      <c r="C349">
        <f>'per 2m'!F347</f>
        <v>14.207054175582877</v>
      </c>
      <c r="D349">
        <f>'per 2m'!I347</f>
        <v>15.55805651280933</v>
      </c>
      <c r="E349">
        <f>'per 2m'!J347</f>
        <v>14.123613025618836</v>
      </c>
      <c r="F349" s="3">
        <f t="shared" si="38"/>
        <v>17.108525779540432</v>
      </c>
      <c r="I349">
        <f t="shared" si="33"/>
        <v>1.1194028520986763</v>
      </c>
      <c r="J349">
        <f t="shared" si="36"/>
        <v>1.016484275625924</v>
      </c>
      <c r="K349">
        <f t="shared" si="34"/>
        <v>1.1141468937720949</v>
      </c>
      <c r="L349">
        <f t="shared" si="35"/>
        <v>1.0116866446870598</v>
      </c>
      <c r="M349">
        <f t="shared" si="37"/>
        <v>1.2220375556814596</v>
      </c>
    </row>
    <row r="350" spans="1:13" x14ac:dyDescent="0.3">
      <c r="A350">
        <v>346</v>
      </c>
      <c r="B350">
        <f>'per 2m'!E348</f>
        <v>15.683502770971499</v>
      </c>
      <c r="C350">
        <f>'per 2m'!F348</f>
        <v>14.254505541942997</v>
      </c>
      <c r="D350">
        <f>'per 2m'!I348</f>
        <v>15.63805651280933</v>
      </c>
      <c r="E350">
        <f>'per 2m'!J348</f>
        <v>14.203613025618836</v>
      </c>
      <c r="F350" s="3">
        <f t="shared" si="38"/>
        <v>17.108525779540432</v>
      </c>
      <c r="I350">
        <f t="shared" si="33"/>
        <v>1.1211064906386468</v>
      </c>
      <c r="J350">
        <f t="shared" si="36"/>
        <v>1.0198915527058647</v>
      </c>
      <c r="K350">
        <f t="shared" si="34"/>
        <v>1.1198611794863809</v>
      </c>
      <c r="L350">
        <f t="shared" si="35"/>
        <v>1.0174009304013454</v>
      </c>
      <c r="M350">
        <f t="shared" si="37"/>
        <v>1.2220375556814596</v>
      </c>
    </row>
    <row r="351" spans="1:13" x14ac:dyDescent="0.3">
      <c r="A351">
        <v>347</v>
      </c>
      <c r="B351">
        <f>'per 2m'!E349</f>
        <v>15.707478966910609</v>
      </c>
      <c r="C351">
        <f>'per 2m'!F349</f>
        <v>14.302457933821218</v>
      </c>
      <c r="D351">
        <f>'per 2m'!I349</f>
        <v>15.71805651280933</v>
      </c>
      <c r="E351">
        <f>'per 2m'!J349</f>
        <v>14.283613025618836</v>
      </c>
      <c r="F351" s="3">
        <f t="shared" si="38"/>
        <v>17.108525779540432</v>
      </c>
      <c r="I351">
        <f t="shared" si="33"/>
        <v>1.1228278912635019</v>
      </c>
      <c r="J351">
        <f t="shared" si="36"/>
        <v>1.0233343539555757</v>
      </c>
      <c r="K351">
        <f t="shared" si="34"/>
        <v>1.119146893772095</v>
      </c>
      <c r="L351">
        <f t="shared" si="35"/>
        <v>1.0231152161156312</v>
      </c>
      <c r="M351">
        <f t="shared" si="37"/>
        <v>1.2220375556814596</v>
      </c>
    </row>
    <row r="352" spans="1:13" x14ac:dyDescent="0.3">
      <c r="A352">
        <v>348</v>
      </c>
      <c r="B352">
        <f>'per 2m'!E350</f>
        <v>15.731701988467449</v>
      </c>
      <c r="C352">
        <f>'per 2m'!F350</f>
        <v>14.3509039769349</v>
      </c>
      <c r="D352">
        <f>'per 2m'!I350</f>
        <v>15.61805651280933</v>
      </c>
      <c r="E352">
        <f>'per 2m'!J350</f>
        <v>14.363613025618836</v>
      </c>
      <c r="F352" s="3">
        <f t="shared" si="38"/>
        <v>17.108525779540432</v>
      </c>
      <c r="I352">
        <f t="shared" si="33"/>
        <v>1.1245667892503737</v>
      </c>
      <c r="J352">
        <f t="shared" si="36"/>
        <v>1.0268121499293186</v>
      </c>
      <c r="K352">
        <f t="shared" si="34"/>
        <v>1.1184326080578093</v>
      </c>
      <c r="L352">
        <f t="shared" si="35"/>
        <v>1.0224009304013453</v>
      </c>
      <c r="M352">
        <f t="shared" si="37"/>
        <v>1.2220375556814596</v>
      </c>
    </row>
    <row r="353" spans="1:13" x14ac:dyDescent="0.3">
      <c r="A353">
        <v>349</v>
      </c>
      <c r="B353">
        <f>'per 2m'!E351</f>
        <v>15.756168110543012</v>
      </c>
      <c r="C353">
        <f>'per 2m'!F351</f>
        <v>14.399836221086023</v>
      </c>
      <c r="D353">
        <f>'per 2m'!I351</f>
        <v>15.69805651280933</v>
      </c>
      <c r="E353">
        <f>'per 2m'!J351</f>
        <v>14.263613025618836</v>
      </c>
      <c r="F353" s="3">
        <f t="shared" si="38"/>
        <v>17.108525779540432</v>
      </c>
      <c r="I353">
        <f t="shared" si="33"/>
        <v>1.1263229171855882</v>
      </c>
      <c r="J353">
        <f t="shared" si="36"/>
        <v>1.0303244057997478</v>
      </c>
      <c r="K353">
        <f t="shared" si="34"/>
        <v>1.1241468937720949</v>
      </c>
      <c r="L353">
        <f t="shared" si="35"/>
        <v>1.0216866446870598</v>
      </c>
      <c r="M353">
        <f t="shared" si="37"/>
        <v>1.2220375556814596</v>
      </c>
    </row>
    <row r="354" spans="1:13" x14ac:dyDescent="0.3">
      <c r="A354">
        <v>350</v>
      </c>
      <c r="B354">
        <f>'per 2m'!E352</f>
        <v>15.780873570653458</v>
      </c>
      <c r="C354">
        <f>'per 2m'!F352</f>
        <v>14.449247141306918</v>
      </c>
      <c r="D354">
        <f>'per 2m'!I352</f>
        <v>15.77805651280933</v>
      </c>
      <c r="E354">
        <f>'per 2m'!J352</f>
        <v>14.343613025618836</v>
      </c>
      <c r="F354" s="3">
        <f t="shared" si="38"/>
        <v>17.108525779540432</v>
      </c>
      <c r="I354">
        <f t="shared" si="33"/>
        <v>1.1280960050057924</v>
      </c>
      <c r="J354">
        <f t="shared" si="36"/>
        <v>1.0338705814401565</v>
      </c>
      <c r="K354">
        <f t="shared" si="34"/>
        <v>1.1298611794863809</v>
      </c>
      <c r="L354">
        <f t="shared" si="35"/>
        <v>1.0274009304013454</v>
      </c>
      <c r="M354">
        <f t="shared" si="37"/>
        <v>1.2220375556814596</v>
      </c>
    </row>
    <row r="355" spans="1:13" x14ac:dyDescent="0.3">
      <c r="A355">
        <v>351</v>
      </c>
      <c r="B355">
        <f>'per 2m'!E353</f>
        <v>15.805814569508732</v>
      </c>
      <c r="C355">
        <f>'per 2m'!F353</f>
        <v>14.499129139017462</v>
      </c>
      <c r="D355">
        <f>'per 2m'!I353</f>
        <v>15.85805651280933</v>
      </c>
      <c r="E355">
        <f>'per 2m'!J353</f>
        <v>14.423613025618836</v>
      </c>
      <c r="F355" s="3">
        <f t="shared" si="38"/>
        <v>17.108525779540432</v>
      </c>
      <c r="I355">
        <f t="shared" si="33"/>
        <v>1.1298857800394839</v>
      </c>
      <c r="J355">
        <f t="shared" si="36"/>
        <v>1.0374501315075395</v>
      </c>
      <c r="K355">
        <f t="shared" si="34"/>
        <v>1.129146893772095</v>
      </c>
      <c r="L355">
        <f t="shared" si="35"/>
        <v>1.0331152161156312</v>
      </c>
      <c r="M355">
        <f t="shared" si="37"/>
        <v>1.2220375556814596</v>
      </c>
    </row>
    <row r="356" spans="1:13" x14ac:dyDescent="0.3">
      <c r="A356">
        <v>352</v>
      </c>
      <c r="B356">
        <f>'per 2m'!E354</f>
        <v>15.830987271596822</v>
      </c>
      <c r="C356">
        <f>'per 2m'!F354</f>
        <v>14.549474543193643</v>
      </c>
      <c r="D356">
        <f>'per 2m'!I354</f>
        <v>15.758056512809331</v>
      </c>
      <c r="E356">
        <f>'per 2m'!J354</f>
        <v>14.503613025618836</v>
      </c>
      <c r="F356" s="3">
        <f t="shared" si="38"/>
        <v>17.108525779540432</v>
      </c>
      <c r="I356">
        <f t="shared" ref="I356:I419" si="39">(B356+B357)/28*($A357-$A356)</f>
        <v>1.1316919670489438</v>
      </c>
      <c r="J356">
        <f t="shared" si="36"/>
        <v>1.0410625055264588</v>
      </c>
      <c r="K356">
        <f t="shared" ref="K356:K419" si="40">(D356+D357)/28*($A357-$A356)</f>
        <v>1.1284326080578093</v>
      </c>
      <c r="L356">
        <f t="shared" ref="L356:L419" si="41">(E356+E357)/28*($A357-$A356)</f>
        <v>1.0388295018299167</v>
      </c>
      <c r="M356">
        <f t="shared" si="37"/>
        <v>1.2220375556814596</v>
      </c>
    </row>
    <row r="357" spans="1:13" x14ac:dyDescent="0.3">
      <c r="A357">
        <v>353</v>
      </c>
      <c r="B357">
        <f>'per 2m'!E355</f>
        <v>15.856387805773604</v>
      </c>
      <c r="C357">
        <f>'per 2m'!F355</f>
        <v>14.600275611547207</v>
      </c>
      <c r="D357">
        <f>'per 2m'!I355</f>
        <v>15.838056512809331</v>
      </c>
      <c r="E357">
        <f>'per 2m'!J355</f>
        <v>14.583613025618837</v>
      </c>
      <c r="F357" s="3">
        <f t="shared" si="38"/>
        <v>17.108525779540432</v>
      </c>
      <c r="I357">
        <f t="shared" si="39"/>
        <v>1.1335142882725628</v>
      </c>
      <c r="J357">
        <f t="shared" si="36"/>
        <v>1.0447071479736969</v>
      </c>
      <c r="K357">
        <f t="shared" si="40"/>
        <v>1.1341468937720951</v>
      </c>
      <c r="L357">
        <f t="shared" si="41"/>
        <v>1.0445437875442027</v>
      </c>
      <c r="M357">
        <f t="shared" si="37"/>
        <v>1.2220375556814596</v>
      </c>
    </row>
    <row r="358" spans="1:13" x14ac:dyDescent="0.3">
      <c r="A358">
        <v>354</v>
      </c>
      <c r="B358">
        <f>'per 2m'!E356</f>
        <v>15.882012265858155</v>
      </c>
      <c r="C358">
        <f>'per 2m'!F356</f>
        <v>14.651524531716309</v>
      </c>
      <c r="D358">
        <f>'per 2m'!I356</f>
        <v>15.918056512809331</v>
      </c>
      <c r="E358">
        <f>'per 2m'!J356</f>
        <v>14.663613025618837</v>
      </c>
      <c r="F358" s="3">
        <f t="shared" si="38"/>
        <v>17.108525779540432</v>
      </c>
      <c r="I358">
        <f t="shared" si="39"/>
        <v>1.1353524634675576</v>
      </c>
      <c r="J358">
        <f t="shared" si="36"/>
        <v>1.0483834983636868</v>
      </c>
      <c r="K358">
        <f t="shared" si="40"/>
        <v>1.1334326080578094</v>
      </c>
      <c r="L358">
        <f t="shared" si="41"/>
        <v>1.0438295018299169</v>
      </c>
      <c r="M358">
        <f t="shared" si="37"/>
        <v>1.2220375556814596</v>
      </c>
    </row>
    <row r="359" spans="1:13" x14ac:dyDescent="0.3">
      <c r="A359">
        <v>355</v>
      </c>
      <c r="B359">
        <f>'per 2m'!E357</f>
        <v>15.90785671123346</v>
      </c>
      <c r="C359">
        <f>'per 2m'!F357</f>
        <v>14.703213422466922</v>
      </c>
      <c r="D359">
        <f>'per 2m'!I357</f>
        <v>15.818056512809331</v>
      </c>
      <c r="E359">
        <f>'per 2m'!J357</f>
        <v>14.563613025618837</v>
      </c>
      <c r="F359" s="3">
        <f t="shared" si="38"/>
        <v>17.108525779540432</v>
      </c>
      <c r="I359">
        <f t="shared" si="39"/>
        <v>1.1372062099530673</v>
      </c>
      <c r="J359">
        <f t="shared" si="36"/>
        <v>1.0520909913347061</v>
      </c>
      <c r="K359">
        <f t="shared" si="40"/>
        <v>1.1327183223435235</v>
      </c>
      <c r="L359">
        <f t="shared" si="41"/>
        <v>1.0431152161156312</v>
      </c>
      <c r="M359">
        <f t="shared" si="37"/>
        <v>1.2220375556814596</v>
      </c>
    </row>
    <row r="360" spans="1:13" x14ac:dyDescent="0.3">
      <c r="A360">
        <v>356</v>
      </c>
      <c r="B360">
        <f>'per 2m'!E358</f>
        <v>15.933917167452423</v>
      </c>
      <c r="C360">
        <f>'per 2m'!F358</f>
        <v>14.755334334904846</v>
      </c>
      <c r="D360">
        <f>'per 2m'!I358</f>
        <v>15.898056512809331</v>
      </c>
      <c r="E360">
        <f>'per 2m'!J358</f>
        <v>14.643613025618837</v>
      </c>
      <c r="F360" s="3">
        <f t="shared" si="38"/>
        <v>17.108525779540432</v>
      </c>
      <c r="I360">
        <f t="shared" si="39"/>
        <v>1.1390752426536239</v>
      </c>
      <c r="J360">
        <f t="shared" si="36"/>
        <v>1.0558290567358195</v>
      </c>
      <c r="K360">
        <f t="shared" si="40"/>
        <v>1.1384326080578095</v>
      </c>
      <c r="L360">
        <f t="shared" si="41"/>
        <v>1.048829501829917</v>
      </c>
      <c r="M360">
        <f t="shared" si="37"/>
        <v>1.2220375556814596</v>
      </c>
    </row>
    <row r="361" spans="1:13" x14ac:dyDescent="0.3">
      <c r="A361">
        <v>357</v>
      </c>
      <c r="B361">
        <f>'per 2m'!E359</f>
        <v>15.960189626849051</v>
      </c>
      <c r="C361">
        <f>'per 2m'!F359</f>
        <v>14.807879253698101</v>
      </c>
      <c r="D361">
        <f>'per 2m'!I359</f>
        <v>15.978056512809331</v>
      </c>
      <c r="E361">
        <f>'per 2m'!J359</f>
        <v>14.723613025618837</v>
      </c>
      <c r="F361" s="3">
        <f t="shared" si="38"/>
        <v>17.108525779540432</v>
      </c>
      <c r="I361">
        <f t="shared" si="39"/>
        <v>1.1409592741429939</v>
      </c>
      <c r="J361">
        <f t="shared" si="36"/>
        <v>1.0595971197145595</v>
      </c>
      <c r="K361">
        <f t="shared" si="40"/>
        <v>1.1377183223435237</v>
      </c>
      <c r="L361">
        <f t="shared" si="41"/>
        <v>1.0545437875442027</v>
      </c>
      <c r="M361">
        <f t="shared" si="37"/>
        <v>1.2220375556814596</v>
      </c>
    </row>
    <row r="362" spans="1:13" x14ac:dyDescent="0.3">
      <c r="A362">
        <v>358</v>
      </c>
      <c r="B362">
        <f>'per 2m'!E360</f>
        <v>15.986670049154782</v>
      </c>
      <c r="C362">
        <f>'per 2m'!F360</f>
        <v>14.860840098309565</v>
      </c>
      <c r="D362">
        <f>'per 2m'!I360</f>
        <v>15.878056512809332</v>
      </c>
      <c r="E362">
        <f>'per 2m'!J360</f>
        <v>14.803613025618837</v>
      </c>
      <c r="F362" s="3">
        <f t="shared" si="38"/>
        <v>17.108525779540432</v>
      </c>
      <c r="I362">
        <f t="shared" si="39"/>
        <v>1.1428580146883784</v>
      </c>
      <c r="J362">
        <f t="shared" si="36"/>
        <v>1.0633946008053281</v>
      </c>
      <c r="K362">
        <f t="shared" si="40"/>
        <v>1.137004036629238</v>
      </c>
      <c r="L362">
        <f t="shared" si="41"/>
        <v>1.0602580732584883</v>
      </c>
      <c r="M362">
        <f t="shared" si="37"/>
        <v>1.2220375556814596</v>
      </c>
    </row>
    <row r="363" spans="1:13" x14ac:dyDescent="0.3">
      <c r="A363">
        <v>359</v>
      </c>
      <c r="B363">
        <f>'per 2m'!E361</f>
        <v>16.013354362119809</v>
      </c>
      <c r="C363">
        <f>'per 2m'!F361</f>
        <v>14.914208724239622</v>
      </c>
      <c r="D363">
        <f>'per 2m'!I361</f>
        <v>15.958056512809332</v>
      </c>
      <c r="E363">
        <f>'per 2m'!J361</f>
        <v>14.883613025618837</v>
      </c>
      <c r="F363" s="3">
        <f t="shared" si="38"/>
        <v>17.108525779540432</v>
      </c>
      <c r="I363">
        <f t="shared" si="39"/>
        <v>1.1447711722949694</v>
      </c>
      <c r="J363">
        <f t="shared" si="36"/>
        <v>1.0672209160185098</v>
      </c>
      <c r="K363">
        <f t="shared" si="40"/>
        <v>1.1427183223435236</v>
      </c>
      <c r="L363">
        <f t="shared" si="41"/>
        <v>1.0659723589727741</v>
      </c>
      <c r="M363">
        <f t="shared" si="37"/>
        <v>1.2220375556814596</v>
      </c>
    </row>
    <row r="364" spans="1:13" x14ac:dyDescent="0.3">
      <c r="A364">
        <v>360</v>
      </c>
      <c r="B364">
        <f>'per 2m'!E362</f>
        <v>16.040238462139328</v>
      </c>
      <c r="C364">
        <f>'per 2m'!F362</f>
        <v>14.967976924278654</v>
      </c>
      <c r="D364">
        <f>'per 2m'!I362</f>
        <v>16.03805651280933</v>
      </c>
      <c r="E364">
        <f>'per 2m'!J362</f>
        <v>14.963613025618837</v>
      </c>
      <c r="F364" s="3">
        <f t="shared" si="38"/>
        <v>17.108525779540432</v>
      </c>
      <c r="I364">
        <f t="shared" si="39"/>
        <v>1.1466984527508539</v>
      </c>
      <c r="J364">
        <f t="shared" si="36"/>
        <v>1.0710754769302793</v>
      </c>
      <c r="K364">
        <f t="shared" si="40"/>
        <v>1.1484326080578093</v>
      </c>
      <c r="L364">
        <f t="shared" si="41"/>
        <v>1.0716866446870597</v>
      </c>
      <c r="M364">
        <f t="shared" si="37"/>
        <v>1.2220375556814596</v>
      </c>
    </row>
    <row r="365" spans="1:13" x14ac:dyDescent="0.3">
      <c r="A365">
        <v>361</v>
      </c>
      <c r="B365">
        <f>'per 2m'!E363</f>
        <v>16.067318214884583</v>
      </c>
      <c r="C365">
        <f>'per 2m'!F363</f>
        <v>15.022136429769168</v>
      </c>
      <c r="D365">
        <f>'per 2m'!I363</f>
        <v>16.118056512809328</v>
      </c>
      <c r="E365">
        <f>'per 2m'!J363</f>
        <v>15.043613025618837</v>
      </c>
      <c r="F365" s="3">
        <f t="shared" si="38"/>
        <v>17.108525779540432</v>
      </c>
      <c r="I365">
        <f t="shared" si="39"/>
        <v>1.1486395596722598</v>
      </c>
      <c r="J365">
        <f t="shared" si="36"/>
        <v>1.0749576907730911</v>
      </c>
      <c r="K365">
        <f t="shared" si="40"/>
        <v>1.1477183223435234</v>
      </c>
      <c r="L365">
        <f t="shared" si="41"/>
        <v>1.0709723589727742</v>
      </c>
      <c r="M365">
        <f t="shared" si="37"/>
        <v>1.2220375556814596</v>
      </c>
    </row>
    <row r="366" spans="1:13" x14ac:dyDescent="0.3">
      <c r="A366">
        <v>362</v>
      </c>
      <c r="B366">
        <f>'per 2m'!E364</f>
        <v>16.094589455938692</v>
      </c>
      <c r="C366">
        <f>'per 2m'!F364</f>
        <v>15.076678911877384</v>
      </c>
      <c r="D366">
        <f>'per 2m'!I364</f>
        <v>16.018056512809327</v>
      </c>
      <c r="E366">
        <f>'per 2m'!J364</f>
        <v>14.943613025618838</v>
      </c>
      <c r="F366" s="3">
        <f t="shared" si="38"/>
        <v>17.108525779540432</v>
      </c>
      <c r="I366">
        <f t="shared" si="39"/>
        <v>1.1505941945491334</v>
      </c>
      <c r="J366">
        <f t="shared" si="36"/>
        <v>1.0788669605268377</v>
      </c>
      <c r="K366">
        <f t="shared" si="40"/>
        <v>1.1470040366292376</v>
      </c>
      <c r="L366">
        <f t="shared" si="41"/>
        <v>1.0702580732584883</v>
      </c>
      <c r="M366">
        <f t="shared" si="37"/>
        <v>1.2220375556814596</v>
      </c>
    </row>
    <row r="367" spans="1:13" x14ac:dyDescent="0.3">
      <c r="A367">
        <v>363</v>
      </c>
      <c r="B367">
        <f>'per 2m'!E365</f>
        <v>16.122047991437036</v>
      </c>
      <c r="C367">
        <f>'per 2m'!F365</f>
        <v>15.131595982874071</v>
      </c>
      <c r="D367">
        <f>'per 2m'!I365</f>
        <v>16.098056512809325</v>
      </c>
      <c r="E367">
        <f>'per 2m'!J365</f>
        <v>15.023613025618838</v>
      </c>
      <c r="F367" s="3">
        <f t="shared" si="38"/>
        <v>17.108525779540432</v>
      </c>
      <c r="I367">
        <f t="shared" si="39"/>
        <v>1.1525620567910448</v>
      </c>
      <c r="J367">
        <f t="shared" si="36"/>
        <v>1.0828026850106609</v>
      </c>
      <c r="K367">
        <f t="shared" si="40"/>
        <v>1.1527183223435231</v>
      </c>
      <c r="L367">
        <f t="shared" si="41"/>
        <v>1.0759723589727741</v>
      </c>
      <c r="M367">
        <f t="shared" si="37"/>
        <v>1.2220375556814596</v>
      </c>
    </row>
    <row r="368" spans="1:13" x14ac:dyDescent="0.3">
      <c r="A368">
        <v>364</v>
      </c>
      <c r="B368">
        <f>'per 2m'!E366</f>
        <v>16.149689598712218</v>
      </c>
      <c r="C368">
        <f>'per 2m'!F366</f>
        <v>15.186879197424435</v>
      </c>
      <c r="D368">
        <f>'per 2m'!I366</f>
        <v>16.178056512809324</v>
      </c>
      <c r="E368">
        <f>'per 2m'!J366</f>
        <v>15.103613025618838</v>
      </c>
      <c r="F368" s="3">
        <f t="shared" si="38"/>
        <v>17.108525779540432</v>
      </c>
      <c r="I368">
        <f t="shared" si="39"/>
        <v>1.1545428437734162</v>
      </c>
      <c r="J368">
        <f t="shared" si="36"/>
        <v>1.0867642589754039</v>
      </c>
      <c r="K368">
        <f t="shared" si="40"/>
        <v>1.1520040366292374</v>
      </c>
      <c r="L368">
        <f t="shared" si="41"/>
        <v>1.0816866446870599</v>
      </c>
      <c r="M368">
        <f t="shared" si="37"/>
        <v>1.2220375556814596</v>
      </c>
    </row>
    <row r="369" spans="1:13" x14ac:dyDescent="0.3">
      <c r="A369">
        <v>365</v>
      </c>
      <c r="B369">
        <f>'per 2m'!E367</f>
        <v>16.177510026943438</v>
      </c>
      <c r="C369">
        <f>'per 2m'!F367</f>
        <v>15.242520053886876</v>
      </c>
      <c r="D369">
        <f>'per 2m'!I367</f>
        <v>16.078056512809322</v>
      </c>
      <c r="E369">
        <f>'per 2m'!J367</f>
        <v>15.183613025618838</v>
      </c>
      <c r="F369" s="3">
        <f t="shared" si="38"/>
        <v>17.108525779540432</v>
      </c>
      <c r="I369">
        <f t="shared" si="39"/>
        <v>1.1565362508840586</v>
      </c>
      <c r="J369">
        <f t="shared" si="36"/>
        <v>1.0907510731966887</v>
      </c>
      <c r="K369">
        <f t="shared" si="40"/>
        <v>1.1512897509149516</v>
      </c>
      <c r="L369">
        <f t="shared" si="41"/>
        <v>1.0874009304013457</v>
      </c>
      <c r="M369">
        <f t="shared" si="37"/>
        <v>1.2220375556814596</v>
      </c>
    </row>
    <row r="370" spans="1:13" x14ac:dyDescent="0.3">
      <c r="A370">
        <v>366</v>
      </c>
      <c r="B370">
        <f>'per 2m'!E368</f>
        <v>16.205504997810202</v>
      </c>
      <c r="C370">
        <f>'per 2m'!F368</f>
        <v>15.298509995620407</v>
      </c>
      <c r="D370">
        <f>'per 2m'!I368</f>
        <v>16.158056512809321</v>
      </c>
      <c r="E370">
        <f>'per 2m'!J368</f>
        <v>15.263613025618838</v>
      </c>
      <c r="F370" s="3">
        <f t="shared" si="38"/>
        <v>17.108525779540432</v>
      </c>
      <c r="I370">
        <f t="shared" si="39"/>
        <v>1.1585419715700163</v>
      </c>
      <c r="J370">
        <f t="shared" si="36"/>
        <v>1.0947625145686037</v>
      </c>
      <c r="K370">
        <f t="shared" si="40"/>
        <v>1.1570040366292371</v>
      </c>
      <c r="L370">
        <f t="shared" si="41"/>
        <v>1.0931152161156312</v>
      </c>
      <c r="M370">
        <f t="shared" si="37"/>
        <v>1.2220375556814596</v>
      </c>
    </row>
    <row r="371" spans="1:13" x14ac:dyDescent="0.3">
      <c r="A371">
        <v>367</v>
      </c>
      <c r="B371">
        <f>'per 2m'!E369</f>
        <v>16.233670206150251</v>
      </c>
      <c r="C371">
        <f>'per 2m'!F369</f>
        <v>15.354840412300501</v>
      </c>
      <c r="D371">
        <f>'per 2m'!I369</f>
        <v>16.238056512809319</v>
      </c>
      <c r="E371">
        <f>'per 2m'!J369</f>
        <v>15.343613025618838</v>
      </c>
      <c r="F371" s="3">
        <f t="shared" si="38"/>
        <v>17.108525779540432</v>
      </c>
      <c r="I371">
        <f t="shared" si="39"/>
        <v>1.1605596973847097</v>
      </c>
      <c r="J371">
        <f t="shared" si="36"/>
        <v>1.0987979661979907</v>
      </c>
      <c r="K371">
        <f t="shared" si="40"/>
        <v>1.1562897509149512</v>
      </c>
      <c r="L371">
        <f t="shared" si="41"/>
        <v>1.098829501829917</v>
      </c>
      <c r="M371">
        <f t="shared" si="37"/>
        <v>1.2220375556814596</v>
      </c>
    </row>
    <row r="372" spans="1:13" x14ac:dyDescent="0.3">
      <c r="A372">
        <v>368</v>
      </c>
      <c r="B372">
        <f>'per 2m'!E370</f>
        <v>16.262001320621621</v>
      </c>
      <c r="C372">
        <f>'per 2m'!F370</f>
        <v>15.41150264124324</v>
      </c>
      <c r="D372">
        <f>'per 2m'!I370</f>
        <v>16.138056512809317</v>
      </c>
      <c r="E372">
        <f>'per 2m'!J370</f>
        <v>15.423613025618838</v>
      </c>
      <c r="F372" s="3">
        <f t="shared" si="38"/>
        <v>17.108525779540432</v>
      </c>
      <c r="I372">
        <f t="shared" si="39"/>
        <v>1.16258911803537</v>
      </c>
      <c r="J372">
        <f t="shared" si="36"/>
        <v>1.1028568074993115</v>
      </c>
      <c r="K372">
        <f t="shared" si="40"/>
        <v>1.1555754652006656</v>
      </c>
      <c r="L372">
        <f t="shared" si="41"/>
        <v>1.0981152161156313</v>
      </c>
      <c r="M372">
        <f t="shared" si="37"/>
        <v>1.2220375556814596</v>
      </c>
    </row>
    <row r="373" spans="1:13" x14ac:dyDescent="0.3">
      <c r="A373">
        <v>369</v>
      </c>
      <c r="B373">
        <f>'per 2m'!E371</f>
        <v>16.290493984368741</v>
      </c>
      <c r="C373">
        <f>'per 2m'!F371</f>
        <v>15.468487968737485</v>
      </c>
      <c r="D373">
        <f>'per 2m'!I371</f>
        <v>16.218056512809316</v>
      </c>
      <c r="E373">
        <f>'per 2m'!J371</f>
        <v>15.323613025618839</v>
      </c>
      <c r="F373" s="3">
        <f t="shared" si="38"/>
        <v>17.108525779540432</v>
      </c>
      <c r="I373">
        <f t="shared" si="39"/>
        <v>1.1646299214307567</v>
      </c>
      <c r="J373">
        <f t="shared" si="36"/>
        <v>1.1069384142900849</v>
      </c>
      <c r="K373">
        <f t="shared" si="40"/>
        <v>1.1612897509149511</v>
      </c>
      <c r="L373">
        <f t="shared" si="41"/>
        <v>1.0974009304013457</v>
      </c>
      <c r="M373">
        <f t="shared" si="37"/>
        <v>1.2220375556814596</v>
      </c>
    </row>
    <row r="374" spans="1:13" x14ac:dyDescent="0.3">
      <c r="A374">
        <v>370</v>
      </c>
      <c r="B374">
        <f>'per 2m'!E372</f>
        <v>16.319143815692446</v>
      </c>
      <c r="C374">
        <f>'per 2m'!F372</f>
        <v>15.52578763138489</v>
      </c>
      <c r="D374">
        <f>'per 2m'!I372</f>
        <v>16.298056512809314</v>
      </c>
      <c r="E374">
        <f>'per 2m'!J372</f>
        <v>15.403613025618839</v>
      </c>
      <c r="F374" s="3">
        <f t="shared" si="38"/>
        <v>17.108525779540432</v>
      </c>
      <c r="I374">
        <f t="shared" si="39"/>
        <v>1.1666817937291512</v>
      </c>
      <c r="J374">
        <f t="shared" si="36"/>
        <v>1.111042158886874</v>
      </c>
      <c r="K374">
        <f t="shared" si="40"/>
        <v>1.1670040366292367</v>
      </c>
      <c r="L374">
        <f t="shared" si="41"/>
        <v>1.1031152161156312</v>
      </c>
      <c r="M374">
        <f t="shared" si="37"/>
        <v>1.2220375556814596</v>
      </c>
    </row>
    <row r="375" spans="1:13" x14ac:dyDescent="0.3">
      <c r="A375">
        <v>371</v>
      </c>
      <c r="B375">
        <f>'per 2m'!E373</f>
        <v>16.347946408723789</v>
      </c>
      <c r="C375">
        <f>'per 2m'!F373</f>
        <v>15.583392817447582</v>
      </c>
      <c r="D375">
        <f>'per 2m'!I373</f>
        <v>16.378056512809312</v>
      </c>
      <c r="E375">
        <f>'per 2m'!J373</f>
        <v>15.483613025618839</v>
      </c>
      <c r="F375" s="3">
        <f t="shared" si="38"/>
        <v>17.108525779540432</v>
      </c>
      <c r="I375">
        <f t="shared" si="39"/>
        <v>1.1687444193866219</v>
      </c>
      <c r="J375">
        <f t="shared" si="36"/>
        <v>1.1151674102018154</v>
      </c>
      <c r="K375">
        <f t="shared" si="40"/>
        <v>1.1662897509149508</v>
      </c>
      <c r="L375">
        <f t="shared" si="41"/>
        <v>1.108829501829917</v>
      </c>
      <c r="M375">
        <f t="shared" si="37"/>
        <v>1.2220375556814596</v>
      </c>
    </row>
    <row r="376" spans="1:13" x14ac:dyDescent="0.3">
      <c r="A376">
        <v>372</v>
      </c>
      <c r="B376">
        <f>'per 2m'!E374</f>
        <v>16.376897334101624</v>
      </c>
      <c r="C376">
        <f>'per 2m'!F374</f>
        <v>15.641294668203249</v>
      </c>
      <c r="D376">
        <f>'per 2m'!I374</f>
        <v>16.278056512809311</v>
      </c>
      <c r="E376">
        <f>'per 2m'!J374</f>
        <v>15.563613025618839</v>
      </c>
      <c r="F376" s="3">
        <f t="shared" si="38"/>
        <v>17.108525779540432</v>
      </c>
      <c r="I376">
        <f t="shared" si="39"/>
        <v>1.1708174812055485</v>
      </c>
      <c r="J376">
        <f t="shared" si="36"/>
        <v>1.1193135338396687</v>
      </c>
      <c r="K376">
        <f t="shared" si="40"/>
        <v>1.1655754652006649</v>
      </c>
      <c r="L376">
        <f t="shared" si="41"/>
        <v>1.1145437875442028</v>
      </c>
      <c r="M376">
        <f t="shared" si="37"/>
        <v>1.2220375556814596</v>
      </c>
    </row>
    <row r="377" spans="1:13" x14ac:dyDescent="0.3">
      <c r="A377">
        <v>373</v>
      </c>
      <c r="B377">
        <f>'per 2m'!E375</f>
        <v>16.405992139653737</v>
      </c>
      <c r="C377">
        <f>'per 2m'!F375</f>
        <v>15.699484279307471</v>
      </c>
      <c r="D377">
        <f>'per 2m'!I375</f>
        <v>16.358056512809309</v>
      </c>
      <c r="E377">
        <f>'per 2m'!J375</f>
        <v>15.643613025618839</v>
      </c>
      <c r="F377" s="3">
        <f t="shared" si="38"/>
        <v>17.108525779540432</v>
      </c>
      <c r="I377">
        <f t="shared" si="39"/>
        <v>1.1729006603834022</v>
      </c>
      <c r="J377">
        <f t="shared" si="36"/>
        <v>1.1234798921953761</v>
      </c>
      <c r="K377">
        <f t="shared" si="40"/>
        <v>1.1712897509149507</v>
      </c>
      <c r="L377">
        <f t="shared" si="41"/>
        <v>1.1202580732584886</v>
      </c>
      <c r="M377">
        <f t="shared" si="37"/>
        <v>1.2220375556814596</v>
      </c>
    </row>
    <row r="378" spans="1:13" x14ac:dyDescent="0.3">
      <c r="A378">
        <v>374</v>
      </c>
      <c r="B378">
        <f>'per 2m'!E376</f>
        <v>16.435226351081528</v>
      </c>
      <c r="C378">
        <f>'per 2m'!F376</f>
        <v>15.75795270216306</v>
      </c>
      <c r="D378">
        <f>'per 2m'!I376</f>
        <v>16.438056512809307</v>
      </c>
      <c r="E378">
        <f>'per 2m'!J376</f>
        <v>15.723613025618839</v>
      </c>
      <c r="F378" s="3">
        <f t="shared" si="38"/>
        <v>17.108525779540432</v>
      </c>
      <c r="I378">
        <f t="shared" si="39"/>
        <v>1.1749936365617724</v>
      </c>
      <c r="J378">
        <f t="shared" si="36"/>
        <v>1.1276658445521164</v>
      </c>
      <c r="K378">
        <f t="shared" si="40"/>
        <v>1.1705754652006648</v>
      </c>
      <c r="L378">
        <f t="shared" si="41"/>
        <v>1.1259723589727741</v>
      </c>
      <c r="M378">
        <f t="shared" si="37"/>
        <v>1.2220375556814596</v>
      </c>
    </row>
    <row r="379" spans="1:13" x14ac:dyDescent="0.3">
      <c r="A379">
        <v>375</v>
      </c>
      <c r="B379">
        <f>'per 2m'!E377</f>
        <v>16.464595472648099</v>
      </c>
      <c r="C379">
        <f>'per 2m'!F377</f>
        <v>15.816690945296198</v>
      </c>
      <c r="D379">
        <f>'per 2m'!I377</f>
        <v>16.338056512809306</v>
      </c>
      <c r="E379">
        <f>'per 2m'!J377</f>
        <v>15.803613025618839</v>
      </c>
      <c r="F379" s="3">
        <f t="shared" si="38"/>
        <v>17.108525779540432</v>
      </c>
      <c r="I379">
        <f t="shared" si="39"/>
        <v>1.177096087875632</v>
      </c>
      <c r="J379">
        <f t="shared" si="36"/>
        <v>1.1318707471798353</v>
      </c>
      <c r="K379">
        <f t="shared" si="40"/>
        <v>1.1698611794863789</v>
      </c>
      <c r="L379">
        <f t="shared" si="41"/>
        <v>1.1316866446870599</v>
      </c>
      <c r="M379">
        <f t="shared" si="37"/>
        <v>1.2220375556814596</v>
      </c>
    </row>
    <row r="380" spans="1:13" x14ac:dyDescent="0.3">
      <c r="A380">
        <v>376</v>
      </c>
      <c r="B380">
        <f>'per 2m'!E378</f>
        <v>16.494094987869595</v>
      </c>
      <c r="C380">
        <f>'per 2m'!F378</f>
        <v>15.87568997573919</v>
      </c>
      <c r="D380">
        <f>'per 2m'!I378</f>
        <v>16.418056512809304</v>
      </c>
      <c r="E380">
        <f>'per 2m'!J378</f>
        <v>15.883613025618839</v>
      </c>
      <c r="F380" s="3">
        <f t="shared" si="38"/>
        <v>17.108525779540432</v>
      </c>
      <c r="I380">
        <f t="shared" si="39"/>
        <v>1.1792076910028351</v>
      </c>
      <c r="J380">
        <f t="shared" si="36"/>
        <v>1.1360939534342418</v>
      </c>
      <c r="K380">
        <f t="shared" si="40"/>
        <v>1.1755754652006645</v>
      </c>
      <c r="L380">
        <f t="shared" si="41"/>
        <v>1.1309723589727743</v>
      </c>
      <c r="M380">
        <f t="shared" si="37"/>
        <v>1.2220375556814596</v>
      </c>
    </row>
    <row r="381" spans="1:13" x14ac:dyDescent="0.3">
      <c r="A381">
        <v>377</v>
      </c>
      <c r="B381">
        <f>'per 2m'!E379</f>
        <v>16.52372036020979</v>
      </c>
      <c r="C381">
        <f>'per 2m'!F379</f>
        <v>15.934940720419577</v>
      </c>
      <c r="D381">
        <f>'per 2m'!I379</f>
        <v>16.498056512809303</v>
      </c>
      <c r="E381">
        <f>'per 2m'!J379</f>
        <v>15.783613025618839</v>
      </c>
      <c r="F381" s="3">
        <f t="shared" si="38"/>
        <v>17.108525779540432</v>
      </c>
      <c r="I381">
        <f t="shared" si="39"/>
        <v>1.1813281212138393</v>
      </c>
      <c r="J381">
        <f t="shared" si="36"/>
        <v>1.1403348138562499</v>
      </c>
      <c r="K381">
        <f t="shared" si="40"/>
        <v>1.18128975091495</v>
      </c>
      <c r="L381">
        <f t="shared" si="41"/>
        <v>1.1302580732584886</v>
      </c>
      <c r="M381">
        <f t="shared" si="37"/>
        <v>1.2220375556814596</v>
      </c>
    </row>
    <row r="382" spans="1:13" x14ac:dyDescent="0.3">
      <c r="A382">
        <v>378</v>
      </c>
      <c r="B382">
        <f>'per 2m'!E380</f>
        <v>16.553467033777711</v>
      </c>
      <c r="C382">
        <f>'per 2m'!F380</f>
        <v>15.994434067555421</v>
      </c>
      <c r="D382">
        <f>'per 2m'!I380</f>
        <v>16.578056512809301</v>
      </c>
      <c r="E382">
        <f>'per 2m'!J380</f>
        <v>15.863613025618839</v>
      </c>
      <c r="F382" s="3">
        <f t="shared" si="38"/>
        <v>17.108525779540432</v>
      </c>
      <c r="I382">
        <f t="shared" si="39"/>
        <v>1.1834570524216426</v>
      </c>
      <c r="J382">
        <f t="shared" si="36"/>
        <v>1.1445926762718561</v>
      </c>
      <c r="K382">
        <f t="shared" si="40"/>
        <v>1.1805754652006644</v>
      </c>
      <c r="L382">
        <f t="shared" si="41"/>
        <v>1.1359723589727742</v>
      </c>
      <c r="M382">
        <f t="shared" si="37"/>
        <v>1.2220375556814596</v>
      </c>
    </row>
    <row r="383" spans="1:13" x14ac:dyDescent="0.3">
      <c r="A383">
        <v>379</v>
      </c>
      <c r="B383">
        <f>'per 2m'!E381</f>
        <v>16.583330434028277</v>
      </c>
      <c r="C383">
        <f>'per 2m'!F381</f>
        <v>16.054160868056549</v>
      </c>
      <c r="D383">
        <f>'per 2m'!I381</f>
        <v>16.4780565128093</v>
      </c>
      <c r="E383">
        <f>'per 2m'!J381</f>
        <v>15.94361302561884</v>
      </c>
      <c r="F383" s="3">
        <f t="shared" si="38"/>
        <v>17.108525779540432</v>
      </c>
      <c r="I383">
        <f t="shared" si="39"/>
        <v>1.1855941572319304</v>
      </c>
      <c r="J383">
        <f t="shared" si="36"/>
        <v>1.1488668858924318</v>
      </c>
      <c r="K383">
        <f t="shared" si="40"/>
        <v>1.1798611794863785</v>
      </c>
      <c r="L383">
        <f t="shared" si="41"/>
        <v>1.1416866446870599</v>
      </c>
      <c r="M383">
        <f t="shared" si="37"/>
        <v>1.2220375556814596</v>
      </c>
    </row>
    <row r="384" spans="1:13" x14ac:dyDescent="0.3">
      <c r="A384">
        <v>380</v>
      </c>
      <c r="B384">
        <f>'per 2m'!E382</f>
        <v>16.61330596846577</v>
      </c>
      <c r="C384">
        <f>'per 2m'!F382</f>
        <v>16.11411193693154</v>
      </c>
      <c r="D384">
        <f>'per 2m'!I382</f>
        <v>16.558056512809298</v>
      </c>
      <c r="E384">
        <f>'per 2m'!J382</f>
        <v>16.02361302561884</v>
      </c>
      <c r="F384" s="3">
        <f t="shared" si="38"/>
        <v>17.108525779540432</v>
      </c>
      <c r="I384">
        <f t="shared" si="39"/>
        <v>1.1877391069934242</v>
      </c>
      <c r="J384">
        <f t="shared" si="36"/>
        <v>1.1531567854154194</v>
      </c>
      <c r="K384">
        <f t="shared" si="40"/>
        <v>1.185575465200664</v>
      </c>
      <c r="L384">
        <f t="shared" si="41"/>
        <v>1.1474009304013457</v>
      </c>
      <c r="M384">
        <f t="shared" si="37"/>
        <v>1.2220375556814596</v>
      </c>
    </row>
    <row r="385" spans="1:13" x14ac:dyDescent="0.3">
      <c r="A385">
        <v>381</v>
      </c>
      <c r="B385">
        <f>'per 2m'!E383</f>
        <v>16.643389027350104</v>
      </c>
      <c r="C385">
        <f>'per 2m'!F383</f>
        <v>16.17427805470021</v>
      </c>
      <c r="D385">
        <f>'per 2m'!I383</f>
        <v>16.638056512809296</v>
      </c>
      <c r="E385">
        <f>'per 2m'!J383</f>
        <v>16.103613025618838</v>
      </c>
      <c r="F385" s="3">
        <f t="shared" si="38"/>
        <v>17.108525779540432</v>
      </c>
      <c r="I385">
        <f t="shared" si="39"/>
        <v>1.1898915718484218</v>
      </c>
      <c r="J385">
        <f t="shared" si="36"/>
        <v>1.157461715125415</v>
      </c>
      <c r="K385">
        <f t="shared" si="40"/>
        <v>1.1912897509149496</v>
      </c>
      <c r="L385">
        <f t="shared" si="41"/>
        <v>1.1531152161156313</v>
      </c>
      <c r="M385">
        <f t="shared" si="37"/>
        <v>1.2220375556814596</v>
      </c>
    </row>
    <row r="386" spans="1:13" x14ac:dyDescent="0.3">
      <c r="A386">
        <v>382</v>
      </c>
      <c r="B386">
        <f>'per 2m'!E384</f>
        <v>16.673574984405704</v>
      </c>
      <c r="C386">
        <f>'per 2m'!F384</f>
        <v>16.234649968811411</v>
      </c>
      <c r="D386">
        <f>'per 2m'!I384</f>
        <v>16.718056512809294</v>
      </c>
      <c r="E386">
        <f>'per 2m'!J384</f>
        <v>16.183613025618836</v>
      </c>
      <c r="F386" s="3">
        <f t="shared" si="38"/>
        <v>17.108525779540432</v>
      </c>
      <c r="I386">
        <f t="shared" si="39"/>
        <v>1.1920512207835243</v>
      </c>
      <c r="J386">
        <f t="shared" si="36"/>
        <v>1.1617810129956203</v>
      </c>
      <c r="K386">
        <f t="shared" si="40"/>
        <v>1.1905754652006639</v>
      </c>
      <c r="L386">
        <f t="shared" si="41"/>
        <v>1.1588295018299168</v>
      </c>
      <c r="M386">
        <f t="shared" si="37"/>
        <v>1.2220375556814596</v>
      </c>
    </row>
    <row r="387" spans="1:13" x14ac:dyDescent="0.3">
      <c r="A387">
        <v>383</v>
      </c>
      <c r="B387">
        <f>'per 2m'!E385</f>
        <v>16.703859197532978</v>
      </c>
      <c r="C387">
        <f>'per 2m'!F385</f>
        <v>16.295218395065955</v>
      </c>
      <c r="D387">
        <f>'per 2m'!I385</f>
        <v>16.618056512809293</v>
      </c>
      <c r="E387">
        <f>'per 2m'!J385</f>
        <v>16.263613025618834</v>
      </c>
      <c r="F387" s="3">
        <f t="shared" si="38"/>
        <v>17.108525779540432</v>
      </c>
      <c r="I387">
        <f t="shared" si="39"/>
        <v>1.1942177216805407</v>
      </c>
      <c r="J387">
        <f t="shared" si="36"/>
        <v>1.1661140147896529</v>
      </c>
      <c r="K387">
        <f t="shared" si="40"/>
        <v>1.189861179486378</v>
      </c>
      <c r="L387">
        <f t="shared" si="41"/>
        <v>1.1645437875442024</v>
      </c>
      <c r="M387">
        <f t="shared" si="37"/>
        <v>1.2220375556814596</v>
      </c>
    </row>
    <row r="388" spans="1:13" x14ac:dyDescent="0.3">
      <c r="A388">
        <v>384</v>
      </c>
      <c r="B388">
        <f>'per 2m'!E386</f>
        <v>16.734237009522161</v>
      </c>
      <c r="C388">
        <f>'per 2m'!F386</f>
        <v>16.355974019044325</v>
      </c>
      <c r="D388">
        <f>'per 2m'!I386</f>
        <v>16.698056512809291</v>
      </c>
      <c r="E388">
        <f>'per 2m'!J386</f>
        <v>16.343613025618833</v>
      </c>
      <c r="F388" s="3">
        <f t="shared" si="38"/>
        <v>17.108525779540432</v>
      </c>
      <c r="I388">
        <f t="shared" si="39"/>
        <v>1.196390741367561</v>
      </c>
      <c r="J388">
        <f t="shared" si="36"/>
        <v>1.170460054163694</v>
      </c>
      <c r="K388">
        <f t="shared" si="40"/>
        <v>1.1955754652006636</v>
      </c>
      <c r="L388">
        <f t="shared" si="41"/>
        <v>1.170258073258488</v>
      </c>
      <c r="M388">
        <f t="shared" si="37"/>
        <v>1.2220375556814596</v>
      </c>
    </row>
    <row r="389" spans="1:13" x14ac:dyDescent="0.3">
      <c r="A389">
        <v>385</v>
      </c>
      <c r="B389">
        <f>'per 2m'!E387</f>
        <v>16.764703748769552</v>
      </c>
      <c r="C389">
        <f>'per 2m'!F387</f>
        <v>16.416907497539107</v>
      </c>
      <c r="D389">
        <f>'per 2m'!I387</f>
        <v>16.77805651280929</v>
      </c>
      <c r="E389">
        <f>'per 2m'!J387</f>
        <v>16.423613025618831</v>
      </c>
      <c r="F389" s="3">
        <f t="shared" si="38"/>
        <v>17.108525779540432</v>
      </c>
      <c r="I389">
        <f t="shared" si="39"/>
        <v>1.1985699456701948</v>
      </c>
      <c r="J389">
        <f t="shared" ref="J389:J452" si="42">(C389+C390)/28*($A390-$A389)</f>
        <v>1.1748184627689611</v>
      </c>
      <c r="K389">
        <f t="shared" si="40"/>
        <v>1.1948611794863777</v>
      </c>
      <c r="L389">
        <f t="shared" si="41"/>
        <v>1.1695437875442021</v>
      </c>
      <c r="M389">
        <f t="shared" ref="M389:M452" si="43">(F389+F390)/28*($A390-$A389)</f>
        <v>1.2220375556814596</v>
      </c>
    </row>
    <row r="390" spans="1:13" x14ac:dyDescent="0.3">
      <c r="A390">
        <v>386</v>
      </c>
      <c r="B390">
        <f>'per 2m'!E388</f>
        <v>16.795254729995904</v>
      </c>
      <c r="C390">
        <f>'per 2m'!F388</f>
        <v>16.478009459991807</v>
      </c>
      <c r="D390">
        <f>'per 2m'!I388</f>
        <v>16.678056512809288</v>
      </c>
      <c r="E390">
        <f>'per 2m'!J388</f>
        <v>16.32361302561883</v>
      </c>
      <c r="F390" s="3">
        <f t="shared" ref="F390:F453" si="44">F$4</f>
        <v>17.108525779540432</v>
      </c>
      <c r="I390">
        <f t="shared" si="39"/>
        <v>1.2007549994629589</v>
      </c>
      <c r="J390">
        <f t="shared" si="42"/>
        <v>1.1791885703544895</v>
      </c>
      <c r="K390">
        <f t="shared" si="40"/>
        <v>1.194146893772092</v>
      </c>
      <c r="L390">
        <f t="shared" si="41"/>
        <v>1.1688295018299164</v>
      </c>
      <c r="M390">
        <f t="shared" si="43"/>
        <v>1.2220375556814596</v>
      </c>
    </row>
    <row r="391" spans="1:13" x14ac:dyDescent="0.3">
      <c r="A391">
        <v>387</v>
      </c>
      <c r="B391">
        <f>'per 2m'!E389</f>
        <v>16.825885254966948</v>
      </c>
      <c r="C391">
        <f>'per 2m'!F389</f>
        <v>16.5392705099339</v>
      </c>
      <c r="D391">
        <f>'per 2m'!I389</f>
        <v>16.758056512809286</v>
      </c>
      <c r="E391">
        <f>'per 2m'!J389</f>
        <v>16.403613025618828</v>
      </c>
      <c r="F391" s="3">
        <f t="shared" si="44"/>
        <v>17.108525779540432</v>
      </c>
      <c r="I391">
        <f t="shared" si="39"/>
        <v>1.2029455667208164</v>
      </c>
      <c r="J391">
        <f t="shared" si="42"/>
        <v>1.1835697048702047</v>
      </c>
      <c r="K391">
        <f t="shared" si="40"/>
        <v>1.1998611794863776</v>
      </c>
      <c r="L391">
        <f t="shared" si="41"/>
        <v>1.174543787544202</v>
      </c>
      <c r="M391">
        <f t="shared" si="43"/>
        <v>1.2220375556814596</v>
      </c>
    </row>
    <row r="392" spans="1:13" x14ac:dyDescent="0.3">
      <c r="A392">
        <v>388</v>
      </c>
      <c r="B392">
        <f>'per 2m'!E390</f>
        <v>16.856590613215918</v>
      </c>
      <c r="C392">
        <f>'per 2m'!F390</f>
        <v>16.600681226431835</v>
      </c>
      <c r="D392">
        <f>'per 2m'!I390</f>
        <v>16.838056512809285</v>
      </c>
      <c r="E392">
        <f>'per 2m'!J390</f>
        <v>16.483613025618826</v>
      </c>
      <c r="F392" s="3">
        <f t="shared" si="44"/>
        <v>17.108525779540432</v>
      </c>
      <c r="I392">
        <f t="shared" si="39"/>
        <v>1.2051413105708513</v>
      </c>
      <c r="J392">
        <f t="shared" si="42"/>
        <v>1.1879611925702738</v>
      </c>
      <c r="K392">
        <f t="shared" si="40"/>
        <v>1.2055754652006632</v>
      </c>
      <c r="L392">
        <f t="shared" si="41"/>
        <v>1.1802580732584875</v>
      </c>
      <c r="M392">
        <f t="shared" si="43"/>
        <v>1.2220375556814596</v>
      </c>
    </row>
    <row r="393" spans="1:13" x14ac:dyDescent="0.3">
      <c r="A393">
        <v>389</v>
      </c>
      <c r="B393">
        <f>'per 2m'!E391</f>
        <v>16.887366082767915</v>
      </c>
      <c r="C393">
        <f>'per 2m'!F391</f>
        <v>16.66223216553583</v>
      </c>
      <c r="D393">
        <f>'per 2m'!I391</f>
        <v>16.918056512809283</v>
      </c>
      <c r="E393">
        <f>'per 2m'!J391</f>
        <v>16.563613025618825</v>
      </c>
      <c r="F393" s="3">
        <f t="shared" si="44"/>
        <v>17.108525779540432</v>
      </c>
      <c r="I393">
        <f t="shared" si="39"/>
        <v>1.207341893344072</v>
      </c>
      <c r="J393">
        <f t="shared" si="42"/>
        <v>1.1923623581167153</v>
      </c>
      <c r="K393">
        <f t="shared" si="40"/>
        <v>1.2048611794863773</v>
      </c>
      <c r="L393">
        <f t="shared" si="41"/>
        <v>1.1859723589727731</v>
      </c>
      <c r="M393">
        <f t="shared" si="43"/>
        <v>1.2220375556814596</v>
      </c>
    </row>
    <row r="394" spans="1:13" x14ac:dyDescent="0.3">
      <c r="A394">
        <v>390</v>
      </c>
      <c r="B394">
        <f>'per 2m'!E392</f>
        <v>16.918206930866099</v>
      </c>
      <c r="C394">
        <f>'per 2m'!F392</f>
        <v>16.723913861732196</v>
      </c>
      <c r="D394">
        <f>'per 2m'!I392</f>
        <v>16.818056512809282</v>
      </c>
      <c r="E394">
        <f>'per 2m'!J392</f>
        <v>16.643613025618823</v>
      </c>
      <c r="F394" s="3">
        <f t="shared" si="44"/>
        <v>17.108525779540432</v>
      </c>
      <c r="I394">
        <f t="shared" si="39"/>
        <v>1.2095469766273423</v>
      </c>
      <c r="J394">
        <f t="shared" si="42"/>
        <v>1.1967725246832559</v>
      </c>
      <c r="K394">
        <f t="shared" si="40"/>
        <v>1.2041468937720914</v>
      </c>
      <c r="L394">
        <f t="shared" si="41"/>
        <v>1.1916866446870586</v>
      </c>
      <c r="M394">
        <f t="shared" si="43"/>
        <v>1.2220375556814596</v>
      </c>
    </row>
    <row r="395" spans="1:13" x14ac:dyDescent="0.3">
      <c r="A395">
        <v>391</v>
      </c>
      <c r="B395">
        <f>'per 2m'!E393</f>
        <v>16.949108414699484</v>
      </c>
      <c r="C395">
        <f>'per 2m'!F393</f>
        <v>16.785716829398964</v>
      </c>
      <c r="D395">
        <f>'per 2m'!I393</f>
        <v>16.89805651280928</v>
      </c>
      <c r="E395">
        <f>'per 2m'!J393</f>
        <v>16.723613025618821</v>
      </c>
      <c r="F395" s="3">
        <f t="shared" si="44"/>
        <v>17.108525779540432</v>
      </c>
      <c r="I395">
        <f t="shared" si="39"/>
        <v>1.2117562213154212</v>
      </c>
      <c r="J395">
        <f t="shared" si="42"/>
        <v>1.2011910140594142</v>
      </c>
      <c r="K395">
        <f t="shared" si="40"/>
        <v>1.2098611794863772</v>
      </c>
      <c r="L395">
        <f t="shared" si="41"/>
        <v>1.1974009304013442</v>
      </c>
      <c r="M395">
        <f t="shared" si="43"/>
        <v>1.2220375556814596</v>
      </c>
    </row>
    <row r="396" spans="1:13" x14ac:dyDescent="0.3">
      <c r="A396">
        <v>392</v>
      </c>
      <c r="B396">
        <f>'per 2m'!E394</f>
        <v>16.980065782132314</v>
      </c>
      <c r="C396">
        <f>'per 2m'!F394</f>
        <v>16.847631564264631</v>
      </c>
      <c r="D396">
        <f>'per 2m'!I394</f>
        <v>16.978056512809278</v>
      </c>
      <c r="E396">
        <f>'per 2m'!J394</f>
        <v>16.803613025618819</v>
      </c>
      <c r="F396" s="3">
        <f t="shared" si="44"/>
        <v>17.108525779540432</v>
      </c>
      <c r="I396">
        <f t="shared" si="39"/>
        <v>1.2139692876631136</v>
      </c>
      <c r="J396">
        <f t="shared" si="42"/>
        <v>1.2056171467547989</v>
      </c>
      <c r="K396">
        <f t="shared" si="40"/>
        <v>1.2155754652006627</v>
      </c>
      <c r="L396">
        <f t="shared" si="41"/>
        <v>1.20311521611563</v>
      </c>
      <c r="M396">
        <f t="shared" si="43"/>
        <v>1.2220375556814596</v>
      </c>
    </row>
    <row r="397" spans="1:13" x14ac:dyDescent="0.3">
      <c r="A397">
        <v>393</v>
      </c>
      <c r="B397">
        <f>'per 2m'!E395</f>
        <v>17.011074272434872</v>
      </c>
      <c r="C397">
        <f>'per 2m'!F395</f>
        <v>16.909648544869743</v>
      </c>
      <c r="D397">
        <f>'per 2m'!I395</f>
        <v>17.058056512809276</v>
      </c>
      <c r="E397">
        <f>'per 2m'!J395</f>
        <v>16.883613025618818</v>
      </c>
      <c r="F397" s="3">
        <f t="shared" si="44"/>
        <v>17.108525779540432</v>
      </c>
      <c r="I397">
        <f t="shared" si="39"/>
        <v>1.2161858353375161</v>
      </c>
      <c r="J397">
        <f t="shared" si="42"/>
        <v>1.2100502421036039</v>
      </c>
      <c r="K397">
        <f t="shared" si="40"/>
        <v>1.2148611794863768</v>
      </c>
      <c r="L397">
        <f t="shared" si="41"/>
        <v>1.2088295018299156</v>
      </c>
      <c r="M397">
        <f t="shared" si="43"/>
        <v>1.2220375556814596</v>
      </c>
    </row>
    <row r="398" spans="1:13" x14ac:dyDescent="0.3">
      <c r="A398">
        <v>394</v>
      </c>
      <c r="B398">
        <f>'per 2m'!E396</f>
        <v>17.04212911701558</v>
      </c>
      <c r="C398">
        <f>'per 2m'!F396</f>
        <v>16.971758234031164</v>
      </c>
      <c r="D398">
        <f>'per 2m'!I396</f>
        <v>16.958056512809275</v>
      </c>
      <c r="E398">
        <f>'per 2m'!J396</f>
        <v>16.963613025618816</v>
      </c>
      <c r="F398" s="3">
        <f t="shared" si="44"/>
        <v>17.108525779540432</v>
      </c>
      <c r="I398">
        <f t="shared" si="39"/>
        <v>1.2184055234703546</v>
      </c>
      <c r="J398">
        <f t="shared" si="42"/>
        <v>1.2144896183692808</v>
      </c>
      <c r="K398">
        <f t="shared" si="40"/>
        <v>1.214146893772091</v>
      </c>
      <c r="L398">
        <f t="shared" si="41"/>
        <v>1.2145437875442011</v>
      </c>
      <c r="M398">
        <f t="shared" si="43"/>
        <v>1.2220375556814596</v>
      </c>
    </row>
    <row r="399" spans="1:13" x14ac:dyDescent="0.3">
      <c r="A399">
        <v>395</v>
      </c>
      <c r="B399">
        <f>'per 2m'!E397</f>
        <v>17.073225540154347</v>
      </c>
      <c r="C399">
        <f>'per 2m'!F397</f>
        <v>17.033951080308697</v>
      </c>
      <c r="D399">
        <f>'per 2m'!I397</f>
        <v>17.038056512809273</v>
      </c>
      <c r="E399">
        <f>'per 2m'!J397</f>
        <v>17.043613025618814</v>
      </c>
      <c r="F399" s="3">
        <f t="shared" si="44"/>
        <v>17.108525779540432</v>
      </c>
      <c r="I399">
        <f t="shared" si="39"/>
        <v>1.2206280107104048</v>
      </c>
      <c r="J399">
        <f t="shared" si="42"/>
        <v>1.2189345928493811</v>
      </c>
      <c r="K399">
        <f t="shared" si="40"/>
        <v>1.2198611794863765</v>
      </c>
      <c r="L399">
        <f t="shared" si="41"/>
        <v>1.2138295018299152</v>
      </c>
      <c r="M399">
        <f t="shared" si="43"/>
        <v>1.2220375556814596</v>
      </c>
    </row>
    <row r="400" spans="1:13" x14ac:dyDescent="0.3">
      <c r="A400">
        <v>396</v>
      </c>
      <c r="B400">
        <f>'per 2m'!E398</f>
        <v>17.104358759736986</v>
      </c>
      <c r="C400">
        <f>'per 2m'!F398</f>
        <v>17.096217519473974</v>
      </c>
      <c r="D400">
        <f>'per 2m'!I398</f>
        <v>17.118056512809272</v>
      </c>
      <c r="E400">
        <f>'per 2m'!J398</f>
        <v>16.943613025618813</v>
      </c>
      <c r="F400" s="3">
        <f t="shared" si="44"/>
        <v>17.108525779540432</v>
      </c>
      <c r="I400">
        <f t="shared" si="39"/>
        <v>1.2228529552759864</v>
      </c>
      <c r="J400">
        <f t="shared" si="42"/>
        <v>1.2233844819805439</v>
      </c>
      <c r="K400">
        <f t="shared" si="40"/>
        <v>1.2191468937720908</v>
      </c>
      <c r="L400">
        <f t="shared" si="41"/>
        <v>1.2131152161156293</v>
      </c>
      <c r="M400">
        <f t="shared" si="43"/>
        <v>1.2220375556814596</v>
      </c>
    </row>
    <row r="401" spans="1:13" x14ac:dyDescent="0.3">
      <c r="A401">
        <v>397</v>
      </c>
      <c r="B401">
        <f>'per 2m'!E399</f>
        <v>17.135523987990631</v>
      </c>
      <c r="C401">
        <f>'per 2m'!F399</f>
        <v>17.158547975981257</v>
      </c>
      <c r="D401">
        <f>'per 2m'!I399</f>
        <v>17.01805651280927</v>
      </c>
      <c r="E401">
        <f>'per 2m'!J399</f>
        <v>17.023613025618811</v>
      </c>
      <c r="F401" s="3">
        <f t="shared" si="44"/>
        <v>17.108525779540432</v>
      </c>
      <c r="I401">
        <f t="shared" si="39"/>
        <v>1.2250800150075227</v>
      </c>
      <c r="J401">
        <f t="shared" si="42"/>
        <v>1.2278386014436167</v>
      </c>
      <c r="K401">
        <f t="shared" si="40"/>
        <v>1.218432608057805</v>
      </c>
      <c r="L401">
        <f t="shared" si="41"/>
        <v>1.2188295018299151</v>
      </c>
      <c r="M401">
        <f t="shared" si="43"/>
        <v>1.2220375556814596</v>
      </c>
    </row>
    <row r="402" spans="1:13" x14ac:dyDescent="0.3">
      <c r="A402">
        <v>398</v>
      </c>
      <c r="B402">
        <f>'per 2m'!E400</f>
        <v>17.166716432220007</v>
      </c>
      <c r="C402">
        <f>'per 2m'!F400</f>
        <v>17.220932864440012</v>
      </c>
      <c r="D402">
        <f>'per 2m'!I400</f>
        <v>17.098056512809269</v>
      </c>
      <c r="E402">
        <f>'per 2m'!J400</f>
        <v>17.103613025618809</v>
      </c>
      <c r="F402" s="3">
        <f t="shared" si="44"/>
        <v>17.108525779540432</v>
      </c>
      <c r="I402">
        <f t="shared" si="39"/>
        <v>1.2273088474201601</v>
      </c>
      <c r="J402">
        <f t="shared" si="42"/>
        <v>1.2322962662688917</v>
      </c>
      <c r="K402">
        <f t="shared" si="40"/>
        <v>1.2241468937720905</v>
      </c>
      <c r="L402">
        <f t="shared" si="41"/>
        <v>1.2245437875442007</v>
      </c>
      <c r="M402">
        <f t="shared" si="43"/>
        <v>1.2220375556814596</v>
      </c>
    </row>
    <row r="403" spans="1:13" x14ac:dyDescent="0.3">
      <c r="A403">
        <v>399</v>
      </c>
      <c r="B403">
        <f>'per 2m'!E401</f>
        <v>17.197931295544478</v>
      </c>
      <c r="C403">
        <f>'per 2m'!F401</f>
        <v>17.283362591088956</v>
      </c>
      <c r="D403">
        <f>'per 2m'!I401</f>
        <v>17.178056512809267</v>
      </c>
      <c r="E403">
        <f>'per 2m'!J401</f>
        <v>17.183613025618808</v>
      </c>
      <c r="F403" s="3">
        <f t="shared" si="44"/>
        <v>17.108525779540432</v>
      </c>
      <c r="I403">
        <f t="shared" si="39"/>
        <v>1.2295391097564357</v>
      </c>
      <c r="J403">
        <f t="shared" si="42"/>
        <v>1.236756790941443</v>
      </c>
      <c r="K403">
        <f t="shared" si="40"/>
        <v>1.2298611794863761</v>
      </c>
      <c r="L403">
        <f t="shared" si="41"/>
        <v>1.2302580732584862</v>
      </c>
      <c r="M403">
        <f t="shared" si="43"/>
        <v>1.2220375556814596</v>
      </c>
    </row>
    <row r="404" spans="1:13" x14ac:dyDescent="0.3">
      <c r="A404">
        <v>400</v>
      </c>
      <c r="B404">
        <f>'per 2m'!E402</f>
        <v>17.229163777635723</v>
      </c>
      <c r="C404">
        <f>'per 2m'!F402</f>
        <v>17.345827555271448</v>
      </c>
      <c r="D404">
        <f>'per 2m'!I402</f>
        <v>17.258056512809265</v>
      </c>
      <c r="E404">
        <f>'per 2m'!J402</f>
        <v>17.263613025618806</v>
      </c>
      <c r="F404" s="3">
        <f t="shared" si="44"/>
        <v>17.108525779540432</v>
      </c>
      <c r="I404">
        <f t="shared" si="39"/>
        <v>1.2317704590389884</v>
      </c>
      <c r="J404">
        <f t="shared" si="42"/>
        <v>1.2412194895065483</v>
      </c>
      <c r="K404">
        <f t="shared" si="40"/>
        <v>1.2291468937720904</v>
      </c>
      <c r="L404">
        <f t="shared" si="41"/>
        <v>1.2359723589727718</v>
      </c>
      <c r="M404">
        <f t="shared" si="43"/>
        <v>1.2220375556814596</v>
      </c>
    </row>
    <row r="405" spans="1:13" x14ac:dyDescent="0.3">
      <c r="A405">
        <v>401</v>
      </c>
      <c r="B405">
        <f>'per 2m'!E403</f>
        <v>17.26040907545595</v>
      </c>
      <c r="C405">
        <f>'per 2m'!F403</f>
        <v>17.408318150911899</v>
      </c>
      <c r="D405">
        <f>'per 2m'!I403</f>
        <v>17.158056512809264</v>
      </c>
      <c r="E405">
        <f>'per 2m'!J403</f>
        <v>17.343613025618804</v>
      </c>
      <c r="F405" s="3">
        <f t="shared" si="44"/>
        <v>17.108525779540432</v>
      </c>
      <c r="I405">
        <f t="shared" si="39"/>
        <v>1.2340025521233022</v>
      </c>
      <c r="J405">
        <f t="shared" si="42"/>
        <v>1.2456836756751757</v>
      </c>
      <c r="K405">
        <f t="shared" si="40"/>
        <v>1.2284326080578045</v>
      </c>
      <c r="L405">
        <f t="shared" si="41"/>
        <v>1.2416866446870574</v>
      </c>
      <c r="M405">
        <f t="shared" si="43"/>
        <v>1.2220375556814596</v>
      </c>
    </row>
    <row r="406" spans="1:13" x14ac:dyDescent="0.3">
      <c r="A406">
        <v>402</v>
      </c>
      <c r="B406">
        <f>'per 2m'!E404</f>
        <v>17.29166238399651</v>
      </c>
      <c r="C406">
        <f>'per 2m'!F404</f>
        <v>17.470824767993022</v>
      </c>
      <c r="D406">
        <f>'per 2m'!I404</f>
        <v>17.238056512809262</v>
      </c>
      <c r="E406">
        <f>'per 2m'!J404</f>
        <v>17.423613025618803</v>
      </c>
      <c r="F406" s="3">
        <f t="shared" si="44"/>
        <v>17.108525779540432</v>
      </c>
      <c r="I406">
        <f t="shared" si="39"/>
        <v>1.2362350457504772</v>
      </c>
      <c r="J406">
        <f t="shared" si="42"/>
        <v>1.2501486629295258</v>
      </c>
      <c r="K406">
        <f t="shared" si="40"/>
        <v>1.2341468937720901</v>
      </c>
      <c r="L406">
        <f t="shared" si="41"/>
        <v>1.2474009304013429</v>
      </c>
      <c r="M406">
        <f t="shared" si="43"/>
        <v>1.2220375556814596</v>
      </c>
    </row>
    <row r="407" spans="1:13" x14ac:dyDescent="0.3">
      <c r="A407">
        <v>403</v>
      </c>
      <c r="B407">
        <f>'per 2m'!E405</f>
        <v>17.322918897016848</v>
      </c>
      <c r="C407">
        <f>'per 2m'!F405</f>
        <v>17.533337794033695</v>
      </c>
      <c r="D407">
        <f>'per 2m'!I405</f>
        <v>17.31805651280926</v>
      </c>
      <c r="E407">
        <f>'per 2m'!J405</f>
        <v>17.503613025618801</v>
      </c>
      <c r="F407" s="3">
        <f t="shared" si="44"/>
        <v>17.108525779540432</v>
      </c>
      <c r="I407">
        <f t="shared" si="39"/>
        <v>1.2384675966000163</v>
      </c>
      <c r="J407">
        <f t="shared" si="42"/>
        <v>1.2546137646286037</v>
      </c>
      <c r="K407">
        <f t="shared" si="40"/>
        <v>1.2398611794863756</v>
      </c>
      <c r="L407">
        <f t="shared" si="41"/>
        <v>1.2531152161156285</v>
      </c>
      <c r="M407">
        <f t="shared" si="43"/>
        <v>1.2220375556814596</v>
      </c>
    </row>
    <row r="408" spans="1:13" x14ac:dyDescent="0.3">
      <c r="A408">
        <v>404</v>
      </c>
      <c r="B408">
        <f>'per 2m'!E406</f>
        <v>17.354173807783607</v>
      </c>
      <c r="C408">
        <f>'per 2m'!F406</f>
        <v>17.595847615567212</v>
      </c>
      <c r="D408">
        <f>'per 2m'!I406</f>
        <v>17.398056512809259</v>
      </c>
      <c r="E408">
        <f>'per 2m'!J406</f>
        <v>17.583613025618799</v>
      </c>
      <c r="F408" s="3">
        <f t="shared" si="44"/>
        <v>17.108525779540432</v>
      </c>
      <c r="I408">
        <f t="shared" si="39"/>
        <v>1.2392205672864693</v>
      </c>
      <c r="J408">
        <f t="shared" si="42"/>
        <v>1.2561197060015099</v>
      </c>
      <c r="K408">
        <f t="shared" si="40"/>
        <v>1.2391468937720898</v>
      </c>
      <c r="L408">
        <f t="shared" si="41"/>
        <v>1.2588295018299143</v>
      </c>
      <c r="M408">
        <f t="shared" si="43"/>
        <v>1.2220375556814596</v>
      </c>
    </row>
    <row r="409" spans="1:13" x14ac:dyDescent="0.3">
      <c r="A409">
        <v>405</v>
      </c>
      <c r="B409">
        <f>'per 2m'!E407</f>
        <v>17.344002076237533</v>
      </c>
      <c r="C409">
        <f>'per 2m'!F407</f>
        <v>17.575504152475066</v>
      </c>
      <c r="D409">
        <f>'per 2m'!I407</f>
        <v>17.298056512809257</v>
      </c>
      <c r="E409">
        <f>'per 2m'!J407</f>
        <v>17.663613025618798</v>
      </c>
      <c r="F409" s="3">
        <f t="shared" si="44"/>
        <v>17.108525779540432</v>
      </c>
      <c r="I409">
        <f t="shared" si="39"/>
        <v>1.239982189558037</v>
      </c>
      <c r="J409">
        <f t="shared" si="42"/>
        <v>1.2576429505446458</v>
      </c>
      <c r="K409">
        <f t="shared" si="40"/>
        <v>1.2384326080578041</v>
      </c>
      <c r="L409">
        <f t="shared" si="41"/>
        <v>1.2581152161156284</v>
      </c>
      <c r="M409">
        <f t="shared" si="43"/>
        <v>1.2220375556814596</v>
      </c>
    </row>
    <row r="410" spans="1:13" x14ac:dyDescent="0.3">
      <c r="A410">
        <v>406</v>
      </c>
      <c r="B410">
        <f>'per 2m'!E408</f>
        <v>17.375499231387508</v>
      </c>
      <c r="C410">
        <f>'per 2m'!F408</f>
        <v>17.638498462775019</v>
      </c>
      <c r="D410">
        <f>'per 2m'!I408</f>
        <v>17.378056512809255</v>
      </c>
      <c r="E410">
        <f>'per 2m'!J408</f>
        <v>17.563613025618796</v>
      </c>
      <c r="F410" s="3">
        <f t="shared" si="44"/>
        <v>17.108525779540432</v>
      </c>
      <c r="I410">
        <f t="shared" si="39"/>
        <v>1.2422316348756652</v>
      </c>
      <c r="J410">
        <f t="shared" si="42"/>
        <v>1.2621418411799019</v>
      </c>
      <c r="K410">
        <f t="shared" si="40"/>
        <v>1.2377183223435182</v>
      </c>
      <c r="L410">
        <f t="shared" si="41"/>
        <v>1.2574009304013425</v>
      </c>
      <c r="M410">
        <f t="shared" si="43"/>
        <v>1.2220375556814596</v>
      </c>
    </row>
    <row r="411" spans="1:13" x14ac:dyDescent="0.3">
      <c r="A411">
        <v>407</v>
      </c>
      <c r="B411">
        <f>'per 2m'!E409</f>
        <v>17.406986545131115</v>
      </c>
      <c r="C411">
        <f>'per 2m'!F409</f>
        <v>17.701473090262233</v>
      </c>
      <c r="D411">
        <f>'per 2m'!I409</f>
        <v>17.278056512809254</v>
      </c>
      <c r="E411">
        <f>'per 2m'!J409</f>
        <v>17.643613025618794</v>
      </c>
      <c r="F411" s="3">
        <f t="shared" si="44"/>
        <v>17.108525779540432</v>
      </c>
      <c r="I411">
        <f t="shared" si="39"/>
        <v>1.2444802015649299</v>
      </c>
      <c r="J411">
        <f t="shared" si="42"/>
        <v>1.266638974558431</v>
      </c>
      <c r="K411">
        <f t="shared" si="40"/>
        <v>1.2370040366292323</v>
      </c>
      <c r="L411">
        <f t="shared" si="41"/>
        <v>1.263115216115628</v>
      </c>
      <c r="M411">
        <f t="shared" si="43"/>
        <v>1.2220375556814596</v>
      </c>
    </row>
    <row r="412" spans="1:13" x14ac:dyDescent="0.3">
      <c r="A412">
        <v>408</v>
      </c>
      <c r="B412">
        <f>'per 2m'!E410</f>
        <v>17.43845909868692</v>
      </c>
      <c r="C412">
        <f>'per 2m'!F410</f>
        <v>17.764418197373839</v>
      </c>
      <c r="D412">
        <f>'per 2m'!I410</f>
        <v>17.358056512809252</v>
      </c>
      <c r="E412">
        <f>'per 2m'!J410</f>
        <v>17.723613025618793</v>
      </c>
      <c r="F412" s="3">
        <f t="shared" si="44"/>
        <v>17.108525779540432</v>
      </c>
      <c r="I412">
        <f t="shared" si="39"/>
        <v>1.2467275383666485</v>
      </c>
      <c r="J412">
        <f t="shared" si="42"/>
        <v>1.271133648161868</v>
      </c>
      <c r="K412">
        <f t="shared" si="40"/>
        <v>1.2427183223435179</v>
      </c>
      <c r="L412">
        <f t="shared" si="41"/>
        <v>1.2688295018299136</v>
      </c>
      <c r="M412">
        <f t="shared" si="43"/>
        <v>1.2220375556814596</v>
      </c>
    </row>
    <row r="413" spans="1:13" x14ac:dyDescent="0.3">
      <c r="A413">
        <v>409</v>
      </c>
      <c r="B413">
        <f>'per 2m'!E411</f>
        <v>17.469911975579233</v>
      </c>
      <c r="C413">
        <f>'per 2m'!F411</f>
        <v>17.827323951158469</v>
      </c>
      <c r="D413">
        <f>'per 2m'!I411</f>
        <v>17.438056512809251</v>
      </c>
      <c r="E413">
        <f>'per 2m'!J411</f>
        <v>17.803613025618791</v>
      </c>
      <c r="F413" s="3">
        <f t="shared" si="44"/>
        <v>17.108525779540432</v>
      </c>
      <c r="I413">
        <f t="shared" si="39"/>
        <v>1.2489732942137641</v>
      </c>
      <c r="J413">
        <f t="shared" si="42"/>
        <v>1.2756251598560999</v>
      </c>
      <c r="K413">
        <f t="shared" si="40"/>
        <v>1.2484326080578036</v>
      </c>
      <c r="L413">
        <f t="shared" si="41"/>
        <v>1.2745437875441994</v>
      </c>
      <c r="M413">
        <f t="shared" si="43"/>
        <v>1.2220375556814596</v>
      </c>
    </row>
    <row r="414" spans="1:13" x14ac:dyDescent="0.3">
      <c r="A414">
        <v>410</v>
      </c>
      <c r="B414">
        <f>'per 2m'!E412</f>
        <v>17.501340262406167</v>
      </c>
      <c r="C414">
        <f>'per 2m'!F412</f>
        <v>17.890180524812333</v>
      </c>
      <c r="D414">
        <f>'per 2m'!I412</f>
        <v>17.518056512809249</v>
      </c>
      <c r="E414">
        <f>'per 2m'!J412</f>
        <v>17.883613025618789</v>
      </c>
      <c r="F414" s="3">
        <f t="shared" si="44"/>
        <v>17.108525779540432</v>
      </c>
      <c r="I414">
        <f t="shared" si="39"/>
        <v>1.25121711828619</v>
      </c>
      <c r="J414">
        <f t="shared" si="42"/>
        <v>1.2801128080009516</v>
      </c>
      <c r="K414">
        <f t="shared" si="40"/>
        <v>1.2477183223435178</v>
      </c>
      <c r="L414">
        <f t="shared" si="41"/>
        <v>1.280258073258485</v>
      </c>
      <c r="M414">
        <f t="shared" si="43"/>
        <v>1.2220375556814596</v>
      </c>
    </row>
    <row r="415" spans="1:13" x14ac:dyDescent="0.3">
      <c r="A415">
        <v>411</v>
      </c>
      <c r="B415">
        <f>'per 2m'!E413</f>
        <v>17.532739049607152</v>
      </c>
      <c r="C415">
        <f>'per 2m'!F413</f>
        <v>17.952978099214306</v>
      </c>
      <c r="D415">
        <f>'per 2m'!I413</f>
        <v>17.418056512809247</v>
      </c>
      <c r="E415">
        <f>'per 2m'!J413</f>
        <v>17.963613025618788</v>
      </c>
      <c r="F415" s="3">
        <f t="shared" si="44"/>
        <v>17.108525779540432</v>
      </c>
      <c r="I415">
        <f t="shared" si="39"/>
        <v>1.253458660065609</v>
      </c>
      <c r="J415">
        <f t="shared" si="42"/>
        <v>1.2845958915597895</v>
      </c>
      <c r="K415">
        <f t="shared" si="40"/>
        <v>1.2470040366292319</v>
      </c>
      <c r="L415">
        <f t="shared" si="41"/>
        <v>1.2795437875441991</v>
      </c>
      <c r="M415">
        <f t="shared" si="43"/>
        <v>1.2220375556814596</v>
      </c>
    </row>
    <row r="416" spans="1:13" x14ac:dyDescent="0.3">
      <c r="A416">
        <v>412</v>
      </c>
      <c r="B416">
        <f>'per 2m'!E414</f>
        <v>17.564103432229899</v>
      </c>
      <c r="C416">
        <f>'per 2m'!F414</f>
        <v>18.015706864459798</v>
      </c>
      <c r="D416">
        <f>'per 2m'!I414</f>
        <v>17.498056512809246</v>
      </c>
      <c r="E416">
        <f>'per 2m'!J414</f>
        <v>17.863613025618786</v>
      </c>
      <c r="F416" s="3">
        <f t="shared" si="44"/>
        <v>17.108525779540432</v>
      </c>
      <c r="I416">
        <f t="shared" si="39"/>
        <v>1.2556975693902326</v>
      </c>
      <c r="J416">
        <f t="shared" si="42"/>
        <v>1.2890737102090368</v>
      </c>
      <c r="K416">
        <f t="shared" si="40"/>
        <v>1.2527183223435174</v>
      </c>
      <c r="L416">
        <f t="shared" si="41"/>
        <v>1.2788295018299132</v>
      </c>
      <c r="M416">
        <f t="shared" si="43"/>
        <v>1.2220375556814596</v>
      </c>
    </row>
    <row r="417" spans="1:13" x14ac:dyDescent="0.3">
      <c r="A417">
        <v>413</v>
      </c>
      <c r="B417">
        <f>'per 2m'!E415</f>
        <v>17.595428510696614</v>
      </c>
      <c r="C417">
        <f>'per 2m'!F415</f>
        <v>18.078357021393231</v>
      </c>
      <c r="D417">
        <f>'per 2m'!I415</f>
        <v>17.578056512809244</v>
      </c>
      <c r="E417">
        <f>'per 2m'!J415</f>
        <v>17.943613025618784</v>
      </c>
      <c r="F417" s="3">
        <f t="shared" si="44"/>
        <v>17.108525779540432</v>
      </c>
      <c r="I417">
        <f t="shared" si="39"/>
        <v>1.2579334965095004</v>
      </c>
      <c r="J417">
        <f t="shared" si="42"/>
        <v>1.2935455644475726</v>
      </c>
      <c r="K417">
        <f t="shared" si="40"/>
        <v>1.258432608057803</v>
      </c>
      <c r="L417">
        <f t="shared" si="41"/>
        <v>1.2845437875441987</v>
      </c>
      <c r="M417">
        <f t="shared" si="43"/>
        <v>1.2220375556814596</v>
      </c>
    </row>
    <row r="418" spans="1:13" x14ac:dyDescent="0.3">
      <c r="A418">
        <v>414</v>
      </c>
      <c r="B418">
        <f>'per 2m'!E416</f>
        <v>17.626709391569403</v>
      </c>
      <c r="C418">
        <f>'per 2m'!F416</f>
        <v>18.140918783138805</v>
      </c>
      <c r="D418">
        <f>'per 2m'!I416</f>
        <v>17.658056512809242</v>
      </c>
      <c r="E418">
        <f>'per 2m'!J416</f>
        <v>18.023613025618783</v>
      </c>
      <c r="F418" s="3">
        <f t="shared" si="44"/>
        <v>17.108525779540432</v>
      </c>
      <c r="I418">
        <f t="shared" si="39"/>
        <v>1.2601660921387168</v>
      </c>
      <c r="J418">
        <f t="shared" si="42"/>
        <v>1.2980107557060052</v>
      </c>
      <c r="K418">
        <f t="shared" si="40"/>
        <v>1.2577183223435173</v>
      </c>
      <c r="L418">
        <f t="shared" si="41"/>
        <v>1.2902580732584845</v>
      </c>
      <c r="M418">
        <f t="shared" si="43"/>
        <v>1.2220375556814596</v>
      </c>
    </row>
    <row r="419" spans="1:13" x14ac:dyDescent="0.3">
      <c r="A419">
        <v>415</v>
      </c>
      <c r="B419">
        <f>'per 2m'!E417</f>
        <v>17.65794118831467</v>
      </c>
      <c r="C419">
        <f>'per 2m'!F417</f>
        <v>18.203382376629339</v>
      </c>
      <c r="D419">
        <f>'per 2m'!I417</f>
        <v>17.558056512809241</v>
      </c>
      <c r="E419">
        <f>'per 2m'!J417</f>
        <v>18.103613025618781</v>
      </c>
      <c r="F419" s="3">
        <f t="shared" si="44"/>
        <v>17.108525779540432</v>
      </c>
      <c r="I419">
        <f t="shared" si="39"/>
        <v>1.2623950075136128</v>
      </c>
      <c r="J419">
        <f t="shared" si="42"/>
        <v>1.3024685864557972</v>
      </c>
      <c r="K419">
        <f t="shared" si="40"/>
        <v>1.2570040366292314</v>
      </c>
      <c r="L419">
        <f t="shared" si="41"/>
        <v>1.2959723589727701</v>
      </c>
      <c r="M419">
        <f t="shared" si="43"/>
        <v>1.2220375556814596</v>
      </c>
    </row>
    <row r="420" spans="1:13" x14ac:dyDescent="0.3">
      <c r="A420">
        <v>416</v>
      </c>
      <c r="B420">
        <f>'per 2m'!E418</f>
        <v>17.689119022066492</v>
      </c>
      <c r="C420">
        <f>'per 2m'!F418</f>
        <v>18.265738044132984</v>
      </c>
      <c r="D420">
        <f>'per 2m'!I418</f>
        <v>17.638056512809239</v>
      </c>
      <c r="E420">
        <f>'per 2m'!J418</f>
        <v>18.183613025618779</v>
      </c>
      <c r="F420" s="3">
        <f t="shared" si="44"/>
        <v>17.108525779540432</v>
      </c>
      <c r="I420">
        <f t="shared" ref="I420:I483" si="45">(B420+B421)/28*($A421-$A420)</f>
        <v>1.2646198944448304</v>
      </c>
      <c r="J420">
        <f t="shared" si="42"/>
        <v>1.3069183603182319</v>
      </c>
      <c r="K420">
        <f t="shared" ref="K420:K483" si="46">(D420+D421)/28*($A421-$A420)</f>
        <v>1.262718322343517</v>
      </c>
      <c r="L420">
        <f t="shared" ref="L420:L483" si="47">(E420+E421)/28*($A421-$A420)</f>
        <v>1.3016866446870556</v>
      </c>
      <c r="M420">
        <f t="shared" si="43"/>
        <v>1.2220375556814596</v>
      </c>
    </row>
    <row r="421" spans="1:13" x14ac:dyDescent="0.3">
      <c r="A421">
        <v>417</v>
      </c>
      <c r="B421">
        <f>'per 2m'!E419</f>
        <v>17.720238022388756</v>
      </c>
      <c r="C421">
        <f>'per 2m'!F419</f>
        <v>18.327976044777511</v>
      </c>
      <c r="D421">
        <f>'per 2m'!I419</f>
        <v>17.718056512809238</v>
      </c>
      <c r="E421">
        <f>'per 2m'!J419</f>
        <v>18.263613025618778</v>
      </c>
      <c r="F421" s="3">
        <f t="shared" si="44"/>
        <v>17.108525779540432</v>
      </c>
      <c r="I421">
        <f t="shared" si="45"/>
        <v>1.2668404053723126</v>
      </c>
      <c r="J421">
        <f t="shared" si="42"/>
        <v>1.3113593821731964</v>
      </c>
      <c r="K421">
        <f t="shared" si="46"/>
        <v>1.2684326080578026</v>
      </c>
      <c r="L421">
        <f t="shared" si="47"/>
        <v>1.3074009304013412</v>
      </c>
      <c r="M421">
        <f t="shared" si="43"/>
        <v>1.2220375556814596</v>
      </c>
    </row>
    <row r="422" spans="1:13" x14ac:dyDescent="0.3">
      <c r="A422">
        <v>418</v>
      </c>
      <c r="B422">
        <f>'per 2m'!E420</f>
        <v>17.751293328035995</v>
      </c>
      <c r="C422">
        <f>'per 2m'!F420</f>
        <v>18.39008665607199</v>
      </c>
      <c r="D422">
        <f>'per 2m'!I420</f>
        <v>17.798056512809236</v>
      </c>
      <c r="E422">
        <f>'per 2m'!J420</f>
        <v>18.343613025618776</v>
      </c>
      <c r="F422" s="3">
        <f t="shared" si="44"/>
        <v>17.108525779540432</v>
      </c>
      <c r="I422">
        <f t="shared" si="45"/>
        <v>1.2690561934195996</v>
      </c>
      <c r="J422">
        <f t="shared" si="42"/>
        <v>1.3157909582677705</v>
      </c>
      <c r="K422">
        <f t="shared" si="46"/>
        <v>1.2677183223435169</v>
      </c>
      <c r="L422">
        <f t="shared" si="47"/>
        <v>1.3131152161156268</v>
      </c>
      <c r="M422">
        <f t="shared" si="43"/>
        <v>1.2220375556814596</v>
      </c>
    </row>
    <row r="423" spans="1:13" x14ac:dyDescent="0.3">
      <c r="A423">
        <v>419</v>
      </c>
      <c r="B423">
        <f>'per 2m'!E421</f>
        <v>17.782280087712792</v>
      </c>
      <c r="C423">
        <f>'per 2m'!F421</f>
        <v>18.452060175425583</v>
      </c>
      <c r="D423">
        <f>'per 2m'!I421</f>
        <v>17.698056512809234</v>
      </c>
      <c r="E423">
        <f>'per 2m'!J421</f>
        <v>18.423613025618774</v>
      </c>
      <c r="F423" s="3">
        <f t="shared" si="44"/>
        <v>17.108525779540432</v>
      </c>
      <c r="I423">
        <f t="shared" si="45"/>
        <v>1.2712669124480145</v>
      </c>
      <c r="J423">
        <f t="shared" si="42"/>
        <v>1.3202123963246</v>
      </c>
      <c r="K423">
        <f t="shared" si="46"/>
        <v>1.267004036629231</v>
      </c>
      <c r="L423">
        <f t="shared" si="47"/>
        <v>1.3188295018299123</v>
      </c>
      <c r="M423">
        <f t="shared" si="43"/>
        <v>1.2220375556814596</v>
      </c>
    </row>
    <row r="424" spans="1:13" x14ac:dyDescent="0.3">
      <c r="A424">
        <v>420</v>
      </c>
      <c r="B424">
        <f>'per 2m'!E422</f>
        <v>17.813193460831609</v>
      </c>
      <c r="C424">
        <f>'per 2m'!F422</f>
        <v>18.513886921663218</v>
      </c>
      <c r="D424">
        <f>'per 2m'!I422</f>
        <v>17.778056512809233</v>
      </c>
      <c r="E424">
        <f>'per 2m'!J422</f>
        <v>18.503613025618773</v>
      </c>
      <c r="F424" s="3">
        <f t="shared" si="44"/>
        <v>17.108525779540432</v>
      </c>
      <c r="I424">
        <f t="shared" si="45"/>
        <v>1.2734722171107353</v>
      </c>
      <c r="J424">
        <f t="shared" si="42"/>
        <v>1.3246230056500419</v>
      </c>
      <c r="K424">
        <f t="shared" si="46"/>
        <v>1.2727183223435166</v>
      </c>
      <c r="L424">
        <f t="shared" si="47"/>
        <v>1.3245437875441979</v>
      </c>
      <c r="M424">
        <f t="shared" si="43"/>
        <v>1.2220375556814596</v>
      </c>
    </row>
    <row r="425" spans="1:13" x14ac:dyDescent="0.3">
      <c r="A425">
        <v>421</v>
      </c>
      <c r="B425">
        <f>'per 2m'!E423</f>
        <v>17.844028618268979</v>
      </c>
      <c r="C425">
        <f>'per 2m'!F423</f>
        <v>18.575557236537957</v>
      </c>
      <c r="D425">
        <f>'per 2m'!I423</f>
        <v>17.858056512809231</v>
      </c>
      <c r="E425">
        <f>'per 2m'!J423</f>
        <v>18.583613025618771</v>
      </c>
      <c r="F425" s="3">
        <f t="shared" si="44"/>
        <v>17.108525779540432</v>
      </c>
      <c r="I425">
        <f t="shared" si="45"/>
        <v>1.2756717629067444</v>
      </c>
      <c r="J425">
        <f t="shared" si="42"/>
        <v>1.3290220972420601</v>
      </c>
      <c r="K425">
        <f t="shared" si="46"/>
        <v>1.2720040366292307</v>
      </c>
      <c r="L425">
        <f t="shared" si="47"/>
        <v>1.3238295018299122</v>
      </c>
      <c r="M425">
        <f t="shared" si="43"/>
        <v>1.2220375556814596</v>
      </c>
    </row>
    <row r="426" spans="1:13" x14ac:dyDescent="0.3">
      <c r="A426">
        <v>422</v>
      </c>
      <c r="B426">
        <f>'per 2m'!E424</f>
        <v>17.874780743119864</v>
      </c>
      <c r="C426">
        <f>'per 2m'!F424</f>
        <v>18.637061486239727</v>
      </c>
      <c r="D426">
        <f>'per 2m'!I424</f>
        <v>17.75805651280923</v>
      </c>
      <c r="E426">
        <f>'per 2m'!J424</f>
        <v>18.483613025618769</v>
      </c>
      <c r="F426" s="3">
        <f t="shared" si="44"/>
        <v>17.108525779540432</v>
      </c>
      <c r="I426">
        <f t="shared" si="45"/>
        <v>1.2778652062346432</v>
      </c>
      <c r="J426">
        <f t="shared" si="42"/>
        <v>1.3334089838978578</v>
      </c>
      <c r="K426">
        <f t="shared" si="46"/>
        <v>1.271289750914945</v>
      </c>
      <c r="L426">
        <f t="shared" si="47"/>
        <v>1.3231152161156263</v>
      </c>
      <c r="M426">
        <f t="shared" si="43"/>
        <v>1.2220375556814596</v>
      </c>
    </row>
    <row r="427" spans="1:13" x14ac:dyDescent="0.3">
      <c r="A427">
        <v>423</v>
      </c>
      <c r="B427">
        <f>'per 2m'!E425</f>
        <v>17.905445031450142</v>
      </c>
      <c r="C427">
        <f>'per 2m'!F425</f>
        <v>18.698390062900287</v>
      </c>
      <c r="D427">
        <f>'per 2m'!I425</f>
        <v>17.838056512809228</v>
      </c>
      <c r="E427">
        <f>'per 2m'!J425</f>
        <v>18.563613025618768</v>
      </c>
      <c r="F427" s="3">
        <f t="shared" si="44"/>
        <v>17.108525779540432</v>
      </c>
      <c r="I427">
        <f t="shared" si="45"/>
        <v>1.2800522044463283</v>
      </c>
      <c r="J427">
        <f t="shared" si="42"/>
        <v>1.3377829803212282</v>
      </c>
      <c r="K427">
        <f t="shared" si="46"/>
        <v>1.2770040366292306</v>
      </c>
      <c r="L427">
        <f t="shared" si="47"/>
        <v>1.3288295018299119</v>
      </c>
      <c r="M427">
        <f t="shared" si="43"/>
        <v>1.2220375556814596</v>
      </c>
    </row>
    <row r="428" spans="1:13" x14ac:dyDescent="0.3">
      <c r="A428">
        <v>424</v>
      </c>
      <c r="B428">
        <f>'per 2m'!E426</f>
        <v>17.936016693047055</v>
      </c>
      <c r="C428">
        <f>'per 2m'!F426</f>
        <v>18.759533386094105</v>
      </c>
      <c r="D428">
        <f>'per 2m'!I426</f>
        <v>17.918056512809226</v>
      </c>
      <c r="E428">
        <f>'per 2m'!J426</f>
        <v>18.643613025618766</v>
      </c>
      <c r="F428" s="3">
        <f t="shared" si="44"/>
        <v>17.108525779540432</v>
      </c>
      <c r="I428">
        <f t="shared" si="45"/>
        <v>1.2822324159005194</v>
      </c>
      <c r="J428">
        <f t="shared" si="42"/>
        <v>1.3421434032296098</v>
      </c>
      <c r="K428">
        <f t="shared" si="46"/>
        <v>1.2827183223435161</v>
      </c>
      <c r="L428">
        <f t="shared" si="47"/>
        <v>1.3345437875441974</v>
      </c>
      <c r="M428">
        <f t="shared" si="43"/>
        <v>1.2220375556814596</v>
      </c>
    </row>
    <row r="429" spans="1:13" x14ac:dyDescent="0.3">
      <c r="A429">
        <v>425</v>
      </c>
      <c r="B429">
        <f>'per 2m'!E427</f>
        <v>17.966490952167483</v>
      </c>
      <c r="C429">
        <f>'per 2m'!F427</f>
        <v>18.820481904334965</v>
      </c>
      <c r="D429">
        <f>'per 2m'!I427</f>
        <v>17.998056512809224</v>
      </c>
      <c r="E429">
        <f>'per 2m'!J427</f>
        <v>18.723613025618764</v>
      </c>
      <c r="F429" s="3">
        <f t="shared" si="44"/>
        <v>17.108525779540432</v>
      </c>
      <c r="I429">
        <f t="shared" si="45"/>
        <v>1.2844055000161252</v>
      </c>
      <c r="J429">
        <f t="shared" si="42"/>
        <v>1.3464895714608218</v>
      </c>
      <c r="K429">
        <f t="shared" si="46"/>
        <v>1.2820040366292302</v>
      </c>
      <c r="L429">
        <f t="shared" si="47"/>
        <v>1.340258073258483</v>
      </c>
      <c r="M429">
        <f t="shared" si="43"/>
        <v>1.2220375556814596</v>
      </c>
    </row>
    <row r="430" spans="1:13" x14ac:dyDescent="0.3">
      <c r="A430">
        <v>426</v>
      </c>
      <c r="B430">
        <f>'per 2m'!E428</f>
        <v>17.996863048284023</v>
      </c>
      <c r="C430">
        <f>'per 2m'!F428</f>
        <v>18.881226096568046</v>
      </c>
      <c r="D430">
        <f>'per 2m'!I428</f>
        <v>17.898056512809223</v>
      </c>
      <c r="E430">
        <f>'per 2m'!J428</f>
        <v>18.803613025618763</v>
      </c>
      <c r="F430" s="3">
        <f t="shared" si="44"/>
        <v>17.108525779540432</v>
      </c>
      <c r="I430">
        <f t="shared" si="45"/>
        <v>1.2865711173254522</v>
      </c>
      <c r="J430">
        <f t="shared" si="42"/>
        <v>1.3508208060794753</v>
      </c>
      <c r="K430">
        <f t="shared" si="46"/>
        <v>1.2812897509149443</v>
      </c>
      <c r="L430">
        <f t="shared" si="47"/>
        <v>1.3459723589727688</v>
      </c>
      <c r="M430">
        <f t="shared" si="43"/>
        <v>1.2220375556814596</v>
      </c>
    </row>
    <row r="431" spans="1:13" x14ac:dyDescent="0.3">
      <c r="A431">
        <v>427</v>
      </c>
      <c r="B431">
        <f>'per 2m'!E429</f>
        <v>18.027128236828631</v>
      </c>
      <c r="C431">
        <f>'per 2m'!F429</f>
        <v>18.941756473657261</v>
      </c>
      <c r="D431">
        <f>'per 2m'!I429</f>
        <v>17.978056512809221</v>
      </c>
      <c r="E431">
        <f>'per 2m'!J429</f>
        <v>18.883613025618761</v>
      </c>
      <c r="F431" s="3">
        <f t="shared" si="44"/>
        <v>17.108525779540432</v>
      </c>
      <c r="I431">
        <f t="shared" si="45"/>
        <v>1.2887289295272295</v>
      </c>
      <c r="J431">
        <f t="shared" si="42"/>
        <v>1.3551364304830302</v>
      </c>
      <c r="K431">
        <f t="shared" si="46"/>
        <v>1.2870040366292301</v>
      </c>
      <c r="L431">
        <f t="shared" si="47"/>
        <v>1.3516866446870544</v>
      </c>
      <c r="M431">
        <f t="shared" si="43"/>
        <v>1.2220375556814596</v>
      </c>
    </row>
    <row r="432" spans="1:13" x14ac:dyDescent="0.3">
      <c r="A432">
        <v>428</v>
      </c>
      <c r="B432">
        <f>'per 2m'!E430</f>
        <v>18.057281789933793</v>
      </c>
      <c r="C432">
        <f>'per 2m'!F430</f>
        <v>19.002063579867585</v>
      </c>
      <c r="D432">
        <f>'per 2m'!I430</f>
        <v>18.05805651280922</v>
      </c>
      <c r="E432">
        <f>'per 2m'!J430</f>
        <v>18.963613025618759</v>
      </c>
      <c r="F432" s="3">
        <f t="shared" si="44"/>
        <v>17.108525779540432</v>
      </c>
      <c r="I432">
        <f t="shared" si="45"/>
        <v>1.2908785995394605</v>
      </c>
      <c r="J432">
        <f t="shared" si="42"/>
        <v>1.3594357705074922</v>
      </c>
      <c r="K432">
        <f t="shared" si="46"/>
        <v>1.2862897509149442</v>
      </c>
      <c r="L432">
        <f t="shared" si="47"/>
        <v>1.3574009304013399</v>
      </c>
      <c r="M432">
        <f t="shared" si="43"/>
        <v>1.2220375556814596</v>
      </c>
    </row>
    <row r="433" spans="1:13" x14ac:dyDescent="0.3">
      <c r="A433">
        <v>429</v>
      </c>
      <c r="B433">
        <f>'per 2m'!E431</f>
        <v>18.087318997171099</v>
      </c>
      <c r="C433">
        <f>'per 2m'!F431</f>
        <v>19.062137994342198</v>
      </c>
      <c r="D433">
        <f>'per 2m'!I431</f>
        <v>17.958056512809218</v>
      </c>
      <c r="E433">
        <f>'per 2m'!J431</f>
        <v>19.043613025618757</v>
      </c>
      <c r="F433" s="3">
        <f t="shared" si="44"/>
        <v>17.108525779540432</v>
      </c>
      <c r="I433">
        <f t="shared" si="45"/>
        <v>1.2930197915520776</v>
      </c>
      <c r="J433">
        <f t="shared" si="42"/>
        <v>1.3637181545327262</v>
      </c>
      <c r="K433">
        <f t="shared" si="46"/>
        <v>1.2855754652006584</v>
      </c>
      <c r="L433">
        <f t="shared" si="47"/>
        <v>1.3631152161156255</v>
      </c>
      <c r="M433">
        <f t="shared" si="43"/>
        <v>1.2220375556814596</v>
      </c>
    </row>
    <row r="434" spans="1:13" x14ac:dyDescent="0.3">
      <c r="A434">
        <v>430</v>
      </c>
      <c r="B434">
        <f>'per 2m'!E432</f>
        <v>18.117235166287067</v>
      </c>
      <c r="C434">
        <f>'per 2m'!F432</f>
        <v>19.121970332574133</v>
      </c>
      <c r="D434">
        <f>'per 2m'!I432</f>
        <v>18.038056512809217</v>
      </c>
      <c r="E434">
        <f>'per 2m'!J432</f>
        <v>19.123613025618756</v>
      </c>
      <c r="F434" s="3">
        <f t="shared" si="44"/>
        <v>17.108525779540432</v>
      </c>
      <c r="I434">
        <f t="shared" si="45"/>
        <v>1.2951521710794007</v>
      </c>
      <c r="J434">
        <f t="shared" si="42"/>
        <v>1.3679829135873729</v>
      </c>
      <c r="K434">
        <f t="shared" si="46"/>
        <v>1.2912897509149439</v>
      </c>
      <c r="L434">
        <f t="shared" si="47"/>
        <v>1.3624009304013396</v>
      </c>
      <c r="M434">
        <f t="shared" si="43"/>
        <v>1.2220375556814596</v>
      </c>
    </row>
    <row r="435" spans="1:13" x14ac:dyDescent="0.3">
      <c r="A435">
        <v>431</v>
      </c>
      <c r="B435">
        <f>'per 2m'!E433</f>
        <v>18.147025623936155</v>
      </c>
      <c r="C435">
        <f>'per 2m'!F433</f>
        <v>19.181551247872314</v>
      </c>
      <c r="D435">
        <f>'per 2m'!I433</f>
        <v>18.118056512809215</v>
      </c>
      <c r="E435">
        <f>'per 2m'!J433</f>
        <v>19.023613025618754</v>
      </c>
      <c r="F435" s="3">
        <f t="shared" si="44"/>
        <v>17.108525779540432</v>
      </c>
      <c r="I435">
        <f t="shared" si="45"/>
        <v>1.2972754050123914</v>
      </c>
      <c r="J435">
        <f t="shared" si="42"/>
        <v>1.3722293814533546</v>
      </c>
      <c r="K435">
        <f t="shared" si="46"/>
        <v>1.2970040366292295</v>
      </c>
      <c r="L435">
        <f t="shared" si="47"/>
        <v>1.3616866446870539</v>
      </c>
      <c r="M435">
        <f t="shared" si="43"/>
        <v>1.2220375556814596</v>
      </c>
    </row>
    <row r="436" spans="1:13" x14ac:dyDescent="0.3">
      <c r="A436">
        <v>432</v>
      </c>
      <c r="B436">
        <f>'per 2m'!E434</f>
        <v>18.176685716410805</v>
      </c>
      <c r="C436">
        <f>'per 2m'!F434</f>
        <v>19.24087143282161</v>
      </c>
      <c r="D436">
        <f>'per 2m'!I434</f>
        <v>18.198056512809213</v>
      </c>
      <c r="E436">
        <f>'per 2m'!J434</f>
        <v>19.103613025618753</v>
      </c>
      <c r="F436" s="3">
        <f t="shared" si="44"/>
        <v>17.108525779540432</v>
      </c>
      <c r="I436">
        <f t="shared" si="45"/>
        <v>1.2993891616706859</v>
      </c>
      <c r="J436">
        <f t="shared" si="42"/>
        <v>1.3764568947699434</v>
      </c>
      <c r="K436">
        <f t="shared" si="46"/>
        <v>1.2962897509149438</v>
      </c>
      <c r="L436">
        <f t="shared" si="47"/>
        <v>1.3674009304013395</v>
      </c>
      <c r="M436">
        <f t="shared" si="43"/>
        <v>1.2220375556814596</v>
      </c>
    </row>
    <row r="437" spans="1:13" x14ac:dyDescent="0.3">
      <c r="A437">
        <v>433</v>
      </c>
      <c r="B437">
        <f>'per 2m'!E435</f>
        <v>18.206210810368404</v>
      </c>
      <c r="C437">
        <f>'per 2m'!F435</f>
        <v>19.299921620736807</v>
      </c>
      <c r="D437">
        <f>'per 2m'!I435</f>
        <v>18.098056512809212</v>
      </c>
      <c r="E437">
        <f>'per 2m'!J435</f>
        <v>19.183613025618751</v>
      </c>
      <c r="F437" s="3">
        <f t="shared" si="44"/>
        <v>17.108525779540432</v>
      </c>
      <c r="I437">
        <f t="shared" si="45"/>
        <v>1.301493110854411</v>
      </c>
      <c r="J437">
        <f t="shared" si="42"/>
        <v>1.3806647931373932</v>
      </c>
      <c r="K437">
        <f t="shared" si="46"/>
        <v>1.2955754652006579</v>
      </c>
      <c r="L437">
        <f t="shared" si="47"/>
        <v>1.373115216115625</v>
      </c>
      <c r="M437">
        <f t="shared" si="43"/>
        <v>1.2220375556814596</v>
      </c>
    </row>
    <row r="438" spans="1:13" x14ac:dyDescent="0.3">
      <c r="A438">
        <v>434</v>
      </c>
      <c r="B438">
        <f>'per 2m'!E436</f>
        <v>18.235596293555101</v>
      </c>
      <c r="C438">
        <f>'per 2m'!F436</f>
        <v>19.358692587110205</v>
      </c>
      <c r="D438">
        <f>'per 2m'!I436</f>
        <v>18.17805651280921</v>
      </c>
      <c r="E438">
        <f>'per 2m'!J436</f>
        <v>19.263613025618749</v>
      </c>
      <c r="F438" s="3">
        <f t="shared" si="44"/>
        <v>17.108525779540432</v>
      </c>
      <c r="I438">
        <f t="shared" si="45"/>
        <v>1.3035869238957645</v>
      </c>
      <c r="J438">
        <f t="shared" si="42"/>
        <v>1.3848524192201002</v>
      </c>
      <c r="K438">
        <f t="shared" si="46"/>
        <v>1.3012897509149435</v>
      </c>
      <c r="L438">
        <f t="shared" si="47"/>
        <v>1.3788295018299106</v>
      </c>
      <c r="M438">
        <f t="shared" si="43"/>
        <v>1.2220375556814596</v>
      </c>
    </row>
    <row r="439" spans="1:13" x14ac:dyDescent="0.3">
      <c r="A439">
        <v>435</v>
      </c>
      <c r="B439">
        <f>'per 2m'!E437</f>
        <v>18.2648375755263</v>
      </c>
      <c r="C439">
        <f>'per 2m'!F437</f>
        <v>19.4171751510526</v>
      </c>
      <c r="D439">
        <f>'per 2m'!I437</f>
        <v>18.258056512809208</v>
      </c>
      <c r="E439">
        <f>'per 2m'!J437</f>
        <v>19.343613025618748</v>
      </c>
      <c r="F439" s="3">
        <f t="shared" si="44"/>
        <v>17.108525779540432</v>
      </c>
      <c r="I439">
        <f t="shared" si="45"/>
        <v>1.3056702737103589</v>
      </c>
      <c r="J439">
        <f t="shared" si="42"/>
        <v>1.3890191188492893</v>
      </c>
      <c r="K439">
        <f t="shared" si="46"/>
        <v>1.307004036629229</v>
      </c>
      <c r="L439">
        <f t="shared" si="47"/>
        <v>1.3845437875441962</v>
      </c>
      <c r="M439">
        <f t="shared" si="43"/>
        <v>1.2220375556814596</v>
      </c>
    </row>
    <row r="440" spans="1:13" x14ac:dyDescent="0.3">
      <c r="A440">
        <v>436</v>
      </c>
      <c r="B440">
        <f>'per 2m'!E438</f>
        <v>18.293930088363751</v>
      </c>
      <c r="C440">
        <f>'per 2m'!F438</f>
        <v>19.475360176727502</v>
      </c>
      <c r="D440">
        <f>'per 2m'!I438</f>
        <v>18.338056512809207</v>
      </c>
      <c r="E440">
        <f>'per 2m'!J438</f>
        <v>19.423613025618746</v>
      </c>
      <c r="F440" s="3">
        <f t="shared" si="44"/>
        <v>17.108525779540432</v>
      </c>
      <c r="I440">
        <f t="shared" si="45"/>
        <v>1.3077428348483175</v>
      </c>
      <c r="J440">
        <f t="shared" si="42"/>
        <v>1.3931642411252063</v>
      </c>
      <c r="K440">
        <f t="shared" si="46"/>
        <v>1.3062897509149434</v>
      </c>
      <c r="L440">
        <f t="shared" si="47"/>
        <v>1.3902580732584817</v>
      </c>
      <c r="M440">
        <f t="shared" si="43"/>
        <v>1.2220375556814596</v>
      </c>
    </row>
    <row r="441" spans="1:13" x14ac:dyDescent="0.3">
      <c r="A441">
        <v>437</v>
      </c>
      <c r="B441">
        <f>'per 2m'!E439</f>
        <v>18.322869287389139</v>
      </c>
      <c r="C441">
        <f>'per 2m'!F439</f>
        <v>19.533238574778277</v>
      </c>
      <c r="D441">
        <f>'per 2m'!I439</f>
        <v>18.238056512809205</v>
      </c>
      <c r="E441">
        <f>'per 2m'!J439</f>
        <v>19.503613025618744</v>
      </c>
      <c r="F441" s="3">
        <f t="shared" si="44"/>
        <v>17.108525779540432</v>
      </c>
      <c r="I441">
        <f t="shared" si="45"/>
        <v>1.3098042835451125</v>
      </c>
      <c r="J441">
        <f t="shared" si="42"/>
        <v>1.3972871385187962</v>
      </c>
      <c r="K441">
        <f t="shared" si="46"/>
        <v>1.3055754652006575</v>
      </c>
      <c r="L441">
        <f t="shared" si="47"/>
        <v>1.3959723589727673</v>
      </c>
      <c r="M441">
        <f t="shared" si="43"/>
        <v>1.2220375556814596</v>
      </c>
    </row>
    <row r="442" spans="1:13" x14ac:dyDescent="0.3">
      <c r="A442">
        <v>438</v>
      </c>
      <c r="B442">
        <f>'per 2m'!E440</f>
        <v>18.35165065187401</v>
      </c>
      <c r="C442">
        <f>'per 2m'!F440</f>
        <v>19.590801303748016</v>
      </c>
      <c r="D442">
        <f>'per 2m'!I440</f>
        <v>18.318056512809203</v>
      </c>
      <c r="E442">
        <f>'per 2m'!J440</f>
        <v>19.583613025618742</v>
      </c>
      <c r="F442" s="3">
        <f t="shared" si="44"/>
        <v>17.108525779540432</v>
      </c>
      <c r="I442">
        <f t="shared" si="45"/>
        <v>1.311854297772143</v>
      </c>
      <c r="J442">
        <f t="shared" si="42"/>
        <v>1.401387166972857</v>
      </c>
      <c r="K442">
        <f t="shared" si="46"/>
        <v>1.311289750914943</v>
      </c>
      <c r="L442">
        <f t="shared" si="47"/>
        <v>1.4016866446870531</v>
      </c>
      <c r="M442">
        <f t="shared" si="43"/>
        <v>1.2220375556814596</v>
      </c>
    </row>
    <row r="443" spans="1:13" x14ac:dyDescent="0.3">
      <c r="A443">
        <v>439</v>
      </c>
      <c r="B443">
        <f>'per 2m'!E441</f>
        <v>18.380269685745994</v>
      </c>
      <c r="C443">
        <f>'per 2m'!F441</f>
        <v>19.648039371491986</v>
      </c>
      <c r="D443">
        <f>'per 2m'!I441</f>
        <v>18.398056512809202</v>
      </c>
      <c r="E443">
        <f>'per 2m'!J441</f>
        <v>19.663613025618741</v>
      </c>
      <c r="F443" s="3">
        <f t="shared" si="44"/>
        <v>17.108525779540432</v>
      </c>
      <c r="I443">
        <f t="shared" si="45"/>
        <v>1.3138925572870406</v>
      </c>
      <c r="J443">
        <f t="shared" si="42"/>
        <v>1.4054636860026528</v>
      </c>
      <c r="K443">
        <f t="shared" si="46"/>
        <v>1.3105754652006572</v>
      </c>
      <c r="L443">
        <f t="shared" si="47"/>
        <v>1.4009723589727672</v>
      </c>
      <c r="M443">
        <f t="shared" si="43"/>
        <v>1.2220375556814596</v>
      </c>
    </row>
    <row r="444" spans="1:13" x14ac:dyDescent="0.3">
      <c r="A444">
        <v>440</v>
      </c>
      <c r="B444">
        <f>'per 2m'!E442</f>
        <v>18.408721918291146</v>
      </c>
      <c r="C444">
        <f>'per 2m'!F442</f>
        <v>19.704943836582292</v>
      </c>
      <c r="D444">
        <f>'per 2m'!I442</f>
        <v>18.2980565128092</v>
      </c>
      <c r="E444">
        <f>'per 2m'!J442</f>
        <v>19.563613025618739</v>
      </c>
      <c r="F444" s="3">
        <f t="shared" si="44"/>
        <v>17.108525779540432</v>
      </c>
      <c r="I444">
        <f t="shared" si="45"/>
        <v>1.3159187436836959</v>
      </c>
      <c r="J444">
        <f t="shared" si="42"/>
        <v>1.4095160587959634</v>
      </c>
      <c r="K444">
        <f t="shared" si="46"/>
        <v>1.3098611794863715</v>
      </c>
      <c r="L444">
        <f t="shared" si="47"/>
        <v>1.4002580732584813</v>
      </c>
      <c r="M444">
        <f t="shared" si="43"/>
        <v>1.2220375556814596</v>
      </c>
    </row>
    <row r="445" spans="1:13" x14ac:dyDescent="0.3">
      <c r="A445">
        <v>441</v>
      </c>
      <c r="B445">
        <f>'per 2m'!E443</f>
        <v>18.437002904852342</v>
      </c>
      <c r="C445">
        <f>'per 2m'!F443</f>
        <v>19.761505809704687</v>
      </c>
      <c r="D445">
        <f>'per 2m'!I443</f>
        <v>18.378056512809199</v>
      </c>
      <c r="E445">
        <f>'per 2m'!J443</f>
        <v>19.643613025618738</v>
      </c>
      <c r="F445" s="3">
        <f t="shared" si="44"/>
        <v>17.108525779540432</v>
      </c>
      <c r="I445">
        <f t="shared" si="45"/>
        <v>1.3179325404419981</v>
      </c>
      <c r="J445">
        <f t="shared" si="42"/>
        <v>1.413543652312568</v>
      </c>
      <c r="K445">
        <f t="shared" si="46"/>
        <v>1.315575465200657</v>
      </c>
      <c r="L445">
        <f t="shared" si="47"/>
        <v>1.4059723589727668</v>
      </c>
      <c r="M445">
        <f t="shared" si="43"/>
        <v>1.2220375556814596</v>
      </c>
    </row>
    <row r="446" spans="1:13" x14ac:dyDescent="0.3">
      <c r="A446">
        <v>442</v>
      </c>
      <c r="B446">
        <f>'per 2m'!E444</f>
        <v>18.465108227523608</v>
      </c>
      <c r="C446">
        <f>'per 2m'!F444</f>
        <v>19.817716455047215</v>
      </c>
      <c r="D446">
        <f>'per 2m'!I444</f>
        <v>18.458056512809197</v>
      </c>
      <c r="E446">
        <f>'per 2m'!J444</f>
        <v>19.723613025618736</v>
      </c>
      <c r="F446" s="3">
        <f t="shared" si="44"/>
        <v>17.108525779540432</v>
      </c>
      <c r="I446">
        <f t="shared" si="45"/>
        <v>1.3199336329772799</v>
      </c>
      <c r="J446">
        <f t="shared" si="42"/>
        <v>1.4175458373831316</v>
      </c>
      <c r="K446">
        <f t="shared" si="46"/>
        <v>1.3212897509149426</v>
      </c>
      <c r="L446">
        <f t="shared" si="47"/>
        <v>1.4116866446870524</v>
      </c>
      <c r="M446">
        <f t="shared" si="43"/>
        <v>1.2220375556814596</v>
      </c>
    </row>
    <row r="447" spans="1:13" x14ac:dyDescent="0.3">
      <c r="A447">
        <v>443</v>
      </c>
      <c r="B447">
        <f>'per 2m'!E445</f>
        <v>18.493033495840233</v>
      </c>
      <c r="C447">
        <f>'per 2m'!F445</f>
        <v>19.873566991680466</v>
      </c>
      <c r="D447">
        <f>'per 2m'!I445</f>
        <v>18.538056512809195</v>
      </c>
      <c r="E447">
        <f>'per 2m'!J445</f>
        <v>19.803613025618734</v>
      </c>
      <c r="F447" s="3">
        <f t="shared" si="44"/>
        <v>17.108525779540432</v>
      </c>
      <c r="I447">
        <f t="shared" si="45"/>
        <v>1.3219217086894604</v>
      </c>
      <c r="J447">
        <f t="shared" si="42"/>
        <v>1.4215219888074924</v>
      </c>
      <c r="K447">
        <f t="shared" si="46"/>
        <v>1.3205754652006567</v>
      </c>
      <c r="L447">
        <f t="shared" si="47"/>
        <v>1.4174009304013382</v>
      </c>
      <c r="M447">
        <f t="shared" si="43"/>
        <v>1.2220375556814596</v>
      </c>
    </row>
    <row r="448" spans="1:13" x14ac:dyDescent="0.3">
      <c r="A448">
        <v>444</v>
      </c>
      <c r="B448">
        <f>'per 2m'!E446</f>
        <v>18.520774347464659</v>
      </c>
      <c r="C448">
        <f>'per 2m'!F446</f>
        <v>19.929048694929321</v>
      </c>
      <c r="D448">
        <f>'per 2m'!I446</f>
        <v>18.438056512809194</v>
      </c>
      <c r="E448">
        <f>'per 2m'!J446</f>
        <v>19.883613025618732</v>
      </c>
      <c r="F448" s="3">
        <f t="shared" si="44"/>
        <v>17.108525779540432</v>
      </c>
      <c r="I448">
        <f t="shared" si="45"/>
        <v>1.3238964570118783</v>
      </c>
      <c r="J448">
        <f t="shared" si="42"/>
        <v>1.4254714854523278</v>
      </c>
      <c r="K448">
        <f t="shared" si="46"/>
        <v>1.3198611794863708</v>
      </c>
      <c r="L448">
        <f t="shared" si="47"/>
        <v>1.4231152161156237</v>
      </c>
      <c r="M448">
        <f t="shared" si="43"/>
        <v>1.2220375556814596</v>
      </c>
    </row>
    <row r="449" spans="1:13" x14ac:dyDescent="0.3">
      <c r="A449">
        <v>445</v>
      </c>
      <c r="B449">
        <f>'per 2m'!E447</f>
        <v>18.548326448867929</v>
      </c>
      <c r="C449">
        <f>'per 2m'!F447</f>
        <v>19.984152897735861</v>
      </c>
      <c r="D449">
        <f>'per 2m'!I447</f>
        <v>18.518056512809192</v>
      </c>
      <c r="E449">
        <f>'per 2m'!J447</f>
        <v>19.963613025618731</v>
      </c>
      <c r="F449" s="3">
        <f t="shared" si="44"/>
        <v>17.108525779540432</v>
      </c>
      <c r="I449">
        <f t="shared" si="45"/>
        <v>1.325857569459806</v>
      </c>
      <c r="J449">
        <f t="shared" si="42"/>
        <v>1.4293937103481833</v>
      </c>
      <c r="K449">
        <f t="shared" si="46"/>
        <v>1.3255754652006566</v>
      </c>
      <c r="L449">
        <f t="shared" si="47"/>
        <v>1.4288295018299093</v>
      </c>
      <c r="M449">
        <f t="shared" si="43"/>
        <v>1.2220375556814596</v>
      </c>
    </row>
    <row r="450" spans="1:13" x14ac:dyDescent="0.3">
      <c r="A450">
        <v>446</v>
      </c>
      <c r="B450">
        <f>'per 2m'!E448</f>
        <v>18.575685496006635</v>
      </c>
      <c r="C450">
        <f>'per 2m'!F448</f>
        <v>20.038870992013273</v>
      </c>
      <c r="D450">
        <f>'per 2m'!I448</f>
        <v>18.59805651280919</v>
      </c>
      <c r="E450">
        <f>'per 2m'!J448</f>
        <v>20.043613025618729</v>
      </c>
      <c r="F450" s="3">
        <f t="shared" si="44"/>
        <v>17.108525779540432</v>
      </c>
      <c r="I450">
        <f t="shared" si="45"/>
        <v>1.3278047396786403</v>
      </c>
      <c r="J450">
        <f t="shared" si="42"/>
        <v>1.4332880507858523</v>
      </c>
      <c r="K450">
        <f t="shared" si="46"/>
        <v>1.3248611794863707</v>
      </c>
      <c r="L450">
        <f t="shared" si="47"/>
        <v>1.4281152161156234</v>
      </c>
      <c r="M450">
        <f t="shared" si="43"/>
        <v>1.2220375556814596</v>
      </c>
    </row>
    <row r="451" spans="1:13" x14ac:dyDescent="0.3">
      <c r="A451">
        <v>447</v>
      </c>
      <c r="B451">
        <f>'per 2m'!E449</f>
        <v>18.602847214995293</v>
      </c>
      <c r="C451">
        <f>'per 2m'!F449</f>
        <v>20.093194429990586</v>
      </c>
      <c r="D451">
        <f>'per 2m'!I449</f>
        <v>18.498056512809189</v>
      </c>
      <c r="E451">
        <f>'per 2m'!J449</f>
        <v>19.943613025618728</v>
      </c>
      <c r="F451" s="3">
        <f t="shared" si="44"/>
        <v>17.108525779540432</v>
      </c>
      <c r="I451">
        <f t="shared" si="45"/>
        <v>1.3297376634917595</v>
      </c>
      <c r="J451">
        <f t="shared" si="42"/>
        <v>1.4371538984120902</v>
      </c>
      <c r="K451">
        <f t="shared" si="46"/>
        <v>1.3241468937720848</v>
      </c>
      <c r="L451">
        <f t="shared" si="47"/>
        <v>1.4274009304013375</v>
      </c>
      <c r="M451">
        <f t="shared" si="43"/>
        <v>1.2220375556814596</v>
      </c>
    </row>
    <row r="452" spans="1:13" x14ac:dyDescent="0.3">
      <c r="A452">
        <v>448</v>
      </c>
      <c r="B452">
        <f>'per 2m'!E450</f>
        <v>18.62980736277397</v>
      </c>
      <c r="C452">
        <f>'per 2m'!F450</f>
        <v>20.147114725547944</v>
      </c>
      <c r="D452">
        <f>'per 2m'!I450</f>
        <v>18.578056512809187</v>
      </c>
      <c r="E452">
        <f>'per 2m'!J450</f>
        <v>20.023613025618726</v>
      </c>
      <c r="F452" s="3">
        <f t="shared" si="44"/>
        <v>17.108525779540432</v>
      </c>
      <c r="I452">
        <f t="shared" si="45"/>
        <v>1.3316560389480394</v>
      </c>
      <c r="J452">
        <f t="shared" si="42"/>
        <v>1.4409906493246503</v>
      </c>
      <c r="K452">
        <f t="shared" si="46"/>
        <v>1.3298611794863704</v>
      </c>
      <c r="L452">
        <f t="shared" si="47"/>
        <v>1.4331152161156233</v>
      </c>
      <c r="M452">
        <f t="shared" si="43"/>
        <v>1.2220375556814596</v>
      </c>
    </row>
    <row r="453" spans="1:13" x14ac:dyDescent="0.3">
      <c r="A453">
        <v>449</v>
      </c>
      <c r="B453">
        <f>'per 2m'!E451</f>
        <v>18.65656172777113</v>
      </c>
      <c r="C453">
        <f>'per 2m'!F451</f>
        <v>20.20062345554226</v>
      </c>
      <c r="D453">
        <f>'per 2m'!I451</f>
        <v>18.658056512809186</v>
      </c>
      <c r="E453">
        <f>'per 2m'!J451</f>
        <v>20.103613025618724</v>
      </c>
      <c r="F453" s="3">
        <f t="shared" si="44"/>
        <v>17.108525779540432</v>
      </c>
      <c r="I453">
        <f t="shared" si="45"/>
        <v>1.3335595663690236</v>
      </c>
      <c r="J453">
        <f t="shared" ref="J453:J516" si="48">(C453+C454)/28*($A454-$A453)</f>
        <v>1.4447977041666182</v>
      </c>
      <c r="K453">
        <f t="shared" si="46"/>
        <v>1.3291468937720847</v>
      </c>
      <c r="L453">
        <f t="shared" si="47"/>
        <v>1.4388295018299089</v>
      </c>
      <c r="M453">
        <f t="shared" ref="M453:M516" si="49">(F453+F454)/28*($A454-$A453)</f>
        <v>1.2220375556814596</v>
      </c>
    </row>
    <row r="454" spans="1:13" x14ac:dyDescent="0.3">
      <c r="A454">
        <v>450</v>
      </c>
      <c r="B454">
        <f>'per 2m'!E452</f>
        <v>18.683106130561526</v>
      </c>
      <c r="C454">
        <f>'per 2m'!F452</f>
        <v>20.253712261123056</v>
      </c>
      <c r="D454">
        <f>'per 2m'!I452</f>
        <v>18.558056512809184</v>
      </c>
      <c r="E454">
        <f>'per 2m'!J452</f>
        <v>20.183613025618723</v>
      </c>
      <c r="F454" s="3">
        <f t="shared" ref="F454:F517" si="50">F$4</f>
        <v>17.108525779540432</v>
      </c>
      <c r="I454">
        <f t="shared" si="45"/>
        <v>1.3354479483957367</v>
      </c>
      <c r="J454">
        <f t="shared" si="48"/>
        <v>1.4485744682200448</v>
      </c>
      <c r="K454">
        <f t="shared" si="46"/>
        <v>1.3284326080577988</v>
      </c>
      <c r="L454">
        <f t="shared" si="47"/>
        <v>1.4445437875441944</v>
      </c>
      <c r="M454">
        <f t="shared" si="49"/>
        <v>1.2220375556814596</v>
      </c>
    </row>
    <row r="455" spans="1:13" x14ac:dyDescent="0.3">
      <c r="A455">
        <v>451</v>
      </c>
      <c r="B455">
        <f>'per 2m'!E453</f>
        <v>18.709436424519097</v>
      </c>
      <c r="C455">
        <f>'per 2m'!F453</f>
        <v>20.306372849038198</v>
      </c>
      <c r="D455">
        <f>'per 2m'!I453</f>
        <v>18.638056512809182</v>
      </c>
      <c r="E455">
        <f>'per 2m'!J453</f>
        <v>20.263613025618721</v>
      </c>
      <c r="F455" s="3">
        <f t="shared" si="50"/>
        <v>17.108525779540432</v>
      </c>
      <c r="I455">
        <f t="shared" si="45"/>
        <v>1.3373208900351368</v>
      </c>
      <c r="J455">
        <f t="shared" si="48"/>
        <v>1.4523203514988452</v>
      </c>
      <c r="K455">
        <f t="shared" si="46"/>
        <v>1.3341468937720844</v>
      </c>
      <c r="L455">
        <f t="shared" si="47"/>
        <v>1.45025807325848</v>
      </c>
      <c r="M455">
        <f t="shared" si="49"/>
        <v>1.2220375556814596</v>
      </c>
    </row>
    <row r="456" spans="1:13" x14ac:dyDescent="0.3">
      <c r="A456">
        <v>452</v>
      </c>
      <c r="B456">
        <f>'per 2m'!E454</f>
        <v>18.735548496464734</v>
      </c>
      <c r="C456">
        <f>'per 2m'!F454</f>
        <v>20.358596992929471</v>
      </c>
      <c r="D456">
        <f>'per 2m'!I454</f>
        <v>18.718056512809181</v>
      </c>
      <c r="E456">
        <f>'per 2m'!J454</f>
        <v>20.343613025618719</v>
      </c>
      <c r="F456" s="3">
        <f t="shared" si="50"/>
        <v>17.108525779540432</v>
      </c>
      <c r="I456">
        <f t="shared" si="45"/>
        <v>1.3391780987061979</v>
      </c>
      <c r="J456">
        <f t="shared" si="48"/>
        <v>1.4560347688409674</v>
      </c>
      <c r="K456">
        <f t="shared" si="46"/>
        <v>1.33986117948637</v>
      </c>
      <c r="L456">
        <f t="shared" si="47"/>
        <v>1.4559723589727656</v>
      </c>
      <c r="M456">
        <f t="shared" si="49"/>
        <v>1.2220375556814596</v>
      </c>
    </row>
    <row r="457" spans="1:13" x14ac:dyDescent="0.3">
      <c r="A457">
        <v>453</v>
      </c>
      <c r="B457">
        <f>'per 2m'!E455</f>
        <v>18.761438267308808</v>
      </c>
      <c r="C457">
        <f>'per 2m'!F455</f>
        <v>20.410376534617619</v>
      </c>
      <c r="D457">
        <f>'per 2m'!I455</f>
        <v>18.798056512809179</v>
      </c>
      <c r="E457">
        <f>'per 2m'!J455</f>
        <v>20.423613025618717</v>
      </c>
      <c r="F457" s="3">
        <f t="shared" si="50"/>
        <v>17.108525779540432</v>
      </c>
      <c r="I457">
        <f t="shared" si="45"/>
        <v>1.3410192842856146</v>
      </c>
      <c r="J457">
        <f t="shared" si="48"/>
        <v>1.4597171399998008</v>
      </c>
      <c r="K457">
        <f t="shared" si="46"/>
        <v>1.3391468937720841</v>
      </c>
      <c r="L457">
        <f t="shared" si="47"/>
        <v>1.4552580732584797</v>
      </c>
      <c r="M457">
        <f t="shared" si="49"/>
        <v>1.2220375556814596</v>
      </c>
    </row>
    <row r="458" spans="1:13" x14ac:dyDescent="0.3">
      <c r="A458">
        <v>454</v>
      </c>
      <c r="B458">
        <f>'per 2m'!E456</f>
        <v>18.787101692688399</v>
      </c>
      <c r="C458">
        <f>'per 2m'!F456</f>
        <v>20.461703385376797</v>
      </c>
      <c r="D458">
        <f>'per 2m'!I456</f>
        <v>18.698056512809178</v>
      </c>
      <c r="E458">
        <f>'per 2m'!J456</f>
        <v>20.323613025618716</v>
      </c>
      <c r="F458" s="3">
        <f t="shared" si="50"/>
        <v>17.108525779540432</v>
      </c>
      <c r="I458">
        <f t="shared" si="45"/>
        <v>1.3428441591531239</v>
      </c>
      <c r="J458">
        <f t="shared" si="48"/>
        <v>1.4633668897348191</v>
      </c>
      <c r="K458">
        <f t="shared" si="46"/>
        <v>1.3384326080577984</v>
      </c>
      <c r="L458">
        <f t="shared" si="47"/>
        <v>1.454543787544194</v>
      </c>
      <c r="M458">
        <f t="shared" si="49"/>
        <v>1.2220375556814596</v>
      </c>
    </row>
    <row r="459" spans="1:13" x14ac:dyDescent="0.3">
      <c r="A459">
        <v>455</v>
      </c>
      <c r="B459">
        <f>'per 2m'!E457</f>
        <v>18.812534763599071</v>
      </c>
      <c r="C459">
        <f>'per 2m'!F457</f>
        <v>20.512569527198139</v>
      </c>
      <c r="D459">
        <f>'per 2m'!I457</f>
        <v>18.778056512809176</v>
      </c>
      <c r="E459">
        <f>'per 2m'!J457</f>
        <v>20.403613025618714</v>
      </c>
      <c r="F459" s="3">
        <f t="shared" si="50"/>
        <v>17.108525779540432</v>
      </c>
      <c r="I459">
        <f t="shared" si="45"/>
        <v>1.3446524382364362</v>
      </c>
      <c r="J459">
        <f t="shared" si="48"/>
        <v>1.4669834479014436</v>
      </c>
      <c r="K459">
        <f t="shared" si="46"/>
        <v>1.344146893772084</v>
      </c>
      <c r="L459">
        <f t="shared" si="47"/>
        <v>1.4602580732584796</v>
      </c>
      <c r="M459">
        <f t="shared" si="49"/>
        <v>1.2220375556814596</v>
      </c>
    </row>
    <row r="460" spans="1:13" x14ac:dyDescent="0.3">
      <c r="A460">
        <v>456</v>
      </c>
      <c r="B460">
        <f>'per 2m'!E458</f>
        <v>18.837733507021145</v>
      </c>
      <c r="C460">
        <f>'per 2m'!F458</f>
        <v>20.56296701404229</v>
      </c>
      <c r="D460">
        <f>'per 2m'!I458</f>
        <v>18.858056512809174</v>
      </c>
      <c r="E460">
        <f>'per 2m'!J458</f>
        <v>20.483613025618713</v>
      </c>
      <c r="F460" s="3">
        <f t="shared" si="50"/>
        <v>17.108525779540432</v>
      </c>
      <c r="I460">
        <f t="shared" si="45"/>
        <v>1.3464438390557676</v>
      </c>
      <c r="J460">
        <f t="shared" si="48"/>
        <v>1.4705662495401062</v>
      </c>
      <c r="K460">
        <f t="shared" si="46"/>
        <v>1.3434326080577981</v>
      </c>
      <c r="L460">
        <f t="shared" si="47"/>
        <v>1.4659723589727651</v>
      </c>
      <c r="M460">
        <f t="shared" si="49"/>
        <v>1.2220375556814596</v>
      </c>
    </row>
    <row r="461" spans="1:13" x14ac:dyDescent="0.3">
      <c r="A461">
        <v>457</v>
      </c>
      <c r="B461">
        <f>'per 2m'!E459</f>
        <v>18.862693986540343</v>
      </c>
      <c r="C461">
        <f>'per 2m'!F459</f>
        <v>20.612887973080689</v>
      </c>
      <c r="D461">
        <f>'per 2m'!I459</f>
        <v>18.758056512809173</v>
      </c>
      <c r="E461">
        <f>'per 2m'!J459</f>
        <v>20.563613025618711</v>
      </c>
      <c r="F461" s="3">
        <f t="shared" si="50"/>
        <v>17.108525779540432</v>
      </c>
      <c r="I461">
        <f t="shared" si="45"/>
        <v>1.3482180817679663</v>
      </c>
      <c r="J461">
        <f t="shared" si="48"/>
        <v>1.4741147349645043</v>
      </c>
      <c r="K461">
        <f t="shared" si="46"/>
        <v>1.3427183223435122</v>
      </c>
      <c r="L461">
        <f t="shared" si="47"/>
        <v>1.4716866446870507</v>
      </c>
      <c r="M461">
        <f t="shared" si="49"/>
        <v>1.2220375556814596</v>
      </c>
    </row>
    <row r="462" spans="1:13" x14ac:dyDescent="0.3">
      <c r="A462">
        <v>458</v>
      </c>
      <c r="B462">
        <f>'per 2m'!E460</f>
        <v>18.887412302962716</v>
      </c>
      <c r="C462">
        <f>'per 2m'!F460</f>
        <v>20.662324605925431</v>
      </c>
      <c r="D462">
        <f>'per 2m'!I460</f>
        <v>18.838056512809171</v>
      </c>
      <c r="E462">
        <f>'per 2m'!J460</f>
        <v>20.643613025618709</v>
      </c>
      <c r="F462" s="3">
        <f t="shared" si="50"/>
        <v>17.108525779540432</v>
      </c>
      <c r="I462">
        <f t="shared" si="45"/>
        <v>1.3499748892102306</v>
      </c>
      <c r="J462">
        <f t="shared" si="48"/>
        <v>1.4776283498490326</v>
      </c>
      <c r="K462">
        <f t="shared" si="46"/>
        <v>1.348432608057798</v>
      </c>
      <c r="L462">
        <f t="shared" si="47"/>
        <v>1.4774009304013362</v>
      </c>
      <c r="M462">
        <f t="shared" si="49"/>
        <v>1.2220375556814596</v>
      </c>
    </row>
    <row r="463" spans="1:13" x14ac:dyDescent="0.3">
      <c r="A463">
        <v>459</v>
      </c>
      <c r="B463">
        <f>'per 2m'!E461</f>
        <v>18.911884594923741</v>
      </c>
      <c r="C463">
        <f>'per 2m'!F461</f>
        <v>20.711269189847481</v>
      </c>
      <c r="D463">
        <f>'per 2m'!I461</f>
        <v>18.918056512809169</v>
      </c>
      <c r="E463">
        <f>'per 2m'!J461</f>
        <v>20.723613025618707</v>
      </c>
      <c r="F463" s="3">
        <f t="shared" si="50"/>
        <v>17.108525779540432</v>
      </c>
      <c r="I463">
        <f t="shared" si="45"/>
        <v>1.3517139869434029</v>
      </c>
      <c r="J463">
        <f t="shared" si="48"/>
        <v>1.4811065453153773</v>
      </c>
      <c r="K463">
        <f t="shared" si="46"/>
        <v>1.3477183223435121</v>
      </c>
      <c r="L463">
        <f t="shared" si="47"/>
        <v>1.4766866446870506</v>
      </c>
      <c r="M463">
        <f t="shared" si="49"/>
        <v>1.2220375556814596</v>
      </c>
    </row>
    <row r="464" spans="1:13" x14ac:dyDescent="0.3">
      <c r="A464">
        <v>460</v>
      </c>
      <c r="B464">
        <f>'per 2m'!E462</f>
        <v>18.936107039491542</v>
      </c>
      <c r="C464">
        <f>'per 2m'!F462</f>
        <v>20.759714078983087</v>
      </c>
      <c r="D464">
        <f>'per 2m'!I462</f>
        <v>18.818056512809168</v>
      </c>
      <c r="E464">
        <f>'per 2m'!J462</f>
        <v>20.623613025618706</v>
      </c>
      <c r="F464" s="3">
        <f t="shared" si="50"/>
        <v>17.108525779540432</v>
      </c>
      <c r="I464">
        <f t="shared" si="45"/>
        <v>1.3534351032948437</v>
      </c>
      <c r="J464">
        <f t="shared" si="48"/>
        <v>1.4845487780182591</v>
      </c>
      <c r="K464">
        <f t="shared" si="46"/>
        <v>1.3470040366292262</v>
      </c>
      <c r="L464">
        <f t="shared" si="47"/>
        <v>1.4759723589727647</v>
      </c>
      <c r="M464">
        <f t="shared" si="49"/>
        <v>1.2220375556814596</v>
      </c>
    </row>
    <row r="465" spans="1:13" x14ac:dyDescent="0.3">
      <c r="A465">
        <v>461</v>
      </c>
      <c r="B465">
        <f>'per 2m'!E463</f>
        <v>18.960075852764081</v>
      </c>
      <c r="C465">
        <f>'per 2m'!F463</f>
        <v>20.807651705528166</v>
      </c>
      <c r="D465">
        <f>'per 2m'!I463</f>
        <v>18.898056512809166</v>
      </c>
      <c r="E465">
        <f>'per 2m'!J463</f>
        <v>20.703613025618704</v>
      </c>
      <c r="F465" s="3">
        <f t="shared" si="50"/>
        <v>17.108525779540432</v>
      </c>
      <c r="I465">
        <f t="shared" si="45"/>
        <v>1.3551379694008692</v>
      </c>
      <c r="J465">
        <f t="shared" si="48"/>
        <v>1.4879545102303098</v>
      </c>
      <c r="K465">
        <f t="shared" si="46"/>
        <v>1.3527183223435117</v>
      </c>
      <c r="L465">
        <f t="shared" si="47"/>
        <v>1.4816866446870502</v>
      </c>
      <c r="M465">
        <f t="shared" si="49"/>
        <v>1.2220375556814596</v>
      </c>
    </row>
    <row r="466" spans="1:13" x14ac:dyDescent="0.3">
      <c r="A466">
        <v>462</v>
      </c>
      <c r="B466">
        <f>'per 2m'!E464</f>
        <v>18.983787290460256</v>
      </c>
      <c r="C466">
        <f>'per 2m'!F464</f>
        <v>20.855074580920512</v>
      </c>
      <c r="D466">
        <f>'per 2m'!I464</f>
        <v>18.978056512809165</v>
      </c>
      <c r="E466">
        <f>'per 2m'!J464</f>
        <v>20.783613025618703</v>
      </c>
      <c r="F466" s="3">
        <f t="shared" si="50"/>
        <v>17.108525779540432</v>
      </c>
      <c r="I466">
        <f t="shared" si="45"/>
        <v>1.3568223192487525</v>
      </c>
      <c r="J466">
        <f t="shared" si="48"/>
        <v>1.491323209926076</v>
      </c>
      <c r="K466">
        <f t="shared" si="46"/>
        <v>1.3584326080577973</v>
      </c>
      <c r="L466">
        <f t="shared" si="47"/>
        <v>1.4874009304013358</v>
      </c>
      <c r="M466">
        <f t="shared" si="49"/>
        <v>1.2220375556814596</v>
      </c>
    </row>
    <row r="467" spans="1:13" x14ac:dyDescent="0.3">
      <c r="A467">
        <v>463</v>
      </c>
      <c r="B467">
        <f>'per 2m'!E465</f>
        <v>19.007237648504809</v>
      </c>
      <c r="C467">
        <f>'per 2m'!F465</f>
        <v>20.901975297009621</v>
      </c>
      <c r="D467">
        <f>'per 2m'!I465</f>
        <v>19.058056512809163</v>
      </c>
      <c r="E467">
        <f>'per 2m'!J465</f>
        <v>20.863613025618701</v>
      </c>
      <c r="F467" s="3">
        <f t="shared" si="50"/>
        <v>17.108525779540432</v>
      </c>
      <c r="I467">
        <f t="shared" si="45"/>
        <v>1.3584878897182779</v>
      </c>
      <c r="J467">
        <f t="shared" si="48"/>
        <v>1.4946543508651273</v>
      </c>
      <c r="K467">
        <f t="shared" si="46"/>
        <v>1.3577183223435116</v>
      </c>
      <c r="L467">
        <f t="shared" si="47"/>
        <v>1.4931152161156214</v>
      </c>
      <c r="M467">
        <f t="shared" si="49"/>
        <v>1.2220375556814596</v>
      </c>
    </row>
    <row r="468" spans="1:13" x14ac:dyDescent="0.3">
      <c r="A468">
        <v>464</v>
      </c>
      <c r="B468">
        <f>'per 2m'!E466</f>
        <v>19.030423263606973</v>
      </c>
      <c r="C468">
        <f>'per 2m'!F466</f>
        <v>20.948346527213943</v>
      </c>
      <c r="D468">
        <f>'per 2m'!I466</f>
        <v>18.958056512809161</v>
      </c>
      <c r="E468">
        <f>'per 2m'!J466</f>
        <v>20.943613025618699</v>
      </c>
      <c r="F468" s="3">
        <f t="shared" si="50"/>
        <v>17.108525779540432</v>
      </c>
      <c r="I468">
        <f t="shared" si="45"/>
        <v>1.3601344206228458</v>
      </c>
      <c r="J468">
        <f t="shared" si="48"/>
        <v>1.4979474126742629</v>
      </c>
      <c r="K468">
        <f t="shared" si="46"/>
        <v>1.3570040366292258</v>
      </c>
      <c r="L468">
        <f t="shared" si="47"/>
        <v>1.4988295018299069</v>
      </c>
      <c r="M468">
        <f t="shared" si="49"/>
        <v>1.2220375556814596</v>
      </c>
    </row>
    <row r="469" spans="1:13" x14ac:dyDescent="0.3">
      <c r="A469">
        <v>465</v>
      </c>
      <c r="B469">
        <f>'per 2m'!E467</f>
        <v>19.053340513832712</v>
      </c>
      <c r="C469">
        <f>'per 2m'!F467</f>
        <v>20.994181027665423</v>
      </c>
      <c r="D469">
        <f>'per 2m'!I467</f>
        <v>19.03805651280916</v>
      </c>
      <c r="E469">
        <f>'per 2m'!J467</f>
        <v>21.023613025618697</v>
      </c>
      <c r="F469" s="3">
        <f t="shared" si="50"/>
        <v>17.108525779540432</v>
      </c>
      <c r="I469">
        <f t="shared" si="45"/>
        <v>1.3617616547501161</v>
      </c>
      <c r="J469">
        <f t="shared" si="48"/>
        <v>1.5012018809288037</v>
      </c>
      <c r="K469">
        <f t="shared" si="46"/>
        <v>1.3627183223435113</v>
      </c>
      <c r="L469">
        <f t="shared" si="47"/>
        <v>1.4981152161156213</v>
      </c>
      <c r="M469">
        <f t="shared" si="49"/>
        <v>1.2220375556814596</v>
      </c>
    </row>
    <row r="470" spans="1:13" x14ac:dyDescent="0.3">
      <c r="A470">
        <v>466</v>
      </c>
      <c r="B470">
        <f>'per 2m'!E468</f>
        <v>19.075985819170537</v>
      </c>
      <c r="C470">
        <f>'per 2m'!F468</f>
        <v>21.039471638341077</v>
      </c>
      <c r="D470">
        <f>'per 2m'!I468</f>
        <v>19.118056512809158</v>
      </c>
      <c r="E470">
        <f>'per 2m'!J468</f>
        <v>20.923613025618696</v>
      </c>
      <c r="F470" s="3">
        <f t="shared" si="50"/>
        <v>17.108525779540432</v>
      </c>
      <c r="I470">
        <f t="shared" si="45"/>
        <v>1.3633693379021889</v>
      </c>
      <c r="J470">
        <f t="shared" si="48"/>
        <v>1.5044172472329491</v>
      </c>
      <c r="K470">
        <f t="shared" si="46"/>
        <v>1.3620040366292254</v>
      </c>
      <c r="L470">
        <f t="shared" si="47"/>
        <v>1.4974009304013354</v>
      </c>
      <c r="M470">
        <f t="shared" si="49"/>
        <v>1.2220375556814596</v>
      </c>
    </row>
    <row r="471" spans="1:13" x14ac:dyDescent="0.3">
      <c r="A471">
        <v>467</v>
      </c>
      <c r="B471">
        <f>'per 2m'!E469</f>
        <v>19.098355642090752</v>
      </c>
      <c r="C471">
        <f>'per 2m'!F469</f>
        <v>21.084211284181499</v>
      </c>
      <c r="D471">
        <f>'per 2m'!I469</f>
        <v>19.018056512809157</v>
      </c>
      <c r="E471">
        <f>'per 2m'!J469</f>
        <v>21.003613025618694</v>
      </c>
      <c r="F471" s="3">
        <f t="shared" si="50"/>
        <v>17.108525779540432</v>
      </c>
      <c r="I471">
        <f t="shared" si="45"/>
        <v>1.3649572189353145</v>
      </c>
      <c r="J471">
        <f t="shared" si="48"/>
        <v>1.5075930092992</v>
      </c>
      <c r="K471">
        <f t="shared" si="46"/>
        <v>1.3612897509149398</v>
      </c>
      <c r="L471">
        <f t="shared" si="47"/>
        <v>1.5031152161156209</v>
      </c>
      <c r="M471">
        <f t="shared" si="49"/>
        <v>1.2220375556814596</v>
      </c>
    </row>
    <row r="472" spans="1:13" x14ac:dyDescent="0.3">
      <c r="A472">
        <v>468</v>
      </c>
      <c r="B472">
        <f>'per 2m'!E470</f>
        <v>19.12044648809805</v>
      </c>
      <c r="C472">
        <f>'per 2m'!F470</f>
        <v>21.128392976196103</v>
      </c>
      <c r="D472">
        <f>'per 2m'!I470</f>
        <v>19.098056512809155</v>
      </c>
      <c r="E472">
        <f>'per 2m'!J470</f>
        <v>21.083613025618693</v>
      </c>
      <c r="F472" s="3">
        <f t="shared" si="50"/>
        <v>17.108525779540432</v>
      </c>
      <c r="I472">
        <f t="shared" si="45"/>
        <v>1.3665250497991248</v>
      </c>
      <c r="J472">
        <f t="shared" si="48"/>
        <v>1.5107286710268208</v>
      </c>
      <c r="K472">
        <f t="shared" si="46"/>
        <v>1.3670040366292253</v>
      </c>
      <c r="L472">
        <f t="shared" si="47"/>
        <v>1.5088295018299065</v>
      </c>
      <c r="M472">
        <f t="shared" si="49"/>
        <v>1.2220375556814596</v>
      </c>
    </row>
    <row r="473" spans="1:13" x14ac:dyDescent="0.3">
      <c r="A473">
        <v>469</v>
      </c>
      <c r="B473">
        <f>'per 2m'!E471</f>
        <v>19.142254906277444</v>
      </c>
      <c r="C473">
        <f>'per 2m'!F471</f>
        <v>21.172009812554883</v>
      </c>
      <c r="D473">
        <f>'per 2m'!I471</f>
        <v>19.178056512809153</v>
      </c>
      <c r="E473">
        <f>'per 2m'!J471</f>
        <v>21.163613025618691</v>
      </c>
      <c r="F473" s="3">
        <f t="shared" si="50"/>
        <v>17.108525779540432</v>
      </c>
      <c r="I473">
        <f t="shared" si="45"/>
        <v>1.3680725855753839</v>
      </c>
      <c r="J473">
        <f t="shared" si="48"/>
        <v>1.513823742579339</v>
      </c>
      <c r="K473">
        <f t="shared" si="46"/>
        <v>1.3662897509149394</v>
      </c>
      <c r="L473">
        <f t="shared" si="47"/>
        <v>1.5145437875441921</v>
      </c>
      <c r="M473">
        <f t="shared" si="49"/>
        <v>1.2220375556814596</v>
      </c>
    </row>
    <row r="474" spans="1:13" x14ac:dyDescent="0.3">
      <c r="A474">
        <v>470</v>
      </c>
      <c r="B474">
        <f>'per 2m'!E472</f>
        <v>19.163777489833304</v>
      </c>
      <c r="C474">
        <f>'per 2m'!F472</f>
        <v>21.215054979666608</v>
      </c>
      <c r="D474">
        <f>'per 2m'!I472</f>
        <v>19.078056512809152</v>
      </c>
      <c r="E474">
        <f>'per 2m'!J472</f>
        <v>21.243613025618689</v>
      </c>
      <c r="F474" s="3">
        <f t="shared" si="50"/>
        <v>17.108525779540432</v>
      </c>
      <c r="I474">
        <f t="shared" si="45"/>
        <v>1.3695995845162461</v>
      </c>
      <c r="J474">
        <f t="shared" si="48"/>
        <v>1.5168777404610636</v>
      </c>
      <c r="K474">
        <f t="shared" si="46"/>
        <v>1.3655754652006535</v>
      </c>
      <c r="L474">
        <f t="shared" si="47"/>
        <v>1.5138295018299064</v>
      </c>
      <c r="M474">
        <f t="shared" si="49"/>
        <v>1.2220375556814596</v>
      </c>
    </row>
    <row r="475" spans="1:13" x14ac:dyDescent="0.3">
      <c r="A475">
        <v>471</v>
      </c>
      <c r="B475">
        <f>'per 2m'!E473</f>
        <v>19.185010876621586</v>
      </c>
      <c r="C475">
        <f>'per 2m'!F473</f>
        <v>21.257521753243172</v>
      </c>
      <c r="D475">
        <f>'per 2m'!I473</f>
        <v>19.15805651280915</v>
      </c>
      <c r="E475">
        <f>'per 2m'!J473</f>
        <v>21.143613025618688</v>
      </c>
      <c r="F475" s="3">
        <f t="shared" si="50"/>
        <v>17.108525779540432</v>
      </c>
      <c r="I475">
        <f t="shared" si="45"/>
        <v>1.371105808082022</v>
      </c>
      <c r="J475">
        <f t="shared" si="48"/>
        <v>1.5198901875926154</v>
      </c>
      <c r="K475">
        <f t="shared" si="46"/>
        <v>1.3712897509149393</v>
      </c>
      <c r="L475">
        <f t="shared" si="47"/>
        <v>1.5131152161156205</v>
      </c>
      <c r="M475">
        <f t="shared" si="49"/>
        <v>1.2220375556814596</v>
      </c>
    </row>
    <row r="476" spans="1:13" x14ac:dyDescent="0.3">
      <c r="A476">
        <v>472</v>
      </c>
      <c r="B476">
        <f>'per 2m'!E474</f>
        <v>19.205951749675027</v>
      </c>
      <c r="C476">
        <f>'per 2m'!F474</f>
        <v>21.299403499350056</v>
      </c>
      <c r="D476">
        <f>'per 2m'!I474</f>
        <v>19.238056512809148</v>
      </c>
      <c r="E476">
        <f>'per 2m'!J474</f>
        <v>21.223613025618686</v>
      </c>
      <c r="F476" s="3">
        <f t="shared" si="50"/>
        <v>17.108525779540432</v>
      </c>
      <c r="I476">
        <f t="shared" si="45"/>
        <v>1.3725910209784409</v>
      </c>
      <c r="J476">
        <f t="shared" si="48"/>
        <v>1.5228606133854534</v>
      </c>
      <c r="K476">
        <f t="shared" si="46"/>
        <v>1.3705754652006534</v>
      </c>
      <c r="L476">
        <f t="shared" si="47"/>
        <v>1.5188295018299061</v>
      </c>
      <c r="M476">
        <f t="shared" si="49"/>
        <v>1.2220375556814596</v>
      </c>
    </row>
    <row r="477" spans="1:13" x14ac:dyDescent="0.3">
      <c r="A477">
        <v>473</v>
      </c>
      <c r="B477">
        <f>'per 2m'!E475</f>
        <v>19.226596837721321</v>
      </c>
      <c r="C477">
        <f>'per 2m'!F475</f>
        <v>21.340693675442637</v>
      </c>
      <c r="D477">
        <f>'per 2m'!I475</f>
        <v>19.138056512809147</v>
      </c>
      <c r="E477">
        <f>'per 2m'!J475</f>
        <v>21.303613025618684</v>
      </c>
      <c r="F477" s="3">
        <f t="shared" si="50"/>
        <v>17.108525779540432</v>
      </c>
      <c r="I477">
        <f t="shared" si="45"/>
        <v>1.3740549911934086</v>
      </c>
      <c r="J477">
        <f t="shared" si="48"/>
        <v>1.5257885538153879</v>
      </c>
      <c r="K477">
        <f t="shared" si="46"/>
        <v>1.3698611794863675</v>
      </c>
      <c r="L477">
        <f t="shared" si="47"/>
        <v>1.5245437875441916</v>
      </c>
      <c r="M477">
        <f t="shared" si="49"/>
        <v>1.2220375556814596</v>
      </c>
    </row>
    <row r="478" spans="1:13" x14ac:dyDescent="0.3">
      <c r="A478">
        <v>474</v>
      </c>
      <c r="B478">
        <f>'per 2m'!E476</f>
        <v>19.246942915694113</v>
      </c>
      <c r="C478">
        <f>'per 2m'!F476</f>
        <v>21.381385831388222</v>
      </c>
      <c r="D478">
        <f>'per 2m'!I476</f>
        <v>19.218056512809145</v>
      </c>
      <c r="E478">
        <f>'per 2m'!J476</f>
        <v>21.383613025618683</v>
      </c>
      <c r="F478" s="3">
        <f t="shared" si="50"/>
        <v>17.108525779540432</v>
      </c>
      <c r="I478">
        <f t="shared" si="45"/>
        <v>1.3754974900332482</v>
      </c>
      <c r="J478">
        <f t="shared" si="48"/>
        <v>1.5286735514950673</v>
      </c>
      <c r="K478">
        <f t="shared" si="46"/>
        <v>1.3755754652006531</v>
      </c>
      <c r="L478">
        <f t="shared" si="47"/>
        <v>1.523829501829906</v>
      </c>
      <c r="M478">
        <f t="shared" si="49"/>
        <v>1.2220375556814596</v>
      </c>
    </row>
    <row r="479" spans="1:13" x14ac:dyDescent="0.3">
      <c r="A479">
        <v>475</v>
      </c>
      <c r="B479">
        <f>'per 2m'!E477</f>
        <v>19.266986805236829</v>
      </c>
      <c r="C479">
        <f>'per 2m'!F477</f>
        <v>21.421473610473658</v>
      </c>
      <c r="D479">
        <f>'per 2m'!I477</f>
        <v>19.298056512809143</v>
      </c>
      <c r="E479">
        <f>'per 2m'!J477</f>
        <v>21.283613025618681</v>
      </c>
      <c r="F479" s="3">
        <f t="shared" si="50"/>
        <v>17.108525779540432</v>
      </c>
      <c r="I479">
        <f t="shared" si="45"/>
        <v>1.3769182921584289</v>
      </c>
      <c r="J479">
        <f t="shared" si="48"/>
        <v>1.531515155745429</v>
      </c>
      <c r="K479">
        <f t="shared" si="46"/>
        <v>1.3748611794863674</v>
      </c>
      <c r="L479">
        <f t="shared" si="47"/>
        <v>1.5231152161156201</v>
      </c>
      <c r="M479">
        <f t="shared" si="49"/>
        <v>1.2220375556814596</v>
      </c>
    </row>
    <row r="480" spans="1:13" x14ac:dyDescent="0.3">
      <c r="A480">
        <v>476</v>
      </c>
      <c r="B480">
        <f>'per 2m'!E478</f>
        <v>19.286725375199175</v>
      </c>
      <c r="C480">
        <f>'per 2m'!F478</f>
        <v>21.46095075039835</v>
      </c>
      <c r="D480">
        <f>'per 2m'!I478</f>
        <v>19.198056512809142</v>
      </c>
      <c r="E480">
        <f>'per 2m'!J478</f>
        <v>21.36361302561868</v>
      </c>
      <c r="F480" s="3">
        <f t="shared" si="50"/>
        <v>17.108525779540432</v>
      </c>
      <c r="I480">
        <f t="shared" si="45"/>
        <v>1.3783171756187653</v>
      </c>
      <c r="J480">
        <f t="shared" si="48"/>
        <v>1.5343129226661023</v>
      </c>
      <c r="K480">
        <f t="shared" si="46"/>
        <v>1.3741468937720815</v>
      </c>
      <c r="L480">
        <f t="shared" si="47"/>
        <v>1.5288295018299056</v>
      </c>
      <c r="M480">
        <f t="shared" si="49"/>
        <v>1.2220375556814596</v>
      </c>
    </row>
    <row r="481" spans="1:13" x14ac:dyDescent="0.3">
      <c r="A481">
        <v>477</v>
      </c>
      <c r="B481">
        <f>'per 2m'!E479</f>
        <v>19.306155542126255</v>
      </c>
      <c r="C481">
        <f>'per 2m'!F479</f>
        <v>21.499811084252514</v>
      </c>
      <c r="D481">
        <f>'per 2m'!I479</f>
        <v>19.27805651280914</v>
      </c>
      <c r="E481">
        <f>'per 2m'!J479</f>
        <v>21.443613025618678</v>
      </c>
      <c r="F481" s="3">
        <f t="shared" si="50"/>
        <v>17.108525779540432</v>
      </c>
      <c r="I481">
        <f t="shared" si="45"/>
        <v>1.3796939218880904</v>
      </c>
      <c r="J481">
        <f t="shared" si="48"/>
        <v>1.5370664152047522</v>
      </c>
      <c r="K481">
        <f t="shared" si="46"/>
        <v>1.3798611794863671</v>
      </c>
      <c r="L481">
        <f t="shared" si="47"/>
        <v>1.5345437875441912</v>
      </c>
      <c r="M481">
        <f t="shared" si="49"/>
        <v>1.2220375556814596</v>
      </c>
    </row>
    <row r="482" spans="1:13" x14ac:dyDescent="0.3">
      <c r="A482">
        <v>478</v>
      </c>
      <c r="B482">
        <f>'per 2m'!E480</f>
        <v>19.325274270740273</v>
      </c>
      <c r="C482">
        <f>'per 2m'!F480</f>
        <v>21.538048541480549</v>
      </c>
      <c r="D482">
        <f>'per 2m'!I480</f>
        <v>19.358056512809139</v>
      </c>
      <c r="E482">
        <f>'per 2m'!J480</f>
        <v>21.523613025618676</v>
      </c>
      <c r="F482" s="3">
        <f t="shared" si="50"/>
        <v>17.108525779540432</v>
      </c>
      <c r="I482">
        <f t="shared" si="45"/>
        <v>1.3810483158983911</v>
      </c>
      <c r="J482">
        <f t="shared" si="48"/>
        <v>1.5397752032253533</v>
      </c>
      <c r="K482">
        <f t="shared" si="46"/>
        <v>1.3791468937720812</v>
      </c>
      <c r="L482">
        <f t="shared" si="47"/>
        <v>1.5402580732584767</v>
      </c>
      <c r="M482">
        <f t="shared" si="49"/>
        <v>1.2220375556814596</v>
      </c>
    </row>
    <row r="483" spans="1:13" x14ac:dyDescent="0.3">
      <c r="A483">
        <v>479</v>
      </c>
      <c r="B483">
        <f>'per 2m'!E481</f>
        <v>19.34407857441467</v>
      </c>
      <c r="C483">
        <f>'per 2m'!F481</f>
        <v>21.575657148829343</v>
      </c>
      <c r="D483">
        <f>'per 2m'!I481</f>
        <v>19.258056512809137</v>
      </c>
      <c r="E483">
        <f>'per 2m'!J481</f>
        <v>21.603613025618674</v>
      </c>
      <c r="F483" s="3">
        <f t="shared" si="50"/>
        <v>17.108525779540432</v>
      </c>
      <c r="I483">
        <f t="shared" si="45"/>
        <v>1.3823801460734058</v>
      </c>
      <c r="J483">
        <f t="shared" si="48"/>
        <v>1.5424388635753827</v>
      </c>
      <c r="K483">
        <f t="shared" si="46"/>
        <v>1.3784326080577955</v>
      </c>
      <c r="L483">
        <f t="shared" si="47"/>
        <v>1.5395437875441911</v>
      </c>
      <c r="M483">
        <f t="shared" si="49"/>
        <v>1.2220375556814596</v>
      </c>
    </row>
    <row r="484" spans="1:13" x14ac:dyDescent="0.3">
      <c r="A484">
        <v>480</v>
      </c>
      <c r="B484">
        <f>'per 2m'!E482</f>
        <v>19.362565515640689</v>
      </c>
      <c r="C484">
        <f>'per 2m'!F482</f>
        <v>21.612631031281378</v>
      </c>
      <c r="D484">
        <f>'per 2m'!I482</f>
        <v>19.338056512809136</v>
      </c>
      <c r="E484">
        <f>'per 2m'!J482</f>
        <v>21.503613025618673</v>
      </c>
      <c r="F484" s="3">
        <f t="shared" si="50"/>
        <v>17.108525779540432</v>
      </c>
      <c r="I484">
        <f t="shared" ref="I484:I547" si="51">(B484+B485)/28*($A485-$A484)</f>
        <v>1.3836892043616764</v>
      </c>
      <c r="J484">
        <f t="shared" si="48"/>
        <v>1.5450569801519243</v>
      </c>
      <c r="K484">
        <f t="shared" ref="K484:K547" si="52">(D484+D485)/28*($A485-$A484)</f>
        <v>1.3841468937720811</v>
      </c>
      <c r="L484">
        <f t="shared" ref="L484:L547" si="53">(E484+E485)/28*($A485-$A484)</f>
        <v>1.5388295018299052</v>
      </c>
      <c r="M484">
        <f t="shared" si="49"/>
        <v>1.2220375556814596</v>
      </c>
    </row>
    <row r="485" spans="1:13" x14ac:dyDescent="0.3">
      <c r="A485">
        <v>481</v>
      </c>
      <c r="B485">
        <f>'per 2m'!E483</f>
        <v>19.38073220648625</v>
      </c>
      <c r="C485">
        <f>'per 2m'!F483</f>
        <v>21.6489644129725</v>
      </c>
      <c r="D485">
        <f>'per 2m'!I483</f>
        <v>19.418056512809134</v>
      </c>
      <c r="E485">
        <f>'per 2m'!J483</f>
        <v>21.583613025618671</v>
      </c>
      <c r="F485" s="3">
        <f t="shared" si="50"/>
        <v>17.108525779540432</v>
      </c>
      <c r="I485">
        <f t="shared" si="51"/>
        <v>1.3849752862690481</v>
      </c>
      <c r="J485">
        <f t="shared" si="48"/>
        <v>1.5476291439666678</v>
      </c>
      <c r="K485">
        <f t="shared" si="52"/>
        <v>1.3834326080577952</v>
      </c>
      <c r="L485">
        <f t="shared" si="53"/>
        <v>1.5445437875441907</v>
      </c>
      <c r="M485">
        <f t="shared" si="49"/>
        <v>1.2220375556814596</v>
      </c>
    </row>
    <row r="486" spans="1:13" x14ac:dyDescent="0.3">
      <c r="A486">
        <v>482</v>
      </c>
      <c r="B486">
        <f>'per 2m'!E484</f>
        <v>19.398575809047099</v>
      </c>
      <c r="C486">
        <f>'per 2m'!F484</f>
        <v>21.6846516180942</v>
      </c>
      <c r="D486">
        <f>'per 2m'!I484</f>
        <v>19.318056512809132</v>
      </c>
      <c r="E486">
        <f>'per 2m'!J484</f>
        <v>21.66361302561867</v>
      </c>
      <c r="F486" s="3">
        <f t="shared" si="50"/>
        <v>17.108525779540432</v>
      </c>
      <c r="I486">
        <f t="shared" si="51"/>
        <v>1.3862381908906147</v>
      </c>
      <c r="J486">
        <f t="shared" si="48"/>
        <v>1.5501549532098013</v>
      </c>
      <c r="K486">
        <f t="shared" si="52"/>
        <v>1.3827183223435093</v>
      </c>
      <c r="L486">
        <f t="shared" si="53"/>
        <v>1.5502580732584763</v>
      </c>
      <c r="M486">
        <f t="shared" si="49"/>
        <v>1.2220375556814596</v>
      </c>
    </row>
    <row r="487" spans="1:13" x14ac:dyDescent="0.3">
      <c r="A487">
        <v>483</v>
      </c>
      <c r="B487">
        <f>'per 2m'!E485</f>
        <v>19.41609353589012</v>
      </c>
      <c r="C487">
        <f>'per 2m'!F485</f>
        <v>21.719687071780239</v>
      </c>
      <c r="D487">
        <f>'per 2m'!I485</f>
        <v>19.398056512809131</v>
      </c>
      <c r="E487">
        <f>'per 2m'!J485</f>
        <v>21.743613025618668</v>
      </c>
      <c r="F487" s="3">
        <f t="shared" si="50"/>
        <v>17.108525779540432</v>
      </c>
      <c r="I487">
        <f t="shared" si="51"/>
        <v>1.3874777209421032</v>
      </c>
      <c r="J487">
        <f t="shared" si="48"/>
        <v>1.5526340133127781</v>
      </c>
      <c r="K487">
        <f t="shared" si="52"/>
        <v>1.3884326080577949</v>
      </c>
      <c r="L487">
        <f t="shared" si="53"/>
        <v>1.5495437875441904</v>
      </c>
      <c r="M487">
        <f t="shared" si="49"/>
        <v>1.2220375556814596</v>
      </c>
    </row>
    <row r="488" spans="1:13" x14ac:dyDescent="0.3">
      <c r="A488">
        <v>484</v>
      </c>
      <c r="B488">
        <f>'per 2m'!E486</f>
        <v>19.433282650488774</v>
      </c>
      <c r="C488">
        <f>'per 2m'!F486</f>
        <v>21.754065300977548</v>
      </c>
      <c r="D488">
        <f>'per 2m'!I486</f>
        <v>19.478056512809129</v>
      </c>
      <c r="E488">
        <f>'per 2m'!J486</f>
        <v>21.643613025618667</v>
      </c>
      <c r="F488" s="3">
        <f t="shared" si="50"/>
        <v>17.108525779540432</v>
      </c>
      <c r="I488">
        <f t="shared" si="51"/>
        <v>1.3886936827906915</v>
      </c>
      <c r="J488">
        <f t="shared" si="48"/>
        <v>1.5550659370099547</v>
      </c>
      <c r="K488">
        <f t="shared" si="52"/>
        <v>1.3877183223435092</v>
      </c>
      <c r="L488">
        <f t="shared" si="53"/>
        <v>1.5488295018299048</v>
      </c>
      <c r="M488">
        <f t="shared" si="49"/>
        <v>1.2220375556814596</v>
      </c>
    </row>
    <row r="489" spans="1:13" x14ac:dyDescent="0.3">
      <c r="A489">
        <v>485</v>
      </c>
      <c r="B489">
        <f>'per 2m'!E487</f>
        <v>19.450140467650591</v>
      </c>
      <c r="C489">
        <f>'per 2m'!F487</f>
        <v>21.787780935301178</v>
      </c>
      <c r="D489">
        <f>'per 2m'!I487</f>
        <v>19.378056512809128</v>
      </c>
      <c r="E489">
        <f>'per 2m'!J487</f>
        <v>21.723613025618665</v>
      </c>
      <c r="F489" s="3">
        <f t="shared" si="50"/>
        <v>17.108525779540432</v>
      </c>
      <c r="I489">
        <f t="shared" si="51"/>
        <v>1.3898858864852579</v>
      </c>
      <c r="J489">
        <f t="shared" si="48"/>
        <v>1.5574503443990868</v>
      </c>
      <c r="K489">
        <f t="shared" si="52"/>
        <v>1.3870040366292233</v>
      </c>
      <c r="L489">
        <f t="shared" si="53"/>
        <v>1.5545437875441903</v>
      </c>
      <c r="M489">
        <f t="shared" si="49"/>
        <v>1.2220375556814596</v>
      </c>
    </row>
    <row r="490" spans="1:13" x14ac:dyDescent="0.3">
      <c r="A490">
        <v>486</v>
      </c>
      <c r="B490">
        <f>'per 2m'!E488</f>
        <v>19.466664353936629</v>
      </c>
      <c r="C490">
        <f>'per 2m'!F488</f>
        <v>21.820828707873254</v>
      </c>
      <c r="D490">
        <f>'per 2m'!I488</f>
        <v>19.458056512809126</v>
      </c>
      <c r="E490">
        <f>'per 2m'!J488</f>
        <v>21.803613025618663</v>
      </c>
      <c r="F490" s="3">
        <f t="shared" si="50"/>
        <v>17.108525779540432</v>
      </c>
      <c r="I490">
        <f t="shared" si="51"/>
        <v>1.3910541457860532</v>
      </c>
      <c r="J490">
        <f t="shared" si="48"/>
        <v>1.5597868630006775</v>
      </c>
      <c r="K490">
        <f t="shared" si="52"/>
        <v>1.3927183223435089</v>
      </c>
      <c r="L490">
        <f t="shared" si="53"/>
        <v>1.5602580732584759</v>
      </c>
      <c r="M490">
        <f t="shared" si="49"/>
        <v>1.2220375556814596</v>
      </c>
    </row>
    <row r="491" spans="1:13" x14ac:dyDescent="0.3">
      <c r="A491">
        <v>487</v>
      </c>
      <c r="B491">
        <f>'per 2m'!E489</f>
        <v>19.482851728072859</v>
      </c>
      <c r="C491">
        <f>'per 2m'!F489</f>
        <v>21.853203456145714</v>
      </c>
      <c r="D491">
        <f>'per 2m'!I489</f>
        <v>19.538056512809124</v>
      </c>
      <c r="E491">
        <f>'per 2m'!J489</f>
        <v>21.883613025618661</v>
      </c>
      <c r="F491" s="3">
        <f t="shared" si="50"/>
        <v>17.108525779540432</v>
      </c>
      <c r="I491">
        <f t="shared" si="51"/>
        <v>1.3921982781937952</v>
      </c>
      <c r="J491">
        <f t="shared" si="48"/>
        <v>1.5620751278161613</v>
      </c>
      <c r="K491">
        <f t="shared" si="52"/>
        <v>1.392004036629223</v>
      </c>
      <c r="L491">
        <f t="shared" si="53"/>
        <v>1.55954378754419</v>
      </c>
      <c r="M491">
        <f t="shared" si="49"/>
        <v>1.2220375556814596</v>
      </c>
    </row>
    <row r="492" spans="1:13" x14ac:dyDescent="0.3">
      <c r="A492">
        <v>488</v>
      </c>
      <c r="B492">
        <f>'per 2m'!E490</f>
        <v>19.498700061353404</v>
      </c>
      <c r="C492">
        <f>'per 2m'!F490</f>
        <v>21.884900122706803</v>
      </c>
      <c r="D492">
        <f>'per 2m'!I490</f>
        <v>19.438056512809123</v>
      </c>
      <c r="E492">
        <f>'per 2m'!J490</f>
        <v>21.78361302561866</v>
      </c>
      <c r="F492" s="3">
        <f t="shared" si="50"/>
        <v>17.108525779540432</v>
      </c>
      <c r="I492">
        <f t="shared" si="51"/>
        <v>1.3933181049781767</v>
      </c>
      <c r="J492">
        <f t="shared" si="48"/>
        <v>1.5643147813849247</v>
      </c>
      <c r="K492">
        <f t="shared" si="52"/>
        <v>1.3912897509149373</v>
      </c>
      <c r="L492">
        <f t="shared" si="53"/>
        <v>1.5588295018299043</v>
      </c>
      <c r="M492">
        <f t="shared" si="49"/>
        <v>1.2220375556814596</v>
      </c>
    </row>
    <row r="493" spans="1:13" x14ac:dyDescent="0.3">
      <c r="A493">
        <v>489</v>
      </c>
      <c r="B493">
        <f>'per 2m'!E491</f>
        <v>19.514206878035544</v>
      </c>
      <c r="C493">
        <f>'per 2m'!F491</f>
        <v>21.915913756071092</v>
      </c>
      <c r="D493">
        <f>'per 2m'!I491</f>
        <v>19.518056512809121</v>
      </c>
      <c r="E493">
        <f>'per 2m'!J491</f>
        <v>21.863613025618658</v>
      </c>
      <c r="F493" s="3">
        <f t="shared" si="50"/>
        <v>17.108525779540432</v>
      </c>
      <c r="I493">
        <f t="shared" si="51"/>
        <v>1.3944134512057871</v>
      </c>
      <c r="J493">
        <f t="shared" si="48"/>
        <v>1.5665054738401456</v>
      </c>
      <c r="K493">
        <f t="shared" si="52"/>
        <v>1.3905754652006515</v>
      </c>
      <c r="L493">
        <f t="shared" si="53"/>
        <v>1.5645437875441899</v>
      </c>
      <c r="M493">
        <f t="shared" si="49"/>
        <v>1.2220375556814596</v>
      </c>
    </row>
    <row r="494" spans="1:13" x14ac:dyDescent="0.3">
      <c r="A494">
        <v>490</v>
      </c>
      <c r="B494">
        <f>'per 2m'!E492</f>
        <v>19.529369755726492</v>
      </c>
      <c r="C494">
        <f>'per 2m'!F492</f>
        <v>21.946239511452983</v>
      </c>
      <c r="D494">
        <f>'per 2m'!I492</f>
        <v>19.41805651280912</v>
      </c>
      <c r="E494">
        <f>'per 2m'!J492</f>
        <v>21.943613025618657</v>
      </c>
      <c r="F494" s="3">
        <f t="shared" si="50"/>
        <v>17.108525779540432</v>
      </c>
      <c r="I494">
        <f t="shared" si="51"/>
        <v>1.3954841457674376</v>
      </c>
      <c r="J494">
        <f t="shared" si="48"/>
        <v>1.5686468629634471</v>
      </c>
      <c r="K494">
        <f t="shared" si="52"/>
        <v>1.3898611794863656</v>
      </c>
      <c r="L494">
        <f t="shared" si="53"/>
        <v>1.5702580732584754</v>
      </c>
      <c r="M494">
        <f t="shared" si="49"/>
        <v>1.2220375556814596</v>
      </c>
    </row>
    <row r="495" spans="1:13" x14ac:dyDescent="0.3">
      <c r="A495">
        <v>491</v>
      </c>
      <c r="B495">
        <f>'per 2m'!E493</f>
        <v>19.544186325761764</v>
      </c>
      <c r="C495">
        <f>'per 2m'!F493</f>
        <v>21.975872651523531</v>
      </c>
      <c r="D495">
        <f>'per 2m'!I493</f>
        <v>19.498056512809118</v>
      </c>
      <c r="E495">
        <f>'per 2m'!J493</f>
        <v>22.023613025618655</v>
      </c>
      <c r="F495" s="3">
        <f t="shared" si="50"/>
        <v>17.108525779540432</v>
      </c>
      <c r="I495">
        <f t="shared" si="51"/>
        <v>1.3965300214048935</v>
      </c>
      <c r="J495">
        <f t="shared" si="48"/>
        <v>1.5707386142383581</v>
      </c>
      <c r="K495">
        <f t="shared" si="52"/>
        <v>1.3955754652006511</v>
      </c>
      <c r="L495">
        <f t="shared" si="53"/>
        <v>1.5695437875441896</v>
      </c>
      <c r="M495">
        <f t="shared" si="49"/>
        <v>1.2220375556814596</v>
      </c>
    </row>
    <row r="496" spans="1:13" x14ac:dyDescent="0.3">
      <c r="A496">
        <v>492</v>
      </c>
      <c r="B496">
        <f>'per 2m'!E494</f>
        <v>19.558654273575247</v>
      </c>
      <c r="C496">
        <f>'per 2m'!F494</f>
        <v>22.004808547150496</v>
      </c>
      <c r="D496">
        <f>'per 2m'!I494</f>
        <v>19.578056512809116</v>
      </c>
      <c r="E496">
        <f>'per 2m'!J494</f>
        <v>21.923613025618653</v>
      </c>
      <c r="F496" s="3">
        <f t="shared" si="50"/>
        <v>17.108525779540432</v>
      </c>
      <c r="I496">
        <f t="shared" si="51"/>
        <v>1.3975509147369993</v>
      </c>
      <c r="J496">
        <f t="shared" si="48"/>
        <v>1.5727804009025701</v>
      </c>
      <c r="K496">
        <f t="shared" si="52"/>
        <v>1.3948611794863655</v>
      </c>
      <c r="L496">
        <f t="shared" si="53"/>
        <v>1.5688295018299037</v>
      </c>
      <c r="M496">
        <f t="shared" si="49"/>
        <v>1.2220375556814596</v>
      </c>
    </row>
    <row r="497" spans="1:13" x14ac:dyDescent="0.3">
      <c r="A497">
        <v>493</v>
      </c>
      <c r="B497">
        <f>'per 2m'!E495</f>
        <v>19.572771339060733</v>
      </c>
      <c r="C497">
        <f>'per 2m'!F495</f>
        <v>22.033042678121468</v>
      </c>
      <c r="D497">
        <f>'per 2m'!I495</f>
        <v>19.478056512809115</v>
      </c>
      <c r="E497">
        <f>'per 2m'!J495</f>
        <v>22.003613025618652</v>
      </c>
      <c r="F497" s="3">
        <f t="shared" si="50"/>
        <v>17.108525779540432</v>
      </c>
      <c r="I497">
        <f t="shared" si="51"/>
        <v>1.3985466662852046</v>
      </c>
      <c r="J497">
        <f t="shared" si="48"/>
        <v>1.5747719039989809</v>
      </c>
      <c r="K497">
        <f t="shared" si="52"/>
        <v>1.3941468937720796</v>
      </c>
      <c r="L497">
        <f t="shared" si="53"/>
        <v>1.5745437875441894</v>
      </c>
      <c r="M497">
        <f t="shared" si="49"/>
        <v>1.2220375556814596</v>
      </c>
    </row>
    <row r="498" spans="1:13" x14ac:dyDescent="0.3">
      <c r="A498">
        <v>494</v>
      </c>
      <c r="B498">
        <f>'per 2m'!E496</f>
        <v>19.586535316924998</v>
      </c>
      <c r="C498">
        <f>'per 2m'!F496</f>
        <v>22.060570633849995</v>
      </c>
      <c r="D498">
        <f>'per 2m'!I496</f>
        <v>19.558056512809113</v>
      </c>
      <c r="E498">
        <f>'per 2m'!J496</f>
        <v>22.08361302561865</v>
      </c>
      <c r="F498" s="3">
        <f t="shared" si="50"/>
        <v>17.108525779540432</v>
      </c>
      <c r="I498">
        <f t="shared" si="51"/>
        <v>1.3995171204984747</v>
      </c>
      <c r="J498">
        <f t="shared" si="48"/>
        <v>1.576712812425521</v>
      </c>
      <c r="K498">
        <f t="shared" si="52"/>
        <v>1.3998611794863651</v>
      </c>
      <c r="L498">
        <f t="shared" si="53"/>
        <v>1.5738295018299036</v>
      </c>
      <c r="M498">
        <f t="shared" si="49"/>
        <v>1.2220375556814596</v>
      </c>
    </row>
    <row r="499" spans="1:13" x14ac:dyDescent="0.3">
      <c r="A499">
        <v>495</v>
      </c>
      <c r="B499">
        <f>'per 2m'!E497</f>
        <v>19.599944057032292</v>
      </c>
      <c r="C499">
        <f>'per 2m'!F497</f>
        <v>22.087388114064588</v>
      </c>
      <c r="D499">
        <f>'per 2m'!I497</f>
        <v>19.638056512809111</v>
      </c>
      <c r="E499">
        <f>'per 2m'!J497</f>
        <v>21.983613025618649</v>
      </c>
      <c r="F499" s="3">
        <f t="shared" si="50"/>
        <v>17.108525779540432</v>
      </c>
      <c r="I499">
        <f t="shared" si="51"/>
        <v>1.4004621257775902</v>
      </c>
      <c r="J499">
        <f t="shared" si="48"/>
        <v>1.5786028229837521</v>
      </c>
      <c r="K499">
        <f t="shared" si="52"/>
        <v>1.3991468937720792</v>
      </c>
      <c r="L499">
        <f t="shared" si="53"/>
        <v>1.5731152161156177</v>
      </c>
      <c r="M499">
        <f t="shared" si="49"/>
        <v>1.2220375556814596</v>
      </c>
    </row>
    <row r="500" spans="1:13" x14ac:dyDescent="0.3">
      <c r="A500">
        <v>496</v>
      </c>
      <c r="B500">
        <f>'per 2m'!E498</f>
        <v>19.612995464740237</v>
      </c>
      <c r="C500">
        <f>'per 2m'!F498</f>
        <v>22.11349092948047</v>
      </c>
      <c r="D500">
        <f>'per 2m'!I498</f>
        <v>19.53805651280911</v>
      </c>
      <c r="E500">
        <f>'per 2m'!J498</f>
        <v>22.063613025618647</v>
      </c>
      <c r="F500" s="3">
        <f t="shared" si="50"/>
        <v>17.108525779540432</v>
      </c>
      <c r="I500">
        <f t="shared" si="51"/>
        <v>1.4013815344988305</v>
      </c>
      <c r="J500">
        <f t="shared" si="48"/>
        <v>1.5804416404262323</v>
      </c>
      <c r="K500">
        <f t="shared" si="52"/>
        <v>1.3984326080577936</v>
      </c>
      <c r="L500">
        <f t="shared" si="53"/>
        <v>1.5788295018299032</v>
      </c>
      <c r="M500">
        <f t="shared" si="49"/>
        <v>1.2220375556814596</v>
      </c>
    </row>
    <row r="501" spans="1:13" x14ac:dyDescent="0.3">
      <c r="A501">
        <v>497</v>
      </c>
      <c r="B501">
        <f>'per 2m'!E499</f>
        <v>19.625687501227016</v>
      </c>
      <c r="C501">
        <f>'per 2m'!F499</f>
        <v>22.138875002454032</v>
      </c>
      <c r="D501">
        <f>'per 2m'!I499</f>
        <v>19.618056512809108</v>
      </c>
      <c r="E501">
        <f>'per 2m'!J499</f>
        <v>22.143613025618645</v>
      </c>
      <c r="F501" s="3">
        <f t="shared" si="50"/>
        <v>17.108525779540432</v>
      </c>
      <c r="I501">
        <f t="shared" si="51"/>
        <v>1.4022752030370325</v>
      </c>
      <c r="J501">
        <f t="shared" si="48"/>
        <v>1.5822289775026364</v>
      </c>
      <c r="K501">
        <f t="shared" si="52"/>
        <v>1.4041468937720791</v>
      </c>
      <c r="L501">
        <f t="shared" si="53"/>
        <v>1.5781152161156176</v>
      </c>
      <c r="M501">
        <f t="shared" si="49"/>
        <v>1.2220375556814596</v>
      </c>
    </row>
    <row r="502" spans="1:13" x14ac:dyDescent="0.3">
      <c r="A502">
        <v>498</v>
      </c>
      <c r="B502">
        <f>'per 2m'!E500</f>
        <v>19.638018183809894</v>
      </c>
      <c r="C502">
        <f>'per 2m'!F500</f>
        <v>22.163536367619788</v>
      </c>
      <c r="D502">
        <f>'per 2m'!I500</f>
        <v>19.698056512809107</v>
      </c>
      <c r="E502">
        <f>'per 2m'!J500</f>
        <v>22.043613025618644</v>
      </c>
      <c r="F502" s="3">
        <f t="shared" si="50"/>
        <v>17.108525779540432</v>
      </c>
      <c r="I502">
        <f t="shared" si="51"/>
        <v>1.4031429917880291</v>
      </c>
      <c r="J502">
        <f t="shared" si="48"/>
        <v>1.5839645550046295</v>
      </c>
      <c r="K502">
        <f t="shared" si="52"/>
        <v>1.4034326080577932</v>
      </c>
      <c r="L502">
        <f t="shared" si="53"/>
        <v>1.5774009304013317</v>
      </c>
      <c r="M502">
        <f t="shared" si="49"/>
        <v>1.2220375556814596</v>
      </c>
    </row>
    <row r="503" spans="1:13" x14ac:dyDescent="0.3">
      <c r="A503">
        <v>499</v>
      </c>
      <c r="B503">
        <f>'per 2m'!E501</f>
        <v>19.649985586254925</v>
      </c>
      <c r="C503">
        <f>'per 2m'!F501</f>
        <v>22.187471172509845</v>
      </c>
      <c r="D503">
        <f>'per 2m'!I501</f>
        <v>19.598056512809105</v>
      </c>
      <c r="E503">
        <f>'per 2m'!J501</f>
        <v>22.123613025618642</v>
      </c>
      <c r="F503" s="3">
        <f t="shared" si="50"/>
        <v>17.108525779540432</v>
      </c>
      <c r="I503">
        <f t="shared" si="51"/>
        <v>1.4039847651904565</v>
      </c>
      <c r="J503">
        <f t="shared" si="48"/>
        <v>1.5856481018094843</v>
      </c>
      <c r="K503">
        <f t="shared" si="52"/>
        <v>1.4027183223435074</v>
      </c>
      <c r="L503">
        <f t="shared" si="53"/>
        <v>1.5831152161156172</v>
      </c>
      <c r="M503">
        <f t="shared" si="49"/>
        <v>1.2220375556814596</v>
      </c>
    </row>
    <row r="504" spans="1:13" x14ac:dyDescent="0.3">
      <c r="A504">
        <v>500</v>
      </c>
      <c r="B504">
        <f>'per 2m'!E502</f>
        <v>19.661587839077857</v>
      </c>
      <c r="C504">
        <f>'per 2m'!F502</f>
        <v>22.210675678155717</v>
      </c>
      <c r="D504">
        <f>'per 2m'!I502</f>
        <v>19.678056512809103</v>
      </c>
      <c r="E504">
        <f>'per 2m'!J502</f>
        <v>22.20361302561864</v>
      </c>
      <c r="F504" s="3">
        <f t="shared" si="50"/>
        <v>17.108525779540432</v>
      </c>
      <c r="I504">
        <f t="shared" si="51"/>
        <v>1.4048003917469301</v>
      </c>
      <c r="J504">
        <f t="shared" si="48"/>
        <v>1.587279354922432</v>
      </c>
      <c r="K504">
        <f t="shared" si="52"/>
        <v>1.4020040366292217</v>
      </c>
      <c r="L504">
        <f t="shared" si="53"/>
        <v>1.5888295018299028</v>
      </c>
      <c r="M504">
        <f t="shared" si="49"/>
        <v>1.2220375556814596</v>
      </c>
    </row>
    <row r="505" spans="1:13" x14ac:dyDescent="0.3">
      <c r="A505">
        <v>501</v>
      </c>
      <c r="B505">
        <f>'per 2m'!E503</f>
        <v>19.672823129836189</v>
      </c>
      <c r="C505">
        <f>'per 2m'!F503</f>
        <v>22.233146259672381</v>
      </c>
      <c r="D505">
        <f>'per 2m'!I503</f>
        <v>19.578056512809102</v>
      </c>
      <c r="E505">
        <f>'per 2m'!J503</f>
        <v>22.283613025618639</v>
      </c>
      <c r="F505" s="3">
        <f t="shared" si="50"/>
        <v>17.108525779540432</v>
      </c>
      <c r="I505">
        <f t="shared" si="51"/>
        <v>1.4055897440445884</v>
      </c>
      <c r="J505">
        <f t="shared" si="48"/>
        <v>1.5888580595177484</v>
      </c>
      <c r="K505">
        <f t="shared" si="52"/>
        <v>1.4012897509149358</v>
      </c>
      <c r="L505">
        <f t="shared" si="53"/>
        <v>1.5881152161156169</v>
      </c>
      <c r="M505">
        <f t="shared" si="49"/>
        <v>1.2220375556814596</v>
      </c>
    </row>
    <row r="506" spans="1:13" x14ac:dyDescent="0.3">
      <c r="A506">
        <v>502</v>
      </c>
      <c r="B506">
        <f>'per 2m'!E504</f>
        <v>19.683689703412284</v>
      </c>
      <c r="C506">
        <f>'per 2m'!F504</f>
        <v>22.254879406824571</v>
      </c>
      <c r="D506">
        <f>'per 2m'!I504</f>
        <v>19.6580565128091</v>
      </c>
      <c r="E506">
        <f>'per 2m'!J504</f>
        <v>22.183613025618637</v>
      </c>
      <c r="F506" s="3">
        <f t="shared" si="50"/>
        <v>17.108525779540432</v>
      </c>
      <c r="I506">
        <f t="shared" si="51"/>
        <v>1.4063526987749941</v>
      </c>
      <c r="J506">
        <f t="shared" si="48"/>
        <v>1.5903839689785602</v>
      </c>
      <c r="K506">
        <f t="shared" si="52"/>
        <v>1.4070040366292214</v>
      </c>
      <c r="L506">
        <f t="shared" si="53"/>
        <v>1.5874009304013312</v>
      </c>
      <c r="M506">
        <f t="shared" si="49"/>
        <v>1.2220375556814596</v>
      </c>
    </row>
    <row r="507" spans="1:13" x14ac:dyDescent="0.3">
      <c r="A507">
        <v>503</v>
      </c>
      <c r="B507">
        <f>'per 2m'!E505</f>
        <v>19.694185862287554</v>
      </c>
      <c r="C507">
        <f>'per 2m'!F505</f>
        <v>22.275871724575111</v>
      </c>
      <c r="D507">
        <f>'per 2m'!I505</f>
        <v>19.738056512809099</v>
      </c>
      <c r="E507">
        <f>'per 2m'!J505</f>
        <v>22.263613025618636</v>
      </c>
      <c r="F507" s="3">
        <f t="shared" si="50"/>
        <v>17.108525779540432</v>
      </c>
      <c r="I507">
        <f t="shared" si="51"/>
        <v>1.4070891367533995</v>
      </c>
      <c r="J507">
        <f t="shared" si="48"/>
        <v>1.5918568449353707</v>
      </c>
      <c r="K507">
        <f t="shared" si="52"/>
        <v>1.4062897509149355</v>
      </c>
      <c r="L507">
        <f t="shared" si="53"/>
        <v>1.5931152161156168</v>
      </c>
      <c r="M507">
        <f t="shared" si="49"/>
        <v>1.2220375556814596</v>
      </c>
    </row>
    <row r="508" spans="1:13" x14ac:dyDescent="0.3">
      <c r="A508">
        <v>504</v>
      </c>
      <c r="B508">
        <f>'per 2m'!E506</f>
        <v>19.704309966807635</v>
      </c>
      <c r="C508">
        <f>'per 2m'!F506</f>
        <v>22.296119933615266</v>
      </c>
      <c r="D508">
        <f>'per 2m'!I506</f>
        <v>19.638056512809097</v>
      </c>
      <c r="E508">
        <f>'per 2m'!J506</f>
        <v>22.343613025618634</v>
      </c>
      <c r="F508" s="3">
        <f t="shared" si="50"/>
        <v>17.108525779540432</v>
      </c>
      <c r="I508">
        <f t="shared" si="51"/>
        <v>1.4077989429373627</v>
      </c>
      <c r="J508">
        <f t="shared" si="48"/>
        <v>1.5932764573032965</v>
      </c>
      <c r="K508">
        <f t="shared" si="52"/>
        <v>1.4055754652006498</v>
      </c>
      <c r="L508">
        <f t="shared" si="53"/>
        <v>1.5924009304013309</v>
      </c>
      <c r="M508">
        <f t="shared" si="49"/>
        <v>1.2220375556814596</v>
      </c>
    </row>
    <row r="509" spans="1:13" x14ac:dyDescent="0.3">
      <c r="A509">
        <v>505</v>
      </c>
      <c r="B509">
        <f>'per 2m'!E507</f>
        <v>19.714060435438515</v>
      </c>
      <c r="C509">
        <f>'per 2m'!F507</f>
        <v>22.315620870877034</v>
      </c>
      <c r="D509">
        <f>'per 2m'!I507</f>
        <v>19.718056512809095</v>
      </c>
      <c r="E509">
        <f>'per 2m'!J507</f>
        <v>22.243613025618632</v>
      </c>
      <c r="F509" s="3">
        <f t="shared" si="50"/>
        <v>17.108525779540432</v>
      </c>
      <c r="I509">
        <f t="shared" si="51"/>
        <v>1.408482006444719</v>
      </c>
      <c r="J509">
        <f t="shared" si="48"/>
        <v>1.5946425843180096</v>
      </c>
      <c r="K509">
        <f t="shared" si="52"/>
        <v>1.4048611794863639</v>
      </c>
      <c r="L509">
        <f t="shared" si="53"/>
        <v>1.591686644687045</v>
      </c>
      <c r="M509">
        <f t="shared" si="49"/>
        <v>1.2220375556814596</v>
      </c>
    </row>
    <row r="510" spans="1:13" x14ac:dyDescent="0.3">
      <c r="A510">
        <v>506</v>
      </c>
      <c r="B510">
        <f>'per 2m'!E508</f>
        <v>19.723435745013617</v>
      </c>
      <c r="C510">
        <f>'per 2m'!F508</f>
        <v>22.334371490027237</v>
      </c>
      <c r="D510">
        <f>'per 2m'!I508</f>
        <v>19.618056512809094</v>
      </c>
      <c r="E510">
        <f>'per 2m'!J508</f>
        <v>22.323613025618631</v>
      </c>
      <c r="F510" s="3">
        <f t="shared" si="50"/>
        <v>17.108525779540432</v>
      </c>
      <c r="I510">
        <f t="shared" si="51"/>
        <v>1.4091382205709047</v>
      </c>
      <c r="J510">
        <f t="shared" si="48"/>
        <v>1.595955012570381</v>
      </c>
      <c r="K510">
        <f t="shared" si="52"/>
        <v>1.404146893772078</v>
      </c>
      <c r="L510">
        <f t="shared" si="53"/>
        <v>1.5974009304013308</v>
      </c>
      <c r="M510">
        <f t="shared" si="49"/>
        <v>1.2220375556814596</v>
      </c>
    </row>
    <row r="511" spans="1:13" x14ac:dyDescent="0.3">
      <c r="A511">
        <v>507</v>
      </c>
      <c r="B511">
        <f>'per 2m'!E509</f>
        <v>19.732434430971715</v>
      </c>
      <c r="C511">
        <f>'per 2m'!F509</f>
        <v>22.352368861943432</v>
      </c>
      <c r="D511">
        <f>'per 2m'!I509</f>
        <v>19.698056512809092</v>
      </c>
      <c r="E511">
        <f>'per 2m'!J509</f>
        <v>22.403613025618629</v>
      </c>
      <c r="F511" s="3">
        <f t="shared" si="50"/>
        <v>17.108525779540432</v>
      </c>
      <c r="I511">
        <f t="shared" si="51"/>
        <v>1.4097674828056233</v>
      </c>
      <c r="J511">
        <f t="shared" si="48"/>
        <v>1.5972135370398182</v>
      </c>
      <c r="K511">
        <f t="shared" si="52"/>
        <v>1.4098611794863636</v>
      </c>
      <c r="L511">
        <f t="shared" si="53"/>
        <v>1.5966866446870449</v>
      </c>
      <c r="M511">
        <f t="shared" si="49"/>
        <v>1.2220375556814596</v>
      </c>
    </row>
    <row r="512" spans="1:13" x14ac:dyDescent="0.3">
      <c r="A512">
        <v>508</v>
      </c>
      <c r="B512">
        <f>'per 2m'!E510</f>
        <v>19.741055087585735</v>
      </c>
      <c r="C512">
        <f>'per 2m'!F510</f>
        <v>22.369610175171474</v>
      </c>
      <c r="D512">
        <f>'per 2m'!I510</f>
        <v>19.778056512809091</v>
      </c>
      <c r="E512">
        <f>'per 2m'!J510</f>
        <v>22.303613025618628</v>
      </c>
      <c r="F512" s="3">
        <f t="shared" si="50"/>
        <v>17.108525779540432</v>
      </c>
      <c r="I512">
        <f t="shared" si="51"/>
        <v>1.41036969484886</v>
      </c>
      <c r="J512">
        <f t="shared" si="48"/>
        <v>1.5984179611262914</v>
      </c>
      <c r="K512">
        <f t="shared" si="52"/>
        <v>1.4091468937720779</v>
      </c>
      <c r="L512">
        <f t="shared" si="53"/>
        <v>1.595972358972759</v>
      </c>
      <c r="M512">
        <f t="shared" si="49"/>
        <v>1.2220375556814596</v>
      </c>
    </row>
    <row r="513" spans="1:13" x14ac:dyDescent="0.3">
      <c r="A513">
        <v>509</v>
      </c>
      <c r="B513">
        <f>'per 2m'!E511</f>
        <v>19.749296368182346</v>
      </c>
      <c r="C513">
        <f>'per 2m'!F511</f>
        <v>22.386092736364688</v>
      </c>
      <c r="D513">
        <f>'per 2m'!I511</f>
        <v>19.678056512809089</v>
      </c>
      <c r="E513">
        <f>'per 2m'!J511</f>
        <v>22.383613025618626</v>
      </c>
      <c r="F513" s="3">
        <f t="shared" si="50"/>
        <v>17.108525779540432</v>
      </c>
      <c r="I513">
        <f t="shared" si="51"/>
        <v>1.4109447626262381</v>
      </c>
      <c r="J513">
        <f t="shared" si="48"/>
        <v>1.5995680966810475</v>
      </c>
      <c r="K513">
        <f t="shared" si="52"/>
        <v>1.408432608057792</v>
      </c>
      <c r="L513">
        <f t="shared" si="53"/>
        <v>1.6016866446870446</v>
      </c>
      <c r="M513">
        <f t="shared" si="49"/>
        <v>1.2220375556814596</v>
      </c>
    </row>
    <row r="514" spans="1:13" x14ac:dyDescent="0.3">
      <c r="A514">
        <v>510</v>
      </c>
      <c r="B514">
        <f>'per 2m'!E512</f>
        <v>19.757156985352321</v>
      </c>
      <c r="C514">
        <f>'per 2m'!F512</f>
        <v>22.401813970704644</v>
      </c>
      <c r="D514">
        <f>'per 2m'!I512</f>
        <v>19.758056512809087</v>
      </c>
      <c r="E514">
        <f>'per 2m'!J512</f>
        <v>22.463613025618624</v>
      </c>
      <c r="F514" s="3">
        <f t="shared" si="50"/>
        <v>17.108525779540432</v>
      </c>
      <c r="I514">
        <f t="shared" si="51"/>
        <v>1.4114925963037142</v>
      </c>
      <c r="J514">
        <f t="shared" si="48"/>
        <v>1.6006637640359997</v>
      </c>
      <c r="K514">
        <f t="shared" si="52"/>
        <v>1.4077183223435061</v>
      </c>
      <c r="L514">
        <f t="shared" si="53"/>
        <v>1.6009723589727589</v>
      </c>
      <c r="M514">
        <f t="shared" si="49"/>
        <v>1.2220375556814596</v>
      </c>
    </row>
    <row r="515" spans="1:13" x14ac:dyDescent="0.3">
      <c r="A515">
        <v>511</v>
      </c>
      <c r="B515">
        <f>'per 2m'!E513</f>
        <v>19.764635711151673</v>
      </c>
      <c r="C515">
        <f>'per 2m'!F513</f>
        <v>22.416771422303349</v>
      </c>
      <c r="D515">
        <f>'per 2m'!I513</f>
        <v>19.658056512809086</v>
      </c>
      <c r="E515">
        <f>'per 2m'!J513</f>
        <v>22.363613025618623</v>
      </c>
      <c r="F515" s="3">
        <f t="shared" si="50"/>
        <v>17.108525779540432</v>
      </c>
      <c r="I515">
        <f t="shared" si="51"/>
        <v>1.4120131103016116</v>
      </c>
      <c r="J515">
        <f t="shared" si="48"/>
        <v>1.6017047920317948</v>
      </c>
      <c r="K515">
        <f t="shared" si="52"/>
        <v>1.4070040366292205</v>
      </c>
      <c r="L515">
        <f t="shared" si="53"/>
        <v>1.600258073258473</v>
      </c>
      <c r="M515">
        <f t="shared" si="49"/>
        <v>1.2220375556814596</v>
      </c>
    </row>
    <row r="516" spans="1:13" x14ac:dyDescent="0.3">
      <c r="A516">
        <v>512</v>
      </c>
      <c r="B516">
        <f>'per 2m'!E514</f>
        <v>19.771731377293452</v>
      </c>
      <c r="C516">
        <f>'per 2m'!F514</f>
        <v>22.430962754586904</v>
      </c>
      <c r="D516">
        <f>'per 2m'!I514</f>
        <v>19.738056512809084</v>
      </c>
      <c r="E516">
        <f>'per 2m'!J514</f>
        <v>22.443613025618621</v>
      </c>
      <c r="F516" s="3">
        <f t="shared" si="50"/>
        <v>17.108525779540432</v>
      </c>
      <c r="I516">
        <f t="shared" si="51"/>
        <v>1.4125062233079897</v>
      </c>
      <c r="J516">
        <f t="shared" si="48"/>
        <v>1.6026910180445508</v>
      </c>
      <c r="K516">
        <f t="shared" si="52"/>
        <v>1.412718322343506</v>
      </c>
      <c r="L516">
        <f t="shared" si="53"/>
        <v>1.5995437875441871</v>
      </c>
      <c r="M516">
        <f t="shared" si="49"/>
        <v>1.2220375556814596</v>
      </c>
    </row>
    <row r="517" spans="1:13" x14ac:dyDescent="0.3">
      <c r="A517">
        <v>513</v>
      </c>
      <c r="B517">
        <f>'per 2m'!E515</f>
        <v>19.77844287533026</v>
      </c>
      <c r="C517">
        <f>'per 2m'!F515</f>
        <v>22.444385750660519</v>
      </c>
      <c r="D517">
        <f>'per 2m'!I515</f>
        <v>19.818056512809083</v>
      </c>
      <c r="E517">
        <f>'per 2m'!J515</f>
        <v>22.34361302561862</v>
      </c>
      <c r="F517" s="3">
        <f t="shared" si="50"/>
        <v>17.108525779540432</v>
      </c>
      <c r="I517">
        <f t="shared" si="51"/>
        <v>1.4129718582913455</v>
      </c>
      <c r="J517">
        <f t="shared" ref="J517:J580" si="54">(C517+C518)/28*($A518-$A517)</f>
        <v>1.6036222880112623</v>
      </c>
      <c r="K517">
        <f t="shared" si="52"/>
        <v>1.4120040366292201</v>
      </c>
      <c r="L517">
        <f t="shared" si="53"/>
        <v>1.5988295018299012</v>
      </c>
      <c r="M517">
        <f t="shared" ref="M517:M580" si="55">(F517+F518)/28*($A518-$A517)</f>
        <v>1.2220375556814596</v>
      </c>
    </row>
    <row r="518" spans="1:13" x14ac:dyDescent="0.3">
      <c r="A518">
        <v>514</v>
      </c>
      <c r="B518">
        <f>'per 2m'!E516</f>
        <v>19.784769156827412</v>
      </c>
      <c r="C518">
        <f>'per 2m'!F516</f>
        <v>22.457038313654824</v>
      </c>
      <c r="D518">
        <f>'per 2m'!I516</f>
        <v>19.718056512809081</v>
      </c>
      <c r="E518">
        <f>'per 2m'!J516</f>
        <v>22.423613025618618</v>
      </c>
      <c r="F518" s="3">
        <f t="shared" ref="F518:F581" si="56">F$4</f>
        <v>17.108525779540432</v>
      </c>
      <c r="I518">
        <f t="shared" si="51"/>
        <v>1.4134099425126472</v>
      </c>
      <c r="J518">
        <f t="shared" si="54"/>
        <v>1.6044984564538656</v>
      </c>
      <c r="K518">
        <f t="shared" si="52"/>
        <v>1.4112897509149342</v>
      </c>
      <c r="L518">
        <f t="shared" si="53"/>
        <v>1.604543787544187</v>
      </c>
      <c r="M518">
        <f t="shared" si="55"/>
        <v>1.2220375556814596</v>
      </c>
    </row>
    <row r="519" spans="1:13" x14ac:dyDescent="0.3">
      <c r="A519">
        <v>515</v>
      </c>
      <c r="B519">
        <f>'per 2m'!E517</f>
        <v>19.790709233526705</v>
      </c>
      <c r="C519">
        <f>'per 2m'!F517</f>
        <v>22.468918467053413</v>
      </c>
      <c r="D519">
        <f>'per 2m'!I517</f>
        <v>19.79805651280908</v>
      </c>
      <c r="E519">
        <f>'per 2m'!J517</f>
        <v>22.503613025618616</v>
      </c>
      <c r="F519" s="3">
        <f t="shared" si="56"/>
        <v>17.108525779540432</v>
      </c>
      <c r="I519">
        <f t="shared" si="51"/>
        <v>1.4138204075366971</v>
      </c>
      <c r="J519">
        <f t="shared" si="54"/>
        <v>1.6053193865019657</v>
      </c>
      <c r="K519">
        <f t="shared" si="52"/>
        <v>1.4105754652006486</v>
      </c>
      <c r="L519">
        <f t="shared" si="53"/>
        <v>1.6038295018299011</v>
      </c>
      <c r="M519">
        <f t="shared" si="55"/>
        <v>1.2220375556814596</v>
      </c>
    </row>
    <row r="520" spans="1:13" x14ac:dyDescent="0.3">
      <c r="A520">
        <v>516</v>
      </c>
      <c r="B520">
        <f>'per 2m'!E518</f>
        <v>19.796262177500815</v>
      </c>
      <c r="C520">
        <f>'per 2m'!F518</f>
        <v>22.480024355001625</v>
      </c>
      <c r="D520">
        <f>'per 2m'!I518</f>
        <v>19.698056512809078</v>
      </c>
      <c r="E520">
        <f>'per 2m'!J518</f>
        <v>22.403613025618615</v>
      </c>
      <c r="F520" s="3">
        <f t="shared" si="56"/>
        <v>17.108525779540432</v>
      </c>
      <c r="I520">
        <f t="shared" si="51"/>
        <v>1.4142031892428228</v>
      </c>
      <c r="J520">
        <f t="shared" si="54"/>
        <v>1.6060849499142169</v>
      </c>
      <c r="K520">
        <f t="shared" si="52"/>
        <v>1.4098611794863627</v>
      </c>
      <c r="L520">
        <f t="shared" si="53"/>
        <v>1.6031152161156152</v>
      </c>
      <c r="M520">
        <f t="shared" si="55"/>
        <v>1.2220375556814596</v>
      </c>
    </row>
    <row r="521" spans="1:13" x14ac:dyDescent="0.3">
      <c r="A521">
        <v>517</v>
      </c>
      <c r="B521">
        <f>'per 2m'!E519</f>
        <v>19.801427121298225</v>
      </c>
      <c r="C521">
        <f>'per 2m'!F519</f>
        <v>22.490354242596446</v>
      </c>
      <c r="D521">
        <f>'per 2m'!I519</f>
        <v>19.778056512809076</v>
      </c>
      <c r="E521">
        <f>'per 2m'!J519</f>
        <v>22.483613025618613</v>
      </c>
      <c r="F521" s="3">
        <f t="shared" si="56"/>
        <v>17.108525779540432</v>
      </c>
      <c r="I521">
        <f t="shared" si="51"/>
        <v>1.4145582278348925</v>
      </c>
      <c r="J521">
        <f t="shared" si="54"/>
        <v>1.6067950270983562</v>
      </c>
      <c r="K521">
        <f t="shared" si="52"/>
        <v>1.4155754652006483</v>
      </c>
      <c r="L521">
        <f t="shared" si="53"/>
        <v>1.6088295018299008</v>
      </c>
      <c r="M521">
        <f t="shared" si="55"/>
        <v>1.2220375556814596</v>
      </c>
    </row>
    <row r="522" spans="1:13" x14ac:dyDescent="0.3">
      <c r="A522">
        <v>518</v>
      </c>
      <c r="B522">
        <f>'per 2m'!E520</f>
        <v>19.806203258078767</v>
      </c>
      <c r="C522">
        <f>'per 2m'!F520</f>
        <v>22.499906516157534</v>
      </c>
      <c r="D522">
        <f>'per 2m'!I520</f>
        <v>19.858056512809075</v>
      </c>
      <c r="E522">
        <f>'per 2m'!J520</f>
        <v>22.563613025618611</v>
      </c>
      <c r="F522" s="3">
        <f t="shared" si="56"/>
        <v>17.108525779540432</v>
      </c>
      <c r="I522">
        <f t="shared" si="51"/>
        <v>1.4148854678506575</v>
      </c>
      <c r="J522">
        <f t="shared" si="54"/>
        <v>1.6074495071298862</v>
      </c>
      <c r="K522">
        <f t="shared" si="52"/>
        <v>1.4148611794863624</v>
      </c>
      <c r="L522">
        <f t="shared" si="53"/>
        <v>1.6081152161156151</v>
      </c>
      <c r="M522">
        <f t="shared" si="55"/>
        <v>1.2220375556814596</v>
      </c>
    </row>
    <row r="523" spans="1:13" x14ac:dyDescent="0.3">
      <c r="A523">
        <v>519</v>
      </c>
      <c r="B523">
        <f>'per 2m'!E521</f>
        <v>19.810589841739642</v>
      </c>
      <c r="C523">
        <f>'per 2m'!F521</f>
        <v>22.508679683479283</v>
      </c>
      <c r="D523">
        <f>'per 2m'!I521</f>
        <v>19.758056512809073</v>
      </c>
      <c r="E523">
        <f>'per 2m'!J521</f>
        <v>22.46361302561861</v>
      </c>
      <c r="F523" s="3">
        <f t="shared" si="56"/>
        <v>17.108525779540432</v>
      </c>
      <c r="I523">
        <f t="shared" si="51"/>
        <v>1.4151848581704147</v>
      </c>
      <c r="J523">
        <f t="shared" si="54"/>
        <v>1.6080482877694011</v>
      </c>
      <c r="K523">
        <f t="shared" si="52"/>
        <v>1.4141468937720767</v>
      </c>
      <c r="L523">
        <f t="shared" si="53"/>
        <v>1.6074009304013293</v>
      </c>
      <c r="M523">
        <f t="shared" si="55"/>
        <v>1.2220375556814596</v>
      </c>
    </row>
    <row r="524" spans="1:13" x14ac:dyDescent="0.3">
      <c r="A524">
        <v>520</v>
      </c>
      <c r="B524">
        <f>'per 2m'!E522</f>
        <v>19.814586187031971</v>
      </c>
      <c r="C524">
        <f>'per 2m'!F522</f>
        <v>22.516672374063944</v>
      </c>
      <c r="D524">
        <f>'per 2m'!I522</f>
        <v>19.838056512809072</v>
      </c>
      <c r="E524">
        <f>'per 2m'!J522</f>
        <v>22.543613025618608</v>
      </c>
      <c r="F524" s="3">
        <f t="shared" si="56"/>
        <v>17.108525779540432</v>
      </c>
      <c r="I524">
        <f t="shared" si="51"/>
        <v>1.4154563520249941</v>
      </c>
      <c r="J524">
        <f t="shared" si="54"/>
        <v>1.6085912754785594</v>
      </c>
      <c r="K524">
        <f t="shared" si="52"/>
        <v>1.4134326080577908</v>
      </c>
      <c r="L524">
        <f t="shared" si="53"/>
        <v>1.6066866446870434</v>
      </c>
      <c r="M524">
        <f t="shared" si="55"/>
        <v>1.2220375556814596</v>
      </c>
    </row>
    <row r="525" spans="1:13" x14ac:dyDescent="0.3">
      <c r="A525">
        <v>521</v>
      </c>
      <c r="B525">
        <f>'per 2m'!E523</f>
        <v>19.818191669667861</v>
      </c>
      <c r="C525">
        <f>'per 2m'!F523</f>
        <v>22.523883339335718</v>
      </c>
      <c r="D525">
        <f>'per 2m'!I523</f>
        <v>19.73805651280907</v>
      </c>
      <c r="E525">
        <f>'per 2m'!J523</f>
        <v>22.443613025618607</v>
      </c>
      <c r="F525" s="3">
        <f t="shared" si="56"/>
        <v>17.108525779540432</v>
      </c>
      <c r="I525">
        <f t="shared" si="51"/>
        <v>1.4156999070030627</v>
      </c>
      <c r="J525">
        <f t="shared" si="54"/>
        <v>1.6090783854346966</v>
      </c>
      <c r="K525">
        <f t="shared" si="52"/>
        <v>1.4127183223435049</v>
      </c>
      <c r="L525">
        <f t="shared" si="53"/>
        <v>1.6059723589727575</v>
      </c>
      <c r="M525">
        <f t="shared" si="55"/>
        <v>1.2220375556814596</v>
      </c>
    </row>
    <row r="526" spans="1:13" x14ac:dyDescent="0.3">
      <c r="A526">
        <v>522</v>
      </c>
      <c r="B526">
        <f>'per 2m'!E524</f>
        <v>19.821405726417893</v>
      </c>
      <c r="C526">
        <f>'per 2m'!F524</f>
        <v>22.53031145283579</v>
      </c>
      <c r="D526">
        <f>'per 2m'!I524</f>
        <v>19.818056512809068</v>
      </c>
      <c r="E526">
        <f>'per 2m'!J524</f>
        <v>22.523613025618605</v>
      </c>
      <c r="F526" s="3">
        <f t="shared" si="56"/>
        <v>17.108525779540432</v>
      </c>
      <c r="I526">
        <f t="shared" si="51"/>
        <v>1.4159154850577516</v>
      </c>
      <c r="J526">
        <f t="shared" si="54"/>
        <v>1.6095095415440746</v>
      </c>
      <c r="K526">
        <f t="shared" si="52"/>
        <v>1.4184326080577905</v>
      </c>
      <c r="L526">
        <f t="shared" si="53"/>
        <v>1.6116866446870433</v>
      </c>
      <c r="M526">
        <f t="shared" si="55"/>
        <v>1.2220375556814596</v>
      </c>
    </row>
    <row r="527" spans="1:13" x14ac:dyDescent="0.3">
      <c r="A527">
        <v>523</v>
      </c>
      <c r="B527">
        <f>'per 2m'!E525</f>
        <v>19.824227855199148</v>
      </c>
      <c r="C527">
        <f>'per 2m'!F525</f>
        <v>22.535955710398298</v>
      </c>
      <c r="D527">
        <f>'per 2m'!I525</f>
        <v>19.898056512809067</v>
      </c>
      <c r="E527">
        <f>'per 2m'!J525</f>
        <v>22.603613025618603</v>
      </c>
      <c r="F527" s="3">
        <f t="shared" si="56"/>
        <v>17.108525779540432</v>
      </c>
      <c r="I527">
        <f t="shared" si="51"/>
        <v>1.4161030525125984</v>
      </c>
      <c r="J527">
        <f t="shared" si="54"/>
        <v>1.6098846764537684</v>
      </c>
      <c r="K527">
        <f t="shared" si="52"/>
        <v>1.4177183223435048</v>
      </c>
      <c r="L527">
        <f t="shared" si="53"/>
        <v>1.6109723589727574</v>
      </c>
      <c r="M527">
        <f t="shared" si="55"/>
        <v>1.2220375556814596</v>
      </c>
    </row>
    <row r="528" spans="1:13" x14ac:dyDescent="0.3">
      <c r="A528">
        <v>524</v>
      </c>
      <c r="B528">
        <f>'per 2m'!E526</f>
        <v>19.826657615153607</v>
      </c>
      <c r="C528">
        <f>'per 2m'!F526</f>
        <v>22.540815230307214</v>
      </c>
      <c r="D528">
        <f>'per 2m'!I526</f>
        <v>19.798056512809065</v>
      </c>
      <c r="E528">
        <f>'per 2m'!J526</f>
        <v>22.503613025618602</v>
      </c>
      <c r="F528" s="3">
        <f t="shared" si="56"/>
        <v>17.108525779540432</v>
      </c>
      <c r="I528">
        <f t="shared" si="51"/>
        <v>1.4162625800668087</v>
      </c>
      <c r="J528">
        <f t="shared" si="54"/>
        <v>1.6102037315621887</v>
      </c>
      <c r="K528">
        <f t="shared" si="52"/>
        <v>1.4170040366292189</v>
      </c>
      <c r="L528">
        <f t="shared" si="53"/>
        <v>1.6102580732584715</v>
      </c>
      <c r="M528">
        <f t="shared" si="55"/>
        <v>1.2220375556814596</v>
      </c>
    </row>
    <row r="529" spans="1:13" x14ac:dyDescent="0.3">
      <c r="A529">
        <v>525</v>
      </c>
      <c r="B529">
        <f>'per 2m'!E527</f>
        <v>19.828694626717034</v>
      </c>
      <c r="C529">
        <f>'per 2m'!F527</f>
        <v>22.544889253434068</v>
      </c>
      <c r="D529">
        <f>'per 2m'!I527</f>
        <v>19.878056512809064</v>
      </c>
      <c r="E529">
        <f>'per 2m'!J527</f>
        <v>22.5836130256186</v>
      </c>
      <c r="F529" s="3">
        <f t="shared" si="56"/>
        <v>17.108525779540432</v>
      </c>
      <c r="I529">
        <f t="shared" si="51"/>
        <v>1.4163940427998323</v>
      </c>
      <c r="J529">
        <f t="shared" si="54"/>
        <v>1.6104666570282358</v>
      </c>
      <c r="K529">
        <f t="shared" si="52"/>
        <v>1.416289750914933</v>
      </c>
      <c r="L529">
        <f t="shared" si="53"/>
        <v>1.6095437875441856</v>
      </c>
      <c r="M529">
        <f t="shared" si="55"/>
        <v>1.2220375556814596</v>
      </c>
    </row>
    <row r="530" spans="1:13" x14ac:dyDescent="0.3">
      <c r="A530">
        <v>526</v>
      </c>
      <c r="B530">
        <f>'per 2m'!E528</f>
        <v>19.830338571678269</v>
      </c>
      <c r="C530">
        <f>'per 2m'!F528</f>
        <v>22.548177143356533</v>
      </c>
      <c r="D530">
        <f>'per 2m'!I528</f>
        <v>19.778056512809062</v>
      </c>
      <c r="E530">
        <f>'per 2m'!J528</f>
        <v>22.483613025618599</v>
      </c>
      <c r="F530" s="3">
        <f t="shared" si="56"/>
        <v>17.108525779540432</v>
      </c>
      <c r="I530">
        <f t="shared" si="51"/>
        <v>1.4164974201752571</v>
      </c>
      <c r="J530">
        <f t="shared" si="54"/>
        <v>1.6106734117790855</v>
      </c>
      <c r="K530">
        <f t="shared" si="52"/>
        <v>1.4155754652006471</v>
      </c>
      <c r="L530">
        <f t="shared" si="53"/>
        <v>1.6088295018298999</v>
      </c>
      <c r="M530">
        <f t="shared" si="55"/>
        <v>1.2220375556814596</v>
      </c>
    </row>
    <row r="531" spans="1:13" x14ac:dyDescent="0.3">
      <c r="A531">
        <v>527</v>
      </c>
      <c r="B531">
        <f>'per 2m'!E529</f>
        <v>19.831589193228929</v>
      </c>
      <c r="C531">
        <f>'per 2m'!F529</f>
        <v>22.550678386457861</v>
      </c>
      <c r="D531">
        <f>'per 2m'!I529</f>
        <v>19.85805651280906</v>
      </c>
      <c r="E531">
        <f>'per 2m'!J529</f>
        <v>22.563613025618597</v>
      </c>
      <c r="F531" s="3">
        <f t="shared" si="56"/>
        <v>17.108525779540432</v>
      </c>
      <c r="I531">
        <f t="shared" si="51"/>
        <v>1.416572696044017</v>
      </c>
      <c r="J531">
        <f t="shared" si="54"/>
        <v>1.6108239635166053</v>
      </c>
      <c r="K531">
        <f t="shared" si="52"/>
        <v>1.4148611794863615</v>
      </c>
      <c r="L531">
        <f t="shared" si="53"/>
        <v>1.608115216115614</v>
      </c>
      <c r="M531">
        <f t="shared" si="55"/>
        <v>1.2220375556814596</v>
      </c>
    </row>
    <row r="532" spans="1:13" x14ac:dyDescent="0.3">
      <c r="A532">
        <v>528</v>
      </c>
      <c r="B532">
        <f>'per 2m'!E530</f>
        <v>19.832446296003546</v>
      </c>
      <c r="C532">
        <f>'per 2m'!F530</f>
        <v>22.552392592007088</v>
      </c>
      <c r="D532">
        <f>'per 2m'!I530</f>
        <v>19.758056512809059</v>
      </c>
      <c r="E532">
        <f>'per 2m'!J530</f>
        <v>22.463613025618596</v>
      </c>
      <c r="F532" s="3">
        <f t="shared" si="56"/>
        <v>17.108525779540432</v>
      </c>
      <c r="I532">
        <f t="shared" si="51"/>
        <v>1.4166198586469143</v>
      </c>
      <c r="J532">
        <f t="shared" si="54"/>
        <v>1.6109182887224001</v>
      </c>
      <c r="K532">
        <f t="shared" si="52"/>
        <v>1.4141468937720756</v>
      </c>
      <c r="L532">
        <f t="shared" si="53"/>
        <v>1.6074009304013281</v>
      </c>
      <c r="M532">
        <f t="shared" si="55"/>
        <v>1.2220375556814596</v>
      </c>
    </row>
    <row r="533" spans="1:13" x14ac:dyDescent="0.3">
      <c r="A533">
        <v>529</v>
      </c>
      <c r="B533">
        <f>'per 2m'!E531</f>
        <v>19.832909746110055</v>
      </c>
      <c r="C533">
        <f>'per 2m'!F531</f>
        <v>22.553319492220112</v>
      </c>
      <c r="D533">
        <f>'per 2m'!I531</f>
        <v>19.838056512809057</v>
      </c>
      <c r="E533">
        <f>'per 2m'!J531</f>
        <v>22.543613025618594</v>
      </c>
      <c r="F533" s="3">
        <f t="shared" si="56"/>
        <v>17.108525779540432</v>
      </c>
      <c r="I533">
        <f t="shared" si="51"/>
        <v>1.416638900616457</v>
      </c>
      <c r="J533">
        <f t="shared" si="54"/>
        <v>1.6109563726614853</v>
      </c>
      <c r="K533">
        <f t="shared" si="52"/>
        <v>1.4134326080577897</v>
      </c>
      <c r="L533">
        <f t="shared" si="53"/>
        <v>1.6131152161156137</v>
      </c>
      <c r="M533">
        <f t="shared" si="55"/>
        <v>1.2220375556814596</v>
      </c>
    </row>
    <row r="534" spans="1:13" x14ac:dyDescent="0.3">
      <c r="A534">
        <v>530</v>
      </c>
      <c r="B534">
        <f>'per 2m'!E532</f>
        <v>19.83297947115074</v>
      </c>
      <c r="C534">
        <f>'per 2m'!F532</f>
        <v>22.553458942301475</v>
      </c>
      <c r="D534">
        <f>'per 2m'!I532</f>
        <v>19.738056512809056</v>
      </c>
      <c r="E534">
        <f>'per 2m'!J532</f>
        <v>22.623613025618592</v>
      </c>
      <c r="F534" s="3">
        <f t="shared" si="56"/>
        <v>17.108525779540432</v>
      </c>
      <c r="I534">
        <f t="shared" si="51"/>
        <v>1.4166298189780093</v>
      </c>
      <c r="J534">
        <f t="shared" si="54"/>
        <v>1.6109382093845899</v>
      </c>
      <c r="K534">
        <f t="shared" si="52"/>
        <v>1.412718322343504</v>
      </c>
      <c r="L534">
        <f t="shared" si="53"/>
        <v>1.612400930401328</v>
      </c>
      <c r="M534">
        <f t="shared" si="55"/>
        <v>1.2220375556814596</v>
      </c>
    </row>
    <row r="535" spans="1:13" x14ac:dyDescent="0.3">
      <c r="A535">
        <v>531</v>
      </c>
      <c r="B535">
        <f>'per 2m'!E533</f>
        <v>19.832655460233518</v>
      </c>
      <c r="C535">
        <f>'per 2m'!F533</f>
        <v>22.552810920467039</v>
      </c>
      <c r="D535">
        <f>'per 2m'!I533</f>
        <v>19.818056512809054</v>
      </c>
      <c r="E535">
        <f>'per 2m'!J533</f>
        <v>22.523613025618591</v>
      </c>
      <c r="F535" s="3">
        <f t="shared" si="56"/>
        <v>17.108525779540432</v>
      </c>
      <c r="I535">
        <f t="shared" si="51"/>
        <v>1.4166273435524779</v>
      </c>
      <c r="J535">
        <f t="shared" si="54"/>
        <v>1.6109332585335276</v>
      </c>
      <c r="K535">
        <f t="shared" si="52"/>
        <v>1.4184326080577896</v>
      </c>
      <c r="L535">
        <f t="shared" si="53"/>
        <v>1.6116866446870421</v>
      </c>
      <c r="M535">
        <f t="shared" si="55"/>
        <v>1.2220375556814596</v>
      </c>
    </row>
    <row r="536" spans="1:13" x14ac:dyDescent="0.3">
      <c r="A536">
        <v>532</v>
      </c>
      <c r="B536">
        <f>'per 2m'!E534</f>
        <v>19.832910159235865</v>
      </c>
      <c r="C536">
        <f>'per 2m'!F534</f>
        <v>22.553320318471734</v>
      </c>
      <c r="D536">
        <f>'per 2m'!I534</f>
        <v>19.898056512809053</v>
      </c>
      <c r="E536">
        <f>'per 2m'!J534</f>
        <v>22.603613025618589</v>
      </c>
      <c r="F536" s="3">
        <f t="shared" si="56"/>
        <v>17.108525779540432</v>
      </c>
      <c r="I536">
        <f t="shared" si="51"/>
        <v>1.4166268143779968</v>
      </c>
      <c r="J536">
        <f t="shared" si="54"/>
        <v>1.6109322001845645</v>
      </c>
      <c r="K536">
        <f t="shared" si="52"/>
        <v>1.4177183223435037</v>
      </c>
      <c r="L536">
        <f t="shared" si="53"/>
        <v>1.6109723589727563</v>
      </c>
      <c r="M536">
        <f t="shared" si="55"/>
        <v>1.2220375556814596</v>
      </c>
    </row>
    <row r="537" spans="1:13" x14ac:dyDescent="0.3">
      <c r="A537">
        <v>533</v>
      </c>
      <c r="B537">
        <f>'per 2m'!E535</f>
        <v>19.832640643348039</v>
      </c>
      <c r="C537">
        <f>'per 2m'!F535</f>
        <v>22.552781286696078</v>
      </c>
      <c r="D537">
        <f>'per 2m'!I535</f>
        <v>19.798056512809051</v>
      </c>
      <c r="E537">
        <f>'per 2m'!J535</f>
        <v>22.503613025618588</v>
      </c>
      <c r="F537" s="3">
        <f t="shared" si="56"/>
        <v>17.108525779540432</v>
      </c>
      <c r="I537">
        <f t="shared" si="51"/>
        <v>1.4166011469606363</v>
      </c>
      <c r="J537">
        <f t="shared" si="54"/>
        <v>1.6108808653498439</v>
      </c>
      <c r="K537">
        <f t="shared" si="52"/>
        <v>1.4170040366292178</v>
      </c>
      <c r="L537">
        <f t="shared" si="53"/>
        <v>1.6102580732584706</v>
      </c>
      <c r="M537">
        <f t="shared" si="55"/>
        <v>1.2220375556814596</v>
      </c>
    </row>
    <row r="538" spans="1:13" x14ac:dyDescent="0.3">
      <c r="A538">
        <v>534</v>
      </c>
      <c r="B538">
        <f>'per 2m'!E536</f>
        <v>19.832191471549777</v>
      </c>
      <c r="C538">
        <f>'per 2m'!F536</f>
        <v>22.551882943099557</v>
      </c>
      <c r="D538">
        <f>'per 2m'!I536</f>
        <v>19.878056512809049</v>
      </c>
      <c r="E538">
        <f>'per 2m'!J536</f>
        <v>22.583613025618586</v>
      </c>
      <c r="F538" s="3">
        <f t="shared" si="56"/>
        <v>17.108525779540432</v>
      </c>
      <c r="I538">
        <f t="shared" si="51"/>
        <v>1.4165626481218372</v>
      </c>
      <c r="J538">
        <f t="shared" si="54"/>
        <v>1.610803867672246</v>
      </c>
      <c r="K538">
        <f t="shared" si="52"/>
        <v>1.4162897509149321</v>
      </c>
      <c r="L538">
        <f t="shared" si="53"/>
        <v>1.6095437875441847</v>
      </c>
      <c r="M538">
        <f t="shared" si="55"/>
        <v>1.2220375556814596</v>
      </c>
    </row>
    <row r="539" spans="1:13" x14ac:dyDescent="0.3">
      <c r="A539">
        <v>535</v>
      </c>
      <c r="B539">
        <f>'per 2m'!E537</f>
        <v>19.831562675861665</v>
      </c>
      <c r="C539">
        <f>'per 2m'!F537</f>
        <v>22.550625351723333</v>
      </c>
      <c r="D539">
        <f>'per 2m'!I537</f>
        <v>19.778056512809048</v>
      </c>
      <c r="E539">
        <f>'per 2m'!J537</f>
        <v>22.483613025618585</v>
      </c>
      <c r="F539" s="3">
        <f t="shared" si="56"/>
        <v>17.108525779540432</v>
      </c>
      <c r="I539">
        <f t="shared" si="51"/>
        <v>1.4165113206061066</v>
      </c>
      <c r="J539">
        <f t="shared" si="54"/>
        <v>1.6107012126407849</v>
      </c>
      <c r="K539">
        <f t="shared" si="52"/>
        <v>1.4155754652006463</v>
      </c>
      <c r="L539">
        <f t="shared" si="53"/>
        <v>1.6088295018298988</v>
      </c>
      <c r="M539">
        <f t="shared" si="55"/>
        <v>1.2220375556814596</v>
      </c>
    </row>
    <row r="540" spans="1:13" x14ac:dyDescent="0.3">
      <c r="A540">
        <v>536</v>
      </c>
      <c r="B540">
        <f>'per 2m'!E538</f>
        <v>19.830754301109319</v>
      </c>
      <c r="C540">
        <f>'per 2m'!F538</f>
        <v>22.549008602218642</v>
      </c>
      <c r="D540">
        <f>'per 2m'!I538</f>
        <v>19.858056512809046</v>
      </c>
      <c r="E540">
        <f>'per 2m'!J538</f>
        <v>22.563613025618583</v>
      </c>
      <c r="F540" s="3">
        <f t="shared" si="56"/>
        <v>17.108525779540432</v>
      </c>
      <c r="I540">
        <f t="shared" si="51"/>
        <v>1.4164471680724826</v>
      </c>
      <c r="J540">
        <f t="shared" si="54"/>
        <v>1.6105729075735373</v>
      </c>
      <c r="K540">
        <f t="shared" si="52"/>
        <v>1.4148611794863604</v>
      </c>
      <c r="L540">
        <f t="shared" si="53"/>
        <v>1.6081152161156129</v>
      </c>
      <c r="M540">
        <f t="shared" si="55"/>
        <v>1.2220375556814596</v>
      </c>
    </row>
    <row r="541" spans="1:13" x14ac:dyDescent="0.3">
      <c r="A541">
        <v>537</v>
      </c>
      <c r="B541">
        <f>'per 2m'!E539</f>
        <v>19.8297664049202</v>
      </c>
      <c r="C541">
        <f>'per 2m'!F539</f>
        <v>22.547032809840402</v>
      </c>
      <c r="D541">
        <f>'per 2m'!I539</f>
        <v>19.758056512809045</v>
      </c>
      <c r="E541">
        <f>'per 2m'!J539</f>
        <v>22.463613025618582</v>
      </c>
      <c r="F541" s="3">
        <f t="shared" si="56"/>
        <v>17.108525779540432</v>
      </c>
      <c r="I541">
        <f t="shared" si="51"/>
        <v>1.4163701950942751</v>
      </c>
      <c r="J541">
        <f t="shared" si="54"/>
        <v>1.6104189616171214</v>
      </c>
      <c r="K541">
        <f t="shared" si="52"/>
        <v>1.4141468937720745</v>
      </c>
      <c r="L541">
        <f t="shared" si="53"/>
        <v>1.6074009304013273</v>
      </c>
      <c r="M541">
        <f t="shared" si="55"/>
        <v>1.2220375556814596</v>
      </c>
    </row>
    <row r="542" spans="1:13" x14ac:dyDescent="0.3">
      <c r="A542">
        <v>538</v>
      </c>
      <c r="B542">
        <f>'per 2m'!E540</f>
        <v>19.828599057719501</v>
      </c>
      <c r="C542">
        <f>'per 2m'!F540</f>
        <v>22.544698115438997</v>
      </c>
      <c r="D542">
        <f>'per 2m'!I540</f>
        <v>19.838056512809043</v>
      </c>
      <c r="E542">
        <f>'per 2m'!J540</f>
        <v>22.54361302561858</v>
      </c>
      <c r="F542" s="3">
        <f t="shared" si="56"/>
        <v>17.108525779540432</v>
      </c>
      <c r="I542">
        <f t="shared" si="51"/>
        <v>1.4162804071587363</v>
      </c>
      <c r="J542">
        <f t="shared" si="54"/>
        <v>1.6102393857460444</v>
      </c>
      <c r="K542">
        <f t="shared" si="52"/>
        <v>1.4134326080577888</v>
      </c>
      <c r="L542">
        <f t="shared" si="53"/>
        <v>1.6131152161156128</v>
      </c>
      <c r="M542">
        <f t="shared" si="55"/>
        <v>1.2220375556814596</v>
      </c>
    </row>
    <row r="543" spans="1:13" x14ac:dyDescent="0.3">
      <c r="A543">
        <v>539</v>
      </c>
      <c r="B543">
        <f>'per 2m'!E541</f>
        <v>19.827252342725121</v>
      </c>
      <c r="C543">
        <f>'per 2m'!F541</f>
        <v>22.542004685450244</v>
      </c>
      <c r="D543">
        <f>'per 2m'!I541</f>
        <v>19.738056512809042</v>
      </c>
      <c r="E543">
        <f>'per 2m'!J541</f>
        <v>22.623613025618578</v>
      </c>
      <c r="F543" s="3">
        <f t="shared" si="56"/>
        <v>17.108525779540432</v>
      </c>
      <c r="I543">
        <f t="shared" si="51"/>
        <v>1.416177810666674</v>
      </c>
      <c r="J543">
        <f t="shared" si="54"/>
        <v>1.6100341927619195</v>
      </c>
      <c r="K543">
        <f t="shared" si="52"/>
        <v>1.4127183223435029</v>
      </c>
      <c r="L543">
        <f t="shared" si="53"/>
        <v>1.6124009304013269</v>
      </c>
      <c r="M543">
        <f t="shared" si="55"/>
        <v>1.2220375556814596</v>
      </c>
    </row>
    <row r="544" spans="1:13" x14ac:dyDescent="0.3">
      <c r="A544">
        <v>540</v>
      </c>
      <c r="B544">
        <f>'per 2m'!E542</f>
        <v>19.82572635594175</v>
      </c>
      <c r="C544">
        <f>'per 2m'!F542</f>
        <v>22.538952711883503</v>
      </c>
      <c r="D544">
        <f>'per 2m'!I542</f>
        <v>19.81805651280904</v>
      </c>
      <c r="E544">
        <f>'per 2m'!J542</f>
        <v>22.523613025618577</v>
      </c>
      <c r="F544" s="3">
        <f t="shared" si="56"/>
        <v>17.108525779540432</v>
      </c>
      <c r="I544">
        <f t="shared" si="51"/>
        <v>1.4160624129319912</v>
      </c>
      <c r="J544">
        <f t="shared" si="54"/>
        <v>1.6098033972925543</v>
      </c>
      <c r="K544">
        <f t="shared" si="52"/>
        <v>1.4184326080577885</v>
      </c>
      <c r="L544">
        <f t="shared" si="53"/>
        <v>1.611686644687041</v>
      </c>
      <c r="M544">
        <f t="shared" si="55"/>
        <v>1.2220375556814596</v>
      </c>
    </row>
    <row r="545" spans="1:13" x14ac:dyDescent="0.3">
      <c r="A545">
        <v>541</v>
      </c>
      <c r="B545">
        <f>'per 2m'!E543</f>
        <v>19.824021206154008</v>
      </c>
      <c r="C545">
        <f>'per 2m'!F543</f>
        <v>22.535542412308018</v>
      </c>
      <c r="D545">
        <f>'per 2m'!I543</f>
        <v>19.898056512809038</v>
      </c>
      <c r="E545">
        <f>'per 2m'!J543</f>
        <v>22.603613025618575</v>
      </c>
      <c r="F545" s="3">
        <f t="shared" si="56"/>
        <v>17.108525779540432</v>
      </c>
      <c r="I545">
        <f t="shared" si="51"/>
        <v>1.4159342221811682</v>
      </c>
      <c r="J545">
        <f t="shared" si="54"/>
        <v>1.6095470157909075</v>
      </c>
      <c r="K545">
        <f t="shared" si="52"/>
        <v>1.4177183223435026</v>
      </c>
      <c r="L545">
        <f t="shared" si="53"/>
        <v>1.6109723589727554</v>
      </c>
      <c r="M545">
        <f t="shared" si="55"/>
        <v>1.2220375556814596</v>
      </c>
    </row>
    <row r="546" spans="1:13" x14ac:dyDescent="0.3">
      <c r="A546">
        <v>542</v>
      </c>
      <c r="B546">
        <f>'per 2m'!E544</f>
        <v>19.822137014918699</v>
      </c>
      <c r="C546">
        <f>'per 2m'!F544</f>
        <v>22.531774029837397</v>
      </c>
      <c r="D546">
        <f>'per 2m'!I544</f>
        <v>19.798056512809037</v>
      </c>
      <c r="E546">
        <f>'per 2m'!J544</f>
        <v>22.503613025618574</v>
      </c>
      <c r="F546" s="3">
        <f t="shared" si="56"/>
        <v>17.108525779540432</v>
      </c>
      <c r="I546">
        <f t="shared" si="51"/>
        <v>1.4157932475526727</v>
      </c>
      <c r="J546">
        <f t="shared" si="54"/>
        <v>1.609265066533917</v>
      </c>
      <c r="K546">
        <f t="shared" si="52"/>
        <v>1.4170040366292169</v>
      </c>
      <c r="L546">
        <f t="shared" si="53"/>
        <v>1.6102580732584695</v>
      </c>
      <c r="M546">
        <f t="shared" si="55"/>
        <v>1.2220375556814596</v>
      </c>
    </row>
    <row r="547" spans="1:13" x14ac:dyDescent="0.3">
      <c r="A547">
        <v>543</v>
      </c>
      <c r="B547">
        <f>'per 2m'!E545</f>
        <v>19.820073916556137</v>
      </c>
      <c r="C547">
        <f>'per 2m'!F545</f>
        <v>22.527647833112276</v>
      </c>
      <c r="D547">
        <f>'per 2m'!I545</f>
        <v>19.878056512809035</v>
      </c>
      <c r="E547">
        <f>'per 2m'!J545</f>
        <v>22.583613025618572</v>
      </c>
      <c r="F547" s="3">
        <f t="shared" si="56"/>
        <v>17.108525779540432</v>
      </c>
      <c r="I547">
        <f t="shared" si="51"/>
        <v>1.4156394990963115</v>
      </c>
      <c r="J547">
        <f t="shared" si="54"/>
        <v>1.6089575696211944</v>
      </c>
      <c r="K547">
        <f t="shared" si="52"/>
        <v>1.416289750914931</v>
      </c>
      <c r="L547">
        <f t="shared" si="53"/>
        <v>1.6095437875441836</v>
      </c>
      <c r="M547">
        <f t="shared" si="55"/>
        <v>1.2220375556814596</v>
      </c>
    </row>
    <row r="548" spans="1:13" x14ac:dyDescent="0.3">
      <c r="A548">
        <v>544</v>
      </c>
      <c r="B548">
        <f>'per 2m'!E546</f>
        <v>19.817832058140581</v>
      </c>
      <c r="C548">
        <f>'per 2m'!F546</f>
        <v>22.523164116281166</v>
      </c>
      <c r="D548">
        <f>'per 2m'!I546</f>
        <v>19.778056512809034</v>
      </c>
      <c r="E548">
        <f>'per 2m'!J546</f>
        <v>22.48361302561857</v>
      </c>
      <c r="F548" s="3">
        <f t="shared" si="56"/>
        <v>17.108525779540432</v>
      </c>
      <c r="I548">
        <f t="shared" ref="I548:I611" si="57">(B548+B549)/28*($A549-$A548)</f>
        <v>1.4154729877725118</v>
      </c>
      <c r="J548">
        <f t="shared" si="54"/>
        <v>1.6086245469735949</v>
      </c>
      <c r="K548">
        <f t="shared" ref="K548:K611" si="58">(D548+D549)/28*($A549-$A548)</f>
        <v>1.4155754652006451</v>
      </c>
      <c r="L548">
        <f t="shared" ref="L548:L611" si="59">(E548+E549)/28*($A549-$A548)</f>
        <v>1.6088295018298979</v>
      </c>
      <c r="M548">
        <f t="shared" si="55"/>
        <v>1.2220375556814596</v>
      </c>
    </row>
    <row r="549" spans="1:13" x14ac:dyDescent="0.3">
      <c r="A549">
        <v>545</v>
      </c>
      <c r="B549">
        <f>'per 2m'!E547</f>
        <v>19.815411599489746</v>
      </c>
      <c r="C549">
        <f>'per 2m'!F547</f>
        <v>22.518323198979495</v>
      </c>
      <c r="D549">
        <f>'per 2m'!I547</f>
        <v>19.858056512809032</v>
      </c>
      <c r="E549">
        <f>'per 2m'!J547</f>
        <v>22.563613025618569</v>
      </c>
      <c r="F549" s="3">
        <f t="shared" si="56"/>
        <v>17.108525779540432</v>
      </c>
      <c r="I549">
        <f t="shared" si="57"/>
        <v>1.4152937254515412</v>
      </c>
      <c r="J549">
        <f t="shared" si="54"/>
        <v>1.6082660223316538</v>
      </c>
      <c r="K549">
        <f t="shared" si="58"/>
        <v>1.4148611794863595</v>
      </c>
      <c r="L549">
        <f t="shared" si="59"/>
        <v>1.608115216115612</v>
      </c>
      <c r="M549">
        <f t="shared" si="55"/>
        <v>1.2220375556814596</v>
      </c>
    </row>
    <row r="550" spans="1:13" x14ac:dyDescent="0.3">
      <c r="A550">
        <v>546</v>
      </c>
      <c r="B550">
        <f>'per 2m'!E548</f>
        <v>19.812812713153406</v>
      </c>
      <c r="C550">
        <f>'per 2m'!F548</f>
        <v>22.513125426306814</v>
      </c>
      <c r="D550">
        <f>'per 2m'!I548</f>
        <v>19.758056512809031</v>
      </c>
      <c r="E550">
        <f>'per 2m'!J548</f>
        <v>22.463613025618567</v>
      </c>
      <c r="F550" s="3">
        <f t="shared" si="56"/>
        <v>17.108525779540432</v>
      </c>
      <c r="I550">
        <f t="shared" si="57"/>
        <v>1.415101724912661</v>
      </c>
      <c r="J550">
        <f t="shared" si="54"/>
        <v>1.6078820212538933</v>
      </c>
      <c r="K550">
        <f t="shared" si="58"/>
        <v>1.4141468937720736</v>
      </c>
      <c r="L550">
        <f t="shared" si="59"/>
        <v>1.6074009304013261</v>
      </c>
      <c r="M550">
        <f t="shared" si="55"/>
        <v>1.2220375556814596</v>
      </c>
    </row>
    <row r="551" spans="1:13" x14ac:dyDescent="0.3">
      <c r="A551">
        <v>547</v>
      </c>
      <c r="B551">
        <f>'per 2m'!E549</f>
        <v>19.810035584401099</v>
      </c>
      <c r="C551">
        <f>'per 2m'!F549</f>
        <v>22.507571168802201</v>
      </c>
      <c r="D551">
        <f>'per 2m'!I549</f>
        <v>19.838056512809029</v>
      </c>
      <c r="E551">
        <f>'per 2m'!J549</f>
        <v>22.543613025618566</v>
      </c>
      <c r="F551" s="3">
        <f t="shared" si="56"/>
        <v>17.108525779540432</v>
      </c>
      <c r="I551">
        <f t="shared" si="57"/>
        <v>1.4148969998432148</v>
      </c>
      <c r="J551">
        <f t="shared" si="54"/>
        <v>1.6074725711150013</v>
      </c>
      <c r="K551">
        <f t="shared" si="58"/>
        <v>1.4134326080577877</v>
      </c>
      <c r="L551">
        <f t="shared" si="59"/>
        <v>1.6066866446870403</v>
      </c>
      <c r="M551">
        <f t="shared" si="55"/>
        <v>1.2220375556814596</v>
      </c>
    </row>
    <row r="552" spans="1:13" x14ac:dyDescent="0.3">
      <c r="A552">
        <v>548</v>
      </c>
      <c r="B552">
        <f>'per 2m'!E550</f>
        <v>19.807080411208915</v>
      </c>
      <c r="C552">
        <f>'per 2m'!F550</f>
        <v>22.501660822417833</v>
      </c>
      <c r="D552">
        <f>'per 2m'!I550</f>
        <v>19.738056512809028</v>
      </c>
      <c r="E552">
        <f>'per 2m'!J550</f>
        <v>22.443613025618564</v>
      </c>
      <c r="F552" s="3">
        <f t="shared" si="56"/>
        <v>17.108525779540432</v>
      </c>
      <c r="I552">
        <f t="shared" si="57"/>
        <v>1.4146795648376538</v>
      </c>
      <c r="J552">
        <f t="shared" si="54"/>
        <v>1.607037701103879</v>
      </c>
      <c r="K552">
        <f t="shared" si="58"/>
        <v>1.4127183223435018</v>
      </c>
      <c r="L552">
        <f t="shared" si="59"/>
        <v>1.6059723589727546</v>
      </c>
      <c r="M552">
        <f t="shared" si="55"/>
        <v>1.2220375556814596</v>
      </c>
    </row>
    <row r="553" spans="1:13" x14ac:dyDescent="0.3">
      <c r="A553">
        <v>549</v>
      </c>
      <c r="B553">
        <f>'per 2m'!E551</f>
        <v>19.803947404245388</v>
      </c>
      <c r="C553">
        <f>'per 2m'!F551</f>
        <v>22.495394808490779</v>
      </c>
      <c r="D553">
        <f>'per 2m'!I551</f>
        <v>19.818056512809026</v>
      </c>
      <c r="E553">
        <f>'per 2m'!J551</f>
        <v>22.523613025618562</v>
      </c>
      <c r="F553" s="3">
        <f t="shared" si="56"/>
        <v>17.108525779540432</v>
      </c>
      <c r="I553">
        <f t="shared" si="57"/>
        <v>1.4144494353964951</v>
      </c>
      <c r="J553">
        <f t="shared" si="54"/>
        <v>1.6065774422215617</v>
      </c>
      <c r="K553">
        <f t="shared" si="58"/>
        <v>1.4120040366292161</v>
      </c>
      <c r="L553">
        <f t="shared" si="59"/>
        <v>1.6052580732584687</v>
      </c>
      <c r="M553">
        <f t="shared" si="55"/>
        <v>1.2220375556814596</v>
      </c>
    </row>
    <row r="554" spans="1:13" x14ac:dyDescent="0.3">
      <c r="A554">
        <v>550</v>
      </c>
      <c r="B554">
        <f>'per 2m'!E552</f>
        <v>19.800636786856472</v>
      </c>
      <c r="C554">
        <f>'per 2m'!F552</f>
        <v>22.488773573712947</v>
      </c>
      <c r="D554">
        <f>'per 2m'!I552</f>
        <v>19.718056512809024</v>
      </c>
      <c r="E554">
        <f>'per 2m'!J552</f>
        <v>22.423613025618561</v>
      </c>
      <c r="F554" s="3">
        <f t="shared" si="56"/>
        <v>17.108525779540432</v>
      </c>
      <c r="I554">
        <f t="shared" si="57"/>
        <v>1.4142066279252177</v>
      </c>
      <c r="J554">
        <f t="shared" si="54"/>
        <v>1.606091827279007</v>
      </c>
      <c r="K554">
        <f t="shared" si="58"/>
        <v>1.4112897509149303</v>
      </c>
      <c r="L554">
        <f t="shared" si="59"/>
        <v>1.6045437875441828</v>
      </c>
      <c r="M554">
        <f t="shared" si="55"/>
        <v>1.2220375556814596</v>
      </c>
    </row>
    <row r="555" spans="1:13" x14ac:dyDescent="0.3">
      <c r="A555">
        <v>551</v>
      </c>
      <c r="B555">
        <f>'per 2m'!E553</f>
        <v>19.797148795049626</v>
      </c>
      <c r="C555">
        <f>'per 2m'!F553</f>
        <v>22.481797590099248</v>
      </c>
      <c r="D555">
        <f>'per 2m'!I553</f>
        <v>19.798056512809023</v>
      </c>
      <c r="E555">
        <f>'per 2m'!J553</f>
        <v>22.503613025618559</v>
      </c>
      <c r="F555" s="3">
        <f t="shared" si="56"/>
        <v>17.108525779540432</v>
      </c>
      <c r="I555">
        <f t="shared" si="57"/>
        <v>1.4139511597330929</v>
      </c>
      <c r="J555">
        <f t="shared" si="54"/>
        <v>1.6055808908947569</v>
      </c>
      <c r="K555">
        <f t="shared" si="58"/>
        <v>1.4105754652006444</v>
      </c>
      <c r="L555">
        <f t="shared" si="59"/>
        <v>1.6038295018298971</v>
      </c>
      <c r="M555">
        <f t="shared" si="55"/>
        <v>1.2220375556814596</v>
      </c>
    </row>
    <row r="556" spans="1:13" x14ac:dyDescent="0.3">
      <c r="A556">
        <v>552</v>
      </c>
      <c r="B556">
        <f>'per 2m'!E554</f>
        <v>19.793483677476974</v>
      </c>
      <c r="C556">
        <f>'per 2m'!F554</f>
        <v>22.474467354953948</v>
      </c>
      <c r="D556">
        <f>'per 2m'!I554</f>
        <v>19.698056512809021</v>
      </c>
      <c r="E556">
        <f>'per 2m'!J554</f>
        <v>22.403613025618558</v>
      </c>
      <c r="F556" s="3">
        <f t="shared" si="56"/>
        <v>17.108525779540432</v>
      </c>
      <c r="I556">
        <f t="shared" si="57"/>
        <v>1.4136830490319492</v>
      </c>
      <c r="J556">
        <f t="shared" si="54"/>
        <v>1.60504466949247</v>
      </c>
      <c r="K556">
        <f t="shared" si="58"/>
        <v>1.4098611794863587</v>
      </c>
      <c r="L556">
        <f t="shared" si="59"/>
        <v>1.6031152161156113</v>
      </c>
      <c r="M556">
        <f t="shared" si="55"/>
        <v>1.2220375556814596</v>
      </c>
    </row>
    <row r="557" spans="1:13" x14ac:dyDescent="0.3">
      <c r="A557">
        <v>553</v>
      </c>
      <c r="B557">
        <f>'per 2m'!E555</f>
        <v>19.789641695417604</v>
      </c>
      <c r="C557">
        <f>'per 2m'!F555</f>
        <v>22.466783390835211</v>
      </c>
      <c r="D557">
        <f>'per 2m'!I555</f>
        <v>19.77805651280902</v>
      </c>
      <c r="E557">
        <f>'per 2m'!J555</f>
        <v>22.483613025618556</v>
      </c>
      <c r="F557" s="3">
        <f t="shared" si="56"/>
        <v>17.108525779540432</v>
      </c>
      <c r="I557">
        <f t="shared" si="57"/>
        <v>1.413402314934876</v>
      </c>
      <c r="J557">
        <f t="shared" si="54"/>
        <v>1.6044832012983237</v>
      </c>
      <c r="K557">
        <f t="shared" si="58"/>
        <v>1.4155754652006443</v>
      </c>
      <c r="L557">
        <f t="shared" si="59"/>
        <v>1.6024009304013254</v>
      </c>
      <c r="M557">
        <f t="shared" si="55"/>
        <v>1.2220375556814596</v>
      </c>
    </row>
    <row r="558" spans="1:13" x14ac:dyDescent="0.3">
      <c r="A558">
        <v>554</v>
      </c>
      <c r="B558">
        <f>'per 2m'!E556</f>
        <v>19.785623122758924</v>
      </c>
      <c r="C558">
        <f>'per 2m'!F556</f>
        <v>22.458746245517847</v>
      </c>
      <c r="D558">
        <f>'per 2m'!I556</f>
        <v>19.858056512809018</v>
      </c>
      <c r="E558">
        <f>'per 2m'!J556</f>
        <v>22.383613025618555</v>
      </c>
      <c r="F558" s="3">
        <f t="shared" si="56"/>
        <v>17.108525779540432</v>
      </c>
      <c r="I558">
        <f t="shared" si="57"/>
        <v>1.4131089774548593</v>
      </c>
      <c r="J558">
        <f t="shared" si="54"/>
        <v>1.6038965263382898</v>
      </c>
      <c r="K558">
        <f t="shared" si="58"/>
        <v>1.4148611794863584</v>
      </c>
      <c r="L558">
        <f t="shared" si="59"/>
        <v>1.6016866446870395</v>
      </c>
      <c r="M558">
        <f t="shared" si="55"/>
        <v>1.2220375556814596</v>
      </c>
    </row>
    <row r="559" spans="1:13" x14ac:dyDescent="0.3">
      <c r="A559">
        <v>555</v>
      </c>
      <c r="B559">
        <f>'per 2m'!E557</f>
        <v>19.781428245977136</v>
      </c>
      <c r="C559">
        <f>'per 2m'!F557</f>
        <v>22.45035649195427</v>
      </c>
      <c r="D559">
        <f>'per 2m'!I557</f>
        <v>19.758056512809016</v>
      </c>
      <c r="E559">
        <f>'per 2m'!J557</f>
        <v>22.463613025618553</v>
      </c>
      <c r="F559" s="3">
        <f t="shared" si="56"/>
        <v>17.108525779540432</v>
      </c>
      <c r="I559">
        <f t="shared" si="57"/>
        <v>1.4128030575033554</v>
      </c>
      <c r="J559">
        <f t="shared" si="54"/>
        <v>1.6032846864352825</v>
      </c>
      <c r="K559">
        <f t="shared" si="58"/>
        <v>1.4141468937720725</v>
      </c>
      <c r="L559">
        <f t="shared" si="59"/>
        <v>1.6009723589727538</v>
      </c>
      <c r="M559">
        <f t="shared" si="55"/>
        <v>1.2220375556814596</v>
      </c>
    </row>
    <row r="560" spans="1:13" x14ac:dyDescent="0.3">
      <c r="A560">
        <v>556</v>
      </c>
      <c r="B560">
        <f>'per 2m'!E558</f>
        <v>19.777057364116821</v>
      </c>
      <c r="C560">
        <f>'per 2m'!F558</f>
        <v>22.441614728233645</v>
      </c>
      <c r="D560">
        <f>'per 2m'!I558</f>
        <v>19.838056512809015</v>
      </c>
      <c r="E560">
        <f>'per 2m'!J558</f>
        <v>22.363613025618552</v>
      </c>
      <c r="F560" s="3">
        <f t="shared" si="56"/>
        <v>17.108525779540432</v>
      </c>
      <c r="I560">
        <f t="shared" si="57"/>
        <v>1.4124845768888019</v>
      </c>
      <c r="J560">
        <f t="shared" si="54"/>
        <v>1.602647725206175</v>
      </c>
      <c r="K560">
        <f t="shared" si="58"/>
        <v>1.4134326080577868</v>
      </c>
      <c r="L560">
        <f t="shared" si="59"/>
        <v>1.6002580732584679</v>
      </c>
      <c r="M560">
        <f t="shared" si="55"/>
        <v>1.2220375556814596</v>
      </c>
    </row>
    <row r="561" spans="1:13" x14ac:dyDescent="0.3">
      <c r="A561">
        <v>557</v>
      </c>
      <c r="B561">
        <f>'per 2m'!E559</f>
        <v>19.77251078876963</v>
      </c>
      <c r="C561">
        <f>'per 2m'!F559</f>
        <v>22.432521577539255</v>
      </c>
      <c r="D561">
        <f>'per 2m'!I559</f>
        <v>19.738056512809013</v>
      </c>
      <c r="E561">
        <f>'per 2m'!J559</f>
        <v>22.44361302561855</v>
      </c>
      <c r="F561" s="3">
        <f t="shared" si="56"/>
        <v>17.108525779540432</v>
      </c>
      <c r="I561">
        <f t="shared" si="57"/>
        <v>1.4121535583150597</v>
      </c>
      <c r="J561">
        <f t="shared" si="54"/>
        <v>1.6019856880586905</v>
      </c>
      <c r="K561">
        <f t="shared" si="58"/>
        <v>1.4127183223435009</v>
      </c>
      <c r="L561">
        <f t="shared" si="59"/>
        <v>1.599543787544182</v>
      </c>
      <c r="M561">
        <f t="shared" si="55"/>
        <v>1.2220375556814596</v>
      </c>
    </row>
    <row r="562" spans="1:13" x14ac:dyDescent="0.3">
      <c r="A562">
        <v>558</v>
      </c>
      <c r="B562">
        <f>'per 2m'!E560</f>
        <v>19.767788844052038</v>
      </c>
      <c r="C562">
        <f>'per 2m'!F560</f>
        <v>22.423077688104076</v>
      </c>
      <c r="D562">
        <f>'per 2m'!I560</f>
        <v>19.818056512809012</v>
      </c>
      <c r="E562">
        <f>'per 2m'!J560</f>
        <v>22.343613025618549</v>
      </c>
      <c r="F562" s="3">
        <f t="shared" si="56"/>
        <v>17.108525779540432</v>
      </c>
      <c r="I562">
        <f t="shared" si="57"/>
        <v>1.4118100253797972</v>
      </c>
      <c r="J562">
        <f t="shared" si="54"/>
        <v>1.6012986221881658</v>
      </c>
      <c r="K562">
        <f t="shared" si="58"/>
        <v>1.412004036629215</v>
      </c>
      <c r="L562">
        <f t="shared" si="59"/>
        <v>1.5988295018298964</v>
      </c>
      <c r="M562">
        <f t="shared" si="55"/>
        <v>1.2220375556814596</v>
      </c>
    </row>
    <row r="563" spans="1:13" x14ac:dyDescent="0.3">
      <c r="A563">
        <v>559</v>
      </c>
      <c r="B563">
        <f>'per 2m'!E561</f>
        <v>19.762891866582283</v>
      </c>
      <c r="C563">
        <f>'per 2m'!F561</f>
        <v>22.413283733164565</v>
      </c>
      <c r="D563">
        <f>'per 2m'!I561</f>
        <v>19.71805651280901</v>
      </c>
      <c r="E563">
        <f>'per 2m'!J561</f>
        <v>22.423613025618547</v>
      </c>
      <c r="F563" s="3">
        <f t="shared" si="56"/>
        <v>17.108525779540432</v>
      </c>
      <c r="I563">
        <f t="shared" si="57"/>
        <v>1.4114540025728075</v>
      </c>
      <c r="J563">
        <f t="shared" si="54"/>
        <v>1.6005865765741867</v>
      </c>
      <c r="K563">
        <f t="shared" si="58"/>
        <v>1.4112897509149291</v>
      </c>
      <c r="L563">
        <f t="shared" si="59"/>
        <v>1.5981152161156105</v>
      </c>
      <c r="M563">
        <f t="shared" si="55"/>
        <v>1.2220375556814596</v>
      </c>
    </row>
    <row r="564" spans="1:13" x14ac:dyDescent="0.3">
      <c r="A564">
        <v>560</v>
      </c>
      <c r="B564">
        <f>'per 2m'!E562</f>
        <v>19.75782020545633</v>
      </c>
      <c r="C564">
        <f>'per 2m'!F562</f>
        <v>22.403140410912659</v>
      </c>
      <c r="D564">
        <f>'per 2m'!I562</f>
        <v>19.798056512809008</v>
      </c>
      <c r="E564">
        <f>'per 2m'!J562</f>
        <v>22.323613025618545</v>
      </c>
      <c r="F564" s="3">
        <f t="shared" si="56"/>
        <v>17.108525779540432</v>
      </c>
      <c r="I564">
        <f t="shared" si="57"/>
        <v>1.4110855152742623</v>
      </c>
      <c r="J564">
        <f t="shared" si="54"/>
        <v>1.5998496019770958</v>
      </c>
      <c r="K564">
        <f t="shared" si="58"/>
        <v>1.4105754652006435</v>
      </c>
      <c r="L564">
        <f t="shared" si="59"/>
        <v>1.5974009304013246</v>
      </c>
      <c r="M564">
        <f t="shared" si="55"/>
        <v>1.2220375556814596</v>
      </c>
    </row>
    <row r="565" spans="1:13" x14ac:dyDescent="0.3">
      <c r="A565">
        <v>561</v>
      </c>
      <c r="B565">
        <f>'per 2m'!E563</f>
        <v>19.752574222223011</v>
      </c>
      <c r="C565">
        <f>'per 2m'!F563</f>
        <v>22.392648444446021</v>
      </c>
      <c r="D565">
        <f>'per 2m'!I563</f>
        <v>19.698056512809007</v>
      </c>
      <c r="E565">
        <f>'per 2m'!J563</f>
        <v>22.403613025618544</v>
      </c>
      <c r="F565" s="3">
        <f t="shared" si="56"/>
        <v>17.108525779540432</v>
      </c>
      <c r="I565">
        <f t="shared" si="57"/>
        <v>1.4107045897529016</v>
      </c>
      <c r="J565">
        <f t="shared" si="54"/>
        <v>1.5990877509343748</v>
      </c>
      <c r="K565">
        <f t="shared" si="58"/>
        <v>1.4098611794863576</v>
      </c>
      <c r="L565">
        <f t="shared" si="59"/>
        <v>1.5966866446870387</v>
      </c>
      <c r="M565">
        <f t="shared" si="55"/>
        <v>1.2220375556814596</v>
      </c>
    </row>
    <row r="566" spans="1:13" x14ac:dyDescent="0.3">
      <c r="A566">
        <v>562</v>
      </c>
      <c r="B566">
        <f>'per 2m'!E564</f>
        <v>19.747154290858234</v>
      </c>
      <c r="C566">
        <f>'per 2m'!F564</f>
        <v>22.38180858171647</v>
      </c>
      <c r="D566">
        <f>'per 2m'!I564</f>
        <v>19.778056512809005</v>
      </c>
      <c r="E566">
        <f>'per 2m'!J564</f>
        <v>22.303613025618542</v>
      </c>
      <c r="F566" s="3">
        <f t="shared" si="56"/>
        <v>17.108525779540432</v>
      </c>
      <c r="I566">
        <f t="shared" si="57"/>
        <v>1.4103112531641633</v>
      </c>
      <c r="J566">
        <f t="shared" si="54"/>
        <v>1.5983010777568982</v>
      </c>
      <c r="K566">
        <f t="shared" si="58"/>
        <v>1.4091468937720717</v>
      </c>
      <c r="L566">
        <f t="shared" si="59"/>
        <v>1.595972358972753</v>
      </c>
      <c r="M566">
        <f t="shared" si="55"/>
        <v>1.2220375556814596</v>
      </c>
    </row>
    <row r="567" spans="1:13" x14ac:dyDescent="0.3">
      <c r="A567">
        <v>563</v>
      </c>
      <c r="B567">
        <f>'per 2m'!E565</f>
        <v>19.741560797738337</v>
      </c>
      <c r="C567">
        <f>'per 2m'!F565</f>
        <v>22.370621595476674</v>
      </c>
      <c r="D567">
        <f>'per 2m'!I565</f>
        <v>19.678056512809004</v>
      </c>
      <c r="E567">
        <f>'per 2m'!J565</f>
        <v>22.383613025618541</v>
      </c>
      <c r="F567" s="3">
        <f t="shared" si="56"/>
        <v>17.108525779540432</v>
      </c>
      <c r="I567">
        <f t="shared" si="57"/>
        <v>1.4099055335482453</v>
      </c>
      <c r="J567">
        <f t="shared" si="54"/>
        <v>1.5974896385250621</v>
      </c>
      <c r="K567">
        <f t="shared" si="58"/>
        <v>1.408432608057786</v>
      </c>
      <c r="L567">
        <f t="shared" si="59"/>
        <v>1.5952580732584671</v>
      </c>
      <c r="M567">
        <f t="shared" si="55"/>
        <v>1.2220375556814596</v>
      </c>
    </row>
    <row r="568" spans="1:13" x14ac:dyDescent="0.3">
      <c r="A568">
        <v>564</v>
      </c>
      <c r="B568">
        <f>'per 2m'!E566</f>
        <v>19.73579414161253</v>
      </c>
      <c r="C568">
        <f>'per 2m'!F566</f>
        <v>22.359088283225063</v>
      </c>
      <c r="D568">
        <f>'per 2m'!I566</f>
        <v>19.758056512809002</v>
      </c>
      <c r="E568">
        <f>'per 2m'!J566</f>
        <v>22.283613025618539</v>
      </c>
      <c r="F568" s="3">
        <f t="shared" si="56"/>
        <v>17.108525779540432</v>
      </c>
      <c r="I568">
        <f t="shared" si="57"/>
        <v>1.4094874598281077</v>
      </c>
      <c r="J568">
        <f t="shared" si="54"/>
        <v>1.5966534910847869</v>
      </c>
      <c r="K568">
        <f t="shared" si="58"/>
        <v>1.4077183223435001</v>
      </c>
      <c r="L568">
        <f t="shared" si="59"/>
        <v>1.5945437875441812</v>
      </c>
      <c r="M568">
        <f t="shared" si="55"/>
        <v>1.2220375556814596</v>
      </c>
    </row>
    <row r="569" spans="1:13" x14ac:dyDescent="0.3">
      <c r="A569">
        <v>565</v>
      </c>
      <c r="B569">
        <f>'per 2m'!E567</f>
        <v>19.729854733574484</v>
      </c>
      <c r="C569">
        <f>'per 2m'!F567</f>
        <v>22.347209467148968</v>
      </c>
      <c r="D569">
        <f>'per 2m'!I567</f>
        <v>19.658056512809001</v>
      </c>
      <c r="E569">
        <f>'per 2m'!J567</f>
        <v>22.363613025618537</v>
      </c>
      <c r="F569" s="3">
        <f t="shared" si="56"/>
        <v>17.108525779540432</v>
      </c>
      <c r="I569">
        <f t="shared" si="57"/>
        <v>1.4090570618074103</v>
      </c>
      <c r="J569">
        <f t="shared" si="54"/>
        <v>1.5957926950433925</v>
      </c>
      <c r="K569">
        <f t="shared" si="58"/>
        <v>1.4070040366292142</v>
      </c>
      <c r="L569">
        <f t="shared" si="59"/>
        <v>1.5938295018298956</v>
      </c>
      <c r="M569">
        <f t="shared" si="55"/>
        <v>1.2220375556814596</v>
      </c>
    </row>
    <row r="570" spans="1:13" x14ac:dyDescent="0.3">
      <c r="A570">
        <v>566</v>
      </c>
      <c r="B570">
        <f>'per 2m'!E568</f>
        <v>19.723742997033007</v>
      </c>
      <c r="C570">
        <f>'per 2m'!F568</f>
        <v>22.334985994066017</v>
      </c>
      <c r="D570">
        <f>'per 2m'!I568</f>
        <v>19.738056512808999</v>
      </c>
      <c r="E570">
        <f>'per 2m'!J568</f>
        <v>22.263613025618536</v>
      </c>
      <c r="F570" s="3">
        <f t="shared" si="56"/>
        <v>17.108525779540432</v>
      </c>
      <c r="I570">
        <f t="shared" si="57"/>
        <v>1.4086143701683886</v>
      </c>
      <c r="J570">
        <f t="shared" si="54"/>
        <v>1.5949073117653489</v>
      </c>
      <c r="K570">
        <f t="shared" si="58"/>
        <v>1.4062897509149284</v>
      </c>
      <c r="L570">
        <f t="shared" si="59"/>
        <v>1.5931152161156097</v>
      </c>
      <c r="M570">
        <f t="shared" si="55"/>
        <v>1.2220375556814596</v>
      </c>
    </row>
    <row r="571" spans="1:13" x14ac:dyDescent="0.3">
      <c r="A571">
        <v>567</v>
      </c>
      <c r="B571">
        <f>'per 2m'!E569</f>
        <v>19.717459367681879</v>
      </c>
      <c r="C571">
        <f>'per 2m'!F569</f>
        <v>22.322418735363755</v>
      </c>
      <c r="D571">
        <f>'per 2m'!I569</f>
        <v>19.638056512808998</v>
      </c>
      <c r="E571">
        <f>'per 2m'!J569</f>
        <v>22.343613025618534</v>
      </c>
      <c r="F571" s="3">
        <f t="shared" si="56"/>
        <v>17.108525779540432</v>
      </c>
      <c r="I571">
        <f t="shared" si="57"/>
        <v>1.4081594164696665</v>
      </c>
      <c r="J571">
        <f t="shared" si="54"/>
        <v>1.5939974043679037</v>
      </c>
      <c r="K571">
        <f t="shared" si="58"/>
        <v>1.4055754652006427</v>
      </c>
      <c r="L571">
        <f t="shared" si="59"/>
        <v>1.5924009304013238</v>
      </c>
      <c r="M571">
        <f t="shared" si="55"/>
        <v>1.2220375556814596</v>
      </c>
    </row>
    <row r="572" spans="1:13" x14ac:dyDescent="0.3">
      <c r="A572">
        <v>568</v>
      </c>
      <c r="B572">
        <f>'per 2m'!E570</f>
        <v>19.711004293468775</v>
      </c>
      <c r="C572">
        <f>'per 2m'!F570</f>
        <v>22.309508586937547</v>
      </c>
      <c r="D572">
        <f>'per 2m'!I570</f>
        <v>19.718056512808996</v>
      </c>
      <c r="E572">
        <f>'per 2m'!J570</f>
        <v>22.243613025618533</v>
      </c>
      <c r="F572" s="3">
        <f t="shared" si="56"/>
        <v>17.108525779540432</v>
      </c>
      <c r="I572">
        <f t="shared" si="57"/>
        <v>1.4076922331440043</v>
      </c>
      <c r="J572">
        <f t="shared" si="54"/>
        <v>1.5930630377165798</v>
      </c>
      <c r="K572">
        <f t="shared" si="58"/>
        <v>1.4048611794863568</v>
      </c>
      <c r="L572">
        <f t="shared" si="59"/>
        <v>1.5916866446870379</v>
      </c>
      <c r="M572">
        <f t="shared" si="55"/>
        <v>1.2220375556814596</v>
      </c>
    </row>
    <row r="573" spans="1:13" x14ac:dyDescent="0.3">
      <c r="A573">
        <v>569</v>
      </c>
      <c r="B573">
        <f>'per 2m'!E571</f>
        <v>19.704378234563343</v>
      </c>
      <c r="C573">
        <f>'per 2m'!F571</f>
        <v>22.296256469126689</v>
      </c>
      <c r="D573">
        <f>'per 2m'!I571</f>
        <v>19.618056512808995</v>
      </c>
      <c r="E573">
        <f>'per 2m'!J571</f>
        <v>22.323613025618531</v>
      </c>
      <c r="F573" s="3">
        <f t="shared" si="56"/>
        <v>17.108525779540432</v>
      </c>
      <c r="I573">
        <f t="shared" si="57"/>
        <v>1.4072128534959911</v>
      </c>
      <c r="J573">
        <f t="shared" si="54"/>
        <v>1.5921042784205535</v>
      </c>
      <c r="K573">
        <f t="shared" si="58"/>
        <v>1.4041468937720709</v>
      </c>
      <c r="L573">
        <f t="shared" si="59"/>
        <v>1.5909723589727522</v>
      </c>
      <c r="M573">
        <f t="shared" si="55"/>
        <v>1.2220375556814596</v>
      </c>
    </row>
    <row r="574" spans="1:13" x14ac:dyDescent="0.3">
      <c r="A574">
        <v>570</v>
      </c>
      <c r="B574">
        <f>'per 2m'!E572</f>
        <v>19.697581663324403</v>
      </c>
      <c r="C574">
        <f>'per 2m'!F572</f>
        <v>22.282663326648809</v>
      </c>
      <c r="D574">
        <f>'per 2m'!I572</f>
        <v>19.698056512808993</v>
      </c>
      <c r="E574">
        <f>'per 2m'!J572</f>
        <v>22.22361302561853</v>
      </c>
      <c r="F574" s="3">
        <f t="shared" si="56"/>
        <v>17.108525779540432</v>
      </c>
      <c r="I574">
        <f t="shared" si="57"/>
        <v>1.4067213116996664</v>
      </c>
      <c r="J574">
        <f t="shared" si="54"/>
        <v>1.5911211948279045</v>
      </c>
      <c r="K574">
        <f t="shared" si="58"/>
        <v>1.4034326080577852</v>
      </c>
      <c r="L574">
        <f t="shared" si="59"/>
        <v>1.5902580732584664</v>
      </c>
      <c r="M574">
        <f t="shared" si="55"/>
        <v>1.2220375556814596</v>
      </c>
    </row>
    <row r="575" spans="1:13" x14ac:dyDescent="0.3">
      <c r="A575">
        <v>571</v>
      </c>
      <c r="B575">
        <f>'per 2m'!E573</f>
        <v>19.690615064266257</v>
      </c>
      <c r="C575">
        <f>'per 2m'!F573</f>
        <v>22.268730128532514</v>
      </c>
      <c r="D575">
        <f>'per 2m'!I573</f>
        <v>19.598056512808991</v>
      </c>
      <c r="E575">
        <f>'per 2m'!J573</f>
        <v>22.303613025618528</v>
      </c>
      <c r="F575" s="3">
        <f t="shared" si="56"/>
        <v>17.108525779540432</v>
      </c>
      <c r="I575">
        <f t="shared" si="57"/>
        <v>1.4062176427960864</v>
      </c>
      <c r="J575">
        <f t="shared" si="54"/>
        <v>1.5901138570207443</v>
      </c>
      <c r="K575">
        <f t="shared" si="58"/>
        <v>1.4027183223434994</v>
      </c>
      <c r="L575">
        <f t="shared" si="59"/>
        <v>1.5895437875441805</v>
      </c>
      <c r="M575">
        <f t="shared" si="55"/>
        <v>1.2220375556814596</v>
      </c>
    </row>
    <row r="576" spans="1:13" x14ac:dyDescent="0.3">
      <c r="A576">
        <v>572</v>
      </c>
      <c r="B576">
        <f>'per 2m'!E574</f>
        <v>19.683478934024162</v>
      </c>
      <c r="C576">
        <f>'per 2m'!F574</f>
        <v>22.254457868048323</v>
      </c>
      <c r="D576">
        <f>'per 2m'!I574</f>
        <v>19.67805651280899</v>
      </c>
      <c r="E576">
        <f>'per 2m'!J574</f>
        <v>22.203613025618527</v>
      </c>
      <c r="F576" s="3">
        <f t="shared" si="56"/>
        <v>17.108525779540432</v>
      </c>
      <c r="I576">
        <f t="shared" si="57"/>
        <v>1.4057018826908245</v>
      </c>
      <c r="J576">
        <f t="shared" si="54"/>
        <v>1.5890823368102203</v>
      </c>
      <c r="K576">
        <f t="shared" si="58"/>
        <v>1.4084326080577849</v>
      </c>
      <c r="L576">
        <f t="shared" si="59"/>
        <v>1.5888295018298948</v>
      </c>
      <c r="M576">
        <f t="shared" si="55"/>
        <v>1.2220375556814596</v>
      </c>
    </row>
    <row r="577" spans="1:13" x14ac:dyDescent="0.3">
      <c r="A577">
        <v>573</v>
      </c>
      <c r="B577">
        <f>'per 2m'!E575</f>
        <v>19.676173781318923</v>
      </c>
      <c r="C577">
        <f>'per 2m'!F575</f>
        <v>22.239847562637845</v>
      </c>
      <c r="D577">
        <f>'per 2m'!I575</f>
        <v>19.758056512808988</v>
      </c>
      <c r="E577">
        <f>'per 2m'!J575</f>
        <v>22.283613025618525</v>
      </c>
      <c r="F577" s="3">
        <f t="shared" si="56"/>
        <v>17.108525779540432</v>
      </c>
      <c r="I577">
        <f t="shared" si="57"/>
        <v>1.4051740681514124</v>
      </c>
      <c r="J577">
        <f t="shared" si="54"/>
        <v>1.5880267077313961</v>
      </c>
      <c r="K577">
        <f t="shared" si="58"/>
        <v>1.407718322343499</v>
      </c>
      <c r="L577">
        <f t="shared" si="59"/>
        <v>1.5881152161156089</v>
      </c>
      <c r="M577">
        <f t="shared" si="55"/>
        <v>1.2220375556814596</v>
      </c>
    </row>
    <row r="578" spans="1:13" x14ac:dyDescent="0.3">
      <c r="A578">
        <v>574</v>
      </c>
      <c r="B578">
        <f>'per 2m'!E576</f>
        <v>19.668700126920626</v>
      </c>
      <c r="C578">
        <f>'per 2m'!F576</f>
        <v>22.224900253841248</v>
      </c>
      <c r="D578">
        <f>'per 2m'!I576</f>
        <v>19.658056512808987</v>
      </c>
      <c r="E578">
        <f>'per 2m'!J576</f>
        <v>22.183613025618524</v>
      </c>
      <c r="F578" s="3">
        <f t="shared" si="56"/>
        <v>17.108525779540432</v>
      </c>
      <c r="I578">
        <f t="shared" si="57"/>
        <v>1.4046342368047193</v>
      </c>
      <c r="J578">
        <f t="shared" si="54"/>
        <v>1.5869470450380097</v>
      </c>
      <c r="K578">
        <f t="shared" si="58"/>
        <v>1.4070040366292134</v>
      </c>
      <c r="L578">
        <f t="shared" si="59"/>
        <v>1.587400930401323</v>
      </c>
      <c r="M578">
        <f t="shared" si="55"/>
        <v>1.2220375556814596</v>
      </c>
    </row>
    <row r="579" spans="1:13" x14ac:dyDescent="0.3">
      <c r="A579">
        <v>575</v>
      </c>
      <c r="B579">
        <f>'per 2m'!E577</f>
        <v>19.661058503611514</v>
      </c>
      <c r="C579">
        <f>'per 2m'!F577</f>
        <v>22.209617007223024</v>
      </c>
      <c r="D579">
        <f>'per 2m'!I577</f>
        <v>19.738056512808985</v>
      </c>
      <c r="E579">
        <f>'per 2m'!J577</f>
        <v>22.263613025618522</v>
      </c>
      <c r="F579" s="3">
        <f t="shared" si="56"/>
        <v>17.108525779540432</v>
      </c>
      <c r="I579">
        <f t="shared" si="57"/>
        <v>1.4040824271342685</v>
      </c>
      <c r="J579">
        <f t="shared" si="54"/>
        <v>1.5858434256971081</v>
      </c>
      <c r="K579">
        <f t="shared" si="58"/>
        <v>1.4062897509149275</v>
      </c>
      <c r="L579">
        <f t="shared" si="59"/>
        <v>1.5866866446870371</v>
      </c>
      <c r="M579">
        <f t="shared" si="55"/>
        <v>1.2220375556814596</v>
      </c>
    </row>
    <row r="580" spans="1:13" x14ac:dyDescent="0.3">
      <c r="A580">
        <v>576</v>
      </c>
      <c r="B580">
        <f>'per 2m'!E578</f>
        <v>19.653249456148004</v>
      </c>
      <c r="C580">
        <f>'per 2m'!F578</f>
        <v>22.193998912296006</v>
      </c>
      <c r="D580">
        <f>'per 2m'!I578</f>
        <v>19.638056512808983</v>
      </c>
      <c r="E580">
        <f>'per 2m'!J578</f>
        <v>22.16361302561852</v>
      </c>
      <c r="F580" s="3">
        <f t="shared" si="56"/>
        <v>17.108525779540432</v>
      </c>
      <c r="I580">
        <f t="shared" si="57"/>
        <v>1.4035186784774951</v>
      </c>
      <c r="J580">
        <f t="shared" si="54"/>
        <v>1.5847159283835615</v>
      </c>
      <c r="K580">
        <f t="shared" si="58"/>
        <v>1.4055754652006416</v>
      </c>
      <c r="L580">
        <f t="shared" si="59"/>
        <v>1.5859723589727515</v>
      </c>
      <c r="M580">
        <f t="shared" si="55"/>
        <v>1.2220375556814596</v>
      </c>
    </row>
    <row r="581" spans="1:13" x14ac:dyDescent="0.3">
      <c r="A581">
        <v>577</v>
      </c>
      <c r="B581">
        <f>'per 2m'!E579</f>
        <v>19.645273541221862</v>
      </c>
      <c r="C581">
        <f>'per 2m'!F579</f>
        <v>22.178047082443719</v>
      </c>
      <c r="D581">
        <f>'per 2m'!I579</f>
        <v>19.718056512808982</v>
      </c>
      <c r="E581">
        <f>'per 2m'!J579</f>
        <v>22.243613025618519</v>
      </c>
      <c r="F581" s="3">
        <f t="shared" si="56"/>
        <v>17.108525779540432</v>
      </c>
      <c r="I581">
        <f t="shared" si="57"/>
        <v>1.4029430310229414</v>
      </c>
      <c r="J581">
        <f t="shared" ref="J581:J644" si="60">(C581+C582)/28*($A582-$A581)</f>
        <v>1.5835646334744542</v>
      </c>
      <c r="K581">
        <f t="shared" si="58"/>
        <v>1.4048611794863557</v>
      </c>
      <c r="L581">
        <f t="shared" si="59"/>
        <v>1.5852580732584656</v>
      </c>
      <c r="M581">
        <f t="shared" ref="M581:M644" si="61">(F581+F582)/28*($A582-$A581)</f>
        <v>1.2220375556814596</v>
      </c>
    </row>
    <row r="582" spans="1:13" x14ac:dyDescent="0.3">
      <c r="A582">
        <v>578</v>
      </c>
      <c r="B582">
        <f>'per 2m'!E580</f>
        <v>19.637131327420498</v>
      </c>
      <c r="C582">
        <f>'per 2m'!F580</f>
        <v>22.161762654840999</v>
      </c>
      <c r="D582">
        <f>'per 2m'!I580</f>
        <v>19.61805651280898</v>
      </c>
      <c r="E582">
        <f>'per 2m'!J580</f>
        <v>22.143613025618517</v>
      </c>
      <c r="F582" s="3">
        <f t="shared" ref="F582:F645" si="62">F$4</f>
        <v>17.108525779540432</v>
      </c>
      <c r="I582">
        <f t="shared" si="57"/>
        <v>1.4023555258073912</v>
      </c>
      <c r="J582">
        <f t="shared" si="60"/>
        <v>1.5823896230433541</v>
      </c>
      <c r="K582">
        <f t="shared" si="58"/>
        <v>1.40414689377207</v>
      </c>
      <c r="L582">
        <f t="shared" si="59"/>
        <v>1.5845437875441797</v>
      </c>
      <c r="M582">
        <f t="shared" si="61"/>
        <v>1.2220375556814596</v>
      </c>
    </row>
    <row r="583" spans="1:13" x14ac:dyDescent="0.3">
      <c r="A583">
        <v>579</v>
      </c>
      <c r="B583">
        <f>'per 2m'!E581</f>
        <v>19.628823395186458</v>
      </c>
      <c r="C583">
        <f>'per 2m'!F581</f>
        <v>22.145146790372912</v>
      </c>
      <c r="D583">
        <f>'per 2m'!I581</f>
        <v>19.698056512808979</v>
      </c>
      <c r="E583">
        <f>'per 2m'!J581</f>
        <v>22.223613025618516</v>
      </c>
      <c r="F583" s="3">
        <f t="shared" si="62"/>
        <v>17.108525779540432</v>
      </c>
      <c r="I583">
        <f t="shared" si="57"/>
        <v>1.4017562047129457</v>
      </c>
      <c r="J583">
        <f t="shared" si="60"/>
        <v>1.5811909808544624</v>
      </c>
      <c r="K583">
        <f t="shared" si="58"/>
        <v>1.4034326080577841</v>
      </c>
      <c r="L583">
        <f t="shared" si="59"/>
        <v>1.583829501829894</v>
      </c>
      <c r="M583">
        <f t="shared" si="61"/>
        <v>1.2220375556814596</v>
      </c>
    </row>
    <row r="584" spans="1:13" x14ac:dyDescent="0.3">
      <c r="A584">
        <v>580</v>
      </c>
      <c r="B584">
        <f>'per 2m'!E582</f>
        <v>19.620350336776021</v>
      </c>
      <c r="C584">
        <f>'per 2m'!F582</f>
        <v>22.128200673552037</v>
      </c>
      <c r="D584">
        <f>'per 2m'!I582</f>
        <v>19.598056512808977</v>
      </c>
      <c r="E584">
        <f>'per 2m'!J582</f>
        <v>22.123613025618514</v>
      </c>
      <c r="F584" s="3">
        <f t="shared" si="62"/>
        <v>17.108525779540432</v>
      </c>
      <c r="I584">
        <f t="shared" si="57"/>
        <v>1.401145110464036</v>
      </c>
      <c r="J584">
        <f t="shared" si="60"/>
        <v>1.5799687923566434</v>
      </c>
      <c r="K584">
        <f t="shared" si="58"/>
        <v>1.4027183223434982</v>
      </c>
      <c r="L584">
        <f t="shared" si="59"/>
        <v>1.5831152161156081</v>
      </c>
      <c r="M584">
        <f t="shared" si="61"/>
        <v>1.2220375556814596</v>
      </c>
    </row>
    <row r="585" spans="1:13" x14ac:dyDescent="0.3">
      <c r="A585">
        <v>581</v>
      </c>
      <c r="B585">
        <f>'per 2m'!E583</f>
        <v>19.611712756216988</v>
      </c>
      <c r="C585">
        <f>'per 2m'!F583</f>
        <v>22.11092551243398</v>
      </c>
      <c r="D585">
        <f>'per 2m'!I583</f>
        <v>19.678056512808975</v>
      </c>
      <c r="E585">
        <f>'per 2m'!J583</f>
        <v>22.203613025618512</v>
      </c>
      <c r="F585" s="3">
        <f t="shared" si="62"/>
        <v>17.108525779540432</v>
      </c>
      <c r="I585">
        <f t="shared" si="57"/>
        <v>1.4005222866243794</v>
      </c>
      <c r="J585">
        <f t="shared" si="60"/>
        <v>1.5787231446773304</v>
      </c>
      <c r="K585">
        <f t="shared" si="58"/>
        <v>1.4020040366292126</v>
      </c>
      <c r="L585">
        <f t="shared" si="59"/>
        <v>1.5824009304013222</v>
      </c>
      <c r="M585">
        <f t="shared" si="61"/>
        <v>1.2220375556814596</v>
      </c>
    </row>
    <row r="586" spans="1:13" x14ac:dyDescent="0.3">
      <c r="A586">
        <v>582</v>
      </c>
      <c r="B586">
        <f>'per 2m'!E584</f>
        <v>19.602911269265636</v>
      </c>
      <c r="C586">
        <f>'per 2m'!F584</f>
        <v>22.093322538531275</v>
      </c>
      <c r="D586">
        <f>'per 2m'!I584</f>
        <v>19.578056512808974</v>
      </c>
      <c r="E586">
        <f>'per 2m'!J584</f>
        <v>22.103613025618511</v>
      </c>
      <c r="F586" s="3">
        <f t="shared" si="62"/>
        <v>17.108525779540432</v>
      </c>
      <c r="I586">
        <f t="shared" si="57"/>
        <v>1.3998877775938727</v>
      </c>
      <c r="J586">
        <f t="shared" si="60"/>
        <v>1.5774541266163169</v>
      </c>
      <c r="K586">
        <f t="shared" si="58"/>
        <v>1.4012897509149267</v>
      </c>
      <c r="L586">
        <f t="shared" si="59"/>
        <v>1.5752580732584651</v>
      </c>
      <c r="M586">
        <f t="shared" si="61"/>
        <v>1.2220375556814596</v>
      </c>
    </row>
    <row r="587" spans="1:13" x14ac:dyDescent="0.3">
      <c r="A587">
        <v>583</v>
      </c>
      <c r="B587">
        <f>'per 2m'!E585</f>
        <v>19.593946503362798</v>
      </c>
      <c r="C587">
        <f>'per 2m'!F585</f>
        <v>22.075393006725598</v>
      </c>
      <c r="D587">
        <f>'per 2m'!I585</f>
        <v>19.658056512808972</v>
      </c>
      <c r="E587">
        <f>'per 2m'!J585</f>
        <v>22.00361302561851</v>
      </c>
      <c r="F587" s="3">
        <f t="shared" si="62"/>
        <v>17.108525779540432</v>
      </c>
      <c r="I587">
        <f t="shared" si="57"/>
        <v>1.3992416286054268</v>
      </c>
      <c r="J587">
        <f t="shared" si="60"/>
        <v>1.5761618286394246</v>
      </c>
      <c r="K587">
        <f t="shared" si="58"/>
        <v>1.4005754652006408</v>
      </c>
      <c r="L587">
        <f t="shared" si="59"/>
        <v>1.5745437875441792</v>
      </c>
      <c r="M587">
        <f t="shared" si="61"/>
        <v>1.2220375556814596</v>
      </c>
    </row>
    <row r="588" spans="1:13" x14ac:dyDescent="0.3">
      <c r="A588">
        <v>584</v>
      </c>
      <c r="B588">
        <f>'per 2m'!E586</f>
        <v>19.584819097589147</v>
      </c>
      <c r="C588">
        <f>'per 2m'!F586</f>
        <v>22.057138195178293</v>
      </c>
      <c r="D588">
        <f>'per 2m'!I586</f>
        <v>19.558056512808971</v>
      </c>
      <c r="E588">
        <f>'per 2m'!J586</f>
        <v>22.083613025618508</v>
      </c>
      <c r="F588" s="3">
        <f t="shared" si="62"/>
        <v>17.108525779540432</v>
      </c>
      <c r="I588">
        <f t="shared" si="57"/>
        <v>1.3985838857217421</v>
      </c>
      <c r="J588">
        <f t="shared" si="60"/>
        <v>1.5748463428720558</v>
      </c>
      <c r="K588">
        <f t="shared" si="58"/>
        <v>1.3998611794863549</v>
      </c>
      <c r="L588">
        <f t="shared" si="59"/>
        <v>1.5738295018298933</v>
      </c>
      <c r="M588">
        <f t="shared" si="61"/>
        <v>1.2220375556814596</v>
      </c>
    </row>
    <row r="589" spans="1:13" x14ac:dyDescent="0.3">
      <c r="A589">
        <v>585</v>
      </c>
      <c r="B589">
        <f>'per 2m'!E587</f>
        <v>19.575529702619633</v>
      </c>
      <c r="C589">
        <f>'per 2m'!F587</f>
        <v>22.038559405239269</v>
      </c>
      <c r="D589">
        <f>'per 2m'!I587</f>
        <v>19.638056512808969</v>
      </c>
      <c r="E589">
        <f>'per 2m'!J587</f>
        <v>21.983613025618506</v>
      </c>
      <c r="F589" s="3">
        <f t="shared" si="62"/>
        <v>17.108525779540432</v>
      </c>
      <c r="I589">
        <f t="shared" si="57"/>
        <v>1.3979145958320263</v>
      </c>
      <c r="J589">
        <f t="shared" si="60"/>
        <v>1.5735077630926246</v>
      </c>
      <c r="K589">
        <f t="shared" si="58"/>
        <v>1.3991468937720692</v>
      </c>
      <c r="L589">
        <f t="shared" si="59"/>
        <v>1.5731152161156075</v>
      </c>
      <c r="M589">
        <f t="shared" si="61"/>
        <v>1.2220375556814596</v>
      </c>
    </row>
    <row r="590" spans="1:13" x14ac:dyDescent="0.3">
      <c r="A590">
        <v>586</v>
      </c>
      <c r="B590">
        <f>'per 2m'!E588</f>
        <v>19.566078980677108</v>
      </c>
      <c r="C590">
        <f>'per 2m'!F588</f>
        <v>22.01965796135422</v>
      </c>
      <c r="D590">
        <f>'per 2m'!I588</f>
        <v>19.538056512808968</v>
      </c>
      <c r="E590">
        <f>'per 2m'!J588</f>
        <v>22.063613025618505</v>
      </c>
      <c r="F590" s="3">
        <f t="shared" si="62"/>
        <v>17.108525779540432</v>
      </c>
      <c r="I590">
        <f t="shared" si="57"/>
        <v>1.3972338066486505</v>
      </c>
      <c r="J590">
        <f t="shared" si="60"/>
        <v>1.5721461847258722</v>
      </c>
      <c r="K590">
        <f t="shared" si="58"/>
        <v>1.3984326080577834</v>
      </c>
      <c r="L590">
        <f t="shared" si="59"/>
        <v>1.5724009304013218</v>
      </c>
      <c r="M590">
        <f t="shared" si="61"/>
        <v>1.2220375556814596</v>
      </c>
    </row>
    <row r="591" spans="1:13" x14ac:dyDescent="0.3">
      <c r="A591">
        <v>587</v>
      </c>
      <c r="B591">
        <f>'per 2m'!E589</f>
        <v>19.556467605485103</v>
      </c>
      <c r="C591">
        <f>'per 2m'!F589</f>
        <v>22.000435210970203</v>
      </c>
      <c r="D591">
        <f>'per 2m'!I589</f>
        <v>19.618056512808966</v>
      </c>
      <c r="E591">
        <f>'per 2m'!J589</f>
        <v>21.963613025618503</v>
      </c>
      <c r="F591" s="3">
        <f t="shared" si="62"/>
        <v>17.108525779540432</v>
      </c>
      <c r="I591">
        <f t="shared" si="57"/>
        <v>1.3965415667037466</v>
      </c>
      <c r="J591">
        <f t="shared" si="60"/>
        <v>1.5707617048360645</v>
      </c>
      <c r="K591">
        <f t="shared" si="58"/>
        <v>1.3977183223434975</v>
      </c>
      <c r="L591">
        <f t="shared" si="59"/>
        <v>1.5716866446870359</v>
      </c>
      <c r="M591">
        <f t="shared" si="61"/>
        <v>1.2220375556814596</v>
      </c>
    </row>
    <row r="592" spans="1:13" x14ac:dyDescent="0.3">
      <c r="A592">
        <v>588</v>
      </c>
      <c r="B592">
        <f>'per 2m'!E590</f>
        <v>19.5466962622198</v>
      </c>
      <c r="C592">
        <f>'per 2m'!F590</f>
        <v>21.980892524439604</v>
      </c>
      <c r="D592">
        <f>'per 2m'!I590</f>
        <v>19.518056512808965</v>
      </c>
      <c r="E592">
        <f>'per 2m'!J590</f>
        <v>22.043613025618502</v>
      </c>
      <c r="F592" s="3">
        <f t="shared" si="62"/>
        <v>17.108525779540432</v>
      </c>
      <c r="I592">
        <f t="shared" si="57"/>
        <v>1.3958379253457502</v>
      </c>
      <c r="J592">
        <f t="shared" si="60"/>
        <v>1.5693544221200721</v>
      </c>
      <c r="K592">
        <f t="shared" si="58"/>
        <v>1.3970040366292118</v>
      </c>
      <c r="L592">
        <f t="shared" si="59"/>
        <v>1.57097235897275</v>
      </c>
      <c r="M592">
        <f t="shared" si="61"/>
        <v>1.2220375556814596</v>
      </c>
    </row>
    <row r="593" spans="1:13" x14ac:dyDescent="0.3">
      <c r="A593">
        <v>589</v>
      </c>
      <c r="B593">
        <f>'per 2m'!E591</f>
        <v>19.536765647461205</v>
      </c>
      <c r="C593">
        <f>'per 2m'!F591</f>
        <v>21.961031294922414</v>
      </c>
      <c r="D593">
        <f>'per 2m'!I591</f>
        <v>19.598056512808963</v>
      </c>
      <c r="E593">
        <f>'per 2m'!J591</f>
        <v>21.9436130256185</v>
      </c>
      <c r="F593" s="3">
        <f t="shared" si="62"/>
        <v>17.108525779540432</v>
      </c>
      <c r="I593">
        <f t="shared" si="57"/>
        <v>1.3951229327358814</v>
      </c>
      <c r="J593">
        <f t="shared" si="60"/>
        <v>1.5679244369003342</v>
      </c>
      <c r="K593">
        <f t="shared" si="58"/>
        <v>1.3962897509149259</v>
      </c>
      <c r="L593">
        <f t="shared" si="59"/>
        <v>1.5702580732584643</v>
      </c>
      <c r="M593">
        <f t="shared" si="61"/>
        <v>1.2220375556814596</v>
      </c>
    </row>
    <row r="594" spans="1:13" x14ac:dyDescent="0.3">
      <c r="A594">
        <v>590</v>
      </c>
      <c r="B594">
        <f>'per 2m'!E592</f>
        <v>19.526676469143474</v>
      </c>
      <c r="C594">
        <f>'per 2m'!F592</f>
        <v>21.940852938286948</v>
      </c>
      <c r="D594">
        <f>'per 2m'!I592</f>
        <v>19.498056512808962</v>
      </c>
      <c r="E594">
        <f>'per 2m'!J592</f>
        <v>22.023613025618499</v>
      </c>
      <c r="F594" s="3">
        <f t="shared" si="62"/>
        <v>17.108525779540432</v>
      </c>
      <c r="I594">
        <f t="shared" si="57"/>
        <v>1.3943966398445684</v>
      </c>
      <c r="J594">
        <f t="shared" si="60"/>
        <v>1.5664718511177083</v>
      </c>
      <c r="K594">
        <f t="shared" si="58"/>
        <v>1.39557546520064</v>
      </c>
      <c r="L594">
        <f t="shared" si="59"/>
        <v>1.5695437875441784</v>
      </c>
      <c r="M594">
        <f t="shared" si="61"/>
        <v>1.2220375556814596</v>
      </c>
    </row>
    <row r="595" spans="1:13" x14ac:dyDescent="0.3">
      <c r="A595">
        <v>591</v>
      </c>
      <c r="B595">
        <f>'per 2m'!E593</f>
        <v>19.516429446504443</v>
      </c>
      <c r="C595">
        <f>'per 2m'!F593</f>
        <v>21.920358893008888</v>
      </c>
      <c r="D595">
        <f>'per 2m'!I593</f>
        <v>19.57805651280896</v>
      </c>
      <c r="E595">
        <f>'per 2m'!J593</f>
        <v>21.923613025618497</v>
      </c>
      <c r="F595" s="3">
        <f t="shared" si="62"/>
        <v>17.108525779540432</v>
      </c>
      <c r="I595">
        <f t="shared" si="57"/>
        <v>1.393659098447815</v>
      </c>
      <c r="J595">
        <f t="shared" si="60"/>
        <v>1.5649967683242012</v>
      </c>
      <c r="K595">
        <f t="shared" si="58"/>
        <v>1.3948611794863541</v>
      </c>
      <c r="L595">
        <f t="shared" si="59"/>
        <v>1.5624009304013211</v>
      </c>
      <c r="M595">
        <f t="shared" si="61"/>
        <v>1.2220375556814596</v>
      </c>
    </row>
    <row r="596" spans="1:13" x14ac:dyDescent="0.3">
      <c r="A596">
        <v>592</v>
      </c>
      <c r="B596">
        <f>'per 2m'!E594</f>
        <v>19.506025310034374</v>
      </c>
      <c r="C596">
        <f>'per 2m'!F594</f>
        <v>21.899550620068744</v>
      </c>
      <c r="D596">
        <f>'per 2m'!I594</f>
        <v>19.478056512808958</v>
      </c>
      <c r="E596">
        <f>'per 2m'!J594</f>
        <v>21.823613025618496</v>
      </c>
      <c r="F596" s="3">
        <f t="shared" si="62"/>
        <v>17.108525779540432</v>
      </c>
      <c r="I596">
        <f t="shared" si="57"/>
        <v>1.3929103611235081</v>
      </c>
      <c r="J596">
        <f t="shared" si="60"/>
        <v>1.5634992936755876</v>
      </c>
      <c r="K596">
        <f t="shared" si="58"/>
        <v>1.3941468937720685</v>
      </c>
      <c r="L596">
        <f t="shared" si="59"/>
        <v>1.5616866446870354</v>
      </c>
      <c r="M596">
        <f t="shared" si="61"/>
        <v>1.2220375556814596</v>
      </c>
    </row>
    <row r="597" spans="1:13" x14ac:dyDescent="0.3">
      <c r="A597">
        <v>593</v>
      </c>
      <c r="B597">
        <f>'per 2m'!E595</f>
        <v>19.495464801423854</v>
      </c>
      <c r="C597">
        <f>'per 2m'!F595</f>
        <v>21.878429602847707</v>
      </c>
      <c r="D597">
        <f>'per 2m'!I595</f>
        <v>19.558056512808957</v>
      </c>
      <c r="E597">
        <f>'per 2m'!J595</f>
        <v>21.903613025618494</v>
      </c>
      <c r="F597" s="3">
        <f t="shared" si="62"/>
        <v>17.108525779540432</v>
      </c>
      <c r="I597">
        <f t="shared" si="57"/>
        <v>1.3921504812476715</v>
      </c>
      <c r="J597">
        <f t="shared" si="60"/>
        <v>1.561979533923914</v>
      </c>
      <c r="K597">
        <f t="shared" si="58"/>
        <v>1.3934326080577826</v>
      </c>
      <c r="L597">
        <f t="shared" si="59"/>
        <v>1.5609723589727496</v>
      </c>
      <c r="M597">
        <f t="shared" si="61"/>
        <v>1.2220375556814596</v>
      </c>
    </row>
    <row r="598" spans="1:13" x14ac:dyDescent="0.3">
      <c r="A598">
        <v>594</v>
      </c>
      <c r="B598">
        <f>'per 2m'!E596</f>
        <v>19.484748673510943</v>
      </c>
      <c r="C598">
        <f>'per 2m'!F596</f>
        <v>21.856997347021888</v>
      </c>
      <c r="D598">
        <f>'per 2m'!I596</f>
        <v>19.458056512808955</v>
      </c>
      <c r="E598">
        <f>'per 2m'!J596</f>
        <v>21.803613025618493</v>
      </c>
      <c r="F598" s="3">
        <f t="shared" si="62"/>
        <v>17.108525779540432</v>
      </c>
      <c r="I598">
        <f t="shared" si="57"/>
        <v>1.3913795129906588</v>
      </c>
      <c r="J598">
        <f t="shared" si="60"/>
        <v>1.5604375974098887</v>
      </c>
      <c r="K598">
        <f t="shared" si="58"/>
        <v>1.3927183223434967</v>
      </c>
      <c r="L598">
        <f t="shared" si="59"/>
        <v>1.5602580732584637</v>
      </c>
      <c r="M598">
        <f t="shared" si="61"/>
        <v>1.2220375556814596</v>
      </c>
    </row>
    <row r="599" spans="1:13" x14ac:dyDescent="0.3">
      <c r="A599">
        <v>595</v>
      </c>
      <c r="B599">
        <f>'per 2m'!E597</f>
        <v>19.4738776902275</v>
      </c>
      <c r="C599">
        <f>'per 2m'!F597</f>
        <v>21.835255380454999</v>
      </c>
      <c r="D599">
        <f>'per 2m'!I597</f>
        <v>19.538056512808954</v>
      </c>
      <c r="E599">
        <f>'per 2m'!J597</f>
        <v>21.883613025618491</v>
      </c>
      <c r="F599" s="3">
        <f t="shared" si="62"/>
        <v>17.108525779540432</v>
      </c>
      <c r="I599">
        <f t="shared" si="57"/>
        <v>1.3905975113132933</v>
      </c>
      <c r="J599">
        <f t="shared" si="60"/>
        <v>1.5588735940551584</v>
      </c>
      <c r="K599">
        <f t="shared" si="58"/>
        <v>1.392004036629211</v>
      </c>
      <c r="L599">
        <f t="shared" si="59"/>
        <v>1.5595437875441778</v>
      </c>
      <c r="M599">
        <f t="shared" si="61"/>
        <v>1.2220375556814596</v>
      </c>
    </row>
    <row r="600" spans="1:13" x14ac:dyDescent="0.3">
      <c r="A600">
        <v>596</v>
      </c>
      <c r="B600">
        <f>'per 2m'!E598</f>
        <v>19.462852626544713</v>
      </c>
      <c r="C600">
        <f>'per 2m'!F598</f>
        <v>21.813205253089428</v>
      </c>
      <c r="D600">
        <f>'per 2m'!I598</f>
        <v>19.438056512808952</v>
      </c>
      <c r="E600">
        <f>'per 2m'!J598</f>
        <v>21.783613025618489</v>
      </c>
      <c r="F600" s="3">
        <f t="shared" si="62"/>
        <v>17.108525779540432</v>
      </c>
      <c r="I600">
        <f t="shared" si="57"/>
        <v>1.3898045319629493</v>
      </c>
      <c r="J600">
        <f t="shared" si="60"/>
        <v>1.55728763535447</v>
      </c>
      <c r="K600">
        <f t="shared" si="58"/>
        <v>1.3912897509149251</v>
      </c>
      <c r="L600">
        <f t="shared" si="59"/>
        <v>1.5588295018298921</v>
      </c>
      <c r="M600">
        <f t="shared" si="61"/>
        <v>1.2220375556814596</v>
      </c>
    </row>
    <row r="601" spans="1:13" x14ac:dyDescent="0.3">
      <c r="A601">
        <v>597</v>
      </c>
      <c r="B601">
        <f>'per 2m'!E599</f>
        <v>19.451674268417868</v>
      </c>
      <c r="C601">
        <f>'per 2m'!F599</f>
        <v>21.790848536835732</v>
      </c>
      <c r="D601">
        <f>'per 2m'!I599</f>
        <v>19.51805651280895</v>
      </c>
      <c r="E601">
        <f>'per 2m'!J599</f>
        <v>21.863613025618488</v>
      </c>
      <c r="F601" s="3">
        <f t="shared" si="62"/>
        <v>17.108525779540432</v>
      </c>
      <c r="I601">
        <f t="shared" si="57"/>
        <v>1.3890006314695778</v>
      </c>
      <c r="J601">
        <f t="shared" si="60"/>
        <v>1.5556798343677265</v>
      </c>
      <c r="K601">
        <f t="shared" si="58"/>
        <v>1.3905754652006392</v>
      </c>
      <c r="L601">
        <f t="shared" si="59"/>
        <v>1.5581152161156062</v>
      </c>
      <c r="M601">
        <f t="shared" si="61"/>
        <v>1.2220375556814596</v>
      </c>
    </row>
    <row r="602" spans="1:13" x14ac:dyDescent="0.3">
      <c r="A602">
        <v>598</v>
      </c>
      <c r="B602">
        <f>'per 2m'!E600</f>
        <v>19.440343412730307</v>
      </c>
      <c r="C602">
        <f>'per 2m'!F600</f>
        <v>21.76818682546061</v>
      </c>
      <c r="D602">
        <f>'per 2m'!I600</f>
        <v>19.418056512808949</v>
      </c>
      <c r="E602">
        <f>'per 2m'!J600</f>
        <v>21.763613025618486</v>
      </c>
      <c r="F602" s="3">
        <f t="shared" si="62"/>
        <v>17.108525779540432</v>
      </c>
      <c r="I602">
        <f t="shared" si="57"/>
        <v>1.3881858671416762</v>
      </c>
      <c r="J602">
        <f t="shared" si="60"/>
        <v>1.5540503057119239</v>
      </c>
      <c r="K602">
        <f t="shared" si="58"/>
        <v>1.3898611794863533</v>
      </c>
      <c r="L602">
        <f t="shared" si="59"/>
        <v>1.5574009304013203</v>
      </c>
      <c r="M602">
        <f t="shared" si="61"/>
        <v>1.2220375556814596</v>
      </c>
    </row>
    <row r="603" spans="1:13" x14ac:dyDescent="0.3">
      <c r="A603">
        <v>599</v>
      </c>
      <c r="B603">
        <f>'per 2m'!E601</f>
        <v>19.428860867236629</v>
      </c>
      <c r="C603">
        <f>'per 2m'!F601</f>
        <v>21.745221734473262</v>
      </c>
      <c r="D603">
        <f>'per 2m'!I601</f>
        <v>19.498056512808947</v>
      </c>
      <c r="E603">
        <f>'per 2m'!J601</f>
        <v>21.843613025618485</v>
      </c>
      <c r="F603" s="3">
        <f t="shared" si="62"/>
        <v>17.108525779540432</v>
      </c>
      <c r="I603">
        <f t="shared" si="57"/>
        <v>1.387360297062205</v>
      </c>
      <c r="J603">
        <f t="shared" si="60"/>
        <v>1.5523991655529816</v>
      </c>
      <c r="K603">
        <f t="shared" si="58"/>
        <v>1.3891468937720677</v>
      </c>
      <c r="L603">
        <f t="shared" si="59"/>
        <v>1.5566866446870347</v>
      </c>
      <c r="M603">
        <f t="shared" si="61"/>
        <v>1.2220375556814596</v>
      </c>
    </row>
    <row r="604" spans="1:13" x14ac:dyDescent="0.3">
      <c r="A604">
        <v>600</v>
      </c>
      <c r="B604">
        <f>'per 2m'!E602</f>
        <v>19.417227450505109</v>
      </c>
      <c r="C604">
        <f>'per 2m'!F602</f>
        <v>21.721954901010221</v>
      </c>
      <c r="D604">
        <f>'per 2m'!I602</f>
        <v>19.398056512808946</v>
      </c>
      <c r="E604">
        <f>'per 2m'!J602</f>
        <v>21.743613025618483</v>
      </c>
      <c r="F604" s="3">
        <f t="shared" si="62"/>
        <v>17.108525779540432</v>
      </c>
      <c r="I604">
        <f t="shared" si="57"/>
        <v>1.3865239800844442</v>
      </c>
      <c r="J604">
        <f t="shared" si="60"/>
        <v>1.5507265315974601</v>
      </c>
      <c r="K604">
        <f t="shared" si="58"/>
        <v>1.3884326080577818</v>
      </c>
      <c r="L604">
        <f t="shared" si="59"/>
        <v>1.5495437875441773</v>
      </c>
      <c r="M604">
        <f t="shared" si="61"/>
        <v>1.2220375556814596</v>
      </c>
    </row>
    <row r="605" spans="1:13" x14ac:dyDescent="0.3">
      <c r="A605">
        <v>601</v>
      </c>
      <c r="B605">
        <f>'per 2m'!E603</f>
        <v>19.405443991859329</v>
      </c>
      <c r="C605">
        <f>'per 2m'!F603</f>
        <v>21.698387983718661</v>
      </c>
      <c r="D605">
        <f>'per 2m'!I603</f>
        <v>19.478056512808944</v>
      </c>
      <c r="E605">
        <f>'per 2m'!J603</f>
        <v>21.643613025618482</v>
      </c>
      <c r="F605" s="3">
        <f t="shared" si="62"/>
        <v>17.108525779540432</v>
      </c>
      <c r="I605">
        <f t="shared" si="57"/>
        <v>1.3856769758277998</v>
      </c>
      <c r="J605">
        <f t="shared" si="60"/>
        <v>1.5490325230841715</v>
      </c>
      <c r="K605">
        <f t="shared" si="58"/>
        <v>1.3877183223434959</v>
      </c>
      <c r="L605">
        <f t="shared" si="59"/>
        <v>1.5488295018298914</v>
      </c>
      <c r="M605">
        <f t="shared" si="61"/>
        <v>1.2220375556814596</v>
      </c>
    </row>
    <row r="606" spans="1:13" x14ac:dyDescent="0.3">
      <c r="A606">
        <v>602</v>
      </c>
      <c r="B606">
        <f>'per 2m'!E604</f>
        <v>19.393511331319068</v>
      </c>
      <c r="C606">
        <f>'per 2m'!F604</f>
        <v>21.67452266263814</v>
      </c>
      <c r="D606">
        <f>'per 2m'!I604</f>
        <v>19.378056512808943</v>
      </c>
      <c r="E606">
        <f>'per 2m'!J604</f>
        <v>21.72361302561848</v>
      </c>
      <c r="F606" s="3">
        <f t="shared" si="62"/>
        <v>17.108525779540432</v>
      </c>
      <c r="I606">
        <f t="shared" si="57"/>
        <v>1.3848193446735533</v>
      </c>
      <c r="J606">
        <f t="shared" si="60"/>
        <v>1.547317260775678</v>
      </c>
      <c r="K606">
        <f t="shared" si="58"/>
        <v>1.3870040366292102</v>
      </c>
      <c r="L606">
        <f t="shared" si="59"/>
        <v>1.5481152161156058</v>
      </c>
      <c r="M606">
        <f t="shared" si="61"/>
        <v>1.2220375556814596</v>
      </c>
    </row>
    <row r="607" spans="1:13" x14ac:dyDescent="0.3">
      <c r="A607">
        <v>603</v>
      </c>
      <c r="B607">
        <f>'per 2m'!E605</f>
        <v>19.381430319540421</v>
      </c>
      <c r="C607">
        <f>'per 2m'!F605</f>
        <v>21.650360639080844</v>
      </c>
      <c r="D607">
        <f>'per 2m'!I605</f>
        <v>19.458056512808941</v>
      </c>
      <c r="E607">
        <f>'per 2m'!J605</f>
        <v>21.623613025618479</v>
      </c>
      <c r="F607" s="3">
        <f t="shared" si="62"/>
        <v>17.108525779540432</v>
      </c>
      <c r="I607">
        <f t="shared" si="57"/>
        <v>1.3839511477605562</v>
      </c>
      <c r="J607">
        <f t="shared" si="60"/>
        <v>1.545580866949684</v>
      </c>
      <c r="K607">
        <f t="shared" si="58"/>
        <v>1.3862897509149243</v>
      </c>
      <c r="L607">
        <f t="shared" si="59"/>
        <v>1.5474009304013199</v>
      </c>
      <c r="M607">
        <f t="shared" si="61"/>
        <v>1.2220375556814596</v>
      </c>
    </row>
    <row r="608" spans="1:13" x14ac:dyDescent="0.3">
      <c r="A608">
        <v>604</v>
      </c>
      <c r="B608">
        <f>'per 2m'!E606</f>
        <v>19.369201817755155</v>
      </c>
      <c r="C608">
        <f>'per 2m'!F606</f>
        <v>21.625903635510305</v>
      </c>
      <c r="D608">
        <f>'per 2m'!I606</f>
        <v>19.35805651280894</v>
      </c>
      <c r="E608">
        <f>'per 2m'!J606</f>
        <v>21.703613025618477</v>
      </c>
      <c r="F608" s="3">
        <f t="shared" si="62"/>
        <v>17.108525779540432</v>
      </c>
      <c r="I608">
        <f t="shared" si="57"/>
        <v>1.3830724469808733</v>
      </c>
      <c r="J608">
        <f t="shared" si="60"/>
        <v>1.5438234653903178</v>
      </c>
      <c r="K608">
        <f t="shared" si="58"/>
        <v>1.3855754652006385</v>
      </c>
      <c r="L608">
        <f t="shared" si="59"/>
        <v>1.546686644687034</v>
      </c>
      <c r="M608">
        <f t="shared" si="61"/>
        <v>1.2220375556814596</v>
      </c>
    </row>
    <row r="609" spans="1:13" x14ac:dyDescent="0.3">
      <c r="A609">
        <v>605</v>
      </c>
      <c r="B609">
        <f>'per 2m'!E607</f>
        <v>19.356826697709298</v>
      </c>
      <c r="C609">
        <f>'per 2m'!F607</f>
        <v>21.601153395418592</v>
      </c>
      <c r="D609">
        <f>'per 2m'!I607</f>
        <v>19.438056512808938</v>
      </c>
      <c r="E609">
        <f>'per 2m'!J607</f>
        <v>21.603613025618476</v>
      </c>
      <c r="F609" s="3">
        <f t="shared" si="62"/>
        <v>17.108525779540432</v>
      </c>
      <c r="I609">
        <f t="shared" si="57"/>
        <v>1.3821833049753687</v>
      </c>
      <c r="J609">
        <f t="shared" si="60"/>
        <v>1.5420451813793086</v>
      </c>
      <c r="K609">
        <f t="shared" si="58"/>
        <v>1.3848611794863526</v>
      </c>
      <c r="L609">
        <f t="shared" si="59"/>
        <v>1.5395437875441769</v>
      </c>
      <c r="M609">
        <f t="shared" si="61"/>
        <v>1.2220375556814596</v>
      </c>
    </row>
    <row r="610" spans="1:13" x14ac:dyDescent="0.3">
      <c r="A610">
        <v>606</v>
      </c>
      <c r="B610">
        <f>'per 2m'!E608</f>
        <v>19.344305841601024</v>
      </c>
      <c r="C610">
        <f>'per 2m'!F608</f>
        <v>21.576111683202051</v>
      </c>
      <c r="D610">
        <f>'per 2m'!I608</f>
        <v>19.338056512808937</v>
      </c>
      <c r="E610">
        <f>'per 2m'!J608</f>
        <v>21.503613025618474</v>
      </c>
      <c r="F610" s="3">
        <f t="shared" si="62"/>
        <v>17.108525779540432</v>
      </c>
      <c r="I610">
        <f t="shared" si="57"/>
        <v>1.3812837851292417</v>
      </c>
      <c r="J610">
        <f t="shared" si="60"/>
        <v>1.540246141687055</v>
      </c>
      <c r="K610">
        <f t="shared" si="58"/>
        <v>1.3841468937720669</v>
      </c>
      <c r="L610">
        <f t="shared" si="59"/>
        <v>1.538829501829891</v>
      </c>
      <c r="M610">
        <f t="shared" si="61"/>
        <v>1.2220375556814596</v>
      </c>
    </row>
    <row r="611" spans="1:13" x14ac:dyDescent="0.3">
      <c r="A611">
        <v>607</v>
      </c>
      <c r="B611">
        <f>'per 2m'!E609</f>
        <v>19.331640142017743</v>
      </c>
      <c r="C611">
        <f>'per 2m'!F609</f>
        <v>21.550780284035486</v>
      </c>
      <c r="D611">
        <f>'per 2m'!I609</f>
        <v>19.418056512808935</v>
      </c>
      <c r="E611">
        <f>'per 2m'!J609</f>
        <v>21.583613025618472</v>
      </c>
      <c r="F611" s="3">
        <f t="shared" si="62"/>
        <v>17.108525779540432</v>
      </c>
      <c r="I611">
        <f t="shared" si="57"/>
        <v>1.3803739515675078</v>
      </c>
      <c r="J611">
        <f t="shared" si="60"/>
        <v>1.5384264745635865</v>
      </c>
      <c r="K611">
        <f t="shared" si="58"/>
        <v>1.383432608057781</v>
      </c>
      <c r="L611">
        <f t="shared" si="59"/>
        <v>1.5381152161156051</v>
      </c>
      <c r="M611">
        <f t="shared" si="61"/>
        <v>1.2220375556814596</v>
      </c>
    </row>
    <row r="612" spans="1:13" x14ac:dyDescent="0.3">
      <c r="A612">
        <v>608</v>
      </c>
      <c r="B612">
        <f>'per 2m'!E610</f>
        <v>19.318830501872469</v>
      </c>
      <c r="C612">
        <f>'per 2m'!F610</f>
        <v>21.525161003744937</v>
      </c>
      <c r="D612">
        <f>'per 2m'!I610</f>
        <v>19.318056512808933</v>
      </c>
      <c r="E612">
        <f>'per 2m'!J610</f>
        <v>21.483613025618471</v>
      </c>
      <c r="F612" s="3">
        <f t="shared" si="62"/>
        <v>17.108525779540432</v>
      </c>
      <c r="I612">
        <f t="shared" ref="I612:I675" si="63">(B612+B613)/28*($A613-$A612)</f>
        <v>1.3794538691504259</v>
      </c>
      <c r="J612">
        <f t="shared" si="60"/>
        <v>1.5365863097294234</v>
      </c>
      <c r="K612">
        <f t="shared" ref="K612:K675" si="64">(D612+D613)/28*($A613-$A612)</f>
        <v>1.3827183223434951</v>
      </c>
      <c r="L612">
        <f t="shared" ref="L612:L675" si="65">(E612+E613)/28*($A613-$A612)</f>
        <v>1.5374009304013192</v>
      </c>
      <c r="M612">
        <f t="shared" si="61"/>
        <v>1.2220375556814596</v>
      </c>
    </row>
    <row r="613" spans="1:13" x14ac:dyDescent="0.3">
      <c r="A613">
        <v>609</v>
      </c>
      <c r="B613">
        <f>'per 2m'!E611</f>
        <v>19.305877834339459</v>
      </c>
      <c r="C613">
        <f>'per 2m'!F611</f>
        <v>21.49925566867892</v>
      </c>
      <c r="D613">
        <f>'per 2m'!I611</f>
        <v>19.398056512808932</v>
      </c>
      <c r="E613">
        <f>'per 2m'!J611</f>
        <v>21.563613025618469</v>
      </c>
      <c r="F613" s="3">
        <f t="shared" si="62"/>
        <v>17.108525779540432</v>
      </c>
      <c r="I613">
        <f t="shared" si="63"/>
        <v>1.3785236034688777</v>
      </c>
      <c r="J613">
        <f t="shared" si="60"/>
        <v>1.5347257783663271</v>
      </c>
      <c r="K613">
        <f t="shared" si="64"/>
        <v>1.3820040366292095</v>
      </c>
      <c r="L613">
        <f t="shared" si="65"/>
        <v>1.5366866446870335</v>
      </c>
      <c r="M613">
        <f t="shared" si="61"/>
        <v>1.2220375556814596</v>
      </c>
    </row>
    <row r="614" spans="1:13" x14ac:dyDescent="0.3">
      <c r="A614">
        <v>610</v>
      </c>
      <c r="B614">
        <f>'per 2m'!E612</f>
        <v>19.292783062789116</v>
      </c>
      <c r="C614">
        <f>'per 2m'!F612</f>
        <v>21.473066125578235</v>
      </c>
      <c r="D614">
        <f>'per 2m'!I612</f>
        <v>19.29805651280893</v>
      </c>
      <c r="E614">
        <f>'per 2m'!J612</f>
        <v>21.463613025618468</v>
      </c>
      <c r="F614" s="3">
        <f t="shared" si="62"/>
        <v>17.108525779540432</v>
      </c>
      <c r="I614">
        <f t="shared" si="63"/>
        <v>1.3775832208396885</v>
      </c>
      <c r="J614">
        <f t="shared" si="60"/>
        <v>1.5328450131079485</v>
      </c>
      <c r="K614">
        <f t="shared" si="64"/>
        <v>1.3748611794863521</v>
      </c>
      <c r="L614">
        <f t="shared" si="65"/>
        <v>1.5359723589727476</v>
      </c>
      <c r="M614">
        <f t="shared" si="61"/>
        <v>1.2220375556814596</v>
      </c>
    </row>
    <row r="615" spans="1:13" x14ac:dyDescent="0.3">
      <c r="A615">
        <v>611</v>
      </c>
      <c r="B615">
        <f>'per 2m'!E613</f>
        <v>19.27954712072216</v>
      </c>
      <c r="C615">
        <f>'per 2m'!F613</f>
        <v>21.44659424144432</v>
      </c>
      <c r="D615">
        <f>'per 2m'!I613</f>
        <v>19.198056512808929</v>
      </c>
      <c r="E615">
        <f>'per 2m'!J613</f>
        <v>21.543613025618466</v>
      </c>
      <c r="F615" s="3">
        <f t="shared" si="62"/>
        <v>17.108525779540432</v>
      </c>
      <c r="I615">
        <f t="shared" si="63"/>
        <v>1.3766327883009015</v>
      </c>
      <c r="J615">
        <f t="shared" si="60"/>
        <v>1.5309441480303743</v>
      </c>
      <c r="K615">
        <f t="shared" si="64"/>
        <v>1.3741468937720662</v>
      </c>
      <c r="L615">
        <f t="shared" si="65"/>
        <v>1.5352580732584618</v>
      </c>
      <c r="M615">
        <f t="shared" si="61"/>
        <v>1.2220375556814596</v>
      </c>
    </row>
    <row r="616" spans="1:13" x14ac:dyDescent="0.3">
      <c r="A616">
        <v>612</v>
      </c>
      <c r="B616">
        <f>'per 2m'!E614</f>
        <v>19.266170951703081</v>
      </c>
      <c r="C616">
        <f>'per 2m'!F614</f>
        <v>21.419841903406166</v>
      </c>
      <c r="D616">
        <f>'per 2m'!I614</f>
        <v>19.278056512808927</v>
      </c>
      <c r="E616">
        <f>'per 2m'!J614</f>
        <v>21.443613025618465</v>
      </c>
      <c r="F616" s="3">
        <f t="shared" si="62"/>
        <v>17.108525779540432</v>
      </c>
      <c r="I616">
        <f t="shared" si="63"/>
        <v>1.3756723736069987</v>
      </c>
      <c r="J616">
        <f t="shared" si="60"/>
        <v>1.5290233186425686</v>
      </c>
      <c r="K616">
        <f t="shared" si="64"/>
        <v>1.3734326080577806</v>
      </c>
      <c r="L616">
        <f t="shared" si="65"/>
        <v>1.5281152161156046</v>
      </c>
      <c r="M616">
        <f t="shared" si="61"/>
        <v>1.2220375556814596</v>
      </c>
    </row>
    <row r="617" spans="1:13" x14ac:dyDescent="0.3">
      <c r="A617">
        <v>613</v>
      </c>
      <c r="B617">
        <f>'per 2m'!E615</f>
        <v>19.252655509292879</v>
      </c>
      <c r="C617">
        <f>'per 2m'!F615</f>
        <v>21.392811018585753</v>
      </c>
      <c r="D617">
        <f>'per 2m'!I615</f>
        <v>19.178056512808926</v>
      </c>
      <c r="E617">
        <f>'per 2m'!J615</f>
        <v>21.343613025618463</v>
      </c>
      <c r="F617" s="3">
        <f t="shared" si="62"/>
        <v>17.108525779540432</v>
      </c>
      <c r="I617">
        <f t="shared" si="63"/>
        <v>1.3747020452240695</v>
      </c>
      <c r="J617">
        <f t="shared" si="60"/>
        <v>1.5270826618767106</v>
      </c>
      <c r="K617">
        <f t="shared" si="64"/>
        <v>1.3727183223434947</v>
      </c>
      <c r="L617">
        <f t="shared" si="65"/>
        <v>1.5274009304013187</v>
      </c>
      <c r="M617">
        <f t="shared" si="61"/>
        <v>1.2220375556814596</v>
      </c>
    </row>
    <row r="618" spans="1:13" x14ac:dyDescent="0.3">
      <c r="A618">
        <v>614</v>
      </c>
      <c r="B618">
        <f>'per 2m'!E616</f>
        <v>19.239001756981072</v>
      </c>
      <c r="C618">
        <f>'per 2m'!F616</f>
        <v>21.365503513962143</v>
      </c>
      <c r="D618">
        <f>'per 2m'!I616</f>
        <v>19.258056512808924</v>
      </c>
      <c r="E618">
        <f>'per 2m'!J616</f>
        <v>21.423613025618462</v>
      </c>
      <c r="F618" s="3">
        <f t="shared" si="62"/>
        <v>17.108525779540432</v>
      </c>
      <c r="I618">
        <f t="shared" si="63"/>
        <v>1.3737218723249323</v>
      </c>
      <c r="J618">
        <f t="shared" si="60"/>
        <v>1.525122316078436</v>
      </c>
      <c r="K618">
        <f t="shared" si="64"/>
        <v>1.3720040366292088</v>
      </c>
      <c r="L618">
        <f t="shared" si="65"/>
        <v>1.5266866446870329</v>
      </c>
      <c r="M618">
        <f t="shared" si="61"/>
        <v>1.2220375556814596</v>
      </c>
    </row>
    <row r="619" spans="1:13" x14ac:dyDescent="0.3">
      <c r="A619">
        <v>615</v>
      </c>
      <c r="B619">
        <f>'per 2m'!E617</f>
        <v>19.225210668117032</v>
      </c>
      <c r="C619">
        <f>'per 2m'!F617</f>
        <v>21.337921336234064</v>
      </c>
      <c r="D619">
        <f>'per 2m'!I617</f>
        <v>19.158056512808923</v>
      </c>
      <c r="E619">
        <f>'per 2m'!J617</f>
        <v>21.32361302561846</v>
      </c>
      <c r="F619" s="3">
        <f t="shared" si="62"/>
        <v>17.108525779540432</v>
      </c>
      <c r="I619">
        <f t="shared" si="63"/>
        <v>1.3727319247842007</v>
      </c>
      <c r="J619">
        <f t="shared" si="60"/>
        <v>1.5231424209969724</v>
      </c>
      <c r="K619">
        <f t="shared" si="64"/>
        <v>1.3712897509149229</v>
      </c>
      <c r="L619">
        <f t="shared" si="65"/>
        <v>1.5259723589727472</v>
      </c>
      <c r="M619">
        <f t="shared" si="61"/>
        <v>1.2220375556814596</v>
      </c>
    </row>
    <row r="620" spans="1:13" x14ac:dyDescent="0.3">
      <c r="A620">
        <v>616</v>
      </c>
      <c r="B620">
        <f>'per 2m'!E618</f>
        <v>19.211283225840582</v>
      </c>
      <c r="C620">
        <f>'per 2m'!F618</f>
        <v>21.310066451681166</v>
      </c>
      <c r="D620">
        <f>'per 2m'!I618</f>
        <v>19.238056512808921</v>
      </c>
      <c r="E620">
        <f>'per 2m'!J618</f>
        <v>21.403613025618458</v>
      </c>
      <c r="F620" s="3">
        <f t="shared" si="62"/>
        <v>17.108525779540432</v>
      </c>
      <c r="I620">
        <f t="shared" si="63"/>
        <v>1.3717322731733035</v>
      </c>
      <c r="J620">
        <f t="shared" si="60"/>
        <v>1.5211431177751784</v>
      </c>
      <c r="K620">
        <f t="shared" si="64"/>
        <v>1.3705754652006372</v>
      </c>
      <c r="L620">
        <f t="shared" si="65"/>
        <v>1.5252580732584613</v>
      </c>
      <c r="M620">
        <f t="shared" si="61"/>
        <v>1.2220375556814596</v>
      </c>
    </row>
    <row r="621" spans="1:13" x14ac:dyDescent="0.3">
      <c r="A621">
        <v>617</v>
      </c>
      <c r="B621">
        <f>'per 2m'!E619</f>
        <v>19.197220423011913</v>
      </c>
      <c r="C621">
        <f>'per 2m'!F619</f>
        <v>21.281940846023829</v>
      </c>
      <c r="D621">
        <f>'per 2m'!I619</f>
        <v>19.13805651280892</v>
      </c>
      <c r="E621">
        <f>'per 2m'!J619</f>
        <v>21.303613025618457</v>
      </c>
      <c r="F621" s="3">
        <f t="shared" si="62"/>
        <v>17.108525779540432</v>
      </c>
      <c r="I621">
        <f t="shared" si="63"/>
        <v>1.3707229887554544</v>
      </c>
      <c r="J621">
        <f t="shared" si="60"/>
        <v>1.5191245489394802</v>
      </c>
      <c r="K621">
        <f t="shared" si="64"/>
        <v>1.3698611794863513</v>
      </c>
      <c r="L621">
        <f t="shared" si="65"/>
        <v>1.518115216115604</v>
      </c>
      <c r="M621">
        <f t="shared" si="61"/>
        <v>1.2220375556814596</v>
      </c>
    </row>
    <row r="622" spans="1:13" x14ac:dyDescent="0.3">
      <c r="A622">
        <v>618</v>
      </c>
      <c r="B622">
        <f>'per 2m'!E620</f>
        <v>19.183023262140807</v>
      </c>
      <c r="C622">
        <f>'per 2m'!F620</f>
        <v>21.253546524281617</v>
      </c>
      <c r="D622">
        <f>'per 2m'!I620</f>
        <v>19.218056512808918</v>
      </c>
      <c r="E622">
        <f>'per 2m'!J620</f>
        <v>21.203613025618456</v>
      </c>
      <c r="F622" s="3">
        <f t="shared" si="62"/>
        <v>17.108525779540432</v>
      </c>
      <c r="I622">
        <f t="shared" si="63"/>
        <v>1.3697041434805706</v>
      </c>
      <c r="J622">
        <f t="shared" si="60"/>
        <v>1.5170868583897128</v>
      </c>
      <c r="K622">
        <f t="shared" si="64"/>
        <v>1.3691468937720654</v>
      </c>
      <c r="L622">
        <f t="shared" si="65"/>
        <v>1.5174009304013183</v>
      </c>
      <c r="M622">
        <f t="shared" si="61"/>
        <v>1.2220375556814596</v>
      </c>
    </row>
    <row r="623" spans="1:13" x14ac:dyDescent="0.3">
      <c r="A623">
        <v>619</v>
      </c>
      <c r="B623">
        <f>'per 2m'!E621</f>
        <v>19.16869275531517</v>
      </c>
      <c r="C623">
        <f>'per 2m'!F621</f>
        <v>21.22488551063034</v>
      </c>
      <c r="D623">
        <f>'per 2m'!I621</f>
        <v>19.118056512808916</v>
      </c>
      <c r="E623">
        <f>'per 2m'!J621</f>
        <v>21.283613025618454</v>
      </c>
      <c r="F623" s="3">
        <f t="shared" si="62"/>
        <v>17.108525779540432</v>
      </c>
      <c r="I623">
        <f t="shared" si="63"/>
        <v>1.3686758099801446</v>
      </c>
      <c r="J623">
        <f t="shared" si="60"/>
        <v>1.5150301913888602</v>
      </c>
      <c r="K623">
        <f t="shared" si="64"/>
        <v>1.3684326080577798</v>
      </c>
      <c r="L623">
        <f t="shared" si="65"/>
        <v>1.5166866446870324</v>
      </c>
      <c r="M623">
        <f t="shared" si="61"/>
        <v>1.2220375556814596</v>
      </c>
    </row>
    <row r="624" spans="1:13" x14ac:dyDescent="0.3">
      <c r="A624">
        <v>620</v>
      </c>
      <c r="B624">
        <f>'per 2m'!E622</f>
        <v>19.154229924128874</v>
      </c>
      <c r="C624">
        <f>'per 2m'!F622</f>
        <v>21.195959848257747</v>
      </c>
      <c r="D624">
        <f>'per 2m'!I622</f>
        <v>19.198056512808915</v>
      </c>
      <c r="E624">
        <f>'per 2m'!J622</f>
        <v>21.183613025618452</v>
      </c>
      <c r="F624" s="3">
        <f t="shared" si="62"/>
        <v>17.108525779540432</v>
      </c>
      <c r="I624">
        <f t="shared" si="63"/>
        <v>1.3676380615620651</v>
      </c>
      <c r="J624">
        <f t="shared" si="60"/>
        <v>1.5129546945527015</v>
      </c>
      <c r="K624">
        <f t="shared" si="64"/>
        <v>1.3677183223434939</v>
      </c>
      <c r="L624">
        <f t="shared" si="65"/>
        <v>1.5159723589727465</v>
      </c>
      <c r="M624">
        <f t="shared" si="61"/>
        <v>1.2220375556814596</v>
      </c>
    </row>
    <row r="625" spans="1:13" x14ac:dyDescent="0.3">
      <c r="A625">
        <v>621</v>
      </c>
      <c r="B625">
        <f>'per 2m'!E623</f>
        <v>19.139635799608946</v>
      </c>
      <c r="C625">
        <f>'per 2m'!F623</f>
        <v>21.166771599217888</v>
      </c>
      <c r="D625">
        <f>'per 2m'!I623</f>
        <v>19.098056512808913</v>
      </c>
      <c r="E625">
        <f>'per 2m'!J623</f>
        <v>21.263613025618451</v>
      </c>
      <c r="F625" s="3">
        <f t="shared" si="62"/>
        <v>17.108525779540432</v>
      </c>
      <c r="I625">
        <f t="shared" si="63"/>
        <v>1.3665909722053928</v>
      </c>
      <c r="J625">
        <f t="shared" si="60"/>
        <v>1.5108605158393569</v>
      </c>
      <c r="K625">
        <f t="shared" si="64"/>
        <v>1.367004036629208</v>
      </c>
      <c r="L625">
        <f t="shared" si="65"/>
        <v>1.5152580732584606</v>
      </c>
      <c r="M625">
        <f t="shared" si="61"/>
        <v>1.2220375556814596</v>
      </c>
    </row>
    <row r="626" spans="1:13" x14ac:dyDescent="0.3">
      <c r="A626">
        <v>622</v>
      </c>
      <c r="B626">
        <f>'per 2m'!E624</f>
        <v>19.124911422142052</v>
      </c>
      <c r="C626">
        <f>'per 2m'!F624</f>
        <v>21.137322844284103</v>
      </c>
      <c r="D626">
        <f>'per 2m'!I624</f>
        <v>19.178056512808912</v>
      </c>
      <c r="E626">
        <f>'per 2m'!J624</f>
        <v>21.163613025618449</v>
      </c>
      <c r="F626" s="3">
        <f t="shared" si="62"/>
        <v>17.108525779540432</v>
      </c>
      <c r="I626">
        <f t="shared" si="63"/>
        <v>1.3655346165550857</v>
      </c>
      <c r="J626">
        <f t="shared" si="60"/>
        <v>1.5087478045387424</v>
      </c>
      <c r="K626">
        <f t="shared" si="64"/>
        <v>1.3662897509149221</v>
      </c>
      <c r="L626">
        <f t="shared" si="65"/>
        <v>1.5081152161156035</v>
      </c>
      <c r="M626">
        <f t="shared" si="61"/>
        <v>1.2220375556814596</v>
      </c>
    </row>
    <row r="627" spans="1:13" x14ac:dyDescent="0.3">
      <c r="A627">
        <v>623</v>
      </c>
      <c r="B627">
        <f>'per 2m'!E625</f>
        <v>19.110057841400341</v>
      </c>
      <c r="C627">
        <f>'per 2m'!F625</f>
        <v>21.107615682800677</v>
      </c>
      <c r="D627">
        <f>'per 2m'!I625</f>
        <v>19.07805651280891</v>
      </c>
      <c r="E627">
        <f>'per 2m'!J625</f>
        <v>21.063613025618448</v>
      </c>
      <c r="F627" s="3">
        <f t="shared" si="62"/>
        <v>17.108525779540432</v>
      </c>
      <c r="I627">
        <f t="shared" si="63"/>
        <v>1.3644690699166766</v>
      </c>
      <c r="J627">
        <f t="shared" si="60"/>
        <v>1.5066167112619246</v>
      </c>
      <c r="K627">
        <f t="shared" si="64"/>
        <v>1.3655754652006364</v>
      </c>
      <c r="L627">
        <f t="shared" si="65"/>
        <v>1.5074009304013176</v>
      </c>
      <c r="M627">
        <f t="shared" si="61"/>
        <v>1.2220375556814596</v>
      </c>
    </row>
    <row r="628" spans="1:13" x14ac:dyDescent="0.3">
      <c r="A628">
        <v>624</v>
      </c>
      <c r="B628">
        <f>'per 2m'!E626</f>
        <v>19.095076116266604</v>
      </c>
      <c r="C628">
        <f>'per 2m'!F626</f>
        <v>21.077652232533211</v>
      </c>
      <c r="D628">
        <f>'per 2m'!I626</f>
        <v>19.158056512808908</v>
      </c>
      <c r="E628">
        <f>'per 2m'!J626</f>
        <v>21.143613025618446</v>
      </c>
      <c r="F628" s="3">
        <f t="shared" si="62"/>
        <v>17.108525779540432</v>
      </c>
      <c r="I628">
        <f t="shared" si="63"/>
        <v>1.3633944082509077</v>
      </c>
      <c r="J628">
        <f t="shared" si="60"/>
        <v>1.5044673879303865</v>
      </c>
      <c r="K628">
        <f t="shared" si="64"/>
        <v>1.3648611794863506</v>
      </c>
      <c r="L628">
        <f t="shared" si="65"/>
        <v>1.5066866446870317</v>
      </c>
      <c r="M628">
        <f t="shared" si="61"/>
        <v>1.2220375556814596</v>
      </c>
    </row>
    <row r="629" spans="1:13" x14ac:dyDescent="0.3">
      <c r="A629">
        <v>625</v>
      </c>
      <c r="B629">
        <f>'per 2m'!E627</f>
        <v>19.079967314758807</v>
      </c>
      <c r="C629">
        <f>'per 2m'!F627</f>
        <v>21.047434629517614</v>
      </c>
      <c r="D629">
        <f>'per 2m'!I627</f>
        <v>19.058056512808907</v>
      </c>
      <c r="E629">
        <f>'per 2m'!J627</f>
        <v>21.043613025618445</v>
      </c>
      <c r="F629" s="3">
        <f t="shared" si="62"/>
        <v>17.108525779540432</v>
      </c>
      <c r="I629">
        <f t="shared" si="63"/>
        <v>1.3623107081683123</v>
      </c>
      <c r="J629">
        <f t="shared" si="60"/>
        <v>1.5022999877651959</v>
      </c>
      <c r="K629">
        <f t="shared" si="64"/>
        <v>1.3641468937720647</v>
      </c>
      <c r="L629">
        <f t="shared" si="65"/>
        <v>1.5059723589727461</v>
      </c>
      <c r="M629">
        <f t="shared" si="61"/>
        <v>1.2220375556814596</v>
      </c>
    </row>
    <row r="630" spans="1:13" x14ac:dyDescent="0.3">
      <c r="A630">
        <v>626</v>
      </c>
      <c r="B630">
        <f>'per 2m'!E628</f>
        <v>19.064732513953935</v>
      </c>
      <c r="C630">
        <f>'per 2m'!F628</f>
        <v>21.016965027907872</v>
      </c>
      <c r="D630">
        <f>'per 2m'!I628</f>
        <v>19.138056512808905</v>
      </c>
      <c r="E630">
        <f>'per 2m'!J628</f>
        <v>21.123613025618443</v>
      </c>
      <c r="F630" s="3">
        <f t="shared" si="62"/>
        <v>17.108525779540432</v>
      </c>
      <c r="I630">
        <f t="shared" si="63"/>
        <v>1.3612180469237554</v>
      </c>
      <c r="J630">
        <f t="shared" si="60"/>
        <v>1.5001146652760826</v>
      </c>
      <c r="K630">
        <f t="shared" si="64"/>
        <v>1.363432608057779</v>
      </c>
      <c r="L630">
        <f t="shared" si="65"/>
        <v>1.5052580732584602</v>
      </c>
      <c r="M630">
        <f t="shared" si="61"/>
        <v>1.2220375556814596</v>
      </c>
    </row>
    <row r="631" spans="1:13" x14ac:dyDescent="0.3">
      <c r="A631">
        <v>627</v>
      </c>
      <c r="B631">
        <f>'per 2m'!E629</f>
        <v>19.049372799911218</v>
      </c>
      <c r="C631">
        <f>'per 2m'!F629</f>
        <v>20.986245599822439</v>
      </c>
      <c r="D631">
        <f>'per 2m'!I629</f>
        <v>19.038056512808904</v>
      </c>
      <c r="E631">
        <f>'per 2m'!J629</f>
        <v>21.023613025618442</v>
      </c>
      <c r="F631" s="3">
        <f t="shared" si="62"/>
        <v>17.108525779540432</v>
      </c>
      <c r="I631">
        <f t="shared" si="63"/>
        <v>1.3601165024109261</v>
      </c>
      <c r="J631">
        <f t="shared" si="60"/>
        <v>1.4979115762504236</v>
      </c>
      <c r="K631">
        <f t="shared" si="64"/>
        <v>1.3627183223434931</v>
      </c>
      <c r="L631">
        <f t="shared" si="65"/>
        <v>1.4981152161156028</v>
      </c>
      <c r="M631">
        <f t="shared" si="61"/>
        <v>1.2220375556814596</v>
      </c>
    </row>
    <row r="632" spans="1:13" x14ac:dyDescent="0.3">
      <c r="A632">
        <v>628</v>
      </c>
      <c r="B632">
        <f>'per 2m'!E630</f>
        <v>19.033889267594713</v>
      </c>
      <c r="C632">
        <f>'per 2m'!F630</f>
        <v>20.955278535189422</v>
      </c>
      <c r="D632">
        <f>'per 2m'!I630</f>
        <v>19.118056512808902</v>
      </c>
      <c r="E632">
        <f>'per 2m'!J630</f>
        <v>20.92361302561844</v>
      </c>
      <c r="F632" s="3">
        <f t="shared" si="62"/>
        <v>17.108525779540432</v>
      </c>
      <c r="I632">
        <f t="shared" si="63"/>
        <v>1.3590061531567836</v>
      </c>
      <c r="J632">
        <f t="shared" si="60"/>
        <v>1.4956908777421383</v>
      </c>
      <c r="K632">
        <f t="shared" si="64"/>
        <v>1.3620040366292072</v>
      </c>
      <c r="L632">
        <f t="shared" si="65"/>
        <v>1.4974009304013172</v>
      </c>
      <c r="M632">
        <f t="shared" si="61"/>
        <v>1.2220375556814596</v>
      </c>
    </row>
    <row r="633" spans="1:13" x14ac:dyDescent="0.3">
      <c r="A633">
        <v>629</v>
      </c>
      <c r="B633">
        <f>'per 2m'!E631</f>
        <v>19.018283020795224</v>
      </c>
      <c r="C633">
        <f>'per 2m'!F631</f>
        <v>20.92406604159045</v>
      </c>
      <c r="D633">
        <f>'per 2m'!I631</f>
        <v>19.018056512808901</v>
      </c>
      <c r="E633">
        <f>'per 2m'!J631</f>
        <v>21.003613025618439</v>
      </c>
      <c r="F633" s="3">
        <f t="shared" si="62"/>
        <v>17.108525779540432</v>
      </c>
      <c r="I633">
        <f t="shared" si="63"/>
        <v>1.35788707831596</v>
      </c>
      <c r="J633">
        <f t="shared" si="60"/>
        <v>1.4934527280604912</v>
      </c>
      <c r="K633">
        <f t="shared" si="64"/>
        <v>1.3612897509149213</v>
      </c>
      <c r="L633">
        <f t="shared" si="65"/>
        <v>1.4966866446870313</v>
      </c>
      <c r="M633">
        <f t="shared" si="61"/>
        <v>1.2220375556814596</v>
      </c>
    </row>
    <row r="634" spans="1:13" x14ac:dyDescent="0.3">
      <c r="A634">
        <v>630</v>
      </c>
      <c r="B634">
        <f>'per 2m'!E632</f>
        <v>19.002555172051654</v>
      </c>
      <c r="C634">
        <f>'per 2m'!F632</f>
        <v>20.892610344103307</v>
      </c>
      <c r="D634">
        <f>'per 2m'!I632</f>
        <v>19.098056512808899</v>
      </c>
      <c r="E634">
        <f>'per 2m'!J632</f>
        <v>20.903613025618437</v>
      </c>
      <c r="F634" s="3">
        <f t="shared" si="62"/>
        <v>17.108525779540432</v>
      </c>
      <c r="I634">
        <f t="shared" si="63"/>
        <v>1.356759357665118</v>
      </c>
      <c r="J634">
        <f t="shared" si="60"/>
        <v>1.4911972867588077</v>
      </c>
      <c r="K634">
        <f t="shared" si="64"/>
        <v>1.3605754652006357</v>
      </c>
      <c r="L634">
        <f t="shared" si="65"/>
        <v>1.4895437875441739</v>
      </c>
      <c r="M634">
        <f t="shared" si="61"/>
        <v>1.2220375556814596</v>
      </c>
    </row>
    <row r="635" spans="1:13" x14ac:dyDescent="0.3">
      <c r="A635">
        <v>631</v>
      </c>
      <c r="B635">
        <f>'per 2m'!E633</f>
        <v>18.986706842571653</v>
      </c>
      <c r="C635">
        <f>'per 2m'!F633</f>
        <v>20.860913685143306</v>
      </c>
      <c r="D635">
        <f>'per 2m'!I633</f>
        <v>18.998056512808898</v>
      </c>
      <c r="E635">
        <f>'per 2m'!J633</f>
        <v>20.803613025618436</v>
      </c>
      <c r="F635" s="3">
        <f t="shared" si="62"/>
        <v>17.108525779540432</v>
      </c>
      <c r="I635">
        <f t="shared" si="63"/>
        <v>1.355623071597263</v>
      </c>
      <c r="J635">
        <f t="shared" si="60"/>
        <v>1.4889247146230977</v>
      </c>
      <c r="K635">
        <f t="shared" si="64"/>
        <v>1.3534326080577783</v>
      </c>
      <c r="L635">
        <f t="shared" si="65"/>
        <v>1.4888295018298883</v>
      </c>
      <c r="M635">
        <f t="shared" si="61"/>
        <v>1.2220375556814596</v>
      </c>
    </row>
    <row r="636" spans="1:13" x14ac:dyDescent="0.3">
      <c r="A636">
        <v>632</v>
      </c>
      <c r="B636">
        <f>'per 2m'!E634</f>
        <v>18.970739162151716</v>
      </c>
      <c r="C636">
        <f>'per 2m'!F634</f>
        <v>20.828978324303431</v>
      </c>
      <c r="D636">
        <f>'per 2m'!I634</f>
        <v>18.898056512808896</v>
      </c>
      <c r="E636">
        <f>'per 2m'!J634</f>
        <v>20.883613025618434</v>
      </c>
      <c r="F636" s="3">
        <f t="shared" si="62"/>
        <v>17.108525779540432</v>
      </c>
      <c r="I636">
        <f t="shared" si="63"/>
        <v>1.3544783011160122</v>
      </c>
      <c r="J636">
        <f t="shared" si="60"/>
        <v>1.4866351736605961</v>
      </c>
      <c r="K636">
        <f t="shared" si="64"/>
        <v>1.3527183223434924</v>
      </c>
      <c r="L636">
        <f t="shared" si="65"/>
        <v>1.4881152161156024</v>
      </c>
      <c r="M636">
        <f t="shared" si="61"/>
        <v>1.2220375556814596</v>
      </c>
    </row>
    <row r="637" spans="1:13" x14ac:dyDescent="0.3">
      <c r="A637">
        <v>633</v>
      </c>
      <c r="B637">
        <f>'per 2m'!E635</f>
        <v>18.954653269096628</v>
      </c>
      <c r="C637">
        <f>'per 2m'!F635</f>
        <v>20.796806538193259</v>
      </c>
      <c r="D637">
        <f>'per 2m'!I635</f>
        <v>18.978056512808894</v>
      </c>
      <c r="E637">
        <f>'per 2m'!J635</f>
        <v>20.783613025618433</v>
      </c>
      <c r="F637" s="3">
        <f t="shared" si="62"/>
        <v>17.108525779540432</v>
      </c>
      <c r="I637">
        <f t="shared" si="63"/>
        <v>1.35332512782982</v>
      </c>
      <c r="J637">
        <f t="shared" si="60"/>
        <v>1.4843288270882116</v>
      </c>
      <c r="K637">
        <f t="shared" si="64"/>
        <v>1.3520040366292068</v>
      </c>
      <c r="L637">
        <f t="shared" si="65"/>
        <v>1.4874009304013165</v>
      </c>
      <c r="M637">
        <f t="shared" si="61"/>
        <v>1.2220375556814596</v>
      </c>
    </row>
    <row r="638" spans="1:13" x14ac:dyDescent="0.3">
      <c r="A638">
        <v>634</v>
      </c>
      <c r="B638">
        <f>'per 2m'!E636</f>
        <v>18.938450310138336</v>
      </c>
      <c r="C638">
        <f>'per 2m'!F636</f>
        <v>20.764400620276668</v>
      </c>
      <c r="D638">
        <f>'per 2m'!I636</f>
        <v>18.878056512808893</v>
      </c>
      <c r="E638">
        <f>'per 2m'!J636</f>
        <v>20.863613025618431</v>
      </c>
      <c r="F638" s="3">
        <f t="shared" si="62"/>
        <v>17.108525779540432</v>
      </c>
      <c r="I638">
        <f t="shared" si="63"/>
        <v>1.3521636339461607</v>
      </c>
      <c r="J638">
        <f t="shared" si="60"/>
        <v>1.482005839320893</v>
      </c>
      <c r="K638">
        <f t="shared" si="64"/>
        <v>1.3512897509149209</v>
      </c>
      <c r="L638">
        <f t="shared" si="65"/>
        <v>1.4866866446870308</v>
      </c>
      <c r="M638">
        <f t="shared" si="61"/>
        <v>1.2220375556814596</v>
      </c>
    </row>
    <row r="639" spans="1:13" x14ac:dyDescent="0.3">
      <c r="A639">
        <v>635</v>
      </c>
      <c r="B639">
        <f>'per 2m'!E637</f>
        <v>18.922131440354168</v>
      </c>
      <c r="C639">
        <f>'per 2m'!F637</f>
        <v>20.731762880708335</v>
      </c>
      <c r="D639">
        <f>'per 2m'!I637</f>
        <v>18.958056512808891</v>
      </c>
      <c r="E639">
        <f>'per 2m'!J637</f>
        <v>20.763613025618429</v>
      </c>
      <c r="F639" s="3">
        <f t="shared" si="62"/>
        <v>17.108525779540432</v>
      </c>
      <c r="I639">
        <f t="shared" si="63"/>
        <v>1.3509939022656674</v>
      </c>
      <c r="J639">
        <f t="shared" si="60"/>
        <v>1.4796663759599065</v>
      </c>
      <c r="K639">
        <f t="shared" si="64"/>
        <v>1.350575465200635</v>
      </c>
      <c r="L639">
        <f t="shared" si="65"/>
        <v>1.4795437875441735</v>
      </c>
      <c r="M639">
        <f t="shared" si="61"/>
        <v>1.2220375556814596</v>
      </c>
    </row>
    <row r="640" spans="1:13" x14ac:dyDescent="0.3">
      <c r="A640">
        <v>636</v>
      </c>
      <c r="B640">
        <f>'per 2m'!E638</f>
        <v>18.90569782308452</v>
      </c>
      <c r="C640">
        <f>'per 2m'!F638</f>
        <v>20.698895646169042</v>
      </c>
      <c r="D640">
        <f>'per 2m'!I638</f>
        <v>18.85805651280889</v>
      </c>
      <c r="E640">
        <f>'per 2m'!J638</f>
        <v>20.663613025618428</v>
      </c>
      <c r="F640" s="3">
        <f t="shared" si="62"/>
        <v>17.108525779540432</v>
      </c>
      <c r="I640">
        <f t="shared" si="63"/>
        <v>1.3498160161762296</v>
      </c>
      <c r="J640">
        <f t="shared" si="60"/>
        <v>1.4773106037810311</v>
      </c>
      <c r="K640">
        <f t="shared" si="64"/>
        <v>1.3498611794863493</v>
      </c>
      <c r="L640">
        <f t="shared" si="65"/>
        <v>1.4788295018298876</v>
      </c>
      <c r="M640">
        <f t="shared" si="61"/>
        <v>1.2220375556814596</v>
      </c>
    </row>
    <row r="641" spans="1:13" x14ac:dyDescent="0.3">
      <c r="A641">
        <v>637</v>
      </c>
      <c r="B641">
        <f>'per 2m'!E639</f>
        <v>18.889150629849915</v>
      </c>
      <c r="C641">
        <f>'per 2m'!F639</f>
        <v>20.66580125969983</v>
      </c>
      <c r="D641">
        <f>'per 2m'!I639</f>
        <v>18.938056512808888</v>
      </c>
      <c r="E641">
        <f>'per 2m'!J639</f>
        <v>20.743613025618426</v>
      </c>
      <c r="F641" s="3">
        <f t="shared" si="62"/>
        <v>17.108525779540432</v>
      </c>
      <c r="I641">
        <f t="shared" si="63"/>
        <v>1.3486300596470495</v>
      </c>
      <c r="J641">
        <f t="shared" si="60"/>
        <v>1.4749386907226705</v>
      </c>
      <c r="K641">
        <f t="shared" si="64"/>
        <v>1.3491468937720634</v>
      </c>
      <c r="L641">
        <f t="shared" si="65"/>
        <v>1.4781152161156019</v>
      </c>
      <c r="M641">
        <f t="shared" si="61"/>
        <v>1.2220375556814596</v>
      </c>
    </row>
    <row r="642" spans="1:13" x14ac:dyDescent="0.3">
      <c r="A642">
        <v>638</v>
      </c>
      <c r="B642">
        <f>'per 2m'!E640</f>
        <v>18.872491040267473</v>
      </c>
      <c r="C642">
        <f>'per 2m'!F640</f>
        <v>20.632482080534945</v>
      </c>
      <c r="D642">
        <f>'per 2m'!I640</f>
        <v>18.838056512808887</v>
      </c>
      <c r="E642">
        <f>'per 2m'!J640</f>
        <v>20.643613025618425</v>
      </c>
      <c r="F642" s="3">
        <f t="shared" si="62"/>
        <v>17.108525779540432</v>
      </c>
      <c r="I642">
        <f t="shared" si="63"/>
        <v>1.3474361172226541</v>
      </c>
      <c r="J642">
        <f t="shared" si="60"/>
        <v>1.4725508058738797</v>
      </c>
      <c r="K642">
        <f t="shared" si="64"/>
        <v>1.3484326080577775</v>
      </c>
      <c r="L642">
        <f t="shared" si="65"/>
        <v>1.4709723589727446</v>
      </c>
      <c r="M642">
        <f t="shared" si="61"/>
        <v>1.2220375556814596</v>
      </c>
    </row>
    <row r="643" spans="1:13" x14ac:dyDescent="0.3">
      <c r="A643">
        <v>639</v>
      </c>
      <c r="B643">
        <f>'per 2m'!E641</f>
        <v>18.855720241966839</v>
      </c>
      <c r="C643">
        <f>'per 2m'!F641</f>
        <v>20.598940483933681</v>
      </c>
      <c r="D643">
        <f>'per 2m'!I641</f>
        <v>18.918056512808885</v>
      </c>
      <c r="E643">
        <f>'per 2m'!J641</f>
        <v>20.543613025618424</v>
      </c>
      <c r="F643" s="3">
        <f t="shared" si="62"/>
        <v>17.108525779540432</v>
      </c>
      <c r="I643">
        <f t="shared" si="63"/>
        <v>1.3462342740168698</v>
      </c>
      <c r="J643">
        <f t="shared" si="60"/>
        <v>1.470147119462311</v>
      </c>
      <c r="K643">
        <f t="shared" si="64"/>
        <v>1.3477183223434916</v>
      </c>
      <c r="L643">
        <f t="shared" si="65"/>
        <v>1.4702580732584587</v>
      </c>
      <c r="M643">
        <f t="shared" si="61"/>
        <v>1.2220375556814596</v>
      </c>
    </row>
    <row r="644" spans="1:13" x14ac:dyDescent="0.3">
      <c r="A644">
        <v>640</v>
      </c>
      <c r="B644">
        <f>'per 2m'!E642</f>
        <v>18.838839430505516</v>
      </c>
      <c r="C644">
        <f>'per 2m'!F642</f>
        <v>20.565178861011031</v>
      </c>
      <c r="D644">
        <f>'per 2m'!I642</f>
        <v>18.818056512808884</v>
      </c>
      <c r="E644">
        <f>'per 2m'!J642</f>
        <v>20.623613025618422</v>
      </c>
      <c r="F644" s="3">
        <f t="shared" si="62"/>
        <v>17.108525779540432</v>
      </c>
      <c r="I644">
        <f t="shared" si="63"/>
        <v>1.3450246157067549</v>
      </c>
      <c r="J644">
        <f t="shared" si="60"/>
        <v>1.4677278028420808</v>
      </c>
      <c r="K644">
        <f t="shared" si="64"/>
        <v>1.347004036629206</v>
      </c>
      <c r="L644">
        <f t="shared" si="65"/>
        <v>1.469543787544173</v>
      </c>
      <c r="M644">
        <f t="shared" si="61"/>
        <v>1.2220375556814596</v>
      </c>
    </row>
    <row r="645" spans="1:13" x14ac:dyDescent="0.3">
      <c r="A645">
        <v>641</v>
      </c>
      <c r="B645">
        <f>'per 2m'!E643</f>
        <v>18.821849809283616</v>
      </c>
      <c r="C645">
        <f>'per 2m'!F643</f>
        <v>20.531199618567232</v>
      </c>
      <c r="D645">
        <f>'per 2m'!I643</f>
        <v>18.898056512808882</v>
      </c>
      <c r="E645">
        <f>'per 2m'!J643</f>
        <v>20.52361302561842</v>
      </c>
      <c r="F645" s="3">
        <f t="shared" si="62"/>
        <v>17.108525779540432</v>
      </c>
      <c r="I645">
        <f t="shared" si="63"/>
        <v>1.3438072285264897</v>
      </c>
      <c r="J645">
        <f t="shared" ref="J645:J708" si="66">(C645+C646)/28*($A646-$A645)</f>
        <v>1.4652930284815509</v>
      </c>
      <c r="K645">
        <f t="shared" si="64"/>
        <v>1.3462897509149201</v>
      </c>
      <c r="L645">
        <f t="shared" si="65"/>
        <v>1.4688295018298871</v>
      </c>
      <c r="M645">
        <f t="shared" ref="M645:M708" si="67">(F645+F646)/28*($A646-$A645)</f>
        <v>1.2220375556814596</v>
      </c>
    </row>
    <row r="646" spans="1:13" x14ac:dyDescent="0.3">
      <c r="A646">
        <v>642</v>
      </c>
      <c r="B646">
        <f>'per 2m'!E644</f>
        <v>18.804752589458097</v>
      </c>
      <c r="C646">
        <f>'per 2m'!F644</f>
        <v>20.497005178916194</v>
      </c>
      <c r="D646">
        <f>'per 2m'!I644</f>
        <v>18.798056512808881</v>
      </c>
      <c r="E646">
        <f>'per 2m'!J644</f>
        <v>20.603613025618419</v>
      </c>
      <c r="F646" s="3">
        <f t="shared" ref="F646:F709" si="68">F$4</f>
        <v>17.108525779540432</v>
      </c>
      <c r="I646">
        <f t="shared" si="63"/>
        <v>1.3425821992612323</v>
      </c>
      <c r="J646">
        <f t="shared" si="66"/>
        <v>1.4628429699510359</v>
      </c>
      <c r="K646">
        <f t="shared" si="64"/>
        <v>1.3455754652006342</v>
      </c>
      <c r="L646">
        <f t="shared" si="65"/>
        <v>1.4681152161156013</v>
      </c>
      <c r="M646">
        <f t="shared" si="67"/>
        <v>1.2220375556814596</v>
      </c>
    </row>
    <row r="647" spans="1:13" x14ac:dyDescent="0.3">
      <c r="A647">
        <v>643</v>
      </c>
      <c r="B647">
        <f>'per 2m'!E645</f>
        <v>18.787548989856408</v>
      </c>
      <c r="C647">
        <f>'per 2m'!F645</f>
        <v>20.462597979712818</v>
      </c>
      <c r="D647">
        <f>'per 2m'!I645</f>
        <v>18.878056512808879</v>
      </c>
      <c r="E647">
        <f>'per 2m'!J645</f>
        <v>20.503613025618417</v>
      </c>
      <c r="F647" s="3">
        <f t="shared" si="68"/>
        <v>17.108525779540432</v>
      </c>
      <c r="I647">
        <f t="shared" si="63"/>
        <v>1.341349615240929</v>
      </c>
      <c r="J647">
        <f t="shared" si="66"/>
        <v>1.4603778019104297</v>
      </c>
      <c r="K647">
        <f t="shared" si="64"/>
        <v>1.3448611794863485</v>
      </c>
      <c r="L647">
        <f t="shared" si="65"/>
        <v>1.4609723589727441</v>
      </c>
      <c r="M647">
        <f t="shared" si="67"/>
        <v>1.2220375556814596</v>
      </c>
    </row>
    <row r="648" spans="1:13" x14ac:dyDescent="0.3">
      <c r="A648">
        <v>644</v>
      </c>
      <c r="B648">
        <f>'per 2m'!E646</f>
        <v>18.770240236889606</v>
      </c>
      <c r="C648">
        <f>'per 2m'!F646</f>
        <v>20.427980473779215</v>
      </c>
      <c r="D648">
        <f>'per 2m'!I646</f>
        <v>18.778056512808877</v>
      </c>
      <c r="E648">
        <f>'per 2m'!J646</f>
        <v>20.403613025618416</v>
      </c>
      <c r="F648" s="3">
        <f t="shared" si="68"/>
        <v>17.108525779540432</v>
      </c>
      <c r="I648">
        <f t="shared" si="63"/>
        <v>1.3401095643340906</v>
      </c>
      <c r="J648">
        <f t="shared" si="66"/>
        <v>1.4578977000967528</v>
      </c>
      <c r="K648">
        <f t="shared" si="64"/>
        <v>1.3377183223434912</v>
      </c>
      <c r="L648">
        <f t="shared" si="65"/>
        <v>1.4602580732584582</v>
      </c>
      <c r="M648">
        <f t="shared" si="67"/>
        <v>1.2220375556814596</v>
      </c>
    </row>
    <row r="649" spans="1:13" x14ac:dyDescent="0.3">
      <c r="A649">
        <v>645</v>
      </c>
      <c r="B649">
        <f>'per 2m'!E647</f>
        <v>18.75282756446493</v>
      </c>
      <c r="C649">
        <f>'per 2m'!F647</f>
        <v>20.393155128929859</v>
      </c>
      <c r="D649">
        <f>'per 2m'!I647</f>
        <v>18.678056512808876</v>
      </c>
      <c r="E649">
        <f>'per 2m'!J647</f>
        <v>20.483613025618414</v>
      </c>
      <c r="F649" s="3">
        <f t="shared" si="68"/>
        <v>17.108525779540432</v>
      </c>
      <c r="I649">
        <f t="shared" si="63"/>
        <v>1.3388621349415268</v>
      </c>
      <c r="J649">
        <f t="shared" si="66"/>
        <v>1.4554028413116253</v>
      </c>
      <c r="K649">
        <f t="shared" si="64"/>
        <v>1.3370040366292053</v>
      </c>
      <c r="L649">
        <f t="shared" si="65"/>
        <v>1.4595437875441724</v>
      </c>
      <c r="M649">
        <f t="shared" si="67"/>
        <v>1.2220375556814596</v>
      </c>
    </row>
    <row r="650" spans="1:13" x14ac:dyDescent="0.3">
      <c r="A650">
        <v>646</v>
      </c>
      <c r="B650">
        <f>'per 2m'!E648</f>
        <v>18.735312213897824</v>
      </c>
      <c r="C650">
        <f>'per 2m'!F648</f>
        <v>20.358124427795644</v>
      </c>
      <c r="D650">
        <f>'per 2m'!I648</f>
        <v>18.758056512808874</v>
      </c>
      <c r="E650">
        <f>'per 2m'!J648</f>
        <v>20.383613025618413</v>
      </c>
      <c r="F650" s="3">
        <f t="shared" si="68"/>
        <v>17.108525779540432</v>
      </c>
      <c r="I650">
        <f t="shared" si="63"/>
        <v>1.337607415990046</v>
      </c>
      <c r="J650">
        <f t="shared" si="66"/>
        <v>1.4528934034086629</v>
      </c>
      <c r="K650">
        <f t="shared" si="64"/>
        <v>1.3362897509149196</v>
      </c>
      <c r="L650">
        <f t="shared" si="65"/>
        <v>1.4524009304013152</v>
      </c>
      <c r="M650">
        <f t="shared" si="67"/>
        <v>1.2220375556814596</v>
      </c>
    </row>
    <row r="651" spans="1:13" x14ac:dyDescent="0.3">
      <c r="A651">
        <v>647</v>
      </c>
      <c r="B651">
        <f>'per 2m'!E649</f>
        <v>18.717695433823462</v>
      </c>
      <c r="C651">
        <f>'per 2m'!F649</f>
        <v>20.322890867646922</v>
      </c>
      <c r="D651">
        <f>'per 2m'!I649</f>
        <v>18.658056512808873</v>
      </c>
      <c r="E651">
        <f>'per 2m'!J649</f>
        <v>20.283613025618411</v>
      </c>
      <c r="F651" s="3">
        <f t="shared" si="68"/>
        <v>17.108525779540432</v>
      </c>
      <c r="I651">
        <f t="shared" si="63"/>
        <v>1.3363454969261142</v>
      </c>
      <c r="J651">
        <f t="shared" si="66"/>
        <v>1.4503695652808</v>
      </c>
      <c r="K651">
        <f t="shared" si="64"/>
        <v>1.3355754652006337</v>
      </c>
      <c r="L651">
        <f t="shared" si="65"/>
        <v>1.4516866446870293</v>
      </c>
      <c r="M651">
        <f t="shared" si="67"/>
        <v>1.2220375556814596</v>
      </c>
    </row>
    <row r="652" spans="1:13" x14ac:dyDescent="0.3">
      <c r="A652">
        <v>648</v>
      </c>
      <c r="B652">
        <f>'per 2m'!E650</f>
        <v>18.699978480107738</v>
      </c>
      <c r="C652">
        <f>'per 2m'!F650</f>
        <v>20.287456960215472</v>
      </c>
      <c r="D652">
        <f>'per 2m'!I650</f>
        <v>18.738056512808871</v>
      </c>
      <c r="E652">
        <f>'per 2m'!J650</f>
        <v>20.36361302561841</v>
      </c>
      <c r="F652" s="3">
        <f t="shared" si="68"/>
        <v>17.108525779540432</v>
      </c>
      <c r="I652">
        <f t="shared" si="63"/>
        <v>1.3350764677094804</v>
      </c>
      <c r="J652">
        <f t="shared" si="66"/>
        <v>1.4478315068475323</v>
      </c>
      <c r="K652">
        <f t="shared" si="64"/>
        <v>1.3348611794863479</v>
      </c>
      <c r="L652">
        <f t="shared" si="65"/>
        <v>1.4509723589727435</v>
      </c>
      <c r="M652">
        <f t="shared" si="67"/>
        <v>1.2220375556814596</v>
      </c>
    </row>
    <row r="653" spans="1:13" x14ac:dyDescent="0.3">
      <c r="A653">
        <v>649</v>
      </c>
      <c r="B653">
        <f>'per 2m'!E651</f>
        <v>18.682162615757715</v>
      </c>
      <c r="C653">
        <f>'per 2m'!F651</f>
        <v>20.251825231515429</v>
      </c>
      <c r="D653">
        <f>'per 2m'!I651</f>
        <v>18.63805651280887</v>
      </c>
      <c r="E653">
        <f>'per 2m'!J651</f>
        <v>20.263613025618408</v>
      </c>
      <c r="F653" s="3">
        <f t="shared" si="68"/>
        <v>17.108525779540432</v>
      </c>
      <c r="I653">
        <f t="shared" si="63"/>
        <v>1.3338004188067616</v>
      </c>
      <c r="J653">
        <f t="shared" si="66"/>
        <v>1.4452794090420948</v>
      </c>
      <c r="K653">
        <f t="shared" si="64"/>
        <v>1.334146893772062</v>
      </c>
      <c r="L653">
        <f t="shared" si="65"/>
        <v>1.4438295018298863</v>
      </c>
      <c r="M653">
        <f t="shared" si="67"/>
        <v>1.2220375556814596</v>
      </c>
    </row>
    <row r="654" spans="1:13" x14ac:dyDescent="0.3">
      <c r="A654">
        <v>650</v>
      </c>
      <c r="B654">
        <f>'per 2m'!E652</f>
        <v>18.664249110831612</v>
      </c>
      <c r="C654">
        <f>'per 2m'!F652</f>
        <v>20.215998221663227</v>
      </c>
      <c r="D654">
        <f>'per 2m'!I652</f>
        <v>18.718056512808868</v>
      </c>
      <c r="E654">
        <f>'per 2m'!J652</f>
        <v>20.163613025618407</v>
      </c>
      <c r="F654" s="3">
        <f t="shared" si="68"/>
        <v>17.108525779540432</v>
      </c>
      <c r="I654">
        <f t="shared" si="63"/>
        <v>1.3325174411849952</v>
      </c>
      <c r="J654">
        <f t="shared" si="66"/>
        <v>1.442713453798562</v>
      </c>
      <c r="K654">
        <f t="shared" si="64"/>
        <v>1.3334326080577763</v>
      </c>
      <c r="L654">
        <f t="shared" si="65"/>
        <v>1.4431152161156005</v>
      </c>
      <c r="M654">
        <f t="shared" si="67"/>
        <v>1.2220375556814596</v>
      </c>
    </row>
    <row r="655" spans="1:13" x14ac:dyDescent="0.3">
      <c r="A655">
        <v>651</v>
      </c>
      <c r="B655">
        <f>'per 2m'!E653</f>
        <v>18.646239242348255</v>
      </c>
      <c r="C655">
        <f>'per 2m'!F653</f>
        <v>20.179978484696509</v>
      </c>
      <c r="D655">
        <f>'per 2m'!I653</f>
        <v>18.618056512808867</v>
      </c>
      <c r="E655">
        <f>'per 2m'!J653</f>
        <v>20.243613025618405</v>
      </c>
      <c r="F655" s="3">
        <f t="shared" si="68"/>
        <v>17.108525779540432</v>
      </c>
      <c r="I655">
        <f t="shared" si="63"/>
        <v>1.3312276263051532</v>
      </c>
      <c r="J655">
        <f t="shared" si="66"/>
        <v>1.4401338240388775</v>
      </c>
      <c r="K655">
        <f t="shared" si="64"/>
        <v>1.3327183223434904</v>
      </c>
      <c r="L655">
        <f t="shared" si="65"/>
        <v>1.4424009304013146</v>
      </c>
      <c r="M655">
        <f t="shared" si="67"/>
        <v>1.2220375556814596</v>
      </c>
    </row>
    <row r="656" spans="1:13" x14ac:dyDescent="0.3">
      <c r="A656">
        <v>652</v>
      </c>
      <c r="B656">
        <f>'per 2m'!E654</f>
        <v>18.62813429419603</v>
      </c>
      <c r="C656">
        <f>'per 2m'!F654</f>
        <v>20.14376858839206</v>
      </c>
      <c r="D656">
        <f>'per 2m'!I654</f>
        <v>18.698056512808865</v>
      </c>
      <c r="E656">
        <f>'per 2m'!J654</f>
        <v>20.143613025618404</v>
      </c>
      <c r="F656" s="3">
        <f t="shared" si="68"/>
        <v>17.108525779540432</v>
      </c>
      <c r="I656">
        <f t="shared" si="63"/>
        <v>1.3299310661156216</v>
      </c>
      <c r="J656">
        <f t="shared" si="66"/>
        <v>1.4375407036598147</v>
      </c>
      <c r="K656">
        <f t="shared" si="64"/>
        <v>1.3320040366292045</v>
      </c>
      <c r="L656">
        <f t="shared" si="65"/>
        <v>1.4416866446870287</v>
      </c>
      <c r="M656">
        <f t="shared" si="67"/>
        <v>1.2220375556814596</v>
      </c>
    </row>
    <row r="657" spans="1:13" x14ac:dyDescent="0.3">
      <c r="A657">
        <v>653</v>
      </c>
      <c r="B657">
        <f>'per 2m'!E655</f>
        <v>18.609935557041375</v>
      </c>
      <c r="C657">
        <f>'per 2m'!F655</f>
        <v>20.107371114082749</v>
      </c>
      <c r="D657">
        <f>'per 2m'!I655</f>
        <v>18.598056512808864</v>
      </c>
      <c r="E657">
        <f>'per 2m'!J655</f>
        <v>20.223613025618402</v>
      </c>
      <c r="F657" s="3">
        <f t="shared" si="68"/>
        <v>17.108525779540432</v>
      </c>
      <c r="I657">
        <f t="shared" si="63"/>
        <v>1.3286278530456477</v>
      </c>
      <c r="J657">
        <f t="shared" si="66"/>
        <v>1.434934277519867</v>
      </c>
      <c r="K657">
        <f t="shared" si="64"/>
        <v>1.3312897509149189</v>
      </c>
      <c r="L657">
        <f t="shared" si="65"/>
        <v>1.440972358972743</v>
      </c>
      <c r="M657">
        <f t="shared" si="67"/>
        <v>1.2220375556814596</v>
      </c>
    </row>
    <row r="658" spans="1:13" x14ac:dyDescent="0.3">
      <c r="A658">
        <v>654</v>
      </c>
      <c r="B658">
        <f>'per 2m'!E656</f>
        <v>18.591644328236761</v>
      </c>
      <c r="C658">
        <f>'per 2m'!F656</f>
        <v>20.070788656473525</v>
      </c>
      <c r="D658">
        <f>'per 2m'!I656</f>
        <v>18.678056512808862</v>
      </c>
      <c r="E658">
        <f>'per 2m'!J656</f>
        <v>20.1236130256184</v>
      </c>
      <c r="F658" s="3">
        <f t="shared" si="68"/>
        <v>17.108525779540432</v>
      </c>
      <c r="I658">
        <f t="shared" si="63"/>
        <v>1.3273180799987492</v>
      </c>
      <c r="J658">
        <f t="shared" si="66"/>
        <v>1.4323147314260698</v>
      </c>
      <c r="K658">
        <f t="shared" si="64"/>
        <v>1.330575465200633</v>
      </c>
      <c r="L658">
        <f t="shared" si="65"/>
        <v>1.4338295018298857</v>
      </c>
      <c r="M658">
        <f t="shared" si="67"/>
        <v>1.2220375556814596</v>
      </c>
    </row>
    <row r="659" spans="1:13" x14ac:dyDescent="0.3">
      <c r="A659">
        <v>655</v>
      </c>
      <c r="B659">
        <f>'per 2m'!E657</f>
        <v>18.573261911728217</v>
      </c>
      <c r="C659">
        <f>'per 2m'!F657</f>
        <v>20.03402382345643</v>
      </c>
      <c r="D659">
        <f>'per 2m'!I657</f>
        <v>18.57805651280886</v>
      </c>
      <c r="E659">
        <f>'per 2m'!J657</f>
        <v>20.023613025618399</v>
      </c>
      <c r="F659" s="3">
        <f t="shared" si="68"/>
        <v>17.108525779540432</v>
      </c>
      <c r="I659">
        <f t="shared" si="63"/>
        <v>1.3260018403460916</v>
      </c>
      <c r="J659">
        <f t="shared" si="66"/>
        <v>1.4296822521207544</v>
      </c>
      <c r="K659">
        <f t="shared" si="64"/>
        <v>1.3234326080577756</v>
      </c>
      <c r="L659">
        <f t="shared" si="65"/>
        <v>1.4331152161155998</v>
      </c>
      <c r="M659">
        <f t="shared" si="67"/>
        <v>1.2220375556814596</v>
      </c>
    </row>
    <row r="660" spans="1:13" x14ac:dyDescent="0.3">
      <c r="A660">
        <v>656</v>
      </c>
      <c r="B660">
        <f>'per 2m'!E658</f>
        <v>18.554789617962346</v>
      </c>
      <c r="C660">
        <f>'per 2m'!F658</f>
        <v>19.997079235924691</v>
      </c>
      <c r="D660">
        <f>'per 2m'!I658</f>
        <v>18.478056512808859</v>
      </c>
      <c r="E660">
        <f>'per 2m'!J658</f>
        <v>20.103613025618397</v>
      </c>
      <c r="F660" s="3">
        <f t="shared" si="68"/>
        <v>17.108525779540432</v>
      </c>
      <c r="I660">
        <f t="shared" si="63"/>
        <v>1.3246792279198318</v>
      </c>
      <c r="J660">
        <f t="shared" si="66"/>
        <v>1.4270370272682347</v>
      </c>
      <c r="K660">
        <f t="shared" si="64"/>
        <v>1.32271832234349</v>
      </c>
      <c r="L660">
        <f t="shared" si="65"/>
        <v>1.4324009304013141</v>
      </c>
      <c r="M660">
        <f t="shared" si="67"/>
        <v>1.2220375556814596</v>
      </c>
    </row>
    <row r="661" spans="1:13" x14ac:dyDescent="0.3">
      <c r="A661">
        <v>657</v>
      </c>
      <c r="B661">
        <f>'per 2m'!E659</f>
        <v>18.536228763792941</v>
      </c>
      <c r="C661">
        <f>'per 2m'!F659</f>
        <v>19.959957527585885</v>
      </c>
      <c r="D661">
        <f>'per 2m'!I659</f>
        <v>18.558056512808857</v>
      </c>
      <c r="E661">
        <f>'per 2m'!J659</f>
        <v>20.003613025618396</v>
      </c>
      <c r="F661" s="3">
        <f t="shared" si="68"/>
        <v>17.108525779540432</v>
      </c>
      <c r="I661">
        <f t="shared" si="63"/>
        <v>1.3233503370064297</v>
      </c>
      <c r="J661">
        <f t="shared" si="66"/>
        <v>1.424379245441431</v>
      </c>
      <c r="K661">
        <f t="shared" si="64"/>
        <v>1.3220040366292041</v>
      </c>
      <c r="L661">
        <f t="shared" si="65"/>
        <v>1.4252580732584568</v>
      </c>
      <c r="M661">
        <f t="shared" si="67"/>
        <v>1.2220375556814596</v>
      </c>
    </row>
    <row r="662" spans="1:13" x14ac:dyDescent="0.3">
      <c r="A662">
        <v>658</v>
      </c>
      <c r="B662">
        <f>'per 2m'!E660</f>
        <v>18.517580672387094</v>
      </c>
      <c r="C662">
        <f>'per 2m'!F660</f>
        <v>19.922661344774184</v>
      </c>
      <c r="D662">
        <f>'per 2m'!I660</f>
        <v>18.458056512808856</v>
      </c>
      <c r="E662">
        <f>'per 2m'!J660</f>
        <v>19.903613025618395</v>
      </c>
      <c r="F662" s="3">
        <f t="shared" si="68"/>
        <v>17.108525779540432</v>
      </c>
      <c r="I662">
        <f t="shared" si="63"/>
        <v>1.3220152623399268</v>
      </c>
      <c r="J662">
        <f t="shared" si="66"/>
        <v>1.4217090961084249</v>
      </c>
      <c r="K662">
        <f t="shared" si="64"/>
        <v>1.3212897509149182</v>
      </c>
      <c r="L662">
        <f t="shared" si="65"/>
        <v>1.4245437875441709</v>
      </c>
      <c r="M662">
        <f t="shared" si="67"/>
        <v>1.2220375556814596</v>
      </c>
    </row>
    <row r="663" spans="1:13" x14ac:dyDescent="0.3">
      <c r="A663">
        <v>659</v>
      </c>
      <c r="B663">
        <f>'per 2m'!E661</f>
        <v>18.498846673130856</v>
      </c>
      <c r="C663">
        <f>'per 2m'!F661</f>
        <v>19.885193346261712</v>
      </c>
      <c r="D663">
        <f>'per 2m'!I661</f>
        <v>18.538056512808854</v>
      </c>
      <c r="E663">
        <f>'per 2m'!J661</f>
        <v>19.983613025618393</v>
      </c>
      <c r="F663" s="3">
        <f t="shared" si="68"/>
        <v>17.108525779540432</v>
      </c>
      <c r="I663">
        <f t="shared" si="63"/>
        <v>1.3206740990951913</v>
      </c>
      <c r="J663">
        <f t="shared" si="66"/>
        <v>1.4190267696189538</v>
      </c>
      <c r="K663">
        <f t="shared" si="64"/>
        <v>1.3205754652006323</v>
      </c>
      <c r="L663">
        <f t="shared" si="65"/>
        <v>1.4238295018298852</v>
      </c>
      <c r="M663">
        <f t="shared" si="67"/>
        <v>1.2220375556814596</v>
      </c>
    </row>
    <row r="664" spans="1:13" x14ac:dyDescent="0.3">
      <c r="A664">
        <v>660</v>
      </c>
      <c r="B664">
        <f>'per 2m'!E662</f>
        <v>18.480028101534497</v>
      </c>
      <c r="C664">
        <f>'per 2m'!F662</f>
        <v>19.84755620306899</v>
      </c>
      <c r="D664">
        <f>'per 2m'!I662</f>
        <v>18.438056512808853</v>
      </c>
      <c r="E664">
        <f>'per 2m'!J662</f>
        <v>19.883613025618391</v>
      </c>
      <c r="F664" s="3">
        <f t="shared" si="68"/>
        <v>17.108525779540432</v>
      </c>
      <c r="I664">
        <f t="shared" si="63"/>
        <v>1.3193269428811345</v>
      </c>
      <c r="J664">
        <f t="shared" si="66"/>
        <v>1.4163324571908404</v>
      </c>
      <c r="K664">
        <f t="shared" si="64"/>
        <v>1.3198611794863466</v>
      </c>
      <c r="L664">
        <f t="shared" si="65"/>
        <v>1.4166866446870279</v>
      </c>
      <c r="M664">
        <f t="shared" si="67"/>
        <v>1.2220375556814596</v>
      </c>
    </row>
    <row r="665" spans="1:13" x14ac:dyDescent="0.3">
      <c r="A665">
        <v>661</v>
      </c>
      <c r="B665">
        <f>'per 2m'!E663</f>
        <v>18.46112629913727</v>
      </c>
      <c r="C665">
        <f>'per 2m'!F663</f>
        <v>19.809752598274542</v>
      </c>
      <c r="D665">
        <f>'per 2m'!I663</f>
        <v>18.518056512808851</v>
      </c>
      <c r="E665">
        <f>'per 2m'!J663</f>
        <v>19.78361302561839</v>
      </c>
      <c r="F665" s="3">
        <f t="shared" si="68"/>
        <v>17.108525779540432</v>
      </c>
      <c r="I665">
        <f t="shared" si="63"/>
        <v>1.3179738897338953</v>
      </c>
      <c r="J665">
        <f t="shared" si="66"/>
        <v>1.4136263508963622</v>
      </c>
      <c r="K665">
        <f t="shared" si="64"/>
        <v>1.3191468937720607</v>
      </c>
      <c r="L665">
        <f t="shared" si="65"/>
        <v>1.415972358972742</v>
      </c>
      <c r="M665">
        <f t="shared" si="67"/>
        <v>1.2220375556814596</v>
      </c>
    </row>
    <row r="666" spans="1:13" x14ac:dyDescent="0.3">
      <c r="A666">
        <v>662</v>
      </c>
      <c r="B666">
        <f>'per 2m'!E664</f>
        <v>18.4421426134118</v>
      </c>
      <c r="C666">
        <f>'per 2m'!F664</f>
        <v>19.771785226823603</v>
      </c>
      <c r="D666">
        <f>'per 2m'!I664</f>
        <v>18.41805651280885</v>
      </c>
      <c r="E666">
        <f>'per 2m'!J664</f>
        <v>19.863613025618388</v>
      </c>
      <c r="F666" s="3">
        <f t="shared" si="68"/>
        <v>17.108525779540432</v>
      </c>
      <c r="I666">
        <f t="shared" si="63"/>
        <v>1.3166150361099933</v>
      </c>
      <c r="J666">
        <f t="shared" si="66"/>
        <v>1.4109086436485581</v>
      </c>
      <c r="K666">
        <f t="shared" si="64"/>
        <v>1.3184326080577748</v>
      </c>
      <c r="L666">
        <f t="shared" si="65"/>
        <v>1.4152580732584563</v>
      </c>
      <c r="M666">
        <f t="shared" si="67"/>
        <v>1.2220375556814596</v>
      </c>
    </row>
    <row r="667" spans="1:13" x14ac:dyDescent="0.3">
      <c r="A667">
        <v>663</v>
      </c>
      <c r="B667">
        <f>'per 2m'!E665</f>
        <v>18.423078397668014</v>
      </c>
      <c r="C667">
        <f>'per 2m'!F665</f>
        <v>19.733656795336024</v>
      </c>
      <c r="D667">
        <f>'per 2m'!I665</f>
        <v>18.498056512808848</v>
      </c>
      <c r="E667">
        <f>'per 2m'!J665</f>
        <v>19.763613025618387</v>
      </c>
      <c r="F667" s="3">
        <f t="shared" si="68"/>
        <v>17.108525779540432</v>
      </c>
      <c r="I667">
        <f t="shared" si="63"/>
        <v>1.3152504788794526</v>
      </c>
      <c r="J667">
        <f t="shared" si="66"/>
        <v>1.4081795291874764</v>
      </c>
      <c r="K667">
        <f t="shared" si="64"/>
        <v>1.3177183223434892</v>
      </c>
      <c r="L667">
        <f t="shared" si="65"/>
        <v>1.408115216115599</v>
      </c>
      <c r="M667">
        <f t="shared" si="67"/>
        <v>1.2220375556814596</v>
      </c>
    </row>
    <row r="668" spans="1:13" x14ac:dyDescent="0.3">
      <c r="A668">
        <v>664</v>
      </c>
      <c r="B668">
        <f>'per 2m'!E666</f>
        <v>18.403935010956658</v>
      </c>
      <c r="C668">
        <f>'per 2m'!F666</f>
        <v>19.695370021913316</v>
      </c>
      <c r="D668">
        <f>'per 2m'!I666</f>
        <v>18.398056512808846</v>
      </c>
      <c r="E668">
        <f>'per 2m'!J666</f>
        <v>19.663613025618385</v>
      </c>
      <c r="F668" s="3">
        <f t="shared" si="68"/>
        <v>17.108525779540432</v>
      </c>
      <c r="I668">
        <f t="shared" si="63"/>
        <v>1.313880315318896</v>
      </c>
      <c r="J668">
        <f t="shared" si="66"/>
        <v>1.4054392020663635</v>
      </c>
      <c r="K668">
        <f t="shared" si="64"/>
        <v>1.3170040366292033</v>
      </c>
      <c r="L668">
        <f t="shared" si="65"/>
        <v>1.4074009304013131</v>
      </c>
      <c r="M668">
        <f t="shared" si="67"/>
        <v>1.2220375556814596</v>
      </c>
    </row>
    <row r="669" spans="1:13" x14ac:dyDescent="0.3">
      <c r="A669">
        <v>665</v>
      </c>
      <c r="B669">
        <f>'per 2m'!E667</f>
        <v>18.384713817972433</v>
      </c>
      <c r="C669">
        <f>'per 2m'!F667</f>
        <v>19.656927635944864</v>
      </c>
      <c r="D669">
        <f>'per 2m'!I667</f>
        <v>18.478056512808845</v>
      </c>
      <c r="E669">
        <f>'per 2m'!J667</f>
        <v>19.743613025618384</v>
      </c>
      <c r="F669" s="3">
        <f t="shared" si="68"/>
        <v>17.108525779540432</v>
      </c>
      <c r="I669">
        <f t="shared" si="63"/>
        <v>1.3125046431046115</v>
      </c>
      <c r="J669">
        <f t="shared" si="66"/>
        <v>1.4026878576377941</v>
      </c>
      <c r="K669">
        <f t="shared" si="64"/>
        <v>1.3162897509149174</v>
      </c>
      <c r="L669">
        <f t="shared" si="65"/>
        <v>1.4066866446870274</v>
      </c>
      <c r="M669">
        <f t="shared" si="67"/>
        <v>1.2220375556814596</v>
      </c>
    </row>
    <row r="670" spans="1:13" x14ac:dyDescent="0.3">
      <c r="A670">
        <v>666</v>
      </c>
      <c r="B670">
        <f>'per 2m'!E668</f>
        <v>18.365416188956686</v>
      </c>
      <c r="C670">
        <f>'per 2m'!F668</f>
        <v>19.618332377913372</v>
      </c>
      <c r="D670">
        <f>'per 2m'!I668</f>
        <v>18.378056512808843</v>
      </c>
      <c r="E670">
        <f>'per 2m'!J668</f>
        <v>19.643613025618382</v>
      </c>
      <c r="F670" s="3">
        <f t="shared" si="68"/>
        <v>17.108525779540432</v>
      </c>
      <c r="I670">
        <f t="shared" si="63"/>
        <v>1.3111235603055869</v>
      </c>
      <c r="J670">
        <f t="shared" si="66"/>
        <v>1.3999256920397454</v>
      </c>
      <c r="K670">
        <f t="shared" si="64"/>
        <v>1.3091468937720603</v>
      </c>
      <c r="L670">
        <f t="shared" si="65"/>
        <v>1.3995437875441701</v>
      </c>
      <c r="M670">
        <f t="shared" si="67"/>
        <v>1.2220375556814596</v>
      </c>
    </row>
    <row r="671" spans="1:13" x14ac:dyDescent="0.3">
      <c r="A671">
        <v>667</v>
      </c>
      <c r="B671">
        <f>'per 2m'!E669</f>
        <v>18.346043499599748</v>
      </c>
      <c r="C671">
        <f>'per 2m'!F669</f>
        <v>19.579586999199499</v>
      </c>
      <c r="D671">
        <f>'per 2m'!I669</f>
        <v>18.278056512808842</v>
      </c>
      <c r="E671">
        <f>'per 2m'!J669</f>
        <v>19.543613025618381</v>
      </c>
      <c r="F671" s="3">
        <f t="shared" si="68"/>
        <v>17.108525779540432</v>
      </c>
      <c r="I671">
        <f t="shared" si="63"/>
        <v>1.3097371653765215</v>
      </c>
      <c r="J671">
        <f t="shared" si="66"/>
        <v>1.3971529021816149</v>
      </c>
      <c r="K671">
        <f t="shared" si="64"/>
        <v>1.3084326080577744</v>
      </c>
      <c r="L671">
        <f t="shared" si="65"/>
        <v>1.3988295018298842</v>
      </c>
      <c r="M671">
        <f t="shared" si="67"/>
        <v>1.2220375556814596</v>
      </c>
    </row>
    <row r="672" spans="1:13" x14ac:dyDescent="0.3">
      <c r="A672">
        <v>668</v>
      </c>
      <c r="B672">
        <f>'per 2m'!E670</f>
        <v>18.326597130942858</v>
      </c>
      <c r="C672">
        <f>'per 2m'!F670</f>
        <v>19.540694261885719</v>
      </c>
      <c r="D672">
        <f>'per 2m'!I670</f>
        <v>18.35805651280884</v>
      </c>
      <c r="E672">
        <f>'per 2m'!J670</f>
        <v>19.623613025618379</v>
      </c>
      <c r="F672" s="3">
        <f t="shared" si="68"/>
        <v>17.108525779540432</v>
      </c>
      <c r="I672">
        <f t="shared" si="63"/>
        <v>1.3083455571508058</v>
      </c>
      <c r="J672">
        <f t="shared" si="66"/>
        <v>1.3943696857301828</v>
      </c>
      <c r="K672">
        <f t="shared" si="64"/>
        <v>1.3077183223434885</v>
      </c>
      <c r="L672">
        <f t="shared" si="65"/>
        <v>1.3981152161155985</v>
      </c>
      <c r="M672">
        <f t="shared" si="67"/>
        <v>1.2220375556814596</v>
      </c>
    </row>
    <row r="673" spans="1:13" x14ac:dyDescent="0.3">
      <c r="A673">
        <v>669</v>
      </c>
      <c r="B673">
        <f>'per 2m'!E671</f>
        <v>18.307078469279698</v>
      </c>
      <c r="C673">
        <f>'per 2m'!F671</f>
        <v>19.5016569385594</v>
      </c>
      <c r="D673">
        <f>'per 2m'!I671</f>
        <v>18.258056512808839</v>
      </c>
      <c r="E673">
        <f>'per 2m'!J671</f>
        <v>19.523613025618378</v>
      </c>
      <c r="F673" s="3">
        <f t="shared" si="68"/>
        <v>17.108525779540432</v>
      </c>
      <c r="I673">
        <f t="shared" si="63"/>
        <v>1.3069488348334743</v>
      </c>
      <c r="J673">
        <f t="shared" si="66"/>
        <v>1.3915762410955206</v>
      </c>
      <c r="K673">
        <f t="shared" si="64"/>
        <v>1.3070040366292026</v>
      </c>
      <c r="L673">
        <f t="shared" si="65"/>
        <v>1.3909723589727412</v>
      </c>
      <c r="M673">
        <f t="shared" si="67"/>
        <v>1.2220375556814596</v>
      </c>
    </row>
    <row r="674" spans="1:13" x14ac:dyDescent="0.3">
      <c r="A674">
        <v>670</v>
      </c>
      <c r="B674">
        <f>'per 2m'!E672</f>
        <v>18.287488906057586</v>
      </c>
      <c r="C674">
        <f>'per 2m'!F672</f>
        <v>19.462477812115175</v>
      </c>
      <c r="D674">
        <f>'per 2m'!I672</f>
        <v>18.338056512808837</v>
      </c>
      <c r="E674">
        <f>'per 2m'!J672</f>
        <v>19.423613025618376</v>
      </c>
      <c r="F674" s="3">
        <f t="shared" si="68"/>
        <v>17.108525779540432</v>
      </c>
      <c r="I674">
        <f t="shared" si="63"/>
        <v>1.3055470979941377</v>
      </c>
      <c r="J674">
        <f t="shared" si="66"/>
        <v>1.3887727674168471</v>
      </c>
      <c r="K674">
        <f t="shared" si="64"/>
        <v>1.3062897509149169</v>
      </c>
      <c r="L674">
        <f t="shared" si="65"/>
        <v>1.3902580732584553</v>
      </c>
      <c r="M674">
        <f t="shared" si="67"/>
        <v>1.2220375556814596</v>
      </c>
    </row>
    <row r="675" spans="1:13" x14ac:dyDescent="0.3">
      <c r="A675">
        <v>671</v>
      </c>
      <c r="B675">
        <f>'per 2m'!E673</f>
        <v>18.267829837778269</v>
      </c>
      <c r="C675">
        <f>'per 2m'!F673</f>
        <v>19.423159675556541</v>
      </c>
      <c r="D675">
        <f>'per 2m'!I673</f>
        <v>18.238056512808836</v>
      </c>
      <c r="E675">
        <f>'per 2m'!J673</f>
        <v>19.503613025618375</v>
      </c>
      <c r="F675" s="3">
        <f t="shared" si="68"/>
        <v>17.108525779540432</v>
      </c>
      <c r="I675">
        <f t="shared" si="63"/>
        <v>1.3041404465598803</v>
      </c>
      <c r="J675">
        <f t="shared" si="66"/>
        <v>1.385959464548332</v>
      </c>
      <c r="K675">
        <f t="shared" si="64"/>
        <v>1.3055754652006311</v>
      </c>
      <c r="L675">
        <f t="shared" si="65"/>
        <v>1.3895437875441696</v>
      </c>
      <c r="M675">
        <f t="shared" si="67"/>
        <v>1.2220375556814596</v>
      </c>
    </row>
    <row r="676" spans="1:13" x14ac:dyDescent="0.3">
      <c r="A676">
        <v>672</v>
      </c>
      <c r="B676">
        <f>'per 2m'!E674</f>
        <v>18.248102665898376</v>
      </c>
      <c r="C676">
        <f>'per 2m'!F674</f>
        <v>19.383705331796754</v>
      </c>
      <c r="D676">
        <f>'per 2m'!I674</f>
        <v>18.318056512808834</v>
      </c>
      <c r="E676">
        <f>'per 2m'!J674</f>
        <v>19.403613025618373</v>
      </c>
      <c r="F676" s="3">
        <f t="shared" si="68"/>
        <v>17.108525779540432</v>
      </c>
      <c r="I676">
        <f t="shared" ref="I676:I722" si="69">(B676+B677)/28*($A677-$A676)</f>
        <v>1.3027289808081386</v>
      </c>
      <c r="J676">
        <f t="shared" si="66"/>
        <v>1.3831365330448491</v>
      </c>
      <c r="K676">
        <f t="shared" ref="K676:K722" si="70">(D676+D677)/28*($A677-$A676)</f>
        <v>1.3048611794863452</v>
      </c>
      <c r="L676">
        <f t="shared" ref="L676:L722" si="71">(E676+E677)/28*($A677-$A676)</f>
        <v>1.3824009304013123</v>
      </c>
      <c r="M676">
        <f t="shared" si="67"/>
        <v>1.2220375556814596</v>
      </c>
    </row>
    <row r="677" spans="1:13" x14ac:dyDescent="0.3">
      <c r="A677">
        <v>673</v>
      </c>
      <c r="B677">
        <f>'per 2m'!E675</f>
        <v>18.228308796729507</v>
      </c>
      <c r="C677">
        <f>'per 2m'!F675</f>
        <v>19.344117593459018</v>
      </c>
      <c r="D677">
        <f>'per 2m'!I675</f>
        <v>18.218056512808833</v>
      </c>
      <c r="E677">
        <f>'per 2m'!J675</f>
        <v>19.303613025618372</v>
      </c>
      <c r="F677" s="3">
        <f t="shared" si="68"/>
        <v>17.108525779540432</v>
      </c>
      <c r="I677">
        <f t="shared" si="69"/>
        <v>1.3013128013595534</v>
      </c>
      <c r="J677">
        <f t="shared" si="66"/>
        <v>1.3803041741476783</v>
      </c>
      <c r="K677">
        <f t="shared" si="70"/>
        <v>1.3041468937720595</v>
      </c>
      <c r="L677">
        <f t="shared" si="71"/>
        <v>1.3816866446870264</v>
      </c>
      <c r="M677">
        <f t="shared" si="67"/>
        <v>1.2220375556814596</v>
      </c>
    </row>
    <row r="678" spans="1:13" x14ac:dyDescent="0.3">
      <c r="A678">
        <v>674</v>
      </c>
      <c r="B678">
        <f>'per 2m'!E676</f>
        <v>18.208449641337985</v>
      </c>
      <c r="C678">
        <f>'per 2m'!F676</f>
        <v>19.304399282675973</v>
      </c>
      <c r="D678">
        <f>'per 2m'!I676</f>
        <v>18.298056512808831</v>
      </c>
      <c r="E678">
        <f>'per 2m'!J676</f>
        <v>19.38361302561837</v>
      </c>
      <c r="F678" s="3">
        <f t="shared" si="68"/>
        <v>17.108525779540432</v>
      </c>
      <c r="I678">
        <f t="shared" si="69"/>
        <v>1.2998920091707944</v>
      </c>
      <c r="J678">
        <f t="shared" si="66"/>
        <v>1.3774625897701607</v>
      </c>
      <c r="K678">
        <f t="shared" si="70"/>
        <v>1.3034326080577736</v>
      </c>
      <c r="L678">
        <f t="shared" si="71"/>
        <v>1.3809723589727407</v>
      </c>
      <c r="M678">
        <f t="shared" si="67"/>
        <v>1.2220375556814596</v>
      </c>
    </row>
    <row r="679" spans="1:13" x14ac:dyDescent="0.3">
      <c r="A679">
        <v>675</v>
      </c>
      <c r="B679">
        <f>'per 2m'!E677</f>
        <v>18.18852661544426</v>
      </c>
      <c r="C679">
        <f>'per 2m'!F677</f>
        <v>19.264553230888524</v>
      </c>
      <c r="D679">
        <f>'per 2m'!I677</f>
        <v>18.198056512808829</v>
      </c>
      <c r="E679">
        <f>'per 2m'!J677</f>
        <v>19.283613025618369</v>
      </c>
      <c r="F679" s="3">
        <f t="shared" si="68"/>
        <v>17.108525779540432</v>
      </c>
      <c r="I679">
        <f t="shared" si="69"/>
        <v>1.298466705527366</v>
      </c>
      <c r="J679">
        <f t="shared" si="66"/>
        <v>1.3746119824833034</v>
      </c>
      <c r="K679">
        <f t="shared" si="70"/>
        <v>1.2962897509149163</v>
      </c>
      <c r="L679">
        <f t="shared" si="71"/>
        <v>1.3738295018298834</v>
      </c>
      <c r="M679">
        <f t="shared" si="67"/>
        <v>1.2220375556814596</v>
      </c>
    </row>
    <row r="680" spans="1:13" x14ac:dyDescent="0.3">
      <c r="A680">
        <v>676</v>
      </c>
      <c r="B680">
        <f>'per 2m'!E678</f>
        <v>18.168541139321984</v>
      </c>
      <c r="C680">
        <f>'per 2m'!F678</f>
        <v>19.224582278643972</v>
      </c>
      <c r="D680">
        <f>'per 2m'!I678</f>
        <v>18.098056512808828</v>
      </c>
      <c r="E680">
        <f>'per 2m'!J678</f>
        <v>19.183613025618367</v>
      </c>
      <c r="F680" s="3">
        <f t="shared" si="68"/>
        <v>17.108525779540432</v>
      </c>
      <c r="I680">
        <f t="shared" si="69"/>
        <v>1.2970369920363838</v>
      </c>
      <c r="J680">
        <f t="shared" si="66"/>
        <v>1.3717525555013392</v>
      </c>
      <c r="K680">
        <f t="shared" si="70"/>
        <v>1.2955754652006306</v>
      </c>
      <c r="L680">
        <f t="shared" si="71"/>
        <v>1.3731152161155975</v>
      </c>
      <c r="M680">
        <f t="shared" si="67"/>
        <v>1.2220375556814596</v>
      </c>
    </row>
    <row r="681" spans="1:13" x14ac:dyDescent="0.3">
      <c r="A681">
        <v>677</v>
      </c>
      <c r="B681">
        <f>'per 2m'!E679</f>
        <v>18.148494637696764</v>
      </c>
      <c r="C681">
        <f>'per 2m'!F679</f>
        <v>19.184489275393528</v>
      </c>
      <c r="D681">
        <f>'per 2m'!I679</f>
        <v>18.178056512808826</v>
      </c>
      <c r="E681">
        <f>'per 2m'!J679</f>
        <v>19.263613025618366</v>
      </c>
      <c r="F681" s="3">
        <f t="shared" si="68"/>
        <v>17.108525779540432</v>
      </c>
      <c r="I681">
        <f t="shared" si="69"/>
        <v>1.2956029706193344</v>
      </c>
      <c r="J681">
        <f t="shared" si="66"/>
        <v>1.3688845126672398</v>
      </c>
      <c r="K681">
        <f t="shared" si="70"/>
        <v>1.2948611794863447</v>
      </c>
      <c r="L681">
        <f t="shared" si="71"/>
        <v>1.3724009304013118</v>
      </c>
      <c r="M681">
        <f t="shared" si="67"/>
        <v>1.2220375556814596</v>
      </c>
    </row>
    <row r="682" spans="1:13" x14ac:dyDescent="0.3">
      <c r="A682">
        <v>678</v>
      </c>
      <c r="B682">
        <f>'per 2m'!E680</f>
        <v>18.128388539644593</v>
      </c>
      <c r="C682">
        <f>'per 2m'!F680</f>
        <v>19.144277079289186</v>
      </c>
      <c r="D682">
        <f>'per 2m'!I680</f>
        <v>18.078056512808825</v>
      </c>
      <c r="E682">
        <f>'per 2m'!J680</f>
        <v>19.163613025618364</v>
      </c>
      <c r="F682" s="3">
        <f t="shared" si="68"/>
        <v>17.108525779540432</v>
      </c>
      <c r="I682">
        <f t="shared" si="69"/>
        <v>1.2941647435048063</v>
      </c>
      <c r="J682">
        <f t="shared" si="66"/>
        <v>1.3660080584381835</v>
      </c>
      <c r="K682">
        <f t="shared" si="70"/>
        <v>1.2941468937720588</v>
      </c>
      <c r="L682">
        <f t="shared" si="71"/>
        <v>1.3652580732584545</v>
      </c>
      <c r="M682">
        <f t="shared" si="67"/>
        <v>1.2220375556814596</v>
      </c>
    </row>
    <row r="683" spans="1:13" x14ac:dyDescent="0.3">
      <c r="A683">
        <v>679</v>
      </c>
      <c r="B683">
        <f>'per 2m'!E681</f>
        <v>18.108224278489981</v>
      </c>
      <c r="C683">
        <f>'per 2m'!F681</f>
        <v>19.103948556979958</v>
      </c>
      <c r="D683">
        <f>'per 2m'!I681</f>
        <v>18.158056512808823</v>
      </c>
      <c r="E683">
        <f>'per 2m'!J681</f>
        <v>19.063613025618363</v>
      </c>
      <c r="F683" s="3">
        <f t="shared" si="68"/>
        <v>17.108525779540432</v>
      </c>
      <c r="I683">
        <f t="shared" si="69"/>
        <v>1.2927224132212056</v>
      </c>
      <c r="J683">
        <f t="shared" si="66"/>
        <v>1.3631233978709822</v>
      </c>
      <c r="K683">
        <f t="shared" si="70"/>
        <v>1.2934326080577729</v>
      </c>
      <c r="L683">
        <f t="shared" si="71"/>
        <v>1.3645437875441686</v>
      </c>
      <c r="M683">
        <f t="shared" si="67"/>
        <v>1.2220375556814596</v>
      </c>
    </row>
    <row r="684" spans="1:13" x14ac:dyDescent="0.3">
      <c r="A684">
        <v>680</v>
      </c>
      <c r="B684">
        <f>'per 2m'!E682</f>
        <v>18.088003291703771</v>
      </c>
      <c r="C684">
        <f>'per 2m'!F682</f>
        <v>19.063506583407545</v>
      </c>
      <c r="D684">
        <f>'per 2m'!I682</f>
        <v>18.058056512808822</v>
      </c>
      <c r="E684">
        <f>'per 2m'!J682</f>
        <v>19.143613025618361</v>
      </c>
      <c r="F684" s="3">
        <f t="shared" si="68"/>
        <v>17.108525779540432</v>
      </c>
      <c r="I684">
        <f t="shared" si="69"/>
        <v>1.2912760825894445</v>
      </c>
      <c r="J684">
        <f t="shared" si="66"/>
        <v>1.3602307366074604</v>
      </c>
      <c r="K684">
        <f t="shared" si="70"/>
        <v>1.2927183223434873</v>
      </c>
      <c r="L684">
        <f t="shared" si="71"/>
        <v>1.3638295018298829</v>
      </c>
      <c r="M684">
        <f t="shared" si="67"/>
        <v>1.2220375556814596</v>
      </c>
    </row>
    <row r="685" spans="1:13" x14ac:dyDescent="0.3">
      <c r="A685">
        <v>681</v>
      </c>
      <c r="B685">
        <f>'per 2m'!E683</f>
        <v>18.067727020800671</v>
      </c>
      <c r="C685">
        <f>'per 2m'!F683</f>
        <v>19.022954041601345</v>
      </c>
      <c r="D685">
        <f>'per 2m'!I683</f>
        <v>18.13805651280882</v>
      </c>
      <c r="E685">
        <f>'per 2m'!J683</f>
        <v>19.04361302561836</v>
      </c>
      <c r="F685" s="3">
        <f t="shared" si="68"/>
        <v>17.108525779540432</v>
      </c>
      <c r="I685">
        <f t="shared" si="69"/>
        <v>1.2898258547156125</v>
      </c>
      <c r="J685">
        <f t="shared" si="66"/>
        <v>1.3573302808597967</v>
      </c>
      <c r="K685">
        <f t="shared" si="70"/>
        <v>1.2920040366292014</v>
      </c>
      <c r="L685">
        <f t="shared" si="71"/>
        <v>1.3566866446870256</v>
      </c>
      <c r="M685">
        <f t="shared" si="67"/>
        <v>1.2220375556814596</v>
      </c>
    </row>
    <row r="686" spans="1:13" x14ac:dyDescent="0.3">
      <c r="A686">
        <v>682</v>
      </c>
      <c r="B686">
        <f>'per 2m'!E684</f>
        <v>18.047396911236479</v>
      </c>
      <c r="C686">
        <f>'per 2m'!F684</f>
        <v>18.982293822472958</v>
      </c>
      <c r="D686">
        <f>'per 2m'!I684</f>
        <v>18.038056512808819</v>
      </c>
      <c r="E686">
        <f>'per 2m'!J684</f>
        <v>18.943613025618358</v>
      </c>
      <c r="F686" s="3">
        <f t="shared" si="68"/>
        <v>17.108525779540432</v>
      </c>
      <c r="I686">
        <f t="shared" si="69"/>
        <v>1.288371832983626</v>
      </c>
      <c r="J686">
        <f t="shared" si="66"/>
        <v>1.354422237395823</v>
      </c>
      <c r="K686">
        <f t="shared" si="70"/>
        <v>1.2912897509149155</v>
      </c>
      <c r="L686">
        <f t="shared" si="71"/>
        <v>1.3559723589727397</v>
      </c>
      <c r="M686">
        <f t="shared" si="67"/>
        <v>1.2220375556814596</v>
      </c>
    </row>
    <row r="687" spans="1:13" x14ac:dyDescent="0.3">
      <c r="A687">
        <v>683</v>
      </c>
      <c r="B687">
        <f>'per 2m'!E685</f>
        <v>18.027014412305043</v>
      </c>
      <c r="C687">
        <f>'per 2m'!F685</f>
        <v>18.941528824610089</v>
      </c>
      <c r="D687">
        <f>'per 2m'!I685</f>
        <v>18.118056512808817</v>
      </c>
      <c r="E687">
        <f>'per 2m'!J685</f>
        <v>19.023613025618356</v>
      </c>
      <c r="F687" s="3">
        <f t="shared" si="68"/>
        <v>17.108525779540432</v>
      </c>
      <c r="I687">
        <f t="shared" si="69"/>
        <v>1.2869141210478572</v>
      </c>
      <c r="J687">
        <f t="shared" si="66"/>
        <v>1.351506813524286</v>
      </c>
      <c r="K687">
        <f t="shared" si="70"/>
        <v>1.2905754652006298</v>
      </c>
      <c r="L687">
        <f t="shared" si="71"/>
        <v>1.355258073258454</v>
      </c>
      <c r="M687">
        <f t="shared" si="67"/>
        <v>1.2220375556814596</v>
      </c>
    </row>
    <row r="688" spans="1:13" x14ac:dyDescent="0.3">
      <c r="A688">
        <v>684</v>
      </c>
      <c r="B688">
        <f>'per 2m'!E686</f>
        <v>18.006580977034957</v>
      </c>
      <c r="C688">
        <f>'per 2m'!F686</f>
        <v>18.900661954069918</v>
      </c>
      <c r="D688">
        <f>'per 2m'!I686</f>
        <v>18.018056512808815</v>
      </c>
      <c r="E688">
        <f>'per 2m'!J686</f>
        <v>18.923613025618355</v>
      </c>
      <c r="F688" s="3">
        <f t="shared" si="68"/>
        <v>17.108525779540432</v>
      </c>
      <c r="I688">
        <f t="shared" si="69"/>
        <v>1.2854528228257469</v>
      </c>
      <c r="J688">
        <f t="shared" si="66"/>
        <v>1.3485842170800655</v>
      </c>
      <c r="K688">
        <f t="shared" si="70"/>
        <v>1.2834326080577725</v>
      </c>
      <c r="L688">
        <f t="shared" si="71"/>
        <v>1.3481152161155967</v>
      </c>
      <c r="M688">
        <f t="shared" si="67"/>
        <v>1.2220375556814596</v>
      </c>
    </row>
    <row r="689" spans="1:13" x14ac:dyDescent="0.3">
      <c r="A689">
        <v>685</v>
      </c>
      <c r="B689">
        <f>'per 2m'!E687</f>
        <v>17.986098062085961</v>
      </c>
      <c r="C689">
        <f>'per 2m'!F687</f>
        <v>18.859696124171922</v>
      </c>
      <c r="D689">
        <f>'per 2m'!I687</f>
        <v>17.918056512808814</v>
      </c>
      <c r="E689">
        <f>'per 2m'!J687</f>
        <v>18.823613025618354</v>
      </c>
      <c r="F689" s="3">
        <f t="shared" si="68"/>
        <v>17.108525779540432</v>
      </c>
      <c r="I689">
        <f t="shared" si="69"/>
        <v>1.2839880424903953</v>
      </c>
      <c r="J689">
        <f t="shared" si="66"/>
        <v>1.3456546564093619</v>
      </c>
      <c r="K689">
        <f t="shared" si="70"/>
        <v>1.2827183223434866</v>
      </c>
      <c r="L689">
        <f t="shared" si="71"/>
        <v>1.3474009304013108</v>
      </c>
      <c r="M689">
        <f t="shared" si="67"/>
        <v>1.2220375556814596</v>
      </c>
    </row>
    <row r="690" spans="1:13" x14ac:dyDescent="0.3">
      <c r="A690">
        <v>686</v>
      </c>
      <c r="B690">
        <f>'per 2m'!E688</f>
        <v>17.965567127645105</v>
      </c>
      <c r="C690">
        <f>'per 2m'!F688</f>
        <v>18.81863425529021</v>
      </c>
      <c r="D690">
        <f>'per 2m'!I688</f>
        <v>17.998056512808812</v>
      </c>
      <c r="E690">
        <f>'per 2m'!J688</f>
        <v>18.903613025618352</v>
      </c>
      <c r="F690" s="3">
        <f t="shared" si="68"/>
        <v>17.108525779540432</v>
      </c>
      <c r="I690">
        <f t="shared" si="69"/>
        <v>1.2825198844631343</v>
      </c>
      <c r="J690">
        <f t="shared" si="66"/>
        <v>1.3427183403548402</v>
      </c>
      <c r="K690">
        <f t="shared" si="70"/>
        <v>1.2820040366292009</v>
      </c>
      <c r="L690">
        <f t="shared" si="71"/>
        <v>1.3466866446870251</v>
      </c>
      <c r="M690">
        <f t="shared" si="67"/>
        <v>1.2220375556814596</v>
      </c>
    </row>
    <row r="691" spans="1:13" x14ac:dyDescent="0.3">
      <c r="A691">
        <v>687</v>
      </c>
      <c r="B691">
        <f>'per 2m'!E689</f>
        <v>17.944989637322653</v>
      </c>
      <c r="C691">
        <f>'per 2m'!F689</f>
        <v>18.777479274645309</v>
      </c>
      <c r="D691">
        <f>'per 2m'!I689</f>
        <v>17.898056512808811</v>
      </c>
      <c r="E691">
        <f>'per 2m'!J689</f>
        <v>18.80361302561835</v>
      </c>
      <c r="F691" s="3">
        <f t="shared" si="68"/>
        <v>17.108525779540432</v>
      </c>
      <c r="I691">
        <f t="shared" si="69"/>
        <v>1.281048453406086</v>
      </c>
      <c r="J691">
        <f t="shared" si="66"/>
        <v>1.3397754782407436</v>
      </c>
      <c r="K691">
        <f t="shared" si="70"/>
        <v>1.281289750914915</v>
      </c>
      <c r="L691">
        <f t="shared" si="71"/>
        <v>1.3395437875441678</v>
      </c>
      <c r="M691">
        <f t="shared" si="67"/>
        <v>1.2220375556814596</v>
      </c>
    </row>
    <row r="692" spans="1:13" x14ac:dyDescent="0.3">
      <c r="A692">
        <v>688</v>
      </c>
      <c r="B692">
        <f>'per 2m'!E690</f>
        <v>17.924367058047753</v>
      </c>
      <c r="C692">
        <f>'per 2m'!F690</f>
        <v>18.73623411609551</v>
      </c>
      <c r="D692">
        <f>'per 2m'!I690</f>
        <v>17.978056512808809</v>
      </c>
      <c r="E692">
        <f>'per 2m'!J690</f>
        <v>18.703613025618349</v>
      </c>
      <c r="F692" s="3">
        <f t="shared" si="68"/>
        <v>17.108525779540432</v>
      </c>
      <c r="I692">
        <f t="shared" si="69"/>
        <v>1.2795738542147002</v>
      </c>
      <c r="J692">
        <f t="shared" si="66"/>
        <v>1.336826279857972</v>
      </c>
      <c r="K692">
        <f t="shared" si="70"/>
        <v>1.2805754652006291</v>
      </c>
      <c r="L692">
        <f t="shared" si="71"/>
        <v>1.3388295018298819</v>
      </c>
      <c r="M692">
        <f t="shared" si="67"/>
        <v>1.2220375556814596</v>
      </c>
    </row>
    <row r="693" spans="1:13" x14ac:dyDescent="0.3">
      <c r="A693">
        <v>689</v>
      </c>
      <c r="B693">
        <f>'per 2m'!E691</f>
        <v>17.903700859963852</v>
      </c>
      <c r="C693">
        <f>'per 2m'!F691</f>
        <v>18.694901719927703</v>
      </c>
      <c r="D693">
        <f>'per 2m'!I691</f>
        <v>17.878056512808808</v>
      </c>
      <c r="E693">
        <f>'per 2m'!J691</f>
        <v>18.783613025618347</v>
      </c>
      <c r="F693" s="3">
        <f t="shared" si="68"/>
        <v>17.108525779540432</v>
      </c>
      <c r="I693">
        <f t="shared" si="69"/>
        <v>1.2780961920102769</v>
      </c>
      <c r="J693">
        <f t="shared" si="66"/>
        <v>1.333870955449125</v>
      </c>
      <c r="K693">
        <f t="shared" si="70"/>
        <v>1.2798611794863433</v>
      </c>
      <c r="L693">
        <f t="shared" si="71"/>
        <v>1.3381152161155963</v>
      </c>
      <c r="M693">
        <f t="shared" si="67"/>
        <v>1.2220375556814596</v>
      </c>
    </row>
    <row r="694" spans="1:13" x14ac:dyDescent="0.3">
      <c r="A694">
        <v>690</v>
      </c>
      <c r="B694">
        <f>'per 2m'!E692</f>
        <v>17.882992516323899</v>
      </c>
      <c r="C694">
        <f>'per 2m'!F692</f>
        <v>18.653485032647797</v>
      </c>
      <c r="D694">
        <f>'per 2m'!I692</f>
        <v>17.958056512808806</v>
      </c>
      <c r="E694">
        <f>'per 2m'!J692</f>
        <v>18.683613025618346</v>
      </c>
      <c r="F694" s="3">
        <f t="shared" si="68"/>
        <v>17.108525779540432</v>
      </c>
      <c r="I694">
        <f t="shared" si="69"/>
        <v>1.2766155721324719</v>
      </c>
      <c r="J694">
        <f t="shared" si="66"/>
        <v>1.3309097156935152</v>
      </c>
      <c r="K694">
        <f t="shared" si="70"/>
        <v>1.2791468937720576</v>
      </c>
      <c r="L694">
        <f t="shared" si="71"/>
        <v>1.3309723589727389</v>
      </c>
      <c r="M694">
        <f t="shared" si="67"/>
        <v>1.2220375556814596</v>
      </c>
    </row>
    <row r="695" spans="1:13" x14ac:dyDescent="0.3">
      <c r="A695">
        <v>691</v>
      </c>
      <c r="B695">
        <f>'per 2m'!E693</f>
        <v>17.862243503385315</v>
      </c>
      <c r="C695">
        <f>'per 2m'!F693</f>
        <v>18.611987006770629</v>
      </c>
      <c r="D695">
        <f>'per 2m'!I693</f>
        <v>17.858056512808805</v>
      </c>
      <c r="E695">
        <f>'per 2m'!J693</f>
        <v>18.583613025618344</v>
      </c>
      <c r="F695" s="3">
        <f t="shared" si="68"/>
        <v>17.108525779540432</v>
      </c>
      <c r="I695">
        <f t="shared" si="69"/>
        <v>1.2751321001317883</v>
      </c>
      <c r="J695">
        <f t="shared" si="66"/>
        <v>1.3279427716921481</v>
      </c>
      <c r="K695">
        <f t="shared" si="70"/>
        <v>1.2784326080577717</v>
      </c>
      <c r="L695">
        <f t="shared" si="71"/>
        <v>1.330258073258453</v>
      </c>
      <c r="M695">
        <f t="shared" si="67"/>
        <v>1.2220375556814596</v>
      </c>
    </row>
    <row r="696" spans="1:13" x14ac:dyDescent="0.3">
      <c r="A696">
        <v>692</v>
      </c>
      <c r="B696">
        <f>'per 2m'!E694</f>
        <v>17.841455300304759</v>
      </c>
      <c r="C696">
        <f>'per 2m'!F694</f>
        <v>18.570410600609517</v>
      </c>
      <c r="D696">
        <f>'per 2m'!I694</f>
        <v>17.938056512808803</v>
      </c>
      <c r="E696">
        <f>'per 2m'!J694</f>
        <v>18.663613025618343</v>
      </c>
      <c r="F696" s="3">
        <f t="shared" si="68"/>
        <v>17.108525779540432</v>
      </c>
      <c r="I696">
        <f t="shared" si="69"/>
        <v>1.2736458817620513</v>
      </c>
      <c r="J696">
        <f t="shared" si="66"/>
        <v>1.3249703349526738</v>
      </c>
      <c r="K696">
        <f t="shared" si="70"/>
        <v>1.2777183223434858</v>
      </c>
      <c r="L696">
        <f t="shared" si="71"/>
        <v>1.3295437875441674</v>
      </c>
      <c r="M696">
        <f t="shared" si="67"/>
        <v>1.2220375556814596</v>
      </c>
    </row>
    <row r="697" spans="1:13" x14ac:dyDescent="0.3">
      <c r="A697">
        <v>693</v>
      </c>
      <c r="B697">
        <f>'per 2m'!E695</f>
        <v>17.820629389032675</v>
      </c>
      <c r="C697">
        <f>'per 2m'!F695</f>
        <v>18.528758778065349</v>
      </c>
      <c r="D697">
        <f>'per 2m'!I695</f>
        <v>17.838056512808802</v>
      </c>
      <c r="E697">
        <f>'per 2m'!J695</f>
        <v>18.563613025618341</v>
      </c>
      <c r="F697" s="3">
        <f t="shared" si="68"/>
        <v>17.108525779540432</v>
      </c>
      <c r="I697">
        <f t="shared" si="69"/>
        <v>1.2721570229728687</v>
      </c>
      <c r="J697">
        <f t="shared" si="66"/>
        <v>1.3219926173743091</v>
      </c>
      <c r="K697">
        <f t="shared" si="70"/>
        <v>1.2705754652006287</v>
      </c>
      <c r="L697">
        <f t="shared" si="71"/>
        <v>1.32240093040131</v>
      </c>
      <c r="M697">
        <f t="shared" si="67"/>
        <v>1.2220375556814596</v>
      </c>
    </row>
    <row r="698" spans="1:13" x14ac:dyDescent="0.3">
      <c r="A698">
        <v>694</v>
      </c>
      <c r="B698">
        <f>'per 2m'!E696</f>
        <v>17.799767254207651</v>
      </c>
      <c r="C698">
        <f>'per 2m'!F696</f>
        <v>18.487034508415302</v>
      </c>
      <c r="D698">
        <f>'per 2m'!I696</f>
        <v>17.7380565128088</v>
      </c>
      <c r="E698">
        <f>'per 2m'!J696</f>
        <v>18.46361302561834</v>
      </c>
      <c r="F698" s="3">
        <f t="shared" si="68"/>
        <v>17.108525779540432</v>
      </c>
      <c r="I698">
        <f t="shared" si="69"/>
        <v>1.27066562990208</v>
      </c>
      <c r="J698">
        <f t="shared" si="66"/>
        <v>1.3190098312327314</v>
      </c>
      <c r="K698">
        <f t="shared" si="70"/>
        <v>1.2698611794863428</v>
      </c>
      <c r="L698">
        <f t="shared" si="71"/>
        <v>1.3216866446870241</v>
      </c>
      <c r="M698">
        <f t="shared" si="67"/>
        <v>1.2220375556814596</v>
      </c>
    </row>
    <row r="699" spans="1:13" x14ac:dyDescent="0.3">
      <c r="A699">
        <v>695</v>
      </c>
      <c r="B699">
        <f>'per 2m'!E697</f>
        <v>17.778870383050588</v>
      </c>
      <c r="C699">
        <f>'per 2m'!F697</f>
        <v>18.445240766101175</v>
      </c>
      <c r="D699">
        <f>'per 2m'!I697</f>
        <v>17.818056512808798</v>
      </c>
      <c r="E699">
        <f>'per 2m'!J697</f>
        <v>18.543613025618338</v>
      </c>
      <c r="F699" s="3">
        <f t="shared" si="68"/>
        <v>17.108525779540432</v>
      </c>
      <c r="I699">
        <f t="shared" si="69"/>
        <v>1.2691718088681878</v>
      </c>
      <c r="J699">
        <f t="shared" si="66"/>
        <v>1.3160221891649466</v>
      </c>
      <c r="K699">
        <f t="shared" si="70"/>
        <v>1.2691468937720569</v>
      </c>
      <c r="L699">
        <f t="shared" si="71"/>
        <v>1.3209723589727385</v>
      </c>
      <c r="M699">
        <f t="shared" si="67"/>
        <v>1.2220375556814596</v>
      </c>
    </row>
    <row r="700" spans="1:13" x14ac:dyDescent="0.3">
      <c r="A700">
        <v>696</v>
      </c>
      <c r="B700">
        <f>'per 2m'!E698</f>
        <v>17.757940265258664</v>
      </c>
      <c r="C700">
        <f>'per 2m'!F698</f>
        <v>18.403380530517328</v>
      </c>
      <c r="D700">
        <f>'per 2m'!I698</f>
        <v>17.718056512808797</v>
      </c>
      <c r="E700">
        <f>'per 2m'!J698</f>
        <v>18.443613025618337</v>
      </c>
      <c r="F700" s="3">
        <f t="shared" si="68"/>
        <v>17.108525779540432</v>
      </c>
      <c r="I700">
        <f t="shared" si="69"/>
        <v>1.2676756663627791</v>
      </c>
      <c r="J700">
        <f t="shared" si="66"/>
        <v>1.3130299041541296</v>
      </c>
      <c r="K700">
        <f t="shared" si="70"/>
        <v>1.2684326080577712</v>
      </c>
      <c r="L700">
        <f t="shared" si="71"/>
        <v>1.3138295018298811</v>
      </c>
      <c r="M700">
        <f t="shared" si="67"/>
        <v>1.2220375556814596</v>
      </c>
    </row>
    <row r="701" spans="1:13" x14ac:dyDescent="0.3">
      <c r="A701">
        <v>697</v>
      </c>
      <c r="B701">
        <f>'per 2m'!E699</f>
        <v>17.73697839289915</v>
      </c>
      <c r="C701">
        <f>'per 2m'!F699</f>
        <v>18.3614567857983</v>
      </c>
      <c r="D701">
        <f>'per 2m'!I699</f>
        <v>17.798056512808795</v>
      </c>
      <c r="E701">
        <f>'per 2m'!J699</f>
        <v>18.343613025618335</v>
      </c>
      <c r="F701" s="3">
        <f t="shared" si="68"/>
        <v>17.108525779540432</v>
      </c>
      <c r="I701">
        <f t="shared" si="69"/>
        <v>1.2661773090429354</v>
      </c>
      <c r="J701">
        <f t="shared" si="66"/>
        <v>1.3100331895144417</v>
      </c>
      <c r="K701">
        <f t="shared" si="70"/>
        <v>1.2677183223434854</v>
      </c>
      <c r="L701">
        <f t="shared" si="71"/>
        <v>1.3131152161155952</v>
      </c>
      <c r="M701">
        <f t="shared" si="67"/>
        <v>1.2220375556814596</v>
      </c>
    </row>
    <row r="702" spans="1:13" x14ac:dyDescent="0.3">
      <c r="A702">
        <v>698</v>
      </c>
      <c r="B702">
        <f>'per 2m'!E700</f>
        <v>17.715986260303037</v>
      </c>
      <c r="C702">
        <f>'per 2m'!F700</f>
        <v>18.31947252060607</v>
      </c>
      <c r="D702">
        <f>'per 2m'!I700</f>
        <v>17.698056512808794</v>
      </c>
      <c r="E702">
        <f>'per 2m'!J700</f>
        <v>18.423613025618334</v>
      </c>
      <c r="F702" s="3">
        <f t="shared" si="68"/>
        <v>17.108525779540432</v>
      </c>
      <c r="I702">
        <f t="shared" si="69"/>
        <v>1.2646768437236264</v>
      </c>
      <c r="J702">
        <f t="shared" si="66"/>
        <v>1.3070322588758241</v>
      </c>
      <c r="K702">
        <f t="shared" si="70"/>
        <v>1.2670040366291995</v>
      </c>
      <c r="L702">
        <f t="shared" si="71"/>
        <v>1.3124009304013096</v>
      </c>
      <c r="M702">
        <f t="shared" si="67"/>
        <v>1.2220375556814596</v>
      </c>
    </row>
    <row r="703" spans="1:13" x14ac:dyDescent="0.3">
      <c r="A703">
        <v>699</v>
      </c>
      <c r="B703">
        <f>'per 2m'!E701</f>
        <v>17.694965363958502</v>
      </c>
      <c r="C703">
        <f>'per 2m'!F701</f>
        <v>18.277430727917007</v>
      </c>
      <c r="D703">
        <f>'per 2m'!I701</f>
        <v>17.778056512808792</v>
      </c>
      <c r="E703">
        <f>'per 2m'!J701</f>
        <v>18.323613025618332</v>
      </c>
      <c r="F703" s="3">
        <f t="shared" si="68"/>
        <v>17.108525779540432</v>
      </c>
      <c r="I703">
        <f t="shared" si="69"/>
        <v>1.2631743773700983</v>
      </c>
      <c r="J703">
        <f t="shared" si="66"/>
        <v>1.304027326168768</v>
      </c>
      <c r="K703">
        <f t="shared" si="70"/>
        <v>1.2662897509149136</v>
      </c>
      <c r="L703">
        <f t="shared" si="71"/>
        <v>1.3052580732584522</v>
      </c>
      <c r="M703">
        <f t="shared" si="67"/>
        <v>1.2220375556814596</v>
      </c>
    </row>
    <row r="704" spans="1:13" x14ac:dyDescent="0.3">
      <c r="A704">
        <v>700</v>
      </c>
      <c r="B704">
        <f>'per 2m'!E702</f>
        <v>17.673917202404247</v>
      </c>
      <c r="C704">
        <f>'per 2m'!F702</f>
        <v>18.235334404808494</v>
      </c>
      <c r="D704">
        <f>'per 2m'!I702</f>
        <v>17.678056512808791</v>
      </c>
      <c r="E704">
        <f>'per 2m'!J702</f>
        <v>18.223613025618331</v>
      </c>
      <c r="F704" s="3">
        <f t="shared" si="68"/>
        <v>17.108525779540432</v>
      </c>
      <c r="I704">
        <f t="shared" si="69"/>
        <v>1.2616700170902462</v>
      </c>
      <c r="J704">
        <f t="shared" si="66"/>
        <v>1.301018605609064</v>
      </c>
      <c r="K704">
        <f t="shared" si="70"/>
        <v>1.2591468937720565</v>
      </c>
      <c r="L704">
        <f t="shared" si="71"/>
        <v>1.3045437875441663</v>
      </c>
      <c r="M704">
        <f t="shared" si="67"/>
        <v>1.2220375556814596</v>
      </c>
    </row>
    <row r="705" spans="1:13" x14ac:dyDescent="0.3">
      <c r="A705">
        <v>701</v>
      </c>
      <c r="B705">
        <f>'per 2m'!E703</f>
        <v>17.652843276122649</v>
      </c>
      <c r="C705">
        <f>'per 2m'!F703</f>
        <v>18.193186552245297</v>
      </c>
      <c r="D705">
        <f>'per 2m'!I703</f>
        <v>17.578056512808789</v>
      </c>
      <c r="E705">
        <f>'per 2m'!J703</f>
        <v>18.303613025618329</v>
      </c>
      <c r="F705" s="3">
        <f t="shared" si="68"/>
        <v>17.108525779540432</v>
      </c>
      <c r="I705">
        <f t="shared" si="69"/>
        <v>1.2601638701269804</v>
      </c>
      <c r="J705">
        <f t="shared" si="66"/>
        <v>1.2980063116825324</v>
      </c>
      <c r="K705">
        <f t="shared" si="70"/>
        <v>1.2584326080577706</v>
      </c>
      <c r="L705">
        <f t="shared" si="71"/>
        <v>1.3038295018298807</v>
      </c>
      <c r="M705">
        <f t="shared" si="67"/>
        <v>1.2220375556814596</v>
      </c>
    </row>
    <row r="706" spans="1:13" x14ac:dyDescent="0.3">
      <c r="A706">
        <v>702</v>
      </c>
      <c r="B706">
        <f>'per 2m'!E704</f>
        <v>17.631745087432801</v>
      </c>
      <c r="C706">
        <f>'per 2m'!F704</f>
        <v>18.150990174865605</v>
      </c>
      <c r="D706">
        <f>'per 2m'!I704</f>
        <v>17.658056512808788</v>
      </c>
      <c r="E706">
        <f>'per 2m'!J704</f>
        <v>18.203613025618328</v>
      </c>
      <c r="F706" s="3">
        <f t="shared" si="68"/>
        <v>17.108525779540432</v>
      </c>
      <c r="I706">
        <f t="shared" si="69"/>
        <v>1.2586560438505796</v>
      </c>
      <c r="J706">
        <f t="shared" si="66"/>
        <v>1.2949906591297302</v>
      </c>
      <c r="K706">
        <f t="shared" si="70"/>
        <v>1.2577183223434847</v>
      </c>
      <c r="L706">
        <f t="shared" si="71"/>
        <v>1.2966866446870233</v>
      </c>
      <c r="M706">
        <f t="shared" si="67"/>
        <v>1.2220375556814596</v>
      </c>
    </row>
    <row r="707" spans="1:13" x14ac:dyDescent="0.3">
      <c r="A707">
        <v>703</v>
      </c>
      <c r="B707">
        <f>'per 2m'!E705</f>
        <v>17.610624140383422</v>
      </c>
      <c r="C707">
        <f>'per 2m'!F705</f>
        <v>18.108748280766843</v>
      </c>
      <c r="D707">
        <f>'per 2m'!I705</f>
        <v>17.558056512808786</v>
      </c>
      <c r="E707">
        <f>'per 2m'!J705</f>
        <v>18.103613025618326</v>
      </c>
      <c r="F707" s="3">
        <f t="shared" si="68"/>
        <v>17.108525779540432</v>
      </c>
      <c r="I707">
        <f t="shared" si="69"/>
        <v>1.2571466457510374</v>
      </c>
      <c r="J707">
        <f t="shared" si="66"/>
        <v>1.291971862930646</v>
      </c>
      <c r="K707">
        <f t="shared" si="70"/>
        <v>1.257004036629199</v>
      </c>
      <c r="L707">
        <f t="shared" si="71"/>
        <v>1.2959723589727374</v>
      </c>
      <c r="M707">
        <f t="shared" si="67"/>
        <v>1.2220375556814596</v>
      </c>
    </row>
    <row r="708" spans="1:13" x14ac:dyDescent="0.3">
      <c r="A708">
        <v>704</v>
      </c>
      <c r="B708">
        <f>'per 2m'!E706</f>
        <v>17.589481940645623</v>
      </c>
      <c r="C708">
        <f>'per 2m'!F706</f>
        <v>18.066463881291249</v>
      </c>
      <c r="D708">
        <f>'per 2m'!I706</f>
        <v>17.638056512808785</v>
      </c>
      <c r="E708">
        <f>'per 2m'!J706</f>
        <v>18.183613025618325</v>
      </c>
      <c r="F708" s="3">
        <f t="shared" si="68"/>
        <v>17.108525779540432</v>
      </c>
      <c r="I708">
        <f t="shared" si="69"/>
        <v>1.2556357834304002</v>
      </c>
      <c r="J708">
        <f t="shared" si="66"/>
        <v>1.2889501382893722</v>
      </c>
      <c r="K708">
        <f t="shared" si="70"/>
        <v>1.2562897509149131</v>
      </c>
      <c r="L708">
        <f t="shared" si="71"/>
        <v>1.2952580732584518</v>
      </c>
      <c r="M708">
        <f t="shared" si="67"/>
        <v>1.2220375556814596</v>
      </c>
    </row>
    <row r="709" spans="1:13" x14ac:dyDescent="0.3">
      <c r="A709">
        <v>705</v>
      </c>
      <c r="B709">
        <f>'per 2m'!E707</f>
        <v>17.568319995405584</v>
      </c>
      <c r="C709">
        <f>'per 2m'!F707</f>
        <v>18.024139990811172</v>
      </c>
      <c r="D709">
        <f>'per 2m'!I707</f>
        <v>17.538056512808783</v>
      </c>
      <c r="E709">
        <f>'per 2m'!J707</f>
        <v>18.083613025618323</v>
      </c>
      <c r="F709" s="3">
        <f t="shared" si="68"/>
        <v>17.108525779540432</v>
      </c>
      <c r="I709">
        <f t="shared" si="69"/>
        <v>1.2541235645950961</v>
      </c>
      <c r="J709">
        <f t="shared" ref="J709:J722" si="72">(C709+C710)/28*($A710-$A709)</f>
        <v>1.2859257006187634</v>
      </c>
      <c r="K709">
        <f t="shared" si="70"/>
        <v>1.2555754652006272</v>
      </c>
      <c r="L709">
        <f t="shared" si="71"/>
        <v>1.2881152161155944</v>
      </c>
      <c r="M709">
        <f t="shared" ref="M709:M722" si="73">(F709+F710)/28*($A710-$A709)</f>
        <v>1.2220375556814596</v>
      </c>
    </row>
    <row r="710" spans="1:13" x14ac:dyDescent="0.3">
      <c r="A710">
        <v>706</v>
      </c>
      <c r="B710">
        <f>'per 2m'!E708</f>
        <v>17.547139813257104</v>
      </c>
      <c r="C710">
        <f>'per 2m'!F708</f>
        <v>17.981779626514204</v>
      </c>
      <c r="D710">
        <f>'per 2m'!I708</f>
        <v>17.618056512808781</v>
      </c>
      <c r="E710">
        <f>'per 2m'!J708</f>
        <v>17.983613025618322</v>
      </c>
      <c r="F710" s="3">
        <f t="shared" ref="F710:F723" si="74">F$4</f>
        <v>17.108525779540432</v>
      </c>
      <c r="I710">
        <f t="shared" si="69"/>
        <v>1.2526100970482552</v>
      </c>
      <c r="J710">
        <f t="shared" si="72"/>
        <v>1.2828987655250816</v>
      </c>
      <c r="K710">
        <f t="shared" si="70"/>
        <v>1.2548611794863416</v>
      </c>
      <c r="L710">
        <f t="shared" si="71"/>
        <v>1.2809723589727373</v>
      </c>
      <c r="M710">
        <f t="shared" si="73"/>
        <v>1.2220375556814596</v>
      </c>
    </row>
    <row r="711" spans="1:13" x14ac:dyDescent="0.3">
      <c r="A711">
        <v>707</v>
      </c>
      <c r="B711">
        <f>'per 2m'!E709</f>
        <v>17.525942904094045</v>
      </c>
      <c r="C711">
        <f>'per 2m'!F709</f>
        <v>17.939385808188085</v>
      </c>
      <c r="D711">
        <f>'per 2m'!I709</f>
        <v>17.51805651280878</v>
      </c>
      <c r="E711">
        <f>'per 2m'!J709</f>
        <v>17.88361302561832</v>
      </c>
      <c r="F711" s="3">
        <f t="shared" si="74"/>
        <v>17.108525779540432</v>
      </c>
      <c r="I711">
        <f t="shared" si="69"/>
        <v>1.2510954886820271</v>
      </c>
      <c r="J711">
        <f t="shared" si="72"/>
        <v>1.2798695487926253</v>
      </c>
      <c r="K711">
        <f t="shared" si="70"/>
        <v>1.2541468937720557</v>
      </c>
      <c r="L711">
        <f t="shared" si="71"/>
        <v>1.2802580732584514</v>
      </c>
      <c r="M711">
        <f t="shared" si="73"/>
        <v>1.2220375556814596</v>
      </c>
    </row>
    <row r="712" spans="1:13" x14ac:dyDescent="0.3">
      <c r="A712">
        <v>708</v>
      </c>
      <c r="B712">
        <f>'per 2m'!E710</f>
        <v>17.504730779002713</v>
      </c>
      <c r="C712">
        <f>'per 2m'!F710</f>
        <v>17.896961558005422</v>
      </c>
      <c r="D712">
        <f>'per 2m'!I710</f>
        <v>17.598056512808778</v>
      </c>
      <c r="E712">
        <f>'per 2m'!J710</f>
        <v>17.963613025618319</v>
      </c>
      <c r="F712" s="3">
        <f t="shared" si="74"/>
        <v>17.108525779540432</v>
      </c>
      <c r="I712">
        <f t="shared" si="69"/>
        <v>1.2495798474698872</v>
      </c>
      <c r="J712">
        <f t="shared" si="72"/>
        <v>1.276838266368346</v>
      </c>
      <c r="K712">
        <f t="shared" si="70"/>
        <v>1.2534326080577698</v>
      </c>
      <c r="L712">
        <f t="shared" si="71"/>
        <v>1.2795437875441655</v>
      </c>
      <c r="M712">
        <f t="shared" si="73"/>
        <v>1.2220375556814596</v>
      </c>
    </row>
    <row r="713" spans="1:13" x14ac:dyDescent="0.3">
      <c r="A713">
        <v>709</v>
      </c>
      <c r="B713">
        <f>'per 2m'!E711</f>
        <v>17.483504950154131</v>
      </c>
      <c r="C713">
        <f>'per 2m'!F711</f>
        <v>17.854509900308262</v>
      </c>
      <c r="D713">
        <f>'per 2m'!I711</f>
        <v>17.498056512808777</v>
      </c>
      <c r="E713">
        <f>'per 2m'!J711</f>
        <v>17.863613025618317</v>
      </c>
      <c r="F713" s="3">
        <f t="shared" si="74"/>
        <v>17.108525779540432</v>
      </c>
      <c r="I713">
        <f t="shared" si="69"/>
        <v>1.2480632814589416</v>
      </c>
      <c r="J713">
        <f t="shared" si="72"/>
        <v>1.2738051343464547</v>
      </c>
      <c r="K713">
        <f t="shared" si="70"/>
        <v>1.2462897509149127</v>
      </c>
      <c r="L713">
        <f t="shared" si="71"/>
        <v>1.2724009304013084</v>
      </c>
      <c r="M713">
        <f t="shared" si="73"/>
        <v>1.2220375556814596</v>
      </c>
    </row>
    <row r="714" spans="1:13" x14ac:dyDescent="0.3">
      <c r="A714">
        <v>710</v>
      </c>
      <c r="B714">
        <f>'per 2m'!E712</f>
        <v>17.462266930696234</v>
      </c>
      <c r="C714">
        <f>'per 2m'!F712</f>
        <v>17.812033861392468</v>
      </c>
      <c r="D714">
        <f>'per 2m'!I712</f>
        <v>17.398056512808775</v>
      </c>
      <c r="E714">
        <f>'per 2m'!J712</f>
        <v>17.763613025618316</v>
      </c>
      <c r="F714" s="3">
        <f t="shared" si="74"/>
        <v>17.108525779540432</v>
      </c>
      <c r="I714">
        <f t="shared" si="69"/>
        <v>1.2465458987622224</v>
      </c>
      <c r="J714">
        <f t="shared" si="72"/>
        <v>1.2707703689530163</v>
      </c>
      <c r="K714">
        <f t="shared" si="70"/>
        <v>1.2455754652006268</v>
      </c>
      <c r="L714">
        <f t="shared" si="71"/>
        <v>1.2716866446870225</v>
      </c>
      <c r="M714">
        <f t="shared" si="73"/>
        <v>1.2220375556814596</v>
      </c>
    </row>
    <row r="715" spans="1:13" x14ac:dyDescent="0.3">
      <c r="A715">
        <v>711</v>
      </c>
      <c r="B715">
        <f>'per 2m'!E713</f>
        <v>17.441018234645995</v>
      </c>
      <c r="C715">
        <f>'per 2m'!F713</f>
        <v>17.769536469291992</v>
      </c>
      <c r="D715">
        <f>'per 2m'!I713</f>
        <v>17.478056512808774</v>
      </c>
      <c r="E715">
        <f>'per 2m'!J713</f>
        <v>17.843613025618314</v>
      </c>
      <c r="F715" s="3">
        <f t="shared" si="74"/>
        <v>17.108525779540432</v>
      </c>
      <c r="I715">
        <f t="shared" si="69"/>
        <v>1.2450278075509824</v>
      </c>
      <c r="J715">
        <f t="shared" si="72"/>
        <v>1.2677341865305363</v>
      </c>
      <c r="K715">
        <f t="shared" si="70"/>
        <v>1.2448611794863409</v>
      </c>
      <c r="L715">
        <f t="shared" si="71"/>
        <v>1.2709723589727366</v>
      </c>
      <c r="M715">
        <f t="shared" si="73"/>
        <v>1.2220375556814596</v>
      </c>
    </row>
    <row r="716" spans="1:13" x14ac:dyDescent="0.3">
      <c r="A716">
        <v>712</v>
      </c>
      <c r="B716">
        <f>'per 2m'!E714</f>
        <v>17.419760376781511</v>
      </c>
      <c r="C716">
        <f>'per 2m'!F714</f>
        <v>17.727020753563021</v>
      </c>
      <c r="D716">
        <f>'per 2m'!I714</f>
        <v>17.378056512808772</v>
      </c>
      <c r="E716">
        <f>'per 2m'!J714</f>
        <v>17.743613025618313</v>
      </c>
      <c r="F716" s="3">
        <f t="shared" si="74"/>
        <v>17.108525779540432</v>
      </c>
      <c r="I716">
        <f t="shared" si="69"/>
        <v>1.2435091160469827</v>
      </c>
      <c r="J716">
        <f t="shared" si="72"/>
        <v>1.2646968035225363</v>
      </c>
      <c r="K716">
        <f t="shared" si="70"/>
        <v>1.244146893772055</v>
      </c>
      <c r="L716">
        <f t="shared" si="71"/>
        <v>1.2638295018298795</v>
      </c>
      <c r="M716">
        <f t="shared" si="73"/>
        <v>1.2220375556814596</v>
      </c>
    </row>
    <row r="717" spans="1:13" x14ac:dyDescent="0.3">
      <c r="A717">
        <v>713</v>
      </c>
      <c r="B717">
        <f>'per 2m'!E715</f>
        <v>17.398494872533998</v>
      </c>
      <c r="C717">
        <f>'per 2m'!F715</f>
        <v>17.684489745067996</v>
      </c>
      <c r="D717">
        <f>'per 2m'!I715</f>
        <v>17.458056512808771</v>
      </c>
      <c r="E717">
        <f>'per 2m'!J715</f>
        <v>17.643613025618311</v>
      </c>
      <c r="F717" s="3">
        <f t="shared" si="74"/>
        <v>17.108525779540432</v>
      </c>
      <c r="I717">
        <f t="shared" si="69"/>
        <v>1.2419899325147774</v>
      </c>
      <c r="J717">
        <f t="shared" si="72"/>
        <v>1.2616584364581265</v>
      </c>
      <c r="K717">
        <f t="shared" si="70"/>
        <v>1.2434326080577693</v>
      </c>
      <c r="L717">
        <f t="shared" si="71"/>
        <v>1.2631152161155936</v>
      </c>
      <c r="M717">
        <f t="shared" si="73"/>
        <v>1.2220375556814596</v>
      </c>
    </row>
    <row r="718" spans="1:13" x14ac:dyDescent="0.3">
      <c r="A718">
        <v>714</v>
      </c>
      <c r="B718">
        <f>'per 2m'!E716</f>
        <v>17.377223237879772</v>
      </c>
      <c r="C718">
        <f>'per 2m'!F716</f>
        <v>17.641946475759543</v>
      </c>
      <c r="D718">
        <f>'per 2m'!I716</f>
        <v>17.358056512808769</v>
      </c>
      <c r="E718">
        <f>'per 2m'!J716</f>
        <v>17.72361302561831</v>
      </c>
      <c r="F718" s="3">
        <f t="shared" si="74"/>
        <v>17.108525779540432</v>
      </c>
      <c r="I718">
        <f t="shared" si="69"/>
        <v>1.2404703652539979</v>
      </c>
      <c r="J718">
        <f t="shared" si="72"/>
        <v>1.2586193019365675</v>
      </c>
      <c r="K718">
        <f t="shared" si="70"/>
        <v>1.2427183223434835</v>
      </c>
      <c r="L718">
        <f t="shared" si="71"/>
        <v>1.2624009304013077</v>
      </c>
      <c r="M718">
        <f t="shared" si="73"/>
        <v>1.2220375556814596</v>
      </c>
    </row>
    <row r="719" spans="1:13" x14ac:dyDescent="0.3">
      <c r="A719">
        <v>715</v>
      </c>
      <c r="B719">
        <f>'per 2m'!E717</f>
        <v>17.355946989232173</v>
      </c>
      <c r="C719">
        <f>'per 2m'!F717</f>
        <v>17.599393978464345</v>
      </c>
      <c r="D719">
        <f>'per 2m'!I717</f>
        <v>17.438056512808767</v>
      </c>
      <c r="E719">
        <f>'per 2m'!J717</f>
        <v>17.623613025618308</v>
      </c>
      <c r="F719" s="3">
        <f t="shared" si="74"/>
        <v>17.108525779540432</v>
      </c>
      <c r="I719">
        <f t="shared" si="69"/>
        <v>1.2389505225916297</v>
      </c>
      <c r="J719">
        <f t="shared" si="72"/>
        <v>1.2555796166118309</v>
      </c>
      <c r="K719">
        <f t="shared" si="70"/>
        <v>1.2420040366291976</v>
      </c>
      <c r="L719">
        <f t="shared" si="71"/>
        <v>1.2552580732584506</v>
      </c>
      <c r="M719">
        <f t="shared" si="73"/>
        <v>1.2220375556814596</v>
      </c>
    </row>
    <row r="720" spans="1:13" x14ac:dyDescent="0.3">
      <c r="A720">
        <v>716</v>
      </c>
      <c r="B720">
        <f>'per 2m'!E718</f>
        <v>17.334667643333461</v>
      </c>
      <c r="C720">
        <f>'per 2m'!F718</f>
        <v>17.556835286666921</v>
      </c>
      <c r="D720">
        <f>'per 2m'!I718</f>
        <v>17.338056512808766</v>
      </c>
      <c r="E720">
        <f>'per 2m'!J718</f>
        <v>17.523613025618307</v>
      </c>
      <c r="F720" s="3">
        <f t="shared" si="74"/>
        <v>17.108525779540432</v>
      </c>
      <c r="I720">
        <f t="shared" si="69"/>
        <v>1.2374305128742915</v>
      </c>
      <c r="J720">
        <f t="shared" si="72"/>
        <v>1.2525395971771545</v>
      </c>
      <c r="K720">
        <f t="shared" si="70"/>
        <v>1.2348611794863404</v>
      </c>
      <c r="L720">
        <f t="shared" si="71"/>
        <v>1.2545437875441647</v>
      </c>
      <c r="M720">
        <f t="shared" si="73"/>
        <v>1.2220375556814596</v>
      </c>
    </row>
    <row r="721" spans="1:13" x14ac:dyDescent="0.3">
      <c r="A721">
        <v>717</v>
      </c>
      <c r="B721">
        <f>'per 2m'!E719</f>
        <v>17.313386717146699</v>
      </c>
      <c r="C721">
        <f>'per 2m'!F719</f>
        <v>17.514273434293401</v>
      </c>
      <c r="D721">
        <f>'per 2m'!I719</f>
        <v>17.238056512808765</v>
      </c>
      <c r="E721">
        <f>'per 2m'!J719</f>
        <v>17.603613025618305</v>
      </c>
      <c r="F721" s="3">
        <f t="shared" si="74"/>
        <v>17.108525779540432</v>
      </c>
      <c r="I721">
        <f t="shared" si="69"/>
        <v>1.2359104444605109</v>
      </c>
      <c r="J721">
        <f t="shared" si="72"/>
        <v>1.2494994603495932</v>
      </c>
      <c r="K721">
        <f t="shared" si="70"/>
        <v>1.2341468937720546</v>
      </c>
      <c r="L721">
        <f t="shared" si="71"/>
        <v>1.2538295018298788</v>
      </c>
      <c r="M721">
        <f t="shared" si="73"/>
        <v>1.2220375556814596</v>
      </c>
    </row>
    <row r="722" spans="1:13" x14ac:dyDescent="0.3">
      <c r="A722">
        <v>718</v>
      </c>
      <c r="B722">
        <f>'per 2m'!E720</f>
        <v>17.292105727747604</v>
      </c>
      <c r="C722">
        <f>'per 2m'!F720</f>
        <v>17.47171145549521</v>
      </c>
      <c r="D722">
        <f>'per 2m'!I720</f>
        <v>17.318056512808763</v>
      </c>
      <c r="E722">
        <f>'per 2m'!J720</f>
        <v>17.503613025618304</v>
      </c>
      <c r="F722" s="3">
        <f t="shared" si="74"/>
        <v>17.108525779540432</v>
      </c>
      <c r="I722">
        <f t="shared" si="69"/>
        <v>1.2343904257130001</v>
      </c>
      <c r="J722">
        <f t="shared" si="72"/>
        <v>1.2464594228545711</v>
      </c>
      <c r="K722">
        <f t="shared" si="70"/>
        <v>1.2334326080577687</v>
      </c>
      <c r="L722">
        <f t="shared" si="71"/>
        <v>1.2466866446870217</v>
      </c>
      <c r="M722">
        <f t="shared" si="73"/>
        <v>1.2220375556814596</v>
      </c>
    </row>
    <row r="723" spans="1:13" x14ac:dyDescent="0.3">
      <c r="A723">
        <v>719</v>
      </c>
      <c r="B723">
        <f>'per 2m'!E721</f>
        <v>17.270826192216393</v>
      </c>
      <c r="C723">
        <f>'per 2m'!F721</f>
        <v>17.429152384432786</v>
      </c>
      <c r="D723">
        <f>'per 2m'!I721</f>
        <v>17.218056512808761</v>
      </c>
      <c r="E723">
        <f>'per 2m'!J721</f>
        <v>17.403613025618302</v>
      </c>
      <c r="F723" s="3">
        <f t="shared" si="74"/>
        <v>17.108525779540432</v>
      </c>
    </row>
    <row r="724" spans="1:13" x14ac:dyDescent="0.3">
      <c r="A724">
        <v>720</v>
      </c>
    </row>
    <row r="725" spans="1:13" x14ac:dyDescent="0.3">
      <c r="I725" t="s">
        <v>136</v>
      </c>
      <c r="J725" t="s">
        <v>137</v>
      </c>
      <c r="K725" s="11" t="s">
        <v>154</v>
      </c>
      <c r="L725" s="11" t="s">
        <v>155</v>
      </c>
      <c r="M725" t="s">
        <v>145</v>
      </c>
    </row>
    <row r="726" spans="1:13" x14ac:dyDescent="0.3">
      <c r="I726">
        <f>SUM(I4:I722)</f>
        <v>878.63243713689974</v>
      </c>
      <c r="J726">
        <f t="shared" ref="J726:M726" si="75">SUM(J4:J722)</f>
        <v>878.41576713094366</v>
      </c>
      <c r="K726">
        <f t="shared" si="75"/>
        <v>878.12161662212816</v>
      </c>
      <c r="L726">
        <f t="shared" si="75"/>
        <v>877.94412610141717</v>
      </c>
      <c r="M726">
        <f t="shared" si="75"/>
        <v>878.64500253497965</v>
      </c>
    </row>
    <row r="727" spans="1:13" x14ac:dyDescent="0.3">
      <c r="I727">
        <f>(I726/$M726)*100</f>
        <v>99.998569911847952</v>
      </c>
      <c r="J727">
        <f t="shared" ref="J727:L727" si="76">(J726/$M726)*100</f>
        <v>99.973910350212591</v>
      </c>
      <c r="K727">
        <f t="shared" si="76"/>
        <v>99.940432608011037</v>
      </c>
      <c r="L727">
        <f t="shared" si="76"/>
        <v>99.920232126565296</v>
      </c>
      <c r="M727">
        <v>100</v>
      </c>
    </row>
    <row r="730" spans="1:13" x14ac:dyDescent="0.3">
      <c r="I730" t="s">
        <v>136</v>
      </c>
      <c r="J730" t="s">
        <v>137</v>
      </c>
      <c r="K730" s="11" t="s">
        <v>154</v>
      </c>
      <c r="L730" s="11" t="s">
        <v>155</v>
      </c>
      <c r="M730" t="s">
        <v>249</v>
      </c>
    </row>
    <row r="731" spans="1:13" x14ac:dyDescent="0.3">
      <c r="I731">
        <f>I727</f>
        <v>99.998569911847952</v>
      </c>
      <c r="J731">
        <f t="shared" ref="J731:L731" si="77">J727</f>
        <v>99.973910350212591</v>
      </c>
      <c r="K731">
        <f t="shared" si="77"/>
        <v>99.940432608011037</v>
      </c>
      <c r="L731">
        <f t="shared" si="77"/>
        <v>99.920232126565296</v>
      </c>
      <c r="M731">
        <v>100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06F2-E468-4A40-A41C-DD9F7A9CBEA3}">
  <dimension ref="A1:E721"/>
  <sheetViews>
    <sheetView workbookViewId="0">
      <selection activeCell="A2" sqref="A2"/>
    </sheetView>
  </sheetViews>
  <sheetFormatPr defaultRowHeight="14.4" x14ac:dyDescent="0.3"/>
  <sheetData>
    <row r="1" spans="1:5" x14ac:dyDescent="0.3">
      <c r="A1" t="s">
        <v>156</v>
      </c>
      <c r="B1" t="s">
        <v>157</v>
      </c>
    </row>
    <row r="2" spans="1:5" x14ac:dyDescent="0.3">
      <c r="A2" t="str">
        <f>IF(A3&lt;&gt;"",_xlfn.CONCAT(TEXT(FLOOR('surface calculation'!B4,0.1),"#,##0.0"),","),TEXT(FLOOR('surface calculation'!B4,0.1),"#,##0.0"))</f>
        <v>17.2,</v>
      </c>
      <c r="B2" t="str">
        <f>IF(B3&lt;&gt;"",_xlfn.CONCAT(TEXT(FLOOR('surface calculation'!C4,0.1),"#,##0.0"),","),TEXT(FLOOR('surface calculation'!C4,0.1),"#,##0.0"))</f>
        <v>17.4,</v>
      </c>
      <c r="D2" t="s">
        <v>158</v>
      </c>
      <c r="E2" t="str">
        <f>_xlfn.CONCAT("PROGMEM const float Str1[] = {",A2:A721,"};")</f>
        <v>PROGMEM const float Str1[] = {17.2,17.2,17.2,17.2,17.2,17.2,17.2,17.1,17.1,17.1,17.1,17.1,17.1,17.1,17.0,17.0,17.0,17.0,17.0,17.0,17.0,16.9,16.9,16.9,16.9,16.9,16.9,16.9,16.8,16.8,16.8,16.8,16.8,16.8,16.8,16.7,16.7,16.7,16.7,16.7,16.7,16.7,16.6,16.6,16.6,16.6,16.6,16.6,16.6,16.6,16.5,16.5,16.5,16.5,16.5,16.5,16.5,16.4,16.4,16.4,16.4,16.4,16.4,16.4,16.3,16.3,16.3,16.3,16.3,16.3,16.3,16.3,16.2,16.2,16.2,16.2,16.2,16.2,16.2,16.1,16.1,16.1,16.1,16.1,16.1,16.1,16.1,16.0,16.0,16.0,16.0,16.0,16.0,16.0,16.0,15.9,15.9,15.9,15.9,15.9,15.9,15.9,15.9,15.8,15.8,15.8,15.8,15.8,15.8,15.8,15.8,15.8,15.7,15.7,15.7,15.7,15.7,15.7,15.7,15.7,15.7,15.6,15.6,15.6,15.6,15.6,15.6,15.6,15.6,15.6,15.5,15.5,15.5,15.5,15.5,15.5,15.5,15.5,15.5,15.5,15.4,15.4,15.4,15.4,15.4,15.4,15.4,15.4,15.4,15.4,15.3,15.3,15.3,15.3,15.3,15.3,15.3,15.3,15.3,15.3,15.3,15.2,15.2,15.2,15.2,15.2,15.2,15.2,15.2,15.2,15.2,15.2,15.2,15.1,15.1,15.1,15.1,15.1,15.1,15.1,15.1,15.1,15.1,15.1,15.1,15.1,15.0,15.0,15.0,15.0,15.0,15.0,15.0,15.0,15.0,15.0,15.0,15.0,15.0,15.0,15.0,15.0,14.9,14.9,14.9,14.9,14.9,14.9,14.9,14.9,14.9,14.9,14.9,14.9,14.9,14.9,14.9,14.9,14.9,14.9,14.9,14.9,14.8,14.8,14.8,14.8,14.8,14.8,14.8,14.8,14.8,14.8,14.8,14.8,14.8,14.8,14.8,14.8,14.8,14.8,14.8,14.8,14.8,14.8,14.8,14.8,14.8,14.8,14.8,14.8,14.8,14.8,14.8,14.8,14.8,14.8,14.8,14.8,14.8,14.8,14.7,14.7,14.7,14.7,14.7,14.7,14.7,14.7,14.7,14.7,14.7,14.7,14.7,14.7,14.7,14.7,14.7,14.7,14.7,14.7,14.7,14.7,14.7,14.8,14.8,14.8,14.8,14.8,14.8,14.8,14.8,14.8,14.8,14.8,14.8,14.8,14.8,14.8,14.8,14.8,14.9,14.9,14.9,14.9,14.9,14.9,14.9,14.9,14.9,15.0,15.0,15.0,15.0,15.0,15.0,15.0,15.0,15.1,15.1,15.1,15.1,15.1,15.1,15.2,15.2,15.2,15.2,15.2,15.2,15.3,15.3,15.3,15.3,15.3,15.4,15.4,15.4,15.4,15.5,15.5,15.5,15.5,15.5,15.6,15.6,15.6,15.6,15.7,15.7,15.7,15.7,15.8,15.8,15.8,15.8,15.9,15.9,15.9,15.9,16.0,16.0,16.0,16.0,16.1,16.1,16.1,16.2,16.2,16.2,16.2,16.3,16.3,16.3,16.4,16.4,16.4,16.4,16.5,16.5,16.5,16.6,16.6,16.6,16.7,16.7,16.7,16.7,16.8,16.8,16.8,16.9,16.9,16.9,17.0,17.0,17.0,17.1,17.1,17.1,17.1,17.2,17.2,17.2,17.3,17.3,17.3,17.3,17.4,17.4,17.4,17.5,17.5,17.5,17.5,17.6,17.6,17.6,17.7,17.7,17.7,17.8,17.8,17.8,17.9,17.9,17.9,17.9,18.0,18.0,18.0,18.1,18.1,18.1,18.2,18.2,18.2,18.2,18.3,18.3,18.3,18.4,18.4,18.4,18.4,18.5,18.5,18.5,18.6,18.6,18.6,18.6,18.7,18.7,18.7,18.7,18.8,18.8,18.8,18.8,18.9,18.9,18.9,18.9,19.0,19.0,19.0,19.0,19.0,19.1,19.1,19.1,19.1,19.2,19.2,19.2,19.2,19.2,19.3,19.3,19.3,19.3,19.3,19.3,19.4,19.4,19.4,19.4,19.4,19.4,19.5,19.5,19.5,19.5,19.5,19.5,19.5,19.6,19.6,19.6,19.6,19.6,19.6,19.6,19.6,19.7,19.7,19.7,19.7,19.7,19.7,19.7,19.7,19.7,19.7,19.7,19.7,19.7,19.8,19.8,19.8,19.8,19.8,19.8,19.8,19.8,19.8,19.8,19.8,19.8,19.8,19.8,19.8,19.8,19.8,19.8,19.8,19.8,19.8,19.8,19.8,19.8,19.8,19.8,19.8,19.8,19.8,19.8,19.8,19.8,19.8,19.8,19.7,19.7,19.7,19.7,19.7,19.7,19.7,19.7,19.7,19.7,19.7,19.7,19.7,19.7,19.7,19.7,19.7,19.7,19.7,19.6,19.6,19.6,19.6,19.6,19.6,19.6,19.6,19.6,19.6,19.6,19.6,19.6,19.5,19.5,19.5,19.5,19.5,19.5,19.5,19.5,19.5,19.5,19.4,19.4,19.4,19.4,19.4,19.4,19.4,19.4,19.4,19.3,19.3,19.3,19.3,19.3,19.3,19.3,19.3,19.2,19.2,19.2,19.2,19.2,19.2,19.2,19.1,19.1,19.1,19.1,19.1,19.1,19.1,19.0,19.0,19.0,19.0,19.0,19.0,19.0,18.9,18.9,18.9,18.9,18.9,18.9,18.8,18.8,18.8,18.8,18.8,18.8,18.7,18.7,18.7,18.7,18.7,18.6,18.6,18.6,18.6,18.6,18.6,18.5,18.5,18.5,18.5,18.5,18.4,18.4,18.4,18.4,18.4,18.4,18.3,18.3,18.3,18.3,18.3,18.2,18.2,18.2,18.2,18.2,18.1,18.1,18.1,18.1,18.1,18.0,18.0,18.0,18.0,18.0,17.9,17.9,17.9,17.9,17.9,17.8,17.8,17.8,17.8,17.7,17.7,17.7,17.7,17.7,17.6,17.6,17.6,17.6,17.6,17.5,17.5,17.5,17.5,17.5,17.4,17.4,17.4,17.4,17.3,17.3,17.3,17.3,17.3,17.2,17.2};</v>
      </c>
    </row>
    <row r="3" spans="1:5" x14ac:dyDescent="0.3">
      <c r="A3" t="str">
        <f>IF(A4&lt;&gt;"",_xlfn.CONCAT(TEXT(FLOOR('surface calculation'!B5,0.1),"#,##0.0"),","),TEXT(FLOOR('surface calculation'!B5,0.1),"#,##0.0"))</f>
        <v>17.2,</v>
      </c>
      <c r="B3" t="str">
        <f>IF(B4&lt;&gt;"",_xlfn.CONCAT(TEXT(FLOOR('surface calculation'!C5,0.1),"#,##0.0"),","),TEXT(FLOOR('surface calculation'!C5,0.1),"#,##0.0"))</f>
        <v>17.4,</v>
      </c>
      <c r="D3" t="s">
        <v>159</v>
      </c>
      <c r="E3" t="str">
        <f>_xlfn.CONCAT("PROGMEM const float Str2[] = {",B2:B721,"};")</f>
        <v>PROGMEM const float Str2[] = {17.4,17.4,17.4,17.3,17.3,17.3,17.3,17.2,17.2,17.2,17.1,17.1,17.1,17.1,17.0,17.0,17.0,16.9,16.9,16.9,16.9,16.8,16.8,16.8,16.7,16.7,16.7,16.7,16.6,16.6,16.6,16.5,16.5,16.5,16.5,16.4,16.4,16.4,16.3,16.3,16.3,16.3,16.2,16.2,16.2,16.1,16.1,16.1,16.1,16.0,16.0,16.0,16.0,15.9,15.9,15.9,15.8,15.8,15.8,15.8,15.7,15.7,15.7,15.7,15.6,15.6,15.6,15.5,15.5,15.5,15.5,15.4,15.4,15.4,15.4,15.3,15.3,15.3,15.3,15.2,15.2,15.2,15.2,15.1,15.1,15.1,15.1,15.0,15.0,15.0,15.0,14.9,14.9,14.9,14.9,14.8,14.8,14.8,14.8,14.7,14.7,14.7,14.7,14.6,14.6,14.6,14.6,14.5,14.5,14.5,14.5,14.4,14.4,14.4,14.4,14.4,14.3,14.3,14.3,14.3,14.2,14.2,14.2,14.2,14.2,14.1,14.1,14.1,14.1,14.0,14.0,14.0,14.0,14.0,13.9,13.9,13.9,13.9,13.9,13.8,13.8,13.8,13.8,13.8,13.7,13.7,13.7,13.7,13.7,13.6,13.6,13.6,13.6,13.6,13.6,13.5,13.5,13.5,13.5,13.5,13.4,13.4,13.4,13.4,13.4,13.4,13.3,13.3,13.3,13.3,13.3,13.3,13.2,13.2,13.2,13.2,13.2,13.2,13.2,13.1,13.1,13.1,13.1,13.1,13.1,13.1,13.0,13.0,13.0,13.0,13.0,13.0,13.0,12.9,12.9,12.9,12.9,12.9,12.9,12.9,12.9,12.8,12.8,12.8,12.8,12.8,12.8,12.8,12.8,12.8,12.7,12.7,12.7,12.7,12.7,12.7,12.7,12.7,12.7,12.7,12.7,12.6,12.6,12.6,12.6,12.6,12.6,12.6,12.6,12.6,12.6,12.6,12.6,12.6,12.5,12.5,12.5,12.5,12.5,12.5,12.5,12.5,12.5,12.5,12.5,12.5,12.5,12.5,12.5,12.5,12.5,12.5,12.5,12.5,12.5,12.4,12.4,12.4,12.4,12.4,12.4,12.4,12.4,12.4,12.4,12.4,12.4,12.4,12.4,12.4,12.4,12.4,12.4,12.4,12.4,12.4,12.4,12.4,12.4,12.4,12.4,12.4,12.4,12.4,12.4,12.5,12.5,12.5,12.5,12.5,12.5,12.5,12.5,12.5,12.5,12.6,12.6,12.6,12.6,12.6,12.6,12.7,12.7,12.7,12.7,12.7,12.8,12.8,12.8,12.8,12.9,12.9,12.9,12.9,13.0,13.0,13.0,13.1,13.1,13.1,13.2,13.2,13.2,13.3,13.3,13.3,13.4,13.4,13.4,13.5,13.5,13.5,13.6,13.6,13.7,13.7,13.8,13.8,13.8,13.9,13.9,14.0,14.0,14.1,14.1,14.2,14.2,14.3,14.3,14.3,14.4,14.4,14.5,14.6,14.6,14.7,14.7,14.8,14.8,14.9,14.9,15.0,15.0,15.1,15.1,15.2,15.2,15.3,15.4,15.4,15.5,15.5,15.6,15.6,15.7,15.8,15.8,15.9,15.9,16.0,16.1,16.1,16.2,16.2,16.3,16.4,16.4,16.5,16.6,16.6,16.7,16.7,16.8,16.9,16.9,17.0,17.0,17.1,17.2,17.2,17.3,17.4,17.4,17.5,17.5,17.5,17.6,17.7,17.7,17.8,17.8,17.9,18.0,18.0,18.1,18.2,18.2,18.3,18.3,18.4,18.5,18.5,18.6,18.6,18.7,18.8,18.8,18.9,19.0,19.0,19.1,19.1,19.2,19.2,19.3,19.4,19.4,19.5,19.5,19.6,19.7,19.7,19.8,19.8,19.9,19.9,20.0,20.0,20.1,20.2,20.2,20.3,20.3,20.4,20.4,20.5,20.5,20.6,20.6,20.7,20.7,20.8,20.8,20.9,20.9,20.9,21.0,21.0,21.1,21.1,21.2,21.2,21.2,21.3,21.3,21.4,21.4,21.4,21.5,21.5,21.6,21.6,21.6,21.7,21.7,21.7,21.8,21.8,21.8,21.9,21.9,21.9,22.0,22.0,22.0,22.0,22.1,22.1,22.1,22.1,22.2,22.2,22.2,22.2,22.2,22.3,22.3,22.3,22.3,22.3,22.4,22.4,22.4,22.4,22.4,22.4,22.4,22.4,22.4,22.5,22.5,22.5,22.5,22.5,22.5,22.5,22.5,22.5,22.5,22.5,22.5,22.5,22.5,22.5,22.5,22.5,22.5,22.5,22.5,22.5,22.5,22.5,22.5,22.5,22.5,22.5,22.5,22.5,22.5,22.4,22.4,22.4,22.4,22.4,22.4,22.4,22.4,22.4,22.4,22.4,22.4,22.3,22.3,22.3,22.3,22.3,22.3,22.3,22.3,22.2,22.2,22.2,22.2,22.2,22.2,22.2,22.1,22.1,22.1,22.1,22.1,22.1,22.0,22.0,22.0,22.0,22.0,22.0,21.9,21.9,21.9,21.9,21.8,21.8,21.8,21.8,21.8,21.7,21.7,21.7,21.7,21.6,21.6,21.6,21.6,21.6,21.5,21.5,21.5,21.4,21.4,21.4,21.4,21.3,21.3,21.3,21.3,21.2,21.2,21.2,21.1,21.1,21.1,21.1,21.0,21.0,21.0,20.9,20.9,20.9,20.8,20.8,20.8,20.7,20.7,20.7,20.6,20.6,20.6,20.5,20.5,20.5,20.4,20.4,20.4,20.3,20.3,20.3,20.2,20.2,20.2,20.1,20.1,20.1,20.0,20.0,19.9,19.9,19.9,19.8,19.8,19.8,19.7,19.7,19.6,19.6,19.6,19.5,19.5,19.5,19.4,19.4,19.3,19.3,19.3,19.2,19.2,19.1,19.1,19.1,19.0,19.0,18.9,18.9,18.9,18.8,18.8,18.7,18.7,18.6,18.6,18.6,18.5,18.5,18.4,18.4,18.4,18.3,18.3,18.2,18.2,18.1,18.1,18.1,18.0,18.0,17.9,17.9,17.8,17.8,17.8,17.7,17.7,17.6,17.6,17.5,17.5,17.5,17.4,17.4};</v>
      </c>
    </row>
    <row r="4" spans="1:5" x14ac:dyDescent="0.3">
      <c r="A4" t="str">
        <f>IF(A5&lt;&gt;"",_xlfn.CONCAT(TEXT(FLOOR('surface calculation'!B6,0.1),"#,##0.0"),","),TEXT(FLOOR('surface calculation'!B6,0.1),"#,##0.0"))</f>
        <v>17.2,</v>
      </c>
      <c r="B4" t="str">
        <f>IF(B5&lt;&gt;"",_xlfn.CONCAT(TEXT(FLOOR('surface calculation'!C6,0.1),"#,##0.0"),","),TEXT(FLOOR('surface calculation'!C6,0.1),"#,##0.0"))</f>
        <v>17.4,</v>
      </c>
    </row>
    <row r="5" spans="1:5" x14ac:dyDescent="0.3">
      <c r="A5" t="str">
        <f>IF(A6&lt;&gt;"",_xlfn.CONCAT(TEXT(FLOOR('surface calculation'!B7,0.1),"#,##0.0"),","),TEXT(FLOOR('surface calculation'!B7,0.1),"#,##0.0"))</f>
        <v>17.2,</v>
      </c>
      <c r="B5" t="str">
        <f>IF(B6&lt;&gt;"",_xlfn.CONCAT(TEXT(FLOOR('surface calculation'!C7,0.1),"#,##0.0"),","),TEXT(FLOOR('surface calculation'!C7,0.1),"#,##0.0"))</f>
        <v>17.3,</v>
      </c>
    </row>
    <row r="6" spans="1:5" x14ac:dyDescent="0.3">
      <c r="A6" t="str">
        <f>IF(A7&lt;&gt;"",_xlfn.CONCAT(TEXT(FLOOR('surface calculation'!B8,0.1),"#,##0.0"),","),TEXT(FLOOR('surface calculation'!B8,0.1),"#,##0.0"))</f>
        <v>17.2,</v>
      </c>
      <c r="B6" t="str">
        <f>IF(B7&lt;&gt;"",_xlfn.CONCAT(TEXT(FLOOR('surface calculation'!C8,0.1),"#,##0.0"),","),TEXT(FLOOR('surface calculation'!C8,0.1),"#,##0.0"))</f>
        <v>17.3,</v>
      </c>
    </row>
    <row r="7" spans="1:5" x14ac:dyDescent="0.3">
      <c r="A7" t="str">
        <f>IF(A8&lt;&gt;"",_xlfn.CONCAT(TEXT(FLOOR('surface calculation'!B9,0.1),"#,##0.0"),","),TEXT(FLOOR('surface calculation'!B9,0.1),"#,##0.0"))</f>
        <v>17.2,</v>
      </c>
      <c r="B7" t="str">
        <f>IF(B8&lt;&gt;"",_xlfn.CONCAT(TEXT(FLOOR('surface calculation'!C9,0.1),"#,##0.0"),","),TEXT(FLOOR('surface calculation'!C9,0.1),"#,##0.0"))</f>
        <v>17.3,</v>
      </c>
    </row>
    <row r="8" spans="1:5" x14ac:dyDescent="0.3">
      <c r="A8" t="str">
        <f>IF(A9&lt;&gt;"",_xlfn.CONCAT(TEXT(FLOOR('surface calculation'!B10,0.1),"#,##0.0"),","),TEXT(FLOOR('surface calculation'!B10,0.1),"#,##0.0"))</f>
        <v>17.2,</v>
      </c>
      <c r="B8" t="str">
        <f>IF(B9&lt;&gt;"",_xlfn.CONCAT(TEXT(FLOOR('surface calculation'!C10,0.1),"#,##0.0"),","),TEXT(FLOOR('surface calculation'!C10,0.1),"#,##0.0"))</f>
        <v>17.3,</v>
      </c>
    </row>
    <row r="9" spans="1:5" x14ac:dyDescent="0.3">
      <c r="A9" t="str">
        <f>IF(A10&lt;&gt;"",_xlfn.CONCAT(TEXT(FLOOR('surface calculation'!B11,0.1),"#,##0.0"),","),TEXT(FLOOR('surface calculation'!B11,0.1),"#,##0.0"))</f>
        <v>17.1,</v>
      </c>
      <c r="B9" t="str">
        <f>IF(B10&lt;&gt;"",_xlfn.CONCAT(TEXT(FLOOR('surface calculation'!C11,0.1),"#,##0.0"),","),TEXT(FLOOR('surface calculation'!C11,0.1),"#,##0.0"))</f>
        <v>17.2,</v>
      </c>
    </row>
    <row r="10" spans="1:5" x14ac:dyDescent="0.3">
      <c r="A10" t="str">
        <f>IF(A11&lt;&gt;"",_xlfn.CONCAT(TEXT(FLOOR('surface calculation'!B12,0.1),"#,##0.0"),","),TEXT(FLOOR('surface calculation'!B12,0.1),"#,##0.0"))</f>
        <v>17.1,</v>
      </c>
      <c r="B10" t="str">
        <f>IF(B11&lt;&gt;"",_xlfn.CONCAT(TEXT(FLOOR('surface calculation'!C12,0.1),"#,##0.0"),","),TEXT(FLOOR('surface calculation'!C12,0.1),"#,##0.0"))</f>
        <v>17.2,</v>
      </c>
    </row>
    <row r="11" spans="1:5" x14ac:dyDescent="0.3">
      <c r="A11" t="str">
        <f>IF(A12&lt;&gt;"",_xlfn.CONCAT(TEXT(FLOOR('surface calculation'!B13,0.1),"#,##0.0"),","),TEXT(FLOOR('surface calculation'!B13,0.1),"#,##0.0"))</f>
        <v>17.1,</v>
      </c>
      <c r="B11" t="str">
        <f>IF(B12&lt;&gt;"",_xlfn.CONCAT(TEXT(FLOOR('surface calculation'!C13,0.1),"#,##0.0"),","),TEXT(FLOOR('surface calculation'!C13,0.1),"#,##0.0"))</f>
        <v>17.2,</v>
      </c>
    </row>
    <row r="12" spans="1:5" x14ac:dyDescent="0.3">
      <c r="A12" t="str">
        <f>IF(A13&lt;&gt;"",_xlfn.CONCAT(TEXT(FLOOR('surface calculation'!B14,0.1),"#,##0.0"),","),TEXT(FLOOR('surface calculation'!B14,0.1),"#,##0.0"))</f>
        <v>17.1,</v>
      </c>
      <c r="B12" t="str">
        <f>IF(B13&lt;&gt;"",_xlfn.CONCAT(TEXT(FLOOR('surface calculation'!C14,0.1),"#,##0.0"),","),TEXT(FLOOR('surface calculation'!C14,0.1),"#,##0.0"))</f>
        <v>17.1,</v>
      </c>
    </row>
    <row r="13" spans="1:5" x14ac:dyDescent="0.3">
      <c r="A13" t="str">
        <f>IF(A14&lt;&gt;"",_xlfn.CONCAT(TEXT(FLOOR('surface calculation'!B15,0.1),"#,##0.0"),","),TEXT(FLOOR('surface calculation'!B15,0.1),"#,##0.0"))</f>
        <v>17.1,</v>
      </c>
      <c r="B13" t="str">
        <f>IF(B14&lt;&gt;"",_xlfn.CONCAT(TEXT(FLOOR('surface calculation'!C15,0.1),"#,##0.0"),","),TEXT(FLOOR('surface calculation'!C15,0.1),"#,##0.0"))</f>
        <v>17.1,</v>
      </c>
    </row>
    <row r="14" spans="1:5" x14ac:dyDescent="0.3">
      <c r="A14" t="str">
        <f>IF(A15&lt;&gt;"",_xlfn.CONCAT(TEXT(FLOOR('surface calculation'!B16,0.1),"#,##0.0"),","),TEXT(FLOOR('surface calculation'!B16,0.1),"#,##0.0"))</f>
        <v>17.1,</v>
      </c>
      <c r="B14" t="str">
        <f>IF(B15&lt;&gt;"",_xlfn.CONCAT(TEXT(FLOOR('surface calculation'!C16,0.1),"#,##0.0"),","),TEXT(FLOOR('surface calculation'!C16,0.1),"#,##0.0"))</f>
        <v>17.1,</v>
      </c>
    </row>
    <row r="15" spans="1:5" x14ac:dyDescent="0.3">
      <c r="A15" t="str">
        <f>IF(A16&lt;&gt;"",_xlfn.CONCAT(TEXT(FLOOR('surface calculation'!B17,0.1),"#,##0.0"),","),TEXT(FLOOR('surface calculation'!B17,0.1),"#,##0.0"))</f>
        <v>17.1,</v>
      </c>
      <c r="B15" t="str">
        <f>IF(B16&lt;&gt;"",_xlfn.CONCAT(TEXT(FLOOR('surface calculation'!C17,0.1),"#,##0.0"),","),TEXT(FLOOR('surface calculation'!C17,0.1),"#,##0.0"))</f>
        <v>17.1,</v>
      </c>
    </row>
    <row r="16" spans="1:5" x14ac:dyDescent="0.3">
      <c r="A16" t="str">
        <f>IF(A17&lt;&gt;"",_xlfn.CONCAT(TEXT(FLOOR('surface calculation'!B18,0.1),"#,##0.0"),","),TEXT(FLOOR('surface calculation'!B18,0.1),"#,##0.0"))</f>
        <v>17.0,</v>
      </c>
      <c r="B16" t="str">
        <f>IF(B17&lt;&gt;"",_xlfn.CONCAT(TEXT(FLOOR('surface calculation'!C18,0.1),"#,##0.0"),","),TEXT(FLOOR('surface calculation'!C18,0.1),"#,##0.0"))</f>
        <v>17.0,</v>
      </c>
    </row>
    <row r="17" spans="1:2" x14ac:dyDescent="0.3">
      <c r="A17" t="str">
        <f>IF(A18&lt;&gt;"",_xlfn.CONCAT(TEXT(FLOOR('surface calculation'!B19,0.1),"#,##0.0"),","),TEXT(FLOOR('surface calculation'!B19,0.1),"#,##0.0"))</f>
        <v>17.0,</v>
      </c>
      <c r="B17" t="str">
        <f>IF(B18&lt;&gt;"",_xlfn.CONCAT(TEXT(FLOOR('surface calculation'!C19,0.1),"#,##0.0"),","),TEXT(FLOOR('surface calculation'!C19,0.1),"#,##0.0"))</f>
        <v>17.0,</v>
      </c>
    </row>
    <row r="18" spans="1:2" x14ac:dyDescent="0.3">
      <c r="A18" t="str">
        <f>IF(A19&lt;&gt;"",_xlfn.CONCAT(TEXT(FLOOR('surface calculation'!B20,0.1),"#,##0.0"),","),TEXT(FLOOR('surface calculation'!B20,0.1),"#,##0.0"))</f>
        <v>17.0,</v>
      </c>
      <c r="B18" t="str">
        <f>IF(B19&lt;&gt;"",_xlfn.CONCAT(TEXT(FLOOR('surface calculation'!C20,0.1),"#,##0.0"),","),TEXT(FLOOR('surface calculation'!C20,0.1),"#,##0.0"))</f>
        <v>17.0,</v>
      </c>
    </row>
    <row r="19" spans="1:2" x14ac:dyDescent="0.3">
      <c r="A19" t="str">
        <f>IF(A20&lt;&gt;"",_xlfn.CONCAT(TEXT(FLOOR('surface calculation'!B21,0.1),"#,##0.0"),","),TEXT(FLOOR('surface calculation'!B21,0.1),"#,##0.0"))</f>
        <v>17.0,</v>
      </c>
      <c r="B19" t="str">
        <f>IF(B20&lt;&gt;"",_xlfn.CONCAT(TEXT(FLOOR('surface calculation'!C21,0.1),"#,##0.0"),","),TEXT(FLOOR('surface calculation'!C21,0.1),"#,##0.0"))</f>
        <v>16.9,</v>
      </c>
    </row>
    <row r="20" spans="1:2" x14ac:dyDescent="0.3">
      <c r="A20" t="str">
        <f>IF(A21&lt;&gt;"",_xlfn.CONCAT(TEXT(FLOOR('surface calculation'!B22,0.1),"#,##0.0"),","),TEXT(FLOOR('surface calculation'!B22,0.1),"#,##0.0"))</f>
        <v>17.0,</v>
      </c>
      <c r="B20" t="str">
        <f>IF(B21&lt;&gt;"",_xlfn.CONCAT(TEXT(FLOOR('surface calculation'!C22,0.1),"#,##0.0"),","),TEXT(FLOOR('surface calculation'!C22,0.1),"#,##0.0"))</f>
        <v>16.9,</v>
      </c>
    </row>
    <row r="21" spans="1:2" x14ac:dyDescent="0.3">
      <c r="A21" t="str">
        <f>IF(A22&lt;&gt;"",_xlfn.CONCAT(TEXT(FLOOR('surface calculation'!B23,0.1),"#,##0.0"),","),TEXT(FLOOR('surface calculation'!B23,0.1),"#,##0.0"))</f>
        <v>17.0,</v>
      </c>
      <c r="B21" t="str">
        <f>IF(B22&lt;&gt;"",_xlfn.CONCAT(TEXT(FLOOR('surface calculation'!C23,0.1),"#,##0.0"),","),TEXT(FLOOR('surface calculation'!C23,0.1),"#,##0.0"))</f>
        <v>16.9,</v>
      </c>
    </row>
    <row r="22" spans="1:2" x14ac:dyDescent="0.3">
      <c r="A22" t="str">
        <f>IF(A23&lt;&gt;"",_xlfn.CONCAT(TEXT(FLOOR('surface calculation'!B24,0.1),"#,##0.0"),","),TEXT(FLOOR('surface calculation'!B24,0.1),"#,##0.0"))</f>
        <v>17.0,</v>
      </c>
      <c r="B22" t="str">
        <f>IF(B23&lt;&gt;"",_xlfn.CONCAT(TEXT(FLOOR('surface calculation'!C24,0.1),"#,##0.0"),","),TEXT(FLOOR('surface calculation'!C24,0.1),"#,##0.0"))</f>
        <v>16.9,</v>
      </c>
    </row>
    <row r="23" spans="1:2" x14ac:dyDescent="0.3">
      <c r="A23" t="str">
        <f>IF(A24&lt;&gt;"",_xlfn.CONCAT(TEXT(FLOOR('surface calculation'!B25,0.1),"#,##0.0"),","),TEXT(FLOOR('surface calculation'!B25,0.1),"#,##0.0"))</f>
        <v>16.9,</v>
      </c>
      <c r="B23" t="str">
        <f>IF(B24&lt;&gt;"",_xlfn.CONCAT(TEXT(FLOOR('surface calculation'!C25,0.1),"#,##0.0"),","),TEXT(FLOOR('surface calculation'!C25,0.1),"#,##0.0"))</f>
        <v>16.8,</v>
      </c>
    </row>
    <row r="24" spans="1:2" x14ac:dyDescent="0.3">
      <c r="A24" t="str">
        <f>IF(A25&lt;&gt;"",_xlfn.CONCAT(TEXT(FLOOR('surface calculation'!B26,0.1),"#,##0.0"),","),TEXT(FLOOR('surface calculation'!B26,0.1),"#,##0.0"))</f>
        <v>16.9,</v>
      </c>
      <c r="B24" t="str">
        <f>IF(B25&lt;&gt;"",_xlfn.CONCAT(TEXT(FLOOR('surface calculation'!C26,0.1),"#,##0.0"),","),TEXT(FLOOR('surface calculation'!C26,0.1),"#,##0.0"))</f>
        <v>16.8,</v>
      </c>
    </row>
    <row r="25" spans="1:2" x14ac:dyDescent="0.3">
      <c r="A25" t="str">
        <f>IF(A26&lt;&gt;"",_xlfn.CONCAT(TEXT(FLOOR('surface calculation'!B27,0.1),"#,##0.0"),","),TEXT(FLOOR('surface calculation'!B27,0.1),"#,##0.0"))</f>
        <v>16.9,</v>
      </c>
      <c r="B25" t="str">
        <f>IF(B26&lt;&gt;"",_xlfn.CONCAT(TEXT(FLOOR('surface calculation'!C27,0.1),"#,##0.0"),","),TEXT(FLOOR('surface calculation'!C27,0.1),"#,##0.0"))</f>
        <v>16.8,</v>
      </c>
    </row>
    <row r="26" spans="1:2" x14ac:dyDescent="0.3">
      <c r="A26" t="str">
        <f>IF(A27&lt;&gt;"",_xlfn.CONCAT(TEXT(FLOOR('surface calculation'!B28,0.1),"#,##0.0"),","),TEXT(FLOOR('surface calculation'!B28,0.1),"#,##0.0"))</f>
        <v>16.9,</v>
      </c>
      <c r="B26" t="str">
        <f>IF(B27&lt;&gt;"",_xlfn.CONCAT(TEXT(FLOOR('surface calculation'!C28,0.1),"#,##0.0"),","),TEXT(FLOOR('surface calculation'!C28,0.1),"#,##0.0"))</f>
        <v>16.7,</v>
      </c>
    </row>
    <row r="27" spans="1:2" x14ac:dyDescent="0.3">
      <c r="A27" t="str">
        <f>IF(A28&lt;&gt;"",_xlfn.CONCAT(TEXT(FLOOR('surface calculation'!B29,0.1),"#,##0.0"),","),TEXT(FLOOR('surface calculation'!B29,0.1),"#,##0.0"))</f>
        <v>16.9,</v>
      </c>
      <c r="B27" t="str">
        <f>IF(B28&lt;&gt;"",_xlfn.CONCAT(TEXT(FLOOR('surface calculation'!C29,0.1),"#,##0.0"),","),TEXT(FLOOR('surface calculation'!C29,0.1),"#,##0.0"))</f>
        <v>16.7,</v>
      </c>
    </row>
    <row r="28" spans="1:2" x14ac:dyDescent="0.3">
      <c r="A28" t="str">
        <f>IF(A29&lt;&gt;"",_xlfn.CONCAT(TEXT(FLOOR('surface calculation'!B30,0.1),"#,##0.0"),","),TEXT(FLOOR('surface calculation'!B30,0.1),"#,##0.0"))</f>
        <v>16.9,</v>
      </c>
      <c r="B28" t="str">
        <f>IF(B29&lt;&gt;"",_xlfn.CONCAT(TEXT(FLOOR('surface calculation'!C30,0.1),"#,##0.0"),","),TEXT(FLOOR('surface calculation'!C30,0.1),"#,##0.0"))</f>
        <v>16.7,</v>
      </c>
    </row>
    <row r="29" spans="1:2" x14ac:dyDescent="0.3">
      <c r="A29" t="str">
        <f>IF(A30&lt;&gt;"",_xlfn.CONCAT(TEXT(FLOOR('surface calculation'!B31,0.1),"#,##0.0"),","),TEXT(FLOOR('surface calculation'!B31,0.1),"#,##0.0"))</f>
        <v>16.9,</v>
      </c>
      <c r="B29" t="str">
        <f>IF(B30&lt;&gt;"",_xlfn.CONCAT(TEXT(FLOOR('surface calculation'!C31,0.1),"#,##0.0"),","),TEXT(FLOOR('surface calculation'!C31,0.1),"#,##0.0"))</f>
        <v>16.7,</v>
      </c>
    </row>
    <row r="30" spans="1:2" x14ac:dyDescent="0.3">
      <c r="A30" t="str">
        <f>IF(A31&lt;&gt;"",_xlfn.CONCAT(TEXT(FLOOR('surface calculation'!B32,0.1),"#,##0.0"),","),TEXT(FLOOR('surface calculation'!B32,0.1),"#,##0.0"))</f>
        <v>16.8,</v>
      </c>
      <c r="B30" t="str">
        <f>IF(B31&lt;&gt;"",_xlfn.CONCAT(TEXT(FLOOR('surface calculation'!C32,0.1),"#,##0.0"),","),TEXT(FLOOR('surface calculation'!C32,0.1),"#,##0.0"))</f>
        <v>16.6,</v>
      </c>
    </row>
    <row r="31" spans="1:2" x14ac:dyDescent="0.3">
      <c r="A31" t="str">
        <f>IF(A32&lt;&gt;"",_xlfn.CONCAT(TEXT(FLOOR('surface calculation'!B33,0.1),"#,##0.0"),","),TEXT(FLOOR('surface calculation'!B33,0.1),"#,##0.0"))</f>
        <v>16.8,</v>
      </c>
      <c r="B31" t="str">
        <f>IF(B32&lt;&gt;"",_xlfn.CONCAT(TEXT(FLOOR('surface calculation'!C33,0.1),"#,##0.0"),","),TEXT(FLOOR('surface calculation'!C33,0.1),"#,##0.0"))</f>
        <v>16.6,</v>
      </c>
    </row>
    <row r="32" spans="1:2" x14ac:dyDescent="0.3">
      <c r="A32" t="str">
        <f>IF(A33&lt;&gt;"",_xlfn.CONCAT(TEXT(FLOOR('surface calculation'!B34,0.1),"#,##0.0"),","),TEXT(FLOOR('surface calculation'!B34,0.1),"#,##0.0"))</f>
        <v>16.8,</v>
      </c>
      <c r="B32" t="str">
        <f>IF(B33&lt;&gt;"",_xlfn.CONCAT(TEXT(FLOOR('surface calculation'!C34,0.1),"#,##0.0"),","),TEXT(FLOOR('surface calculation'!C34,0.1),"#,##0.0"))</f>
        <v>16.6,</v>
      </c>
    </row>
    <row r="33" spans="1:2" x14ac:dyDescent="0.3">
      <c r="A33" t="str">
        <f>IF(A34&lt;&gt;"",_xlfn.CONCAT(TEXT(FLOOR('surface calculation'!B35,0.1),"#,##0.0"),","),TEXT(FLOOR('surface calculation'!B35,0.1),"#,##0.0"))</f>
        <v>16.8,</v>
      </c>
      <c r="B33" t="str">
        <f>IF(B34&lt;&gt;"",_xlfn.CONCAT(TEXT(FLOOR('surface calculation'!C35,0.1),"#,##0.0"),","),TEXT(FLOOR('surface calculation'!C35,0.1),"#,##0.0"))</f>
        <v>16.5,</v>
      </c>
    </row>
    <row r="34" spans="1:2" x14ac:dyDescent="0.3">
      <c r="A34" t="str">
        <f>IF(A35&lt;&gt;"",_xlfn.CONCAT(TEXT(FLOOR('surface calculation'!B36,0.1),"#,##0.0"),","),TEXT(FLOOR('surface calculation'!B36,0.1),"#,##0.0"))</f>
        <v>16.8,</v>
      </c>
      <c r="B34" t="str">
        <f>IF(B35&lt;&gt;"",_xlfn.CONCAT(TEXT(FLOOR('surface calculation'!C36,0.1),"#,##0.0"),","),TEXT(FLOOR('surface calculation'!C36,0.1),"#,##0.0"))</f>
        <v>16.5,</v>
      </c>
    </row>
    <row r="35" spans="1:2" x14ac:dyDescent="0.3">
      <c r="A35" t="str">
        <f>IF(A36&lt;&gt;"",_xlfn.CONCAT(TEXT(FLOOR('surface calculation'!B37,0.1),"#,##0.0"),","),TEXT(FLOOR('surface calculation'!B37,0.1),"#,##0.0"))</f>
        <v>16.8,</v>
      </c>
      <c r="B35" t="str">
        <f>IF(B36&lt;&gt;"",_xlfn.CONCAT(TEXT(FLOOR('surface calculation'!C37,0.1),"#,##0.0"),","),TEXT(FLOOR('surface calculation'!C37,0.1),"#,##0.0"))</f>
        <v>16.5,</v>
      </c>
    </row>
    <row r="36" spans="1:2" x14ac:dyDescent="0.3">
      <c r="A36" t="str">
        <f>IF(A37&lt;&gt;"",_xlfn.CONCAT(TEXT(FLOOR('surface calculation'!B38,0.1),"#,##0.0"),","),TEXT(FLOOR('surface calculation'!B38,0.1),"#,##0.0"))</f>
        <v>16.8,</v>
      </c>
      <c r="B36" t="str">
        <f>IF(B37&lt;&gt;"",_xlfn.CONCAT(TEXT(FLOOR('surface calculation'!C38,0.1),"#,##0.0"),","),TEXT(FLOOR('surface calculation'!C38,0.1),"#,##0.0"))</f>
        <v>16.5,</v>
      </c>
    </row>
    <row r="37" spans="1:2" x14ac:dyDescent="0.3">
      <c r="A37" t="str">
        <f>IF(A38&lt;&gt;"",_xlfn.CONCAT(TEXT(FLOOR('surface calculation'!B39,0.1),"#,##0.0"),","),TEXT(FLOOR('surface calculation'!B39,0.1),"#,##0.0"))</f>
        <v>16.7,</v>
      </c>
      <c r="B37" t="str">
        <f>IF(B38&lt;&gt;"",_xlfn.CONCAT(TEXT(FLOOR('surface calculation'!C39,0.1),"#,##0.0"),","),TEXT(FLOOR('surface calculation'!C39,0.1),"#,##0.0"))</f>
        <v>16.4,</v>
      </c>
    </row>
    <row r="38" spans="1:2" x14ac:dyDescent="0.3">
      <c r="A38" t="str">
        <f>IF(A39&lt;&gt;"",_xlfn.CONCAT(TEXT(FLOOR('surface calculation'!B40,0.1),"#,##0.0"),","),TEXT(FLOOR('surface calculation'!B40,0.1),"#,##0.0"))</f>
        <v>16.7,</v>
      </c>
      <c r="B38" t="str">
        <f>IF(B39&lt;&gt;"",_xlfn.CONCAT(TEXT(FLOOR('surface calculation'!C40,0.1),"#,##0.0"),","),TEXT(FLOOR('surface calculation'!C40,0.1),"#,##0.0"))</f>
        <v>16.4,</v>
      </c>
    </row>
    <row r="39" spans="1:2" x14ac:dyDescent="0.3">
      <c r="A39" t="str">
        <f>IF(A40&lt;&gt;"",_xlfn.CONCAT(TEXT(FLOOR('surface calculation'!B41,0.1),"#,##0.0"),","),TEXT(FLOOR('surface calculation'!B41,0.1),"#,##0.0"))</f>
        <v>16.7,</v>
      </c>
      <c r="B39" t="str">
        <f>IF(B40&lt;&gt;"",_xlfn.CONCAT(TEXT(FLOOR('surface calculation'!C41,0.1),"#,##0.0"),","),TEXT(FLOOR('surface calculation'!C41,0.1),"#,##0.0"))</f>
        <v>16.4,</v>
      </c>
    </row>
    <row r="40" spans="1:2" x14ac:dyDescent="0.3">
      <c r="A40" t="str">
        <f>IF(A41&lt;&gt;"",_xlfn.CONCAT(TEXT(FLOOR('surface calculation'!B42,0.1),"#,##0.0"),","),TEXT(FLOOR('surface calculation'!B42,0.1),"#,##0.0"))</f>
        <v>16.7,</v>
      </c>
      <c r="B40" t="str">
        <f>IF(B41&lt;&gt;"",_xlfn.CONCAT(TEXT(FLOOR('surface calculation'!C42,0.1),"#,##0.0"),","),TEXT(FLOOR('surface calculation'!C42,0.1),"#,##0.0"))</f>
        <v>16.3,</v>
      </c>
    </row>
    <row r="41" spans="1:2" x14ac:dyDescent="0.3">
      <c r="A41" t="str">
        <f>IF(A42&lt;&gt;"",_xlfn.CONCAT(TEXT(FLOOR('surface calculation'!B43,0.1),"#,##0.0"),","),TEXT(FLOOR('surface calculation'!B43,0.1),"#,##0.0"))</f>
        <v>16.7,</v>
      </c>
      <c r="B41" t="str">
        <f>IF(B42&lt;&gt;"",_xlfn.CONCAT(TEXT(FLOOR('surface calculation'!C43,0.1),"#,##0.0"),","),TEXT(FLOOR('surface calculation'!C43,0.1),"#,##0.0"))</f>
        <v>16.3,</v>
      </c>
    </row>
    <row r="42" spans="1:2" x14ac:dyDescent="0.3">
      <c r="A42" t="str">
        <f>IF(A43&lt;&gt;"",_xlfn.CONCAT(TEXT(FLOOR('surface calculation'!B44,0.1),"#,##0.0"),","),TEXT(FLOOR('surface calculation'!B44,0.1),"#,##0.0"))</f>
        <v>16.7,</v>
      </c>
      <c r="B42" t="str">
        <f>IF(B43&lt;&gt;"",_xlfn.CONCAT(TEXT(FLOOR('surface calculation'!C44,0.1),"#,##0.0"),","),TEXT(FLOOR('surface calculation'!C44,0.1),"#,##0.0"))</f>
        <v>16.3,</v>
      </c>
    </row>
    <row r="43" spans="1:2" x14ac:dyDescent="0.3">
      <c r="A43" t="str">
        <f>IF(A44&lt;&gt;"",_xlfn.CONCAT(TEXT(FLOOR('surface calculation'!B45,0.1),"#,##0.0"),","),TEXT(FLOOR('surface calculation'!B45,0.1),"#,##0.0"))</f>
        <v>16.7,</v>
      </c>
      <c r="B43" t="str">
        <f>IF(B44&lt;&gt;"",_xlfn.CONCAT(TEXT(FLOOR('surface calculation'!C45,0.1),"#,##0.0"),","),TEXT(FLOOR('surface calculation'!C45,0.1),"#,##0.0"))</f>
        <v>16.3,</v>
      </c>
    </row>
    <row r="44" spans="1:2" x14ac:dyDescent="0.3">
      <c r="A44" t="str">
        <f>IF(A45&lt;&gt;"",_xlfn.CONCAT(TEXT(FLOOR('surface calculation'!B46,0.1),"#,##0.0"),","),TEXT(FLOOR('surface calculation'!B46,0.1),"#,##0.0"))</f>
        <v>16.6,</v>
      </c>
      <c r="B44" t="str">
        <f>IF(B45&lt;&gt;"",_xlfn.CONCAT(TEXT(FLOOR('surface calculation'!C46,0.1),"#,##0.0"),","),TEXT(FLOOR('surface calculation'!C46,0.1),"#,##0.0"))</f>
        <v>16.2,</v>
      </c>
    </row>
    <row r="45" spans="1:2" x14ac:dyDescent="0.3">
      <c r="A45" t="str">
        <f>IF(A46&lt;&gt;"",_xlfn.CONCAT(TEXT(FLOOR('surface calculation'!B47,0.1),"#,##0.0"),","),TEXT(FLOOR('surface calculation'!B47,0.1),"#,##0.0"))</f>
        <v>16.6,</v>
      </c>
      <c r="B45" t="str">
        <f>IF(B46&lt;&gt;"",_xlfn.CONCAT(TEXT(FLOOR('surface calculation'!C47,0.1),"#,##0.0"),","),TEXT(FLOOR('surface calculation'!C47,0.1),"#,##0.0"))</f>
        <v>16.2,</v>
      </c>
    </row>
    <row r="46" spans="1:2" x14ac:dyDescent="0.3">
      <c r="A46" t="str">
        <f>IF(A47&lt;&gt;"",_xlfn.CONCAT(TEXT(FLOOR('surface calculation'!B48,0.1),"#,##0.0"),","),TEXT(FLOOR('surface calculation'!B48,0.1),"#,##0.0"))</f>
        <v>16.6,</v>
      </c>
      <c r="B46" t="str">
        <f>IF(B47&lt;&gt;"",_xlfn.CONCAT(TEXT(FLOOR('surface calculation'!C48,0.1),"#,##0.0"),","),TEXT(FLOOR('surface calculation'!C48,0.1),"#,##0.0"))</f>
        <v>16.2,</v>
      </c>
    </row>
    <row r="47" spans="1:2" x14ac:dyDescent="0.3">
      <c r="A47" t="str">
        <f>IF(A48&lt;&gt;"",_xlfn.CONCAT(TEXT(FLOOR('surface calculation'!B49,0.1),"#,##0.0"),","),TEXT(FLOOR('surface calculation'!B49,0.1),"#,##0.0"))</f>
        <v>16.6,</v>
      </c>
      <c r="B47" t="str">
        <f>IF(B48&lt;&gt;"",_xlfn.CONCAT(TEXT(FLOOR('surface calculation'!C49,0.1),"#,##0.0"),","),TEXT(FLOOR('surface calculation'!C49,0.1),"#,##0.0"))</f>
        <v>16.1,</v>
      </c>
    </row>
    <row r="48" spans="1:2" x14ac:dyDescent="0.3">
      <c r="A48" t="str">
        <f>IF(A49&lt;&gt;"",_xlfn.CONCAT(TEXT(FLOOR('surface calculation'!B50,0.1),"#,##0.0"),","),TEXT(FLOOR('surface calculation'!B50,0.1),"#,##0.0"))</f>
        <v>16.6,</v>
      </c>
      <c r="B48" t="str">
        <f>IF(B49&lt;&gt;"",_xlfn.CONCAT(TEXT(FLOOR('surface calculation'!C50,0.1),"#,##0.0"),","),TEXT(FLOOR('surface calculation'!C50,0.1),"#,##0.0"))</f>
        <v>16.1,</v>
      </c>
    </row>
    <row r="49" spans="1:2" x14ac:dyDescent="0.3">
      <c r="A49" t="str">
        <f>IF(A50&lt;&gt;"",_xlfn.CONCAT(TEXT(FLOOR('surface calculation'!B51,0.1),"#,##0.0"),","),TEXT(FLOOR('surface calculation'!B51,0.1),"#,##0.0"))</f>
        <v>16.6,</v>
      </c>
      <c r="B49" t="str">
        <f>IF(B50&lt;&gt;"",_xlfn.CONCAT(TEXT(FLOOR('surface calculation'!C51,0.1),"#,##0.0"),","),TEXT(FLOOR('surface calculation'!C51,0.1),"#,##0.0"))</f>
        <v>16.1,</v>
      </c>
    </row>
    <row r="50" spans="1:2" x14ac:dyDescent="0.3">
      <c r="A50" t="str">
        <f>IF(A51&lt;&gt;"",_xlfn.CONCAT(TEXT(FLOOR('surface calculation'!B52,0.1),"#,##0.0"),","),TEXT(FLOOR('surface calculation'!B52,0.1),"#,##0.0"))</f>
        <v>16.6,</v>
      </c>
      <c r="B50" t="str">
        <f>IF(B51&lt;&gt;"",_xlfn.CONCAT(TEXT(FLOOR('surface calculation'!C52,0.1),"#,##0.0"),","),TEXT(FLOOR('surface calculation'!C52,0.1),"#,##0.0"))</f>
        <v>16.1,</v>
      </c>
    </row>
    <row r="51" spans="1:2" x14ac:dyDescent="0.3">
      <c r="A51" t="str">
        <f>IF(A52&lt;&gt;"",_xlfn.CONCAT(TEXT(FLOOR('surface calculation'!B53,0.1),"#,##0.0"),","),TEXT(FLOOR('surface calculation'!B53,0.1),"#,##0.0"))</f>
        <v>16.6,</v>
      </c>
      <c r="B51" t="str">
        <f>IF(B52&lt;&gt;"",_xlfn.CONCAT(TEXT(FLOOR('surface calculation'!C53,0.1),"#,##0.0"),","),TEXT(FLOOR('surface calculation'!C53,0.1),"#,##0.0"))</f>
        <v>16.0,</v>
      </c>
    </row>
    <row r="52" spans="1:2" x14ac:dyDescent="0.3">
      <c r="A52" t="str">
        <f>IF(A53&lt;&gt;"",_xlfn.CONCAT(TEXT(FLOOR('surface calculation'!B54,0.1),"#,##0.0"),","),TEXT(FLOOR('surface calculation'!B54,0.1),"#,##0.0"))</f>
        <v>16.5,</v>
      </c>
      <c r="B52" t="str">
        <f>IF(B53&lt;&gt;"",_xlfn.CONCAT(TEXT(FLOOR('surface calculation'!C54,0.1),"#,##0.0"),","),TEXT(FLOOR('surface calculation'!C54,0.1),"#,##0.0"))</f>
        <v>16.0,</v>
      </c>
    </row>
    <row r="53" spans="1:2" x14ac:dyDescent="0.3">
      <c r="A53" t="str">
        <f>IF(A54&lt;&gt;"",_xlfn.CONCAT(TEXT(FLOOR('surface calculation'!B55,0.1),"#,##0.0"),","),TEXT(FLOOR('surface calculation'!B55,0.1),"#,##0.0"))</f>
        <v>16.5,</v>
      </c>
      <c r="B53" t="str">
        <f>IF(B54&lt;&gt;"",_xlfn.CONCAT(TEXT(FLOOR('surface calculation'!C55,0.1),"#,##0.0"),","),TEXT(FLOOR('surface calculation'!C55,0.1),"#,##0.0"))</f>
        <v>16.0,</v>
      </c>
    </row>
    <row r="54" spans="1:2" x14ac:dyDescent="0.3">
      <c r="A54" t="str">
        <f>IF(A55&lt;&gt;"",_xlfn.CONCAT(TEXT(FLOOR('surface calculation'!B56,0.1),"#,##0.0"),","),TEXT(FLOOR('surface calculation'!B56,0.1),"#,##0.0"))</f>
        <v>16.5,</v>
      </c>
      <c r="B54" t="str">
        <f>IF(B55&lt;&gt;"",_xlfn.CONCAT(TEXT(FLOOR('surface calculation'!C56,0.1),"#,##0.0"),","),TEXT(FLOOR('surface calculation'!C56,0.1),"#,##0.0"))</f>
        <v>16.0,</v>
      </c>
    </row>
    <row r="55" spans="1:2" x14ac:dyDescent="0.3">
      <c r="A55" t="str">
        <f>IF(A56&lt;&gt;"",_xlfn.CONCAT(TEXT(FLOOR('surface calculation'!B57,0.1),"#,##0.0"),","),TEXT(FLOOR('surface calculation'!B57,0.1),"#,##0.0"))</f>
        <v>16.5,</v>
      </c>
      <c r="B55" t="str">
        <f>IF(B56&lt;&gt;"",_xlfn.CONCAT(TEXT(FLOOR('surface calculation'!C57,0.1),"#,##0.0"),","),TEXT(FLOOR('surface calculation'!C57,0.1),"#,##0.0"))</f>
        <v>15.9,</v>
      </c>
    </row>
    <row r="56" spans="1:2" x14ac:dyDescent="0.3">
      <c r="A56" t="str">
        <f>IF(A57&lt;&gt;"",_xlfn.CONCAT(TEXT(FLOOR('surface calculation'!B58,0.1),"#,##0.0"),","),TEXT(FLOOR('surface calculation'!B58,0.1),"#,##0.0"))</f>
        <v>16.5,</v>
      </c>
      <c r="B56" t="str">
        <f>IF(B57&lt;&gt;"",_xlfn.CONCAT(TEXT(FLOOR('surface calculation'!C58,0.1),"#,##0.0"),","),TEXT(FLOOR('surface calculation'!C58,0.1),"#,##0.0"))</f>
        <v>15.9,</v>
      </c>
    </row>
    <row r="57" spans="1:2" x14ac:dyDescent="0.3">
      <c r="A57" t="str">
        <f>IF(A58&lt;&gt;"",_xlfn.CONCAT(TEXT(FLOOR('surface calculation'!B59,0.1),"#,##0.0"),","),TEXT(FLOOR('surface calculation'!B59,0.1),"#,##0.0"))</f>
        <v>16.5,</v>
      </c>
      <c r="B57" t="str">
        <f>IF(B58&lt;&gt;"",_xlfn.CONCAT(TEXT(FLOOR('surface calculation'!C59,0.1),"#,##0.0"),","),TEXT(FLOOR('surface calculation'!C59,0.1),"#,##0.0"))</f>
        <v>15.9,</v>
      </c>
    </row>
    <row r="58" spans="1:2" x14ac:dyDescent="0.3">
      <c r="A58" t="str">
        <f>IF(A59&lt;&gt;"",_xlfn.CONCAT(TEXT(FLOOR('surface calculation'!B60,0.1),"#,##0.0"),","),TEXT(FLOOR('surface calculation'!B60,0.1),"#,##0.0"))</f>
        <v>16.5,</v>
      </c>
      <c r="B58" t="str">
        <f>IF(B59&lt;&gt;"",_xlfn.CONCAT(TEXT(FLOOR('surface calculation'!C60,0.1),"#,##0.0"),","),TEXT(FLOOR('surface calculation'!C60,0.1),"#,##0.0"))</f>
        <v>15.8,</v>
      </c>
    </row>
    <row r="59" spans="1:2" x14ac:dyDescent="0.3">
      <c r="A59" t="str">
        <f>IF(A60&lt;&gt;"",_xlfn.CONCAT(TEXT(FLOOR('surface calculation'!B61,0.1),"#,##0.0"),","),TEXT(FLOOR('surface calculation'!B61,0.1),"#,##0.0"))</f>
        <v>16.4,</v>
      </c>
      <c r="B59" t="str">
        <f>IF(B60&lt;&gt;"",_xlfn.CONCAT(TEXT(FLOOR('surface calculation'!C61,0.1),"#,##0.0"),","),TEXT(FLOOR('surface calculation'!C61,0.1),"#,##0.0"))</f>
        <v>15.8,</v>
      </c>
    </row>
    <row r="60" spans="1:2" x14ac:dyDescent="0.3">
      <c r="A60" t="str">
        <f>IF(A61&lt;&gt;"",_xlfn.CONCAT(TEXT(FLOOR('surface calculation'!B62,0.1),"#,##0.0"),","),TEXT(FLOOR('surface calculation'!B62,0.1),"#,##0.0"))</f>
        <v>16.4,</v>
      </c>
      <c r="B60" t="str">
        <f>IF(B61&lt;&gt;"",_xlfn.CONCAT(TEXT(FLOOR('surface calculation'!C62,0.1),"#,##0.0"),","),TEXT(FLOOR('surface calculation'!C62,0.1),"#,##0.0"))</f>
        <v>15.8,</v>
      </c>
    </row>
    <row r="61" spans="1:2" x14ac:dyDescent="0.3">
      <c r="A61" t="str">
        <f>IF(A62&lt;&gt;"",_xlfn.CONCAT(TEXT(FLOOR('surface calculation'!B63,0.1),"#,##0.0"),","),TEXT(FLOOR('surface calculation'!B63,0.1),"#,##0.0"))</f>
        <v>16.4,</v>
      </c>
      <c r="B61" t="str">
        <f>IF(B62&lt;&gt;"",_xlfn.CONCAT(TEXT(FLOOR('surface calculation'!C63,0.1),"#,##0.0"),","),TEXT(FLOOR('surface calculation'!C63,0.1),"#,##0.0"))</f>
        <v>15.8,</v>
      </c>
    </row>
    <row r="62" spans="1:2" x14ac:dyDescent="0.3">
      <c r="A62" t="str">
        <f>IF(A63&lt;&gt;"",_xlfn.CONCAT(TEXT(FLOOR('surface calculation'!B64,0.1),"#,##0.0"),","),TEXT(FLOOR('surface calculation'!B64,0.1),"#,##0.0"))</f>
        <v>16.4,</v>
      </c>
      <c r="B62" t="str">
        <f>IF(B63&lt;&gt;"",_xlfn.CONCAT(TEXT(FLOOR('surface calculation'!C64,0.1),"#,##0.0"),","),TEXT(FLOOR('surface calculation'!C64,0.1),"#,##0.0"))</f>
        <v>15.7,</v>
      </c>
    </row>
    <row r="63" spans="1:2" x14ac:dyDescent="0.3">
      <c r="A63" t="str">
        <f>IF(A64&lt;&gt;"",_xlfn.CONCAT(TEXT(FLOOR('surface calculation'!B65,0.1),"#,##0.0"),","),TEXT(FLOOR('surface calculation'!B65,0.1),"#,##0.0"))</f>
        <v>16.4,</v>
      </c>
      <c r="B63" t="str">
        <f>IF(B64&lt;&gt;"",_xlfn.CONCAT(TEXT(FLOOR('surface calculation'!C65,0.1),"#,##0.0"),","),TEXT(FLOOR('surface calculation'!C65,0.1),"#,##0.0"))</f>
        <v>15.7,</v>
      </c>
    </row>
    <row r="64" spans="1:2" x14ac:dyDescent="0.3">
      <c r="A64" t="str">
        <f>IF(A65&lt;&gt;"",_xlfn.CONCAT(TEXT(FLOOR('surface calculation'!B66,0.1),"#,##0.0"),","),TEXT(FLOOR('surface calculation'!B66,0.1),"#,##0.0"))</f>
        <v>16.4,</v>
      </c>
      <c r="B64" t="str">
        <f>IF(B65&lt;&gt;"",_xlfn.CONCAT(TEXT(FLOOR('surface calculation'!C66,0.1),"#,##0.0"),","),TEXT(FLOOR('surface calculation'!C66,0.1),"#,##0.0"))</f>
        <v>15.7,</v>
      </c>
    </row>
    <row r="65" spans="1:2" x14ac:dyDescent="0.3">
      <c r="A65" t="str">
        <f>IF(A66&lt;&gt;"",_xlfn.CONCAT(TEXT(FLOOR('surface calculation'!B67,0.1),"#,##0.0"),","),TEXT(FLOOR('surface calculation'!B67,0.1),"#,##0.0"))</f>
        <v>16.4,</v>
      </c>
      <c r="B65" t="str">
        <f>IF(B66&lt;&gt;"",_xlfn.CONCAT(TEXT(FLOOR('surface calculation'!C67,0.1),"#,##0.0"),","),TEXT(FLOOR('surface calculation'!C67,0.1),"#,##0.0"))</f>
        <v>15.7,</v>
      </c>
    </row>
    <row r="66" spans="1:2" x14ac:dyDescent="0.3">
      <c r="A66" t="str">
        <f>IF(A67&lt;&gt;"",_xlfn.CONCAT(TEXT(FLOOR('surface calculation'!B68,0.1),"#,##0.0"),","),TEXT(FLOOR('surface calculation'!B68,0.1),"#,##0.0"))</f>
        <v>16.3,</v>
      </c>
      <c r="B66" t="str">
        <f>IF(B67&lt;&gt;"",_xlfn.CONCAT(TEXT(FLOOR('surface calculation'!C68,0.1),"#,##0.0"),","),TEXT(FLOOR('surface calculation'!C68,0.1),"#,##0.0"))</f>
        <v>15.6,</v>
      </c>
    </row>
    <row r="67" spans="1:2" x14ac:dyDescent="0.3">
      <c r="A67" t="str">
        <f>IF(A68&lt;&gt;"",_xlfn.CONCAT(TEXT(FLOOR('surface calculation'!B69,0.1),"#,##0.0"),","),TEXT(FLOOR('surface calculation'!B69,0.1),"#,##0.0"))</f>
        <v>16.3,</v>
      </c>
      <c r="B67" t="str">
        <f>IF(B68&lt;&gt;"",_xlfn.CONCAT(TEXT(FLOOR('surface calculation'!C69,0.1),"#,##0.0"),","),TEXT(FLOOR('surface calculation'!C69,0.1),"#,##0.0"))</f>
        <v>15.6,</v>
      </c>
    </row>
    <row r="68" spans="1:2" x14ac:dyDescent="0.3">
      <c r="A68" t="str">
        <f>IF(A69&lt;&gt;"",_xlfn.CONCAT(TEXT(FLOOR('surface calculation'!B70,0.1),"#,##0.0"),","),TEXT(FLOOR('surface calculation'!B70,0.1),"#,##0.0"))</f>
        <v>16.3,</v>
      </c>
      <c r="B68" t="str">
        <f>IF(B69&lt;&gt;"",_xlfn.CONCAT(TEXT(FLOOR('surface calculation'!C70,0.1),"#,##0.0"),","),TEXT(FLOOR('surface calculation'!C70,0.1),"#,##0.0"))</f>
        <v>15.6,</v>
      </c>
    </row>
    <row r="69" spans="1:2" x14ac:dyDescent="0.3">
      <c r="A69" t="str">
        <f>IF(A70&lt;&gt;"",_xlfn.CONCAT(TEXT(FLOOR('surface calculation'!B71,0.1),"#,##0.0"),","),TEXT(FLOOR('surface calculation'!B71,0.1),"#,##0.0"))</f>
        <v>16.3,</v>
      </c>
      <c r="B69" t="str">
        <f>IF(B70&lt;&gt;"",_xlfn.CONCAT(TEXT(FLOOR('surface calculation'!C71,0.1),"#,##0.0"),","),TEXT(FLOOR('surface calculation'!C71,0.1),"#,##0.0"))</f>
        <v>15.5,</v>
      </c>
    </row>
    <row r="70" spans="1:2" x14ac:dyDescent="0.3">
      <c r="A70" t="str">
        <f>IF(A71&lt;&gt;"",_xlfn.CONCAT(TEXT(FLOOR('surface calculation'!B72,0.1),"#,##0.0"),","),TEXT(FLOOR('surface calculation'!B72,0.1),"#,##0.0"))</f>
        <v>16.3,</v>
      </c>
      <c r="B70" t="str">
        <f>IF(B71&lt;&gt;"",_xlfn.CONCAT(TEXT(FLOOR('surface calculation'!C72,0.1),"#,##0.0"),","),TEXT(FLOOR('surface calculation'!C72,0.1),"#,##0.0"))</f>
        <v>15.5,</v>
      </c>
    </row>
    <row r="71" spans="1:2" x14ac:dyDescent="0.3">
      <c r="A71" t="str">
        <f>IF(A72&lt;&gt;"",_xlfn.CONCAT(TEXT(FLOOR('surface calculation'!B73,0.1),"#,##0.0"),","),TEXT(FLOOR('surface calculation'!B73,0.1),"#,##0.0"))</f>
        <v>16.3,</v>
      </c>
      <c r="B71" t="str">
        <f>IF(B72&lt;&gt;"",_xlfn.CONCAT(TEXT(FLOOR('surface calculation'!C73,0.1),"#,##0.0"),","),TEXT(FLOOR('surface calculation'!C73,0.1),"#,##0.0"))</f>
        <v>15.5,</v>
      </c>
    </row>
    <row r="72" spans="1:2" x14ac:dyDescent="0.3">
      <c r="A72" t="str">
        <f>IF(A73&lt;&gt;"",_xlfn.CONCAT(TEXT(FLOOR('surface calculation'!B74,0.1),"#,##0.0"),","),TEXT(FLOOR('surface calculation'!B74,0.1),"#,##0.0"))</f>
        <v>16.3,</v>
      </c>
      <c r="B72" t="str">
        <f>IF(B73&lt;&gt;"",_xlfn.CONCAT(TEXT(FLOOR('surface calculation'!C74,0.1),"#,##0.0"),","),TEXT(FLOOR('surface calculation'!C74,0.1),"#,##0.0"))</f>
        <v>15.5,</v>
      </c>
    </row>
    <row r="73" spans="1:2" x14ac:dyDescent="0.3">
      <c r="A73" t="str">
        <f>IF(A74&lt;&gt;"",_xlfn.CONCAT(TEXT(FLOOR('surface calculation'!B75,0.1),"#,##0.0"),","),TEXT(FLOOR('surface calculation'!B75,0.1),"#,##0.0"))</f>
        <v>16.3,</v>
      </c>
      <c r="B73" t="str">
        <f>IF(B74&lt;&gt;"",_xlfn.CONCAT(TEXT(FLOOR('surface calculation'!C75,0.1),"#,##0.0"),","),TEXT(FLOOR('surface calculation'!C75,0.1),"#,##0.0"))</f>
        <v>15.4,</v>
      </c>
    </row>
    <row r="74" spans="1:2" x14ac:dyDescent="0.3">
      <c r="A74" t="str">
        <f>IF(A75&lt;&gt;"",_xlfn.CONCAT(TEXT(FLOOR('surface calculation'!B76,0.1),"#,##0.0"),","),TEXT(FLOOR('surface calculation'!B76,0.1),"#,##0.0"))</f>
        <v>16.2,</v>
      </c>
      <c r="B74" t="str">
        <f>IF(B75&lt;&gt;"",_xlfn.CONCAT(TEXT(FLOOR('surface calculation'!C76,0.1),"#,##0.0"),","),TEXT(FLOOR('surface calculation'!C76,0.1),"#,##0.0"))</f>
        <v>15.4,</v>
      </c>
    </row>
    <row r="75" spans="1:2" x14ac:dyDescent="0.3">
      <c r="A75" t="str">
        <f>IF(A76&lt;&gt;"",_xlfn.CONCAT(TEXT(FLOOR('surface calculation'!B77,0.1),"#,##0.0"),","),TEXT(FLOOR('surface calculation'!B77,0.1),"#,##0.0"))</f>
        <v>16.2,</v>
      </c>
      <c r="B75" t="str">
        <f>IF(B76&lt;&gt;"",_xlfn.CONCAT(TEXT(FLOOR('surface calculation'!C77,0.1),"#,##0.0"),","),TEXT(FLOOR('surface calculation'!C77,0.1),"#,##0.0"))</f>
        <v>15.4,</v>
      </c>
    </row>
    <row r="76" spans="1:2" x14ac:dyDescent="0.3">
      <c r="A76" t="str">
        <f>IF(A77&lt;&gt;"",_xlfn.CONCAT(TEXT(FLOOR('surface calculation'!B78,0.1),"#,##0.0"),","),TEXT(FLOOR('surface calculation'!B78,0.1),"#,##0.0"))</f>
        <v>16.2,</v>
      </c>
      <c r="B76" t="str">
        <f>IF(B77&lt;&gt;"",_xlfn.CONCAT(TEXT(FLOOR('surface calculation'!C78,0.1),"#,##0.0"),","),TEXT(FLOOR('surface calculation'!C78,0.1),"#,##0.0"))</f>
        <v>15.4,</v>
      </c>
    </row>
    <row r="77" spans="1:2" x14ac:dyDescent="0.3">
      <c r="A77" t="str">
        <f>IF(A78&lt;&gt;"",_xlfn.CONCAT(TEXT(FLOOR('surface calculation'!B79,0.1),"#,##0.0"),","),TEXT(FLOOR('surface calculation'!B79,0.1),"#,##0.0"))</f>
        <v>16.2,</v>
      </c>
      <c r="B77" t="str">
        <f>IF(B78&lt;&gt;"",_xlfn.CONCAT(TEXT(FLOOR('surface calculation'!C79,0.1),"#,##0.0"),","),TEXT(FLOOR('surface calculation'!C79,0.1),"#,##0.0"))</f>
        <v>15.3,</v>
      </c>
    </row>
    <row r="78" spans="1:2" x14ac:dyDescent="0.3">
      <c r="A78" t="str">
        <f>IF(A79&lt;&gt;"",_xlfn.CONCAT(TEXT(FLOOR('surface calculation'!B80,0.1),"#,##0.0"),","),TEXT(FLOOR('surface calculation'!B80,0.1),"#,##0.0"))</f>
        <v>16.2,</v>
      </c>
      <c r="B78" t="str">
        <f>IF(B79&lt;&gt;"",_xlfn.CONCAT(TEXT(FLOOR('surface calculation'!C80,0.1),"#,##0.0"),","),TEXT(FLOOR('surface calculation'!C80,0.1),"#,##0.0"))</f>
        <v>15.3,</v>
      </c>
    </row>
    <row r="79" spans="1:2" x14ac:dyDescent="0.3">
      <c r="A79" t="str">
        <f>IF(A80&lt;&gt;"",_xlfn.CONCAT(TEXT(FLOOR('surface calculation'!B81,0.1),"#,##0.0"),","),TEXT(FLOOR('surface calculation'!B81,0.1),"#,##0.0"))</f>
        <v>16.2,</v>
      </c>
      <c r="B79" t="str">
        <f>IF(B80&lt;&gt;"",_xlfn.CONCAT(TEXT(FLOOR('surface calculation'!C81,0.1),"#,##0.0"),","),TEXT(FLOOR('surface calculation'!C81,0.1),"#,##0.0"))</f>
        <v>15.3,</v>
      </c>
    </row>
    <row r="80" spans="1:2" x14ac:dyDescent="0.3">
      <c r="A80" t="str">
        <f>IF(A81&lt;&gt;"",_xlfn.CONCAT(TEXT(FLOOR('surface calculation'!B82,0.1),"#,##0.0"),","),TEXT(FLOOR('surface calculation'!B82,0.1),"#,##0.0"))</f>
        <v>16.2,</v>
      </c>
      <c r="B80" t="str">
        <f>IF(B81&lt;&gt;"",_xlfn.CONCAT(TEXT(FLOOR('surface calculation'!C82,0.1),"#,##0.0"),","),TEXT(FLOOR('surface calculation'!C82,0.1),"#,##0.0"))</f>
        <v>15.3,</v>
      </c>
    </row>
    <row r="81" spans="1:2" x14ac:dyDescent="0.3">
      <c r="A81" t="str">
        <f>IF(A82&lt;&gt;"",_xlfn.CONCAT(TEXT(FLOOR('surface calculation'!B83,0.1),"#,##0.0"),","),TEXT(FLOOR('surface calculation'!B83,0.1),"#,##0.0"))</f>
        <v>16.1,</v>
      </c>
      <c r="B81" t="str">
        <f>IF(B82&lt;&gt;"",_xlfn.CONCAT(TEXT(FLOOR('surface calculation'!C83,0.1),"#,##0.0"),","),TEXT(FLOOR('surface calculation'!C83,0.1),"#,##0.0"))</f>
        <v>15.2,</v>
      </c>
    </row>
    <row r="82" spans="1:2" x14ac:dyDescent="0.3">
      <c r="A82" t="str">
        <f>IF(A83&lt;&gt;"",_xlfn.CONCAT(TEXT(FLOOR('surface calculation'!B84,0.1),"#,##0.0"),","),TEXT(FLOOR('surface calculation'!B84,0.1),"#,##0.0"))</f>
        <v>16.1,</v>
      </c>
      <c r="B82" t="str">
        <f>IF(B83&lt;&gt;"",_xlfn.CONCAT(TEXT(FLOOR('surface calculation'!C84,0.1),"#,##0.0"),","),TEXT(FLOOR('surface calculation'!C84,0.1),"#,##0.0"))</f>
        <v>15.2,</v>
      </c>
    </row>
    <row r="83" spans="1:2" x14ac:dyDescent="0.3">
      <c r="A83" t="str">
        <f>IF(A84&lt;&gt;"",_xlfn.CONCAT(TEXT(FLOOR('surface calculation'!B85,0.1),"#,##0.0"),","),TEXT(FLOOR('surface calculation'!B85,0.1),"#,##0.0"))</f>
        <v>16.1,</v>
      </c>
      <c r="B83" t="str">
        <f>IF(B84&lt;&gt;"",_xlfn.CONCAT(TEXT(FLOOR('surface calculation'!C85,0.1),"#,##0.0"),","),TEXT(FLOOR('surface calculation'!C85,0.1),"#,##0.0"))</f>
        <v>15.2,</v>
      </c>
    </row>
    <row r="84" spans="1:2" x14ac:dyDescent="0.3">
      <c r="A84" t="str">
        <f>IF(A85&lt;&gt;"",_xlfn.CONCAT(TEXT(FLOOR('surface calculation'!B86,0.1),"#,##0.0"),","),TEXT(FLOOR('surface calculation'!B86,0.1),"#,##0.0"))</f>
        <v>16.1,</v>
      </c>
      <c r="B84" t="str">
        <f>IF(B85&lt;&gt;"",_xlfn.CONCAT(TEXT(FLOOR('surface calculation'!C86,0.1),"#,##0.0"),","),TEXT(FLOOR('surface calculation'!C86,0.1),"#,##0.0"))</f>
        <v>15.2,</v>
      </c>
    </row>
    <row r="85" spans="1:2" x14ac:dyDescent="0.3">
      <c r="A85" t="str">
        <f>IF(A86&lt;&gt;"",_xlfn.CONCAT(TEXT(FLOOR('surface calculation'!B87,0.1),"#,##0.0"),","),TEXT(FLOOR('surface calculation'!B87,0.1),"#,##0.0"))</f>
        <v>16.1,</v>
      </c>
      <c r="B85" t="str">
        <f>IF(B86&lt;&gt;"",_xlfn.CONCAT(TEXT(FLOOR('surface calculation'!C87,0.1),"#,##0.0"),","),TEXT(FLOOR('surface calculation'!C87,0.1),"#,##0.0"))</f>
        <v>15.1,</v>
      </c>
    </row>
    <row r="86" spans="1:2" x14ac:dyDescent="0.3">
      <c r="A86" t="str">
        <f>IF(A87&lt;&gt;"",_xlfn.CONCAT(TEXT(FLOOR('surface calculation'!B88,0.1),"#,##0.0"),","),TEXT(FLOOR('surface calculation'!B88,0.1),"#,##0.0"))</f>
        <v>16.1,</v>
      </c>
      <c r="B86" t="str">
        <f>IF(B87&lt;&gt;"",_xlfn.CONCAT(TEXT(FLOOR('surface calculation'!C88,0.1),"#,##0.0"),","),TEXT(FLOOR('surface calculation'!C88,0.1),"#,##0.0"))</f>
        <v>15.1,</v>
      </c>
    </row>
    <row r="87" spans="1:2" x14ac:dyDescent="0.3">
      <c r="A87" t="str">
        <f>IF(A88&lt;&gt;"",_xlfn.CONCAT(TEXT(FLOOR('surface calculation'!B89,0.1),"#,##0.0"),","),TEXT(FLOOR('surface calculation'!B89,0.1),"#,##0.0"))</f>
        <v>16.1,</v>
      </c>
      <c r="B87" t="str">
        <f>IF(B88&lt;&gt;"",_xlfn.CONCAT(TEXT(FLOOR('surface calculation'!C89,0.1),"#,##0.0"),","),TEXT(FLOOR('surface calculation'!C89,0.1),"#,##0.0"))</f>
        <v>15.1,</v>
      </c>
    </row>
    <row r="88" spans="1:2" x14ac:dyDescent="0.3">
      <c r="A88" t="str">
        <f>IF(A89&lt;&gt;"",_xlfn.CONCAT(TEXT(FLOOR('surface calculation'!B90,0.1),"#,##0.0"),","),TEXT(FLOOR('surface calculation'!B90,0.1),"#,##0.0"))</f>
        <v>16.1,</v>
      </c>
      <c r="B88" t="str">
        <f>IF(B89&lt;&gt;"",_xlfn.CONCAT(TEXT(FLOOR('surface calculation'!C90,0.1),"#,##0.0"),","),TEXT(FLOOR('surface calculation'!C90,0.1),"#,##0.0"))</f>
        <v>15.1,</v>
      </c>
    </row>
    <row r="89" spans="1:2" x14ac:dyDescent="0.3">
      <c r="A89" t="str">
        <f>IF(A90&lt;&gt;"",_xlfn.CONCAT(TEXT(FLOOR('surface calculation'!B91,0.1),"#,##0.0"),","),TEXT(FLOOR('surface calculation'!B91,0.1),"#,##0.0"))</f>
        <v>16.0,</v>
      </c>
      <c r="B89" t="str">
        <f>IF(B90&lt;&gt;"",_xlfn.CONCAT(TEXT(FLOOR('surface calculation'!C91,0.1),"#,##0.0"),","),TEXT(FLOOR('surface calculation'!C91,0.1),"#,##0.0"))</f>
        <v>15.0,</v>
      </c>
    </row>
    <row r="90" spans="1:2" x14ac:dyDescent="0.3">
      <c r="A90" t="str">
        <f>IF(A91&lt;&gt;"",_xlfn.CONCAT(TEXT(FLOOR('surface calculation'!B92,0.1),"#,##0.0"),","),TEXT(FLOOR('surface calculation'!B92,0.1),"#,##0.0"))</f>
        <v>16.0,</v>
      </c>
      <c r="B90" t="str">
        <f>IF(B91&lt;&gt;"",_xlfn.CONCAT(TEXT(FLOOR('surface calculation'!C92,0.1),"#,##0.0"),","),TEXT(FLOOR('surface calculation'!C92,0.1),"#,##0.0"))</f>
        <v>15.0,</v>
      </c>
    </row>
    <row r="91" spans="1:2" x14ac:dyDescent="0.3">
      <c r="A91" t="str">
        <f>IF(A92&lt;&gt;"",_xlfn.CONCAT(TEXT(FLOOR('surface calculation'!B93,0.1),"#,##0.0"),","),TEXT(FLOOR('surface calculation'!B93,0.1),"#,##0.0"))</f>
        <v>16.0,</v>
      </c>
      <c r="B91" t="str">
        <f>IF(B92&lt;&gt;"",_xlfn.CONCAT(TEXT(FLOOR('surface calculation'!C93,0.1),"#,##0.0"),","),TEXT(FLOOR('surface calculation'!C93,0.1),"#,##0.0"))</f>
        <v>15.0,</v>
      </c>
    </row>
    <row r="92" spans="1:2" x14ac:dyDescent="0.3">
      <c r="A92" t="str">
        <f>IF(A93&lt;&gt;"",_xlfn.CONCAT(TEXT(FLOOR('surface calculation'!B94,0.1),"#,##0.0"),","),TEXT(FLOOR('surface calculation'!B94,0.1),"#,##0.0"))</f>
        <v>16.0,</v>
      </c>
      <c r="B92" t="str">
        <f>IF(B93&lt;&gt;"",_xlfn.CONCAT(TEXT(FLOOR('surface calculation'!C94,0.1),"#,##0.0"),","),TEXT(FLOOR('surface calculation'!C94,0.1),"#,##0.0"))</f>
        <v>15.0,</v>
      </c>
    </row>
    <row r="93" spans="1:2" x14ac:dyDescent="0.3">
      <c r="A93" t="str">
        <f>IF(A94&lt;&gt;"",_xlfn.CONCAT(TEXT(FLOOR('surface calculation'!B95,0.1),"#,##0.0"),","),TEXT(FLOOR('surface calculation'!B95,0.1),"#,##0.0"))</f>
        <v>16.0,</v>
      </c>
      <c r="B93" t="str">
        <f>IF(B94&lt;&gt;"",_xlfn.CONCAT(TEXT(FLOOR('surface calculation'!C95,0.1),"#,##0.0"),","),TEXT(FLOOR('surface calculation'!C95,0.1),"#,##0.0"))</f>
        <v>14.9,</v>
      </c>
    </row>
    <row r="94" spans="1:2" x14ac:dyDescent="0.3">
      <c r="A94" t="str">
        <f>IF(A95&lt;&gt;"",_xlfn.CONCAT(TEXT(FLOOR('surface calculation'!B96,0.1),"#,##0.0"),","),TEXT(FLOOR('surface calculation'!B96,0.1),"#,##0.0"))</f>
        <v>16.0,</v>
      </c>
      <c r="B94" t="str">
        <f>IF(B95&lt;&gt;"",_xlfn.CONCAT(TEXT(FLOOR('surface calculation'!C96,0.1),"#,##0.0"),","),TEXT(FLOOR('surface calculation'!C96,0.1),"#,##0.0"))</f>
        <v>14.9,</v>
      </c>
    </row>
    <row r="95" spans="1:2" x14ac:dyDescent="0.3">
      <c r="A95" t="str">
        <f>IF(A96&lt;&gt;"",_xlfn.CONCAT(TEXT(FLOOR('surface calculation'!B97,0.1),"#,##0.0"),","),TEXT(FLOOR('surface calculation'!B97,0.1),"#,##0.0"))</f>
        <v>16.0,</v>
      </c>
      <c r="B95" t="str">
        <f>IF(B96&lt;&gt;"",_xlfn.CONCAT(TEXT(FLOOR('surface calculation'!C97,0.1),"#,##0.0"),","),TEXT(FLOOR('surface calculation'!C97,0.1),"#,##0.0"))</f>
        <v>14.9,</v>
      </c>
    </row>
    <row r="96" spans="1:2" x14ac:dyDescent="0.3">
      <c r="A96" t="str">
        <f>IF(A97&lt;&gt;"",_xlfn.CONCAT(TEXT(FLOOR('surface calculation'!B98,0.1),"#,##0.0"),","),TEXT(FLOOR('surface calculation'!B98,0.1),"#,##0.0"))</f>
        <v>16.0,</v>
      </c>
      <c r="B96" t="str">
        <f>IF(B97&lt;&gt;"",_xlfn.CONCAT(TEXT(FLOOR('surface calculation'!C98,0.1),"#,##0.0"),","),TEXT(FLOOR('surface calculation'!C98,0.1),"#,##0.0"))</f>
        <v>14.9,</v>
      </c>
    </row>
    <row r="97" spans="1:2" x14ac:dyDescent="0.3">
      <c r="A97" t="str">
        <f>IF(A98&lt;&gt;"",_xlfn.CONCAT(TEXT(FLOOR('surface calculation'!B99,0.1),"#,##0.0"),","),TEXT(FLOOR('surface calculation'!B99,0.1),"#,##0.0"))</f>
        <v>15.9,</v>
      </c>
      <c r="B97" t="str">
        <f>IF(B98&lt;&gt;"",_xlfn.CONCAT(TEXT(FLOOR('surface calculation'!C99,0.1),"#,##0.0"),","),TEXT(FLOOR('surface calculation'!C99,0.1),"#,##0.0"))</f>
        <v>14.8,</v>
      </c>
    </row>
    <row r="98" spans="1:2" x14ac:dyDescent="0.3">
      <c r="A98" t="str">
        <f>IF(A99&lt;&gt;"",_xlfn.CONCAT(TEXT(FLOOR('surface calculation'!B100,0.1),"#,##0.0"),","),TEXT(FLOOR('surface calculation'!B100,0.1),"#,##0.0"))</f>
        <v>15.9,</v>
      </c>
      <c r="B98" t="str">
        <f>IF(B99&lt;&gt;"",_xlfn.CONCAT(TEXT(FLOOR('surface calculation'!C100,0.1),"#,##0.0"),","),TEXT(FLOOR('surface calculation'!C100,0.1),"#,##0.0"))</f>
        <v>14.8,</v>
      </c>
    </row>
    <row r="99" spans="1:2" x14ac:dyDescent="0.3">
      <c r="A99" t="str">
        <f>IF(A100&lt;&gt;"",_xlfn.CONCAT(TEXT(FLOOR('surface calculation'!B101,0.1),"#,##0.0"),","),TEXT(FLOOR('surface calculation'!B101,0.1),"#,##0.0"))</f>
        <v>15.9,</v>
      </c>
      <c r="B99" t="str">
        <f>IF(B100&lt;&gt;"",_xlfn.CONCAT(TEXT(FLOOR('surface calculation'!C101,0.1),"#,##0.0"),","),TEXT(FLOOR('surface calculation'!C101,0.1),"#,##0.0"))</f>
        <v>14.8,</v>
      </c>
    </row>
    <row r="100" spans="1:2" x14ac:dyDescent="0.3">
      <c r="A100" t="str">
        <f>IF(A101&lt;&gt;"",_xlfn.CONCAT(TEXT(FLOOR('surface calculation'!B102,0.1),"#,##0.0"),","),TEXT(FLOOR('surface calculation'!B102,0.1),"#,##0.0"))</f>
        <v>15.9,</v>
      </c>
      <c r="B100" t="str">
        <f>IF(B101&lt;&gt;"",_xlfn.CONCAT(TEXT(FLOOR('surface calculation'!C102,0.1),"#,##0.0"),","),TEXT(FLOOR('surface calculation'!C102,0.1),"#,##0.0"))</f>
        <v>14.8,</v>
      </c>
    </row>
    <row r="101" spans="1:2" x14ac:dyDescent="0.3">
      <c r="A101" t="str">
        <f>IF(A102&lt;&gt;"",_xlfn.CONCAT(TEXT(FLOOR('surface calculation'!B103,0.1),"#,##0.0"),","),TEXT(FLOOR('surface calculation'!B103,0.1),"#,##0.0"))</f>
        <v>15.9,</v>
      </c>
      <c r="B101" t="str">
        <f>IF(B102&lt;&gt;"",_xlfn.CONCAT(TEXT(FLOOR('surface calculation'!C103,0.1),"#,##0.0"),","),TEXT(FLOOR('surface calculation'!C103,0.1),"#,##0.0"))</f>
        <v>14.7,</v>
      </c>
    </row>
    <row r="102" spans="1:2" x14ac:dyDescent="0.3">
      <c r="A102" t="str">
        <f>IF(A103&lt;&gt;"",_xlfn.CONCAT(TEXT(FLOOR('surface calculation'!B104,0.1),"#,##0.0"),","),TEXT(FLOOR('surface calculation'!B104,0.1),"#,##0.0"))</f>
        <v>15.9,</v>
      </c>
      <c r="B102" t="str">
        <f>IF(B103&lt;&gt;"",_xlfn.CONCAT(TEXT(FLOOR('surface calculation'!C104,0.1),"#,##0.0"),","),TEXT(FLOOR('surface calculation'!C104,0.1),"#,##0.0"))</f>
        <v>14.7,</v>
      </c>
    </row>
    <row r="103" spans="1:2" x14ac:dyDescent="0.3">
      <c r="A103" t="str">
        <f>IF(A104&lt;&gt;"",_xlfn.CONCAT(TEXT(FLOOR('surface calculation'!B105,0.1),"#,##0.0"),","),TEXT(FLOOR('surface calculation'!B105,0.1),"#,##0.0"))</f>
        <v>15.9,</v>
      </c>
      <c r="B103" t="str">
        <f>IF(B104&lt;&gt;"",_xlfn.CONCAT(TEXT(FLOOR('surface calculation'!C105,0.1),"#,##0.0"),","),TEXT(FLOOR('surface calculation'!C105,0.1),"#,##0.0"))</f>
        <v>14.7,</v>
      </c>
    </row>
    <row r="104" spans="1:2" x14ac:dyDescent="0.3">
      <c r="A104" t="str">
        <f>IF(A105&lt;&gt;"",_xlfn.CONCAT(TEXT(FLOOR('surface calculation'!B106,0.1),"#,##0.0"),","),TEXT(FLOOR('surface calculation'!B106,0.1),"#,##0.0"))</f>
        <v>15.9,</v>
      </c>
      <c r="B104" t="str">
        <f>IF(B105&lt;&gt;"",_xlfn.CONCAT(TEXT(FLOOR('surface calculation'!C106,0.1),"#,##0.0"),","),TEXT(FLOOR('surface calculation'!C106,0.1),"#,##0.0"))</f>
        <v>14.7,</v>
      </c>
    </row>
    <row r="105" spans="1:2" x14ac:dyDescent="0.3">
      <c r="A105" t="str">
        <f>IF(A106&lt;&gt;"",_xlfn.CONCAT(TEXT(FLOOR('surface calculation'!B107,0.1),"#,##0.0"),","),TEXT(FLOOR('surface calculation'!B107,0.1),"#,##0.0"))</f>
        <v>15.8,</v>
      </c>
      <c r="B105" t="str">
        <f>IF(B106&lt;&gt;"",_xlfn.CONCAT(TEXT(FLOOR('surface calculation'!C107,0.1),"#,##0.0"),","),TEXT(FLOOR('surface calculation'!C107,0.1),"#,##0.0"))</f>
        <v>14.6,</v>
      </c>
    </row>
    <row r="106" spans="1:2" x14ac:dyDescent="0.3">
      <c r="A106" t="str">
        <f>IF(A107&lt;&gt;"",_xlfn.CONCAT(TEXT(FLOOR('surface calculation'!B108,0.1),"#,##0.0"),","),TEXT(FLOOR('surface calculation'!B108,0.1),"#,##0.0"))</f>
        <v>15.8,</v>
      </c>
      <c r="B106" t="str">
        <f>IF(B107&lt;&gt;"",_xlfn.CONCAT(TEXT(FLOOR('surface calculation'!C108,0.1),"#,##0.0"),","),TEXT(FLOOR('surface calculation'!C108,0.1),"#,##0.0"))</f>
        <v>14.6,</v>
      </c>
    </row>
    <row r="107" spans="1:2" x14ac:dyDescent="0.3">
      <c r="A107" t="str">
        <f>IF(A108&lt;&gt;"",_xlfn.CONCAT(TEXT(FLOOR('surface calculation'!B109,0.1),"#,##0.0"),","),TEXT(FLOOR('surface calculation'!B109,0.1),"#,##0.0"))</f>
        <v>15.8,</v>
      </c>
      <c r="B107" t="str">
        <f>IF(B108&lt;&gt;"",_xlfn.CONCAT(TEXT(FLOOR('surface calculation'!C109,0.1),"#,##0.0"),","),TEXT(FLOOR('surface calculation'!C109,0.1),"#,##0.0"))</f>
        <v>14.6,</v>
      </c>
    </row>
    <row r="108" spans="1:2" x14ac:dyDescent="0.3">
      <c r="A108" t="str">
        <f>IF(A109&lt;&gt;"",_xlfn.CONCAT(TEXT(FLOOR('surface calculation'!B110,0.1),"#,##0.0"),","),TEXT(FLOOR('surface calculation'!B110,0.1),"#,##0.0"))</f>
        <v>15.8,</v>
      </c>
      <c r="B108" t="str">
        <f>IF(B109&lt;&gt;"",_xlfn.CONCAT(TEXT(FLOOR('surface calculation'!C110,0.1),"#,##0.0"),","),TEXT(FLOOR('surface calculation'!C110,0.1),"#,##0.0"))</f>
        <v>14.6,</v>
      </c>
    </row>
    <row r="109" spans="1:2" x14ac:dyDescent="0.3">
      <c r="A109" t="str">
        <f>IF(A110&lt;&gt;"",_xlfn.CONCAT(TEXT(FLOOR('surface calculation'!B111,0.1),"#,##0.0"),","),TEXT(FLOOR('surface calculation'!B111,0.1),"#,##0.0"))</f>
        <v>15.8,</v>
      </c>
      <c r="B109" t="str">
        <f>IF(B110&lt;&gt;"",_xlfn.CONCAT(TEXT(FLOOR('surface calculation'!C111,0.1),"#,##0.0"),","),TEXT(FLOOR('surface calculation'!C111,0.1),"#,##0.0"))</f>
        <v>14.5,</v>
      </c>
    </row>
    <row r="110" spans="1:2" x14ac:dyDescent="0.3">
      <c r="A110" t="str">
        <f>IF(A111&lt;&gt;"",_xlfn.CONCAT(TEXT(FLOOR('surface calculation'!B112,0.1),"#,##0.0"),","),TEXT(FLOOR('surface calculation'!B112,0.1),"#,##0.0"))</f>
        <v>15.8,</v>
      </c>
      <c r="B110" t="str">
        <f>IF(B111&lt;&gt;"",_xlfn.CONCAT(TEXT(FLOOR('surface calculation'!C112,0.1),"#,##0.0"),","),TEXT(FLOOR('surface calculation'!C112,0.1),"#,##0.0"))</f>
        <v>14.5,</v>
      </c>
    </row>
    <row r="111" spans="1:2" x14ac:dyDescent="0.3">
      <c r="A111" t="str">
        <f>IF(A112&lt;&gt;"",_xlfn.CONCAT(TEXT(FLOOR('surface calculation'!B113,0.1),"#,##0.0"),","),TEXT(FLOOR('surface calculation'!B113,0.1),"#,##0.0"))</f>
        <v>15.8,</v>
      </c>
      <c r="B111" t="str">
        <f>IF(B112&lt;&gt;"",_xlfn.CONCAT(TEXT(FLOOR('surface calculation'!C113,0.1),"#,##0.0"),","),TEXT(FLOOR('surface calculation'!C113,0.1),"#,##0.0"))</f>
        <v>14.5,</v>
      </c>
    </row>
    <row r="112" spans="1:2" x14ac:dyDescent="0.3">
      <c r="A112" t="str">
        <f>IF(A113&lt;&gt;"",_xlfn.CONCAT(TEXT(FLOOR('surface calculation'!B114,0.1),"#,##0.0"),","),TEXT(FLOOR('surface calculation'!B114,0.1),"#,##0.0"))</f>
        <v>15.8,</v>
      </c>
      <c r="B112" t="str">
        <f>IF(B113&lt;&gt;"",_xlfn.CONCAT(TEXT(FLOOR('surface calculation'!C114,0.1),"#,##0.0"),","),TEXT(FLOOR('surface calculation'!C114,0.1),"#,##0.0"))</f>
        <v>14.5,</v>
      </c>
    </row>
    <row r="113" spans="1:2" x14ac:dyDescent="0.3">
      <c r="A113" t="str">
        <f>IF(A114&lt;&gt;"",_xlfn.CONCAT(TEXT(FLOOR('surface calculation'!B115,0.1),"#,##0.0"),","),TEXT(FLOOR('surface calculation'!B115,0.1),"#,##0.0"))</f>
        <v>15.8,</v>
      </c>
      <c r="B113" t="str">
        <f>IF(B114&lt;&gt;"",_xlfn.CONCAT(TEXT(FLOOR('surface calculation'!C115,0.1),"#,##0.0"),","),TEXT(FLOOR('surface calculation'!C115,0.1),"#,##0.0"))</f>
        <v>14.4,</v>
      </c>
    </row>
    <row r="114" spans="1:2" x14ac:dyDescent="0.3">
      <c r="A114" t="str">
        <f>IF(A115&lt;&gt;"",_xlfn.CONCAT(TEXT(FLOOR('surface calculation'!B116,0.1),"#,##0.0"),","),TEXT(FLOOR('surface calculation'!B116,0.1),"#,##0.0"))</f>
        <v>15.7,</v>
      </c>
      <c r="B114" t="str">
        <f>IF(B115&lt;&gt;"",_xlfn.CONCAT(TEXT(FLOOR('surface calculation'!C116,0.1),"#,##0.0"),","),TEXT(FLOOR('surface calculation'!C116,0.1),"#,##0.0"))</f>
        <v>14.4,</v>
      </c>
    </row>
    <row r="115" spans="1:2" x14ac:dyDescent="0.3">
      <c r="A115" t="str">
        <f>IF(A116&lt;&gt;"",_xlfn.CONCAT(TEXT(FLOOR('surface calculation'!B117,0.1),"#,##0.0"),","),TEXT(FLOOR('surface calculation'!B117,0.1),"#,##0.0"))</f>
        <v>15.7,</v>
      </c>
      <c r="B115" t="str">
        <f>IF(B116&lt;&gt;"",_xlfn.CONCAT(TEXT(FLOOR('surface calculation'!C117,0.1),"#,##0.0"),","),TEXT(FLOOR('surface calculation'!C117,0.1),"#,##0.0"))</f>
        <v>14.4,</v>
      </c>
    </row>
    <row r="116" spans="1:2" x14ac:dyDescent="0.3">
      <c r="A116" t="str">
        <f>IF(A117&lt;&gt;"",_xlfn.CONCAT(TEXT(FLOOR('surface calculation'!B118,0.1),"#,##0.0"),","),TEXT(FLOOR('surface calculation'!B118,0.1),"#,##0.0"))</f>
        <v>15.7,</v>
      </c>
      <c r="B116" t="str">
        <f>IF(B117&lt;&gt;"",_xlfn.CONCAT(TEXT(FLOOR('surface calculation'!C118,0.1),"#,##0.0"),","),TEXT(FLOOR('surface calculation'!C118,0.1),"#,##0.0"))</f>
        <v>14.4,</v>
      </c>
    </row>
    <row r="117" spans="1:2" x14ac:dyDescent="0.3">
      <c r="A117" t="str">
        <f>IF(A118&lt;&gt;"",_xlfn.CONCAT(TEXT(FLOOR('surface calculation'!B119,0.1),"#,##0.0"),","),TEXT(FLOOR('surface calculation'!B119,0.1),"#,##0.0"))</f>
        <v>15.7,</v>
      </c>
      <c r="B117" t="str">
        <f>IF(B118&lt;&gt;"",_xlfn.CONCAT(TEXT(FLOOR('surface calculation'!C119,0.1),"#,##0.0"),","),TEXT(FLOOR('surface calculation'!C119,0.1),"#,##0.0"))</f>
        <v>14.4,</v>
      </c>
    </row>
    <row r="118" spans="1:2" x14ac:dyDescent="0.3">
      <c r="A118" t="str">
        <f>IF(A119&lt;&gt;"",_xlfn.CONCAT(TEXT(FLOOR('surface calculation'!B120,0.1),"#,##0.0"),","),TEXT(FLOOR('surface calculation'!B120,0.1),"#,##0.0"))</f>
        <v>15.7,</v>
      </c>
      <c r="B118" t="str">
        <f>IF(B119&lt;&gt;"",_xlfn.CONCAT(TEXT(FLOOR('surface calculation'!C120,0.1),"#,##0.0"),","),TEXT(FLOOR('surface calculation'!C120,0.1),"#,##0.0"))</f>
        <v>14.3,</v>
      </c>
    </row>
    <row r="119" spans="1:2" x14ac:dyDescent="0.3">
      <c r="A119" t="str">
        <f>IF(A120&lt;&gt;"",_xlfn.CONCAT(TEXT(FLOOR('surface calculation'!B121,0.1),"#,##0.0"),","),TEXT(FLOOR('surface calculation'!B121,0.1),"#,##0.0"))</f>
        <v>15.7,</v>
      </c>
      <c r="B119" t="str">
        <f>IF(B120&lt;&gt;"",_xlfn.CONCAT(TEXT(FLOOR('surface calculation'!C121,0.1),"#,##0.0"),","),TEXT(FLOOR('surface calculation'!C121,0.1),"#,##0.0"))</f>
        <v>14.3,</v>
      </c>
    </row>
    <row r="120" spans="1:2" x14ac:dyDescent="0.3">
      <c r="A120" t="str">
        <f>IF(A121&lt;&gt;"",_xlfn.CONCAT(TEXT(FLOOR('surface calculation'!B122,0.1),"#,##0.0"),","),TEXT(FLOOR('surface calculation'!B122,0.1),"#,##0.0"))</f>
        <v>15.7,</v>
      </c>
      <c r="B120" t="str">
        <f>IF(B121&lt;&gt;"",_xlfn.CONCAT(TEXT(FLOOR('surface calculation'!C122,0.1),"#,##0.0"),","),TEXT(FLOOR('surface calculation'!C122,0.1),"#,##0.0"))</f>
        <v>14.3,</v>
      </c>
    </row>
    <row r="121" spans="1:2" x14ac:dyDescent="0.3">
      <c r="A121" t="str">
        <f>IF(A122&lt;&gt;"",_xlfn.CONCAT(TEXT(FLOOR('surface calculation'!B123,0.1),"#,##0.0"),","),TEXT(FLOOR('surface calculation'!B123,0.1),"#,##0.0"))</f>
        <v>15.7,</v>
      </c>
      <c r="B121" t="str">
        <f>IF(B122&lt;&gt;"",_xlfn.CONCAT(TEXT(FLOOR('surface calculation'!C123,0.1),"#,##0.0"),","),TEXT(FLOOR('surface calculation'!C123,0.1),"#,##0.0"))</f>
        <v>14.3,</v>
      </c>
    </row>
    <row r="122" spans="1:2" x14ac:dyDescent="0.3">
      <c r="A122" t="str">
        <f>IF(A123&lt;&gt;"",_xlfn.CONCAT(TEXT(FLOOR('surface calculation'!B124,0.1),"#,##0.0"),","),TEXT(FLOOR('surface calculation'!B124,0.1),"#,##0.0"))</f>
        <v>15.7,</v>
      </c>
      <c r="B122" t="str">
        <f>IF(B123&lt;&gt;"",_xlfn.CONCAT(TEXT(FLOOR('surface calculation'!C124,0.1),"#,##0.0"),","),TEXT(FLOOR('surface calculation'!C124,0.1),"#,##0.0"))</f>
        <v>14.2,</v>
      </c>
    </row>
    <row r="123" spans="1:2" x14ac:dyDescent="0.3">
      <c r="A123" t="str">
        <f>IF(A124&lt;&gt;"",_xlfn.CONCAT(TEXT(FLOOR('surface calculation'!B125,0.1),"#,##0.0"),","),TEXT(FLOOR('surface calculation'!B125,0.1),"#,##0.0"))</f>
        <v>15.6,</v>
      </c>
      <c r="B123" t="str">
        <f>IF(B124&lt;&gt;"",_xlfn.CONCAT(TEXT(FLOOR('surface calculation'!C125,0.1),"#,##0.0"),","),TEXT(FLOOR('surface calculation'!C125,0.1),"#,##0.0"))</f>
        <v>14.2,</v>
      </c>
    </row>
    <row r="124" spans="1:2" x14ac:dyDescent="0.3">
      <c r="A124" t="str">
        <f>IF(A125&lt;&gt;"",_xlfn.CONCAT(TEXT(FLOOR('surface calculation'!B126,0.1),"#,##0.0"),","),TEXT(FLOOR('surface calculation'!B126,0.1),"#,##0.0"))</f>
        <v>15.6,</v>
      </c>
      <c r="B124" t="str">
        <f>IF(B125&lt;&gt;"",_xlfn.CONCAT(TEXT(FLOOR('surface calculation'!C126,0.1),"#,##0.0"),","),TEXT(FLOOR('surface calculation'!C126,0.1),"#,##0.0"))</f>
        <v>14.2,</v>
      </c>
    </row>
    <row r="125" spans="1:2" x14ac:dyDescent="0.3">
      <c r="A125" t="str">
        <f>IF(A126&lt;&gt;"",_xlfn.CONCAT(TEXT(FLOOR('surface calculation'!B127,0.1),"#,##0.0"),","),TEXT(FLOOR('surface calculation'!B127,0.1),"#,##0.0"))</f>
        <v>15.6,</v>
      </c>
      <c r="B125" t="str">
        <f>IF(B126&lt;&gt;"",_xlfn.CONCAT(TEXT(FLOOR('surface calculation'!C127,0.1),"#,##0.0"),","),TEXT(FLOOR('surface calculation'!C127,0.1),"#,##0.0"))</f>
        <v>14.2,</v>
      </c>
    </row>
    <row r="126" spans="1:2" x14ac:dyDescent="0.3">
      <c r="A126" t="str">
        <f>IF(A127&lt;&gt;"",_xlfn.CONCAT(TEXT(FLOOR('surface calculation'!B128,0.1),"#,##0.0"),","),TEXT(FLOOR('surface calculation'!B128,0.1),"#,##0.0"))</f>
        <v>15.6,</v>
      </c>
      <c r="B126" t="str">
        <f>IF(B127&lt;&gt;"",_xlfn.CONCAT(TEXT(FLOOR('surface calculation'!C128,0.1),"#,##0.0"),","),TEXT(FLOOR('surface calculation'!C128,0.1),"#,##0.0"))</f>
        <v>14.2,</v>
      </c>
    </row>
    <row r="127" spans="1:2" x14ac:dyDescent="0.3">
      <c r="A127" t="str">
        <f>IF(A128&lt;&gt;"",_xlfn.CONCAT(TEXT(FLOOR('surface calculation'!B129,0.1),"#,##0.0"),","),TEXT(FLOOR('surface calculation'!B129,0.1),"#,##0.0"))</f>
        <v>15.6,</v>
      </c>
      <c r="B127" t="str">
        <f>IF(B128&lt;&gt;"",_xlfn.CONCAT(TEXT(FLOOR('surface calculation'!C129,0.1),"#,##0.0"),","),TEXT(FLOOR('surface calculation'!C129,0.1),"#,##0.0"))</f>
        <v>14.1,</v>
      </c>
    </row>
    <row r="128" spans="1:2" x14ac:dyDescent="0.3">
      <c r="A128" t="str">
        <f>IF(A129&lt;&gt;"",_xlfn.CONCAT(TEXT(FLOOR('surface calculation'!B130,0.1),"#,##0.0"),","),TEXT(FLOOR('surface calculation'!B130,0.1),"#,##0.0"))</f>
        <v>15.6,</v>
      </c>
      <c r="B128" t="str">
        <f>IF(B129&lt;&gt;"",_xlfn.CONCAT(TEXT(FLOOR('surface calculation'!C130,0.1),"#,##0.0"),","),TEXT(FLOOR('surface calculation'!C130,0.1),"#,##0.0"))</f>
        <v>14.1,</v>
      </c>
    </row>
    <row r="129" spans="1:2" x14ac:dyDescent="0.3">
      <c r="A129" t="str">
        <f>IF(A130&lt;&gt;"",_xlfn.CONCAT(TEXT(FLOOR('surface calculation'!B131,0.1),"#,##0.0"),","),TEXT(FLOOR('surface calculation'!B131,0.1),"#,##0.0"))</f>
        <v>15.6,</v>
      </c>
      <c r="B129" t="str">
        <f>IF(B130&lt;&gt;"",_xlfn.CONCAT(TEXT(FLOOR('surface calculation'!C131,0.1),"#,##0.0"),","),TEXT(FLOOR('surface calculation'!C131,0.1),"#,##0.0"))</f>
        <v>14.1,</v>
      </c>
    </row>
    <row r="130" spans="1:2" x14ac:dyDescent="0.3">
      <c r="A130" t="str">
        <f>IF(A131&lt;&gt;"",_xlfn.CONCAT(TEXT(FLOOR('surface calculation'!B132,0.1),"#,##0.0"),","),TEXT(FLOOR('surface calculation'!B132,0.1),"#,##0.0"))</f>
        <v>15.6,</v>
      </c>
      <c r="B130" t="str">
        <f>IF(B131&lt;&gt;"",_xlfn.CONCAT(TEXT(FLOOR('surface calculation'!C132,0.1),"#,##0.0"),","),TEXT(FLOOR('surface calculation'!C132,0.1),"#,##0.0"))</f>
        <v>14.1,</v>
      </c>
    </row>
    <row r="131" spans="1:2" x14ac:dyDescent="0.3">
      <c r="A131" t="str">
        <f>IF(A132&lt;&gt;"",_xlfn.CONCAT(TEXT(FLOOR('surface calculation'!B133,0.1),"#,##0.0"),","),TEXT(FLOOR('surface calculation'!B133,0.1),"#,##0.0"))</f>
        <v>15.6,</v>
      </c>
      <c r="B131" t="str">
        <f>IF(B132&lt;&gt;"",_xlfn.CONCAT(TEXT(FLOOR('surface calculation'!C133,0.1),"#,##0.0"),","),TEXT(FLOOR('surface calculation'!C133,0.1),"#,##0.0"))</f>
        <v>14.0,</v>
      </c>
    </row>
    <row r="132" spans="1:2" x14ac:dyDescent="0.3">
      <c r="A132" t="str">
        <f>IF(A133&lt;&gt;"",_xlfn.CONCAT(TEXT(FLOOR('surface calculation'!B134,0.1),"#,##0.0"),","),TEXT(FLOOR('surface calculation'!B134,0.1),"#,##0.0"))</f>
        <v>15.5,</v>
      </c>
      <c r="B132" t="str">
        <f>IF(B133&lt;&gt;"",_xlfn.CONCAT(TEXT(FLOOR('surface calculation'!C134,0.1),"#,##0.0"),","),TEXT(FLOOR('surface calculation'!C134,0.1),"#,##0.0"))</f>
        <v>14.0,</v>
      </c>
    </row>
    <row r="133" spans="1:2" x14ac:dyDescent="0.3">
      <c r="A133" t="str">
        <f>IF(A134&lt;&gt;"",_xlfn.CONCAT(TEXT(FLOOR('surface calculation'!B135,0.1),"#,##0.0"),","),TEXT(FLOOR('surface calculation'!B135,0.1),"#,##0.0"))</f>
        <v>15.5,</v>
      </c>
      <c r="B133" t="str">
        <f>IF(B134&lt;&gt;"",_xlfn.CONCAT(TEXT(FLOOR('surface calculation'!C135,0.1),"#,##0.0"),","),TEXT(FLOOR('surface calculation'!C135,0.1),"#,##0.0"))</f>
        <v>14.0,</v>
      </c>
    </row>
    <row r="134" spans="1:2" x14ac:dyDescent="0.3">
      <c r="A134" t="str">
        <f>IF(A135&lt;&gt;"",_xlfn.CONCAT(TEXT(FLOOR('surface calculation'!B136,0.1),"#,##0.0"),","),TEXT(FLOOR('surface calculation'!B136,0.1),"#,##0.0"))</f>
        <v>15.5,</v>
      </c>
      <c r="B134" t="str">
        <f>IF(B135&lt;&gt;"",_xlfn.CONCAT(TEXT(FLOOR('surface calculation'!C136,0.1),"#,##0.0"),","),TEXT(FLOOR('surface calculation'!C136,0.1),"#,##0.0"))</f>
        <v>14.0,</v>
      </c>
    </row>
    <row r="135" spans="1:2" x14ac:dyDescent="0.3">
      <c r="A135" t="str">
        <f>IF(A136&lt;&gt;"",_xlfn.CONCAT(TEXT(FLOOR('surface calculation'!B137,0.1),"#,##0.0"),","),TEXT(FLOOR('surface calculation'!B137,0.1),"#,##0.0"))</f>
        <v>15.5,</v>
      </c>
      <c r="B135" t="str">
        <f>IF(B136&lt;&gt;"",_xlfn.CONCAT(TEXT(FLOOR('surface calculation'!C137,0.1),"#,##0.0"),","),TEXT(FLOOR('surface calculation'!C137,0.1),"#,##0.0"))</f>
        <v>14.0,</v>
      </c>
    </row>
    <row r="136" spans="1:2" x14ac:dyDescent="0.3">
      <c r="A136" t="str">
        <f>IF(A137&lt;&gt;"",_xlfn.CONCAT(TEXT(FLOOR('surface calculation'!B138,0.1),"#,##0.0"),","),TEXT(FLOOR('surface calculation'!B138,0.1),"#,##0.0"))</f>
        <v>15.5,</v>
      </c>
      <c r="B136" t="str">
        <f>IF(B137&lt;&gt;"",_xlfn.CONCAT(TEXT(FLOOR('surface calculation'!C138,0.1),"#,##0.0"),","),TEXT(FLOOR('surface calculation'!C138,0.1),"#,##0.0"))</f>
        <v>13.9,</v>
      </c>
    </row>
    <row r="137" spans="1:2" x14ac:dyDescent="0.3">
      <c r="A137" t="str">
        <f>IF(A138&lt;&gt;"",_xlfn.CONCAT(TEXT(FLOOR('surface calculation'!B139,0.1),"#,##0.0"),","),TEXT(FLOOR('surface calculation'!B139,0.1),"#,##0.0"))</f>
        <v>15.5,</v>
      </c>
      <c r="B137" t="str">
        <f>IF(B138&lt;&gt;"",_xlfn.CONCAT(TEXT(FLOOR('surface calculation'!C139,0.1),"#,##0.0"),","),TEXT(FLOOR('surface calculation'!C139,0.1),"#,##0.0"))</f>
        <v>13.9,</v>
      </c>
    </row>
    <row r="138" spans="1:2" x14ac:dyDescent="0.3">
      <c r="A138" t="str">
        <f>IF(A139&lt;&gt;"",_xlfn.CONCAT(TEXT(FLOOR('surface calculation'!B140,0.1),"#,##0.0"),","),TEXT(FLOOR('surface calculation'!B140,0.1),"#,##0.0"))</f>
        <v>15.5,</v>
      </c>
      <c r="B138" t="str">
        <f>IF(B139&lt;&gt;"",_xlfn.CONCAT(TEXT(FLOOR('surface calculation'!C140,0.1),"#,##0.0"),","),TEXT(FLOOR('surface calculation'!C140,0.1),"#,##0.0"))</f>
        <v>13.9,</v>
      </c>
    </row>
    <row r="139" spans="1:2" x14ac:dyDescent="0.3">
      <c r="A139" t="str">
        <f>IF(A140&lt;&gt;"",_xlfn.CONCAT(TEXT(FLOOR('surface calculation'!B141,0.1),"#,##0.0"),","),TEXT(FLOOR('surface calculation'!B141,0.1),"#,##0.0"))</f>
        <v>15.5,</v>
      </c>
      <c r="B139" t="str">
        <f>IF(B140&lt;&gt;"",_xlfn.CONCAT(TEXT(FLOOR('surface calculation'!C141,0.1),"#,##0.0"),","),TEXT(FLOOR('surface calculation'!C141,0.1),"#,##0.0"))</f>
        <v>13.9,</v>
      </c>
    </row>
    <row r="140" spans="1:2" x14ac:dyDescent="0.3">
      <c r="A140" t="str">
        <f>IF(A141&lt;&gt;"",_xlfn.CONCAT(TEXT(FLOOR('surface calculation'!B142,0.1),"#,##0.0"),","),TEXT(FLOOR('surface calculation'!B142,0.1),"#,##0.0"))</f>
        <v>15.5,</v>
      </c>
      <c r="B140" t="str">
        <f>IF(B141&lt;&gt;"",_xlfn.CONCAT(TEXT(FLOOR('surface calculation'!C142,0.1),"#,##0.0"),","),TEXT(FLOOR('surface calculation'!C142,0.1),"#,##0.0"))</f>
        <v>13.9,</v>
      </c>
    </row>
    <row r="141" spans="1:2" x14ac:dyDescent="0.3">
      <c r="A141" t="str">
        <f>IF(A142&lt;&gt;"",_xlfn.CONCAT(TEXT(FLOOR('surface calculation'!B143,0.1),"#,##0.0"),","),TEXT(FLOOR('surface calculation'!B143,0.1),"#,##0.0"))</f>
        <v>15.5,</v>
      </c>
      <c r="B141" t="str">
        <f>IF(B142&lt;&gt;"",_xlfn.CONCAT(TEXT(FLOOR('surface calculation'!C143,0.1),"#,##0.0"),","),TEXT(FLOOR('surface calculation'!C143,0.1),"#,##0.0"))</f>
        <v>13.8,</v>
      </c>
    </row>
    <row r="142" spans="1:2" x14ac:dyDescent="0.3">
      <c r="A142" t="str">
        <f>IF(A143&lt;&gt;"",_xlfn.CONCAT(TEXT(FLOOR('surface calculation'!B144,0.1),"#,##0.0"),","),TEXT(FLOOR('surface calculation'!B144,0.1),"#,##0.0"))</f>
        <v>15.4,</v>
      </c>
      <c r="B142" t="str">
        <f>IF(B143&lt;&gt;"",_xlfn.CONCAT(TEXT(FLOOR('surface calculation'!C144,0.1),"#,##0.0"),","),TEXT(FLOOR('surface calculation'!C144,0.1),"#,##0.0"))</f>
        <v>13.8,</v>
      </c>
    </row>
    <row r="143" spans="1:2" x14ac:dyDescent="0.3">
      <c r="A143" t="str">
        <f>IF(A144&lt;&gt;"",_xlfn.CONCAT(TEXT(FLOOR('surface calculation'!B145,0.1),"#,##0.0"),","),TEXT(FLOOR('surface calculation'!B145,0.1),"#,##0.0"))</f>
        <v>15.4,</v>
      </c>
      <c r="B143" t="str">
        <f>IF(B144&lt;&gt;"",_xlfn.CONCAT(TEXT(FLOOR('surface calculation'!C145,0.1),"#,##0.0"),","),TEXT(FLOOR('surface calculation'!C145,0.1),"#,##0.0"))</f>
        <v>13.8,</v>
      </c>
    </row>
    <row r="144" spans="1:2" x14ac:dyDescent="0.3">
      <c r="A144" t="str">
        <f>IF(A145&lt;&gt;"",_xlfn.CONCAT(TEXT(FLOOR('surface calculation'!B146,0.1),"#,##0.0"),","),TEXT(FLOOR('surface calculation'!B146,0.1),"#,##0.0"))</f>
        <v>15.4,</v>
      </c>
      <c r="B144" t="str">
        <f>IF(B145&lt;&gt;"",_xlfn.CONCAT(TEXT(FLOOR('surface calculation'!C146,0.1),"#,##0.0"),","),TEXT(FLOOR('surface calculation'!C146,0.1),"#,##0.0"))</f>
        <v>13.8,</v>
      </c>
    </row>
    <row r="145" spans="1:2" x14ac:dyDescent="0.3">
      <c r="A145" t="str">
        <f>IF(A146&lt;&gt;"",_xlfn.CONCAT(TEXT(FLOOR('surface calculation'!B147,0.1),"#,##0.0"),","),TEXT(FLOOR('surface calculation'!B147,0.1),"#,##0.0"))</f>
        <v>15.4,</v>
      </c>
      <c r="B145" t="str">
        <f>IF(B146&lt;&gt;"",_xlfn.CONCAT(TEXT(FLOOR('surface calculation'!C147,0.1),"#,##0.0"),","),TEXT(FLOOR('surface calculation'!C147,0.1),"#,##0.0"))</f>
        <v>13.8,</v>
      </c>
    </row>
    <row r="146" spans="1:2" x14ac:dyDescent="0.3">
      <c r="A146" t="str">
        <f>IF(A147&lt;&gt;"",_xlfn.CONCAT(TEXT(FLOOR('surface calculation'!B148,0.1),"#,##0.0"),","),TEXT(FLOOR('surface calculation'!B148,0.1),"#,##0.0"))</f>
        <v>15.4,</v>
      </c>
      <c r="B146" t="str">
        <f>IF(B147&lt;&gt;"",_xlfn.CONCAT(TEXT(FLOOR('surface calculation'!C148,0.1),"#,##0.0"),","),TEXT(FLOOR('surface calculation'!C148,0.1),"#,##0.0"))</f>
        <v>13.7,</v>
      </c>
    </row>
    <row r="147" spans="1:2" x14ac:dyDescent="0.3">
      <c r="A147" t="str">
        <f>IF(A148&lt;&gt;"",_xlfn.CONCAT(TEXT(FLOOR('surface calculation'!B149,0.1),"#,##0.0"),","),TEXT(FLOOR('surface calculation'!B149,0.1),"#,##0.0"))</f>
        <v>15.4,</v>
      </c>
      <c r="B147" t="str">
        <f>IF(B148&lt;&gt;"",_xlfn.CONCAT(TEXT(FLOOR('surface calculation'!C149,0.1),"#,##0.0"),","),TEXT(FLOOR('surface calculation'!C149,0.1),"#,##0.0"))</f>
        <v>13.7,</v>
      </c>
    </row>
    <row r="148" spans="1:2" x14ac:dyDescent="0.3">
      <c r="A148" t="str">
        <f>IF(A149&lt;&gt;"",_xlfn.CONCAT(TEXT(FLOOR('surface calculation'!B150,0.1),"#,##0.0"),","),TEXT(FLOOR('surface calculation'!B150,0.1),"#,##0.0"))</f>
        <v>15.4,</v>
      </c>
      <c r="B148" t="str">
        <f>IF(B149&lt;&gt;"",_xlfn.CONCAT(TEXT(FLOOR('surface calculation'!C150,0.1),"#,##0.0"),","),TEXT(FLOOR('surface calculation'!C150,0.1),"#,##0.0"))</f>
        <v>13.7,</v>
      </c>
    </row>
    <row r="149" spans="1:2" x14ac:dyDescent="0.3">
      <c r="A149" t="str">
        <f>IF(A150&lt;&gt;"",_xlfn.CONCAT(TEXT(FLOOR('surface calculation'!B151,0.1),"#,##0.0"),","),TEXT(FLOOR('surface calculation'!B151,0.1),"#,##0.0"))</f>
        <v>15.4,</v>
      </c>
      <c r="B149" t="str">
        <f>IF(B150&lt;&gt;"",_xlfn.CONCAT(TEXT(FLOOR('surface calculation'!C151,0.1),"#,##0.0"),","),TEXT(FLOOR('surface calculation'!C151,0.1),"#,##0.0"))</f>
        <v>13.7,</v>
      </c>
    </row>
    <row r="150" spans="1:2" x14ac:dyDescent="0.3">
      <c r="A150" t="str">
        <f>IF(A151&lt;&gt;"",_xlfn.CONCAT(TEXT(FLOOR('surface calculation'!B152,0.1),"#,##0.0"),","),TEXT(FLOOR('surface calculation'!B152,0.1),"#,##0.0"))</f>
        <v>15.4,</v>
      </c>
      <c r="B150" t="str">
        <f>IF(B151&lt;&gt;"",_xlfn.CONCAT(TEXT(FLOOR('surface calculation'!C152,0.1),"#,##0.0"),","),TEXT(FLOOR('surface calculation'!C152,0.1),"#,##0.0"))</f>
        <v>13.7,</v>
      </c>
    </row>
    <row r="151" spans="1:2" x14ac:dyDescent="0.3">
      <c r="A151" t="str">
        <f>IF(A152&lt;&gt;"",_xlfn.CONCAT(TEXT(FLOOR('surface calculation'!B153,0.1),"#,##0.0"),","),TEXT(FLOOR('surface calculation'!B153,0.1),"#,##0.0"))</f>
        <v>15.4,</v>
      </c>
      <c r="B151" t="str">
        <f>IF(B152&lt;&gt;"",_xlfn.CONCAT(TEXT(FLOOR('surface calculation'!C153,0.1),"#,##0.0"),","),TEXT(FLOOR('surface calculation'!C153,0.1),"#,##0.0"))</f>
        <v>13.6,</v>
      </c>
    </row>
    <row r="152" spans="1:2" x14ac:dyDescent="0.3">
      <c r="A152" t="str">
        <f>IF(A153&lt;&gt;"",_xlfn.CONCAT(TEXT(FLOOR('surface calculation'!B154,0.1),"#,##0.0"),","),TEXT(FLOOR('surface calculation'!B154,0.1),"#,##0.0"))</f>
        <v>15.3,</v>
      </c>
      <c r="B152" t="str">
        <f>IF(B153&lt;&gt;"",_xlfn.CONCAT(TEXT(FLOOR('surface calculation'!C154,0.1),"#,##0.0"),","),TEXT(FLOOR('surface calculation'!C154,0.1),"#,##0.0"))</f>
        <v>13.6,</v>
      </c>
    </row>
    <row r="153" spans="1:2" x14ac:dyDescent="0.3">
      <c r="A153" t="str">
        <f>IF(A154&lt;&gt;"",_xlfn.CONCAT(TEXT(FLOOR('surface calculation'!B155,0.1),"#,##0.0"),","),TEXT(FLOOR('surface calculation'!B155,0.1),"#,##0.0"))</f>
        <v>15.3,</v>
      </c>
      <c r="B153" t="str">
        <f>IF(B154&lt;&gt;"",_xlfn.CONCAT(TEXT(FLOOR('surface calculation'!C155,0.1),"#,##0.0"),","),TEXT(FLOOR('surface calculation'!C155,0.1),"#,##0.0"))</f>
        <v>13.6,</v>
      </c>
    </row>
    <row r="154" spans="1:2" x14ac:dyDescent="0.3">
      <c r="A154" t="str">
        <f>IF(A155&lt;&gt;"",_xlfn.CONCAT(TEXT(FLOOR('surface calculation'!B156,0.1),"#,##0.0"),","),TEXT(FLOOR('surface calculation'!B156,0.1),"#,##0.0"))</f>
        <v>15.3,</v>
      </c>
      <c r="B154" t="str">
        <f>IF(B155&lt;&gt;"",_xlfn.CONCAT(TEXT(FLOOR('surface calculation'!C156,0.1),"#,##0.0"),","),TEXT(FLOOR('surface calculation'!C156,0.1),"#,##0.0"))</f>
        <v>13.6,</v>
      </c>
    </row>
    <row r="155" spans="1:2" x14ac:dyDescent="0.3">
      <c r="A155" t="str">
        <f>IF(A156&lt;&gt;"",_xlfn.CONCAT(TEXT(FLOOR('surface calculation'!B157,0.1),"#,##0.0"),","),TEXT(FLOOR('surface calculation'!B157,0.1),"#,##0.0"))</f>
        <v>15.3,</v>
      </c>
      <c r="B155" t="str">
        <f>IF(B156&lt;&gt;"",_xlfn.CONCAT(TEXT(FLOOR('surface calculation'!C157,0.1),"#,##0.0"),","),TEXT(FLOOR('surface calculation'!C157,0.1),"#,##0.0"))</f>
        <v>13.6,</v>
      </c>
    </row>
    <row r="156" spans="1:2" x14ac:dyDescent="0.3">
      <c r="A156" t="str">
        <f>IF(A157&lt;&gt;"",_xlfn.CONCAT(TEXT(FLOOR('surface calculation'!B158,0.1),"#,##0.0"),","),TEXT(FLOOR('surface calculation'!B158,0.1),"#,##0.0"))</f>
        <v>15.3,</v>
      </c>
      <c r="B156" t="str">
        <f>IF(B157&lt;&gt;"",_xlfn.CONCAT(TEXT(FLOOR('surface calculation'!C158,0.1),"#,##0.0"),","),TEXT(FLOOR('surface calculation'!C158,0.1),"#,##0.0"))</f>
        <v>13.6,</v>
      </c>
    </row>
    <row r="157" spans="1:2" x14ac:dyDescent="0.3">
      <c r="A157" t="str">
        <f>IF(A158&lt;&gt;"",_xlfn.CONCAT(TEXT(FLOOR('surface calculation'!B159,0.1),"#,##0.0"),","),TEXT(FLOOR('surface calculation'!B159,0.1),"#,##0.0"))</f>
        <v>15.3,</v>
      </c>
      <c r="B157" t="str">
        <f>IF(B158&lt;&gt;"",_xlfn.CONCAT(TEXT(FLOOR('surface calculation'!C159,0.1),"#,##0.0"),","),TEXT(FLOOR('surface calculation'!C159,0.1),"#,##0.0"))</f>
        <v>13.5,</v>
      </c>
    </row>
    <row r="158" spans="1:2" x14ac:dyDescent="0.3">
      <c r="A158" t="str">
        <f>IF(A159&lt;&gt;"",_xlfn.CONCAT(TEXT(FLOOR('surface calculation'!B160,0.1),"#,##0.0"),","),TEXT(FLOOR('surface calculation'!B160,0.1),"#,##0.0"))</f>
        <v>15.3,</v>
      </c>
      <c r="B158" t="str">
        <f>IF(B159&lt;&gt;"",_xlfn.CONCAT(TEXT(FLOOR('surface calculation'!C160,0.1),"#,##0.0"),","),TEXT(FLOOR('surface calculation'!C160,0.1),"#,##0.0"))</f>
        <v>13.5,</v>
      </c>
    </row>
    <row r="159" spans="1:2" x14ac:dyDescent="0.3">
      <c r="A159" t="str">
        <f>IF(A160&lt;&gt;"",_xlfn.CONCAT(TEXT(FLOOR('surface calculation'!B161,0.1),"#,##0.0"),","),TEXT(FLOOR('surface calculation'!B161,0.1),"#,##0.0"))</f>
        <v>15.3,</v>
      </c>
      <c r="B159" t="str">
        <f>IF(B160&lt;&gt;"",_xlfn.CONCAT(TEXT(FLOOR('surface calculation'!C161,0.1),"#,##0.0"),","),TEXT(FLOOR('surface calculation'!C161,0.1),"#,##0.0"))</f>
        <v>13.5,</v>
      </c>
    </row>
    <row r="160" spans="1:2" x14ac:dyDescent="0.3">
      <c r="A160" t="str">
        <f>IF(A161&lt;&gt;"",_xlfn.CONCAT(TEXT(FLOOR('surface calculation'!B162,0.1),"#,##0.0"),","),TEXT(FLOOR('surface calculation'!B162,0.1),"#,##0.0"))</f>
        <v>15.3,</v>
      </c>
      <c r="B160" t="str">
        <f>IF(B161&lt;&gt;"",_xlfn.CONCAT(TEXT(FLOOR('surface calculation'!C162,0.1),"#,##0.0"),","),TEXT(FLOOR('surface calculation'!C162,0.1),"#,##0.0"))</f>
        <v>13.5,</v>
      </c>
    </row>
    <row r="161" spans="1:2" x14ac:dyDescent="0.3">
      <c r="A161" t="str">
        <f>IF(A162&lt;&gt;"",_xlfn.CONCAT(TEXT(FLOOR('surface calculation'!B163,0.1),"#,##0.0"),","),TEXT(FLOOR('surface calculation'!B163,0.1),"#,##0.0"))</f>
        <v>15.3,</v>
      </c>
      <c r="B161" t="str">
        <f>IF(B162&lt;&gt;"",_xlfn.CONCAT(TEXT(FLOOR('surface calculation'!C163,0.1),"#,##0.0"),","),TEXT(FLOOR('surface calculation'!C163,0.1),"#,##0.0"))</f>
        <v>13.5,</v>
      </c>
    </row>
    <row r="162" spans="1:2" x14ac:dyDescent="0.3">
      <c r="A162" t="str">
        <f>IF(A163&lt;&gt;"",_xlfn.CONCAT(TEXT(FLOOR('surface calculation'!B164,0.1),"#,##0.0"),","),TEXT(FLOOR('surface calculation'!B164,0.1),"#,##0.0"))</f>
        <v>15.3,</v>
      </c>
      <c r="B162" t="str">
        <f>IF(B163&lt;&gt;"",_xlfn.CONCAT(TEXT(FLOOR('surface calculation'!C164,0.1),"#,##0.0"),","),TEXT(FLOOR('surface calculation'!C164,0.1),"#,##0.0"))</f>
        <v>13.4,</v>
      </c>
    </row>
    <row r="163" spans="1:2" x14ac:dyDescent="0.3">
      <c r="A163" t="str">
        <f>IF(A164&lt;&gt;"",_xlfn.CONCAT(TEXT(FLOOR('surface calculation'!B165,0.1),"#,##0.0"),","),TEXT(FLOOR('surface calculation'!B165,0.1),"#,##0.0"))</f>
        <v>15.2,</v>
      </c>
      <c r="B163" t="str">
        <f>IF(B164&lt;&gt;"",_xlfn.CONCAT(TEXT(FLOOR('surface calculation'!C165,0.1),"#,##0.0"),","),TEXT(FLOOR('surface calculation'!C165,0.1),"#,##0.0"))</f>
        <v>13.4,</v>
      </c>
    </row>
    <row r="164" spans="1:2" x14ac:dyDescent="0.3">
      <c r="A164" t="str">
        <f>IF(A165&lt;&gt;"",_xlfn.CONCAT(TEXT(FLOOR('surface calculation'!B166,0.1),"#,##0.0"),","),TEXT(FLOOR('surface calculation'!B166,0.1),"#,##0.0"))</f>
        <v>15.2,</v>
      </c>
      <c r="B164" t="str">
        <f>IF(B165&lt;&gt;"",_xlfn.CONCAT(TEXT(FLOOR('surface calculation'!C166,0.1),"#,##0.0"),","),TEXT(FLOOR('surface calculation'!C166,0.1),"#,##0.0"))</f>
        <v>13.4,</v>
      </c>
    </row>
    <row r="165" spans="1:2" x14ac:dyDescent="0.3">
      <c r="A165" t="str">
        <f>IF(A166&lt;&gt;"",_xlfn.CONCAT(TEXT(FLOOR('surface calculation'!B167,0.1),"#,##0.0"),","),TEXT(FLOOR('surface calculation'!B167,0.1),"#,##0.0"))</f>
        <v>15.2,</v>
      </c>
      <c r="B165" t="str">
        <f>IF(B166&lt;&gt;"",_xlfn.CONCAT(TEXT(FLOOR('surface calculation'!C167,0.1),"#,##0.0"),","),TEXT(FLOOR('surface calculation'!C167,0.1),"#,##0.0"))</f>
        <v>13.4,</v>
      </c>
    </row>
    <row r="166" spans="1:2" x14ac:dyDescent="0.3">
      <c r="A166" t="str">
        <f>IF(A167&lt;&gt;"",_xlfn.CONCAT(TEXT(FLOOR('surface calculation'!B168,0.1),"#,##0.0"),","),TEXT(FLOOR('surface calculation'!B168,0.1),"#,##0.0"))</f>
        <v>15.2,</v>
      </c>
      <c r="B166" t="str">
        <f>IF(B167&lt;&gt;"",_xlfn.CONCAT(TEXT(FLOOR('surface calculation'!C168,0.1),"#,##0.0"),","),TEXT(FLOOR('surface calculation'!C168,0.1),"#,##0.0"))</f>
        <v>13.4,</v>
      </c>
    </row>
    <row r="167" spans="1:2" x14ac:dyDescent="0.3">
      <c r="A167" t="str">
        <f>IF(A168&lt;&gt;"",_xlfn.CONCAT(TEXT(FLOOR('surface calculation'!B169,0.1),"#,##0.0"),","),TEXT(FLOOR('surface calculation'!B169,0.1),"#,##0.0"))</f>
        <v>15.2,</v>
      </c>
      <c r="B167" t="str">
        <f>IF(B168&lt;&gt;"",_xlfn.CONCAT(TEXT(FLOOR('surface calculation'!C169,0.1),"#,##0.0"),","),TEXT(FLOOR('surface calculation'!C169,0.1),"#,##0.0"))</f>
        <v>13.4,</v>
      </c>
    </row>
    <row r="168" spans="1:2" x14ac:dyDescent="0.3">
      <c r="A168" t="str">
        <f>IF(A169&lt;&gt;"",_xlfn.CONCAT(TEXT(FLOOR('surface calculation'!B170,0.1),"#,##0.0"),","),TEXT(FLOOR('surface calculation'!B170,0.1),"#,##0.0"))</f>
        <v>15.2,</v>
      </c>
      <c r="B168" t="str">
        <f>IF(B169&lt;&gt;"",_xlfn.CONCAT(TEXT(FLOOR('surface calculation'!C170,0.1),"#,##0.0"),","),TEXT(FLOOR('surface calculation'!C170,0.1),"#,##0.0"))</f>
        <v>13.3,</v>
      </c>
    </row>
    <row r="169" spans="1:2" x14ac:dyDescent="0.3">
      <c r="A169" t="str">
        <f>IF(A170&lt;&gt;"",_xlfn.CONCAT(TEXT(FLOOR('surface calculation'!B171,0.1),"#,##0.0"),","),TEXT(FLOOR('surface calculation'!B171,0.1),"#,##0.0"))</f>
        <v>15.2,</v>
      </c>
      <c r="B169" t="str">
        <f>IF(B170&lt;&gt;"",_xlfn.CONCAT(TEXT(FLOOR('surface calculation'!C171,0.1),"#,##0.0"),","),TEXT(FLOOR('surface calculation'!C171,0.1),"#,##0.0"))</f>
        <v>13.3,</v>
      </c>
    </row>
    <row r="170" spans="1:2" x14ac:dyDescent="0.3">
      <c r="A170" t="str">
        <f>IF(A171&lt;&gt;"",_xlfn.CONCAT(TEXT(FLOOR('surface calculation'!B172,0.1),"#,##0.0"),","),TEXT(FLOOR('surface calculation'!B172,0.1),"#,##0.0"))</f>
        <v>15.2,</v>
      </c>
      <c r="B170" t="str">
        <f>IF(B171&lt;&gt;"",_xlfn.CONCAT(TEXT(FLOOR('surface calculation'!C172,0.1),"#,##0.0"),","),TEXT(FLOOR('surface calculation'!C172,0.1),"#,##0.0"))</f>
        <v>13.3,</v>
      </c>
    </row>
    <row r="171" spans="1:2" x14ac:dyDescent="0.3">
      <c r="A171" t="str">
        <f>IF(A172&lt;&gt;"",_xlfn.CONCAT(TEXT(FLOOR('surface calculation'!B173,0.1),"#,##0.0"),","),TEXT(FLOOR('surface calculation'!B173,0.1),"#,##0.0"))</f>
        <v>15.2,</v>
      </c>
      <c r="B171" t="str">
        <f>IF(B172&lt;&gt;"",_xlfn.CONCAT(TEXT(FLOOR('surface calculation'!C173,0.1),"#,##0.0"),","),TEXT(FLOOR('surface calculation'!C173,0.1),"#,##0.0"))</f>
        <v>13.3,</v>
      </c>
    </row>
    <row r="172" spans="1:2" x14ac:dyDescent="0.3">
      <c r="A172" t="str">
        <f>IF(A173&lt;&gt;"",_xlfn.CONCAT(TEXT(FLOOR('surface calculation'!B174,0.1),"#,##0.0"),","),TEXT(FLOOR('surface calculation'!B174,0.1),"#,##0.0"))</f>
        <v>15.2,</v>
      </c>
      <c r="B172" t="str">
        <f>IF(B173&lt;&gt;"",_xlfn.CONCAT(TEXT(FLOOR('surface calculation'!C174,0.1),"#,##0.0"),","),TEXT(FLOOR('surface calculation'!C174,0.1),"#,##0.0"))</f>
        <v>13.3,</v>
      </c>
    </row>
    <row r="173" spans="1:2" x14ac:dyDescent="0.3">
      <c r="A173" t="str">
        <f>IF(A174&lt;&gt;"",_xlfn.CONCAT(TEXT(FLOOR('surface calculation'!B175,0.1),"#,##0.0"),","),TEXT(FLOOR('surface calculation'!B175,0.1),"#,##0.0"))</f>
        <v>15.2,</v>
      </c>
      <c r="B173" t="str">
        <f>IF(B174&lt;&gt;"",_xlfn.CONCAT(TEXT(FLOOR('surface calculation'!C175,0.1),"#,##0.0"),","),TEXT(FLOOR('surface calculation'!C175,0.1),"#,##0.0"))</f>
        <v>13.3,</v>
      </c>
    </row>
    <row r="174" spans="1:2" x14ac:dyDescent="0.3">
      <c r="A174" t="str">
        <f>IF(A175&lt;&gt;"",_xlfn.CONCAT(TEXT(FLOOR('surface calculation'!B176,0.1),"#,##0.0"),","),TEXT(FLOOR('surface calculation'!B176,0.1),"#,##0.0"))</f>
        <v>15.2,</v>
      </c>
      <c r="B174" t="str">
        <f>IF(B175&lt;&gt;"",_xlfn.CONCAT(TEXT(FLOOR('surface calculation'!C176,0.1),"#,##0.0"),","),TEXT(FLOOR('surface calculation'!C176,0.1),"#,##0.0"))</f>
        <v>13.2,</v>
      </c>
    </row>
    <row r="175" spans="1:2" x14ac:dyDescent="0.3">
      <c r="A175" t="str">
        <f>IF(A176&lt;&gt;"",_xlfn.CONCAT(TEXT(FLOOR('surface calculation'!B177,0.1),"#,##0.0"),","),TEXT(FLOOR('surface calculation'!B177,0.1),"#,##0.0"))</f>
        <v>15.1,</v>
      </c>
      <c r="B175" t="str">
        <f>IF(B176&lt;&gt;"",_xlfn.CONCAT(TEXT(FLOOR('surface calculation'!C177,0.1),"#,##0.0"),","),TEXT(FLOOR('surface calculation'!C177,0.1),"#,##0.0"))</f>
        <v>13.2,</v>
      </c>
    </row>
    <row r="176" spans="1:2" x14ac:dyDescent="0.3">
      <c r="A176" t="str">
        <f>IF(A177&lt;&gt;"",_xlfn.CONCAT(TEXT(FLOOR('surface calculation'!B178,0.1),"#,##0.0"),","),TEXT(FLOOR('surface calculation'!B178,0.1),"#,##0.0"))</f>
        <v>15.1,</v>
      </c>
      <c r="B176" t="str">
        <f>IF(B177&lt;&gt;"",_xlfn.CONCAT(TEXT(FLOOR('surface calculation'!C178,0.1),"#,##0.0"),","),TEXT(FLOOR('surface calculation'!C178,0.1),"#,##0.0"))</f>
        <v>13.2,</v>
      </c>
    </row>
    <row r="177" spans="1:2" x14ac:dyDescent="0.3">
      <c r="A177" t="str">
        <f>IF(A178&lt;&gt;"",_xlfn.CONCAT(TEXT(FLOOR('surface calculation'!B179,0.1),"#,##0.0"),","),TEXT(FLOOR('surface calculation'!B179,0.1),"#,##0.0"))</f>
        <v>15.1,</v>
      </c>
      <c r="B177" t="str">
        <f>IF(B178&lt;&gt;"",_xlfn.CONCAT(TEXT(FLOOR('surface calculation'!C179,0.1),"#,##0.0"),","),TEXT(FLOOR('surface calculation'!C179,0.1),"#,##0.0"))</f>
        <v>13.2,</v>
      </c>
    </row>
    <row r="178" spans="1:2" x14ac:dyDescent="0.3">
      <c r="A178" t="str">
        <f>IF(A179&lt;&gt;"",_xlfn.CONCAT(TEXT(FLOOR('surface calculation'!B180,0.1),"#,##0.0"),","),TEXT(FLOOR('surface calculation'!B180,0.1),"#,##0.0"))</f>
        <v>15.1,</v>
      </c>
      <c r="B178" t="str">
        <f>IF(B179&lt;&gt;"",_xlfn.CONCAT(TEXT(FLOOR('surface calculation'!C180,0.1),"#,##0.0"),","),TEXT(FLOOR('surface calculation'!C180,0.1),"#,##0.0"))</f>
        <v>13.2,</v>
      </c>
    </row>
    <row r="179" spans="1:2" x14ac:dyDescent="0.3">
      <c r="A179" t="str">
        <f>IF(A180&lt;&gt;"",_xlfn.CONCAT(TEXT(FLOOR('surface calculation'!B181,0.1),"#,##0.0"),","),TEXT(FLOOR('surface calculation'!B181,0.1),"#,##0.0"))</f>
        <v>15.1,</v>
      </c>
      <c r="B179" t="str">
        <f>IF(B180&lt;&gt;"",_xlfn.CONCAT(TEXT(FLOOR('surface calculation'!C181,0.1),"#,##0.0"),","),TEXT(FLOOR('surface calculation'!C181,0.1),"#,##0.0"))</f>
        <v>13.2,</v>
      </c>
    </row>
    <row r="180" spans="1:2" x14ac:dyDescent="0.3">
      <c r="A180" t="str">
        <f>IF(A181&lt;&gt;"",_xlfn.CONCAT(TEXT(FLOOR('surface calculation'!B182,0.1),"#,##0.0"),","),TEXT(FLOOR('surface calculation'!B182,0.1),"#,##0.0"))</f>
        <v>15.1,</v>
      </c>
      <c r="B180" t="str">
        <f>IF(B181&lt;&gt;"",_xlfn.CONCAT(TEXT(FLOOR('surface calculation'!C182,0.1),"#,##0.0"),","),TEXT(FLOOR('surface calculation'!C182,0.1),"#,##0.0"))</f>
        <v>13.2,</v>
      </c>
    </row>
    <row r="181" spans="1:2" x14ac:dyDescent="0.3">
      <c r="A181" t="str">
        <f>IF(A182&lt;&gt;"",_xlfn.CONCAT(TEXT(FLOOR('surface calculation'!B183,0.1),"#,##0.0"),","),TEXT(FLOOR('surface calculation'!B183,0.1),"#,##0.0"))</f>
        <v>15.1,</v>
      </c>
      <c r="B181" t="str">
        <f>IF(B182&lt;&gt;"",_xlfn.CONCAT(TEXT(FLOOR('surface calculation'!C183,0.1),"#,##0.0"),","),TEXT(FLOOR('surface calculation'!C183,0.1),"#,##0.0"))</f>
        <v>13.1,</v>
      </c>
    </row>
    <row r="182" spans="1:2" x14ac:dyDescent="0.3">
      <c r="A182" t="str">
        <f>IF(A183&lt;&gt;"",_xlfn.CONCAT(TEXT(FLOOR('surface calculation'!B184,0.1),"#,##0.0"),","),TEXT(FLOOR('surface calculation'!B184,0.1),"#,##0.0"))</f>
        <v>15.1,</v>
      </c>
      <c r="B182" t="str">
        <f>IF(B183&lt;&gt;"",_xlfn.CONCAT(TEXT(FLOOR('surface calculation'!C184,0.1),"#,##0.0"),","),TEXT(FLOOR('surface calculation'!C184,0.1),"#,##0.0"))</f>
        <v>13.1,</v>
      </c>
    </row>
    <row r="183" spans="1:2" x14ac:dyDescent="0.3">
      <c r="A183" t="str">
        <f>IF(A184&lt;&gt;"",_xlfn.CONCAT(TEXT(FLOOR('surface calculation'!B185,0.1),"#,##0.0"),","),TEXT(FLOOR('surface calculation'!B185,0.1),"#,##0.0"))</f>
        <v>15.1,</v>
      </c>
      <c r="B183" t="str">
        <f>IF(B184&lt;&gt;"",_xlfn.CONCAT(TEXT(FLOOR('surface calculation'!C185,0.1),"#,##0.0"),","),TEXT(FLOOR('surface calculation'!C185,0.1),"#,##0.0"))</f>
        <v>13.1,</v>
      </c>
    </row>
    <row r="184" spans="1:2" x14ac:dyDescent="0.3">
      <c r="A184" t="str">
        <f>IF(A185&lt;&gt;"",_xlfn.CONCAT(TEXT(FLOOR('surface calculation'!B186,0.1),"#,##0.0"),","),TEXT(FLOOR('surface calculation'!B186,0.1),"#,##0.0"))</f>
        <v>15.1,</v>
      </c>
      <c r="B184" t="str">
        <f>IF(B185&lt;&gt;"",_xlfn.CONCAT(TEXT(FLOOR('surface calculation'!C186,0.1),"#,##0.0"),","),TEXT(FLOOR('surface calculation'!C186,0.1),"#,##0.0"))</f>
        <v>13.1,</v>
      </c>
    </row>
    <row r="185" spans="1:2" x14ac:dyDescent="0.3">
      <c r="A185" t="str">
        <f>IF(A186&lt;&gt;"",_xlfn.CONCAT(TEXT(FLOOR('surface calculation'!B187,0.1),"#,##0.0"),","),TEXT(FLOOR('surface calculation'!B187,0.1),"#,##0.0"))</f>
        <v>15.1,</v>
      </c>
      <c r="B185" t="str">
        <f>IF(B186&lt;&gt;"",_xlfn.CONCAT(TEXT(FLOOR('surface calculation'!C187,0.1),"#,##0.0"),","),TEXT(FLOOR('surface calculation'!C187,0.1),"#,##0.0"))</f>
        <v>13.1,</v>
      </c>
    </row>
    <row r="186" spans="1:2" x14ac:dyDescent="0.3">
      <c r="A186" t="str">
        <f>IF(A187&lt;&gt;"",_xlfn.CONCAT(TEXT(FLOOR('surface calculation'!B188,0.1),"#,##0.0"),","),TEXT(FLOOR('surface calculation'!B188,0.1),"#,##0.0"))</f>
        <v>15.1,</v>
      </c>
      <c r="B186" t="str">
        <f>IF(B187&lt;&gt;"",_xlfn.CONCAT(TEXT(FLOOR('surface calculation'!C188,0.1),"#,##0.0"),","),TEXT(FLOOR('surface calculation'!C188,0.1),"#,##0.0"))</f>
        <v>13.1,</v>
      </c>
    </row>
    <row r="187" spans="1:2" x14ac:dyDescent="0.3">
      <c r="A187" t="str">
        <f>IF(A188&lt;&gt;"",_xlfn.CONCAT(TEXT(FLOOR('surface calculation'!B189,0.1),"#,##0.0"),","),TEXT(FLOOR('surface calculation'!B189,0.1),"#,##0.0"))</f>
        <v>15.1,</v>
      </c>
      <c r="B187" t="str">
        <f>IF(B188&lt;&gt;"",_xlfn.CONCAT(TEXT(FLOOR('surface calculation'!C189,0.1),"#,##0.0"),","),TEXT(FLOOR('surface calculation'!C189,0.1),"#,##0.0"))</f>
        <v>13.1,</v>
      </c>
    </row>
    <row r="188" spans="1:2" x14ac:dyDescent="0.3">
      <c r="A188" t="str">
        <f>IF(A189&lt;&gt;"",_xlfn.CONCAT(TEXT(FLOOR('surface calculation'!B190,0.1),"#,##0.0"),","),TEXT(FLOOR('surface calculation'!B190,0.1),"#,##0.0"))</f>
        <v>15.0,</v>
      </c>
      <c r="B188" t="str">
        <f>IF(B189&lt;&gt;"",_xlfn.CONCAT(TEXT(FLOOR('surface calculation'!C190,0.1),"#,##0.0"),","),TEXT(FLOOR('surface calculation'!C190,0.1),"#,##0.0"))</f>
        <v>13.0,</v>
      </c>
    </row>
    <row r="189" spans="1:2" x14ac:dyDescent="0.3">
      <c r="A189" t="str">
        <f>IF(A190&lt;&gt;"",_xlfn.CONCAT(TEXT(FLOOR('surface calculation'!B191,0.1),"#,##0.0"),","),TEXT(FLOOR('surface calculation'!B191,0.1),"#,##0.0"))</f>
        <v>15.0,</v>
      </c>
      <c r="B189" t="str">
        <f>IF(B190&lt;&gt;"",_xlfn.CONCAT(TEXT(FLOOR('surface calculation'!C191,0.1),"#,##0.0"),","),TEXT(FLOOR('surface calculation'!C191,0.1),"#,##0.0"))</f>
        <v>13.0,</v>
      </c>
    </row>
    <row r="190" spans="1:2" x14ac:dyDescent="0.3">
      <c r="A190" t="str">
        <f>IF(A191&lt;&gt;"",_xlfn.CONCAT(TEXT(FLOOR('surface calculation'!B192,0.1),"#,##0.0"),","),TEXT(FLOOR('surface calculation'!B192,0.1),"#,##0.0"))</f>
        <v>15.0,</v>
      </c>
      <c r="B190" t="str">
        <f>IF(B191&lt;&gt;"",_xlfn.CONCAT(TEXT(FLOOR('surface calculation'!C192,0.1),"#,##0.0"),","),TEXT(FLOOR('surface calculation'!C192,0.1),"#,##0.0"))</f>
        <v>13.0,</v>
      </c>
    </row>
    <row r="191" spans="1:2" x14ac:dyDescent="0.3">
      <c r="A191" t="str">
        <f>IF(A192&lt;&gt;"",_xlfn.CONCAT(TEXT(FLOOR('surface calculation'!B193,0.1),"#,##0.0"),","),TEXT(FLOOR('surface calculation'!B193,0.1),"#,##0.0"))</f>
        <v>15.0,</v>
      </c>
      <c r="B191" t="str">
        <f>IF(B192&lt;&gt;"",_xlfn.CONCAT(TEXT(FLOOR('surface calculation'!C193,0.1),"#,##0.0"),","),TEXT(FLOOR('surface calculation'!C193,0.1),"#,##0.0"))</f>
        <v>13.0,</v>
      </c>
    </row>
    <row r="192" spans="1:2" x14ac:dyDescent="0.3">
      <c r="A192" t="str">
        <f>IF(A193&lt;&gt;"",_xlfn.CONCAT(TEXT(FLOOR('surface calculation'!B194,0.1),"#,##0.0"),","),TEXT(FLOOR('surface calculation'!B194,0.1),"#,##0.0"))</f>
        <v>15.0,</v>
      </c>
      <c r="B192" t="str">
        <f>IF(B193&lt;&gt;"",_xlfn.CONCAT(TEXT(FLOOR('surface calculation'!C194,0.1),"#,##0.0"),","),TEXT(FLOOR('surface calculation'!C194,0.1),"#,##0.0"))</f>
        <v>13.0,</v>
      </c>
    </row>
    <row r="193" spans="1:2" x14ac:dyDescent="0.3">
      <c r="A193" t="str">
        <f>IF(A194&lt;&gt;"",_xlfn.CONCAT(TEXT(FLOOR('surface calculation'!B195,0.1),"#,##0.0"),","),TEXT(FLOOR('surface calculation'!B195,0.1),"#,##0.0"))</f>
        <v>15.0,</v>
      </c>
      <c r="B193" t="str">
        <f>IF(B194&lt;&gt;"",_xlfn.CONCAT(TEXT(FLOOR('surface calculation'!C195,0.1),"#,##0.0"),","),TEXT(FLOOR('surface calculation'!C195,0.1),"#,##0.0"))</f>
        <v>13.0,</v>
      </c>
    </row>
    <row r="194" spans="1:2" x14ac:dyDescent="0.3">
      <c r="A194" t="str">
        <f>IF(A195&lt;&gt;"",_xlfn.CONCAT(TEXT(FLOOR('surface calculation'!B196,0.1),"#,##0.0"),","),TEXT(FLOOR('surface calculation'!B196,0.1),"#,##0.0"))</f>
        <v>15.0,</v>
      </c>
      <c r="B194" t="str">
        <f>IF(B195&lt;&gt;"",_xlfn.CONCAT(TEXT(FLOOR('surface calculation'!C196,0.1),"#,##0.0"),","),TEXT(FLOOR('surface calculation'!C196,0.1),"#,##0.0"))</f>
        <v>13.0,</v>
      </c>
    </row>
    <row r="195" spans="1:2" x14ac:dyDescent="0.3">
      <c r="A195" t="str">
        <f>IF(A196&lt;&gt;"",_xlfn.CONCAT(TEXT(FLOOR('surface calculation'!B197,0.1),"#,##0.0"),","),TEXT(FLOOR('surface calculation'!B197,0.1),"#,##0.0"))</f>
        <v>15.0,</v>
      </c>
      <c r="B195" t="str">
        <f>IF(B196&lt;&gt;"",_xlfn.CONCAT(TEXT(FLOOR('surface calculation'!C197,0.1),"#,##0.0"),","),TEXT(FLOOR('surface calculation'!C197,0.1),"#,##0.0"))</f>
        <v>12.9,</v>
      </c>
    </row>
    <row r="196" spans="1:2" x14ac:dyDescent="0.3">
      <c r="A196" t="str">
        <f>IF(A197&lt;&gt;"",_xlfn.CONCAT(TEXT(FLOOR('surface calculation'!B198,0.1),"#,##0.0"),","),TEXT(FLOOR('surface calculation'!B198,0.1),"#,##0.0"))</f>
        <v>15.0,</v>
      </c>
      <c r="B196" t="str">
        <f>IF(B197&lt;&gt;"",_xlfn.CONCAT(TEXT(FLOOR('surface calculation'!C198,0.1),"#,##0.0"),","),TEXT(FLOOR('surface calculation'!C198,0.1),"#,##0.0"))</f>
        <v>12.9,</v>
      </c>
    </row>
    <row r="197" spans="1:2" x14ac:dyDescent="0.3">
      <c r="A197" t="str">
        <f>IF(A198&lt;&gt;"",_xlfn.CONCAT(TEXT(FLOOR('surface calculation'!B199,0.1),"#,##0.0"),","),TEXT(FLOOR('surface calculation'!B199,0.1),"#,##0.0"))</f>
        <v>15.0,</v>
      </c>
      <c r="B197" t="str">
        <f>IF(B198&lt;&gt;"",_xlfn.CONCAT(TEXT(FLOOR('surface calculation'!C199,0.1),"#,##0.0"),","),TEXT(FLOOR('surface calculation'!C199,0.1),"#,##0.0"))</f>
        <v>12.9,</v>
      </c>
    </row>
    <row r="198" spans="1:2" x14ac:dyDescent="0.3">
      <c r="A198" t="str">
        <f>IF(A199&lt;&gt;"",_xlfn.CONCAT(TEXT(FLOOR('surface calculation'!B200,0.1),"#,##0.0"),","),TEXT(FLOOR('surface calculation'!B200,0.1),"#,##0.0"))</f>
        <v>15.0,</v>
      </c>
      <c r="B198" t="str">
        <f>IF(B199&lt;&gt;"",_xlfn.CONCAT(TEXT(FLOOR('surface calculation'!C200,0.1),"#,##0.0"),","),TEXT(FLOOR('surface calculation'!C200,0.1),"#,##0.0"))</f>
        <v>12.9,</v>
      </c>
    </row>
    <row r="199" spans="1:2" x14ac:dyDescent="0.3">
      <c r="A199" t="str">
        <f>IF(A200&lt;&gt;"",_xlfn.CONCAT(TEXT(FLOOR('surface calculation'!B201,0.1),"#,##0.0"),","),TEXT(FLOOR('surface calculation'!B201,0.1),"#,##0.0"))</f>
        <v>15.0,</v>
      </c>
      <c r="B199" t="str">
        <f>IF(B200&lt;&gt;"",_xlfn.CONCAT(TEXT(FLOOR('surface calculation'!C201,0.1),"#,##0.0"),","),TEXT(FLOOR('surface calculation'!C201,0.1),"#,##0.0"))</f>
        <v>12.9,</v>
      </c>
    </row>
    <row r="200" spans="1:2" x14ac:dyDescent="0.3">
      <c r="A200" t="str">
        <f>IF(A201&lt;&gt;"",_xlfn.CONCAT(TEXT(FLOOR('surface calculation'!B202,0.1),"#,##0.0"),","),TEXT(FLOOR('surface calculation'!B202,0.1),"#,##0.0"))</f>
        <v>15.0,</v>
      </c>
      <c r="B200" t="str">
        <f>IF(B201&lt;&gt;"",_xlfn.CONCAT(TEXT(FLOOR('surface calculation'!C202,0.1),"#,##0.0"),","),TEXT(FLOOR('surface calculation'!C202,0.1),"#,##0.0"))</f>
        <v>12.9,</v>
      </c>
    </row>
    <row r="201" spans="1:2" x14ac:dyDescent="0.3">
      <c r="A201" t="str">
        <f>IF(A202&lt;&gt;"",_xlfn.CONCAT(TEXT(FLOOR('surface calculation'!B203,0.1),"#,##0.0"),","),TEXT(FLOOR('surface calculation'!B203,0.1),"#,##0.0"))</f>
        <v>15.0,</v>
      </c>
      <c r="B201" t="str">
        <f>IF(B202&lt;&gt;"",_xlfn.CONCAT(TEXT(FLOOR('surface calculation'!C203,0.1),"#,##0.0"),","),TEXT(FLOOR('surface calculation'!C203,0.1),"#,##0.0"))</f>
        <v>12.9,</v>
      </c>
    </row>
    <row r="202" spans="1:2" x14ac:dyDescent="0.3">
      <c r="A202" t="str">
        <f>IF(A203&lt;&gt;"",_xlfn.CONCAT(TEXT(FLOOR('surface calculation'!B204,0.1),"#,##0.0"),","),TEXT(FLOOR('surface calculation'!B204,0.1),"#,##0.0"))</f>
        <v>15.0,</v>
      </c>
      <c r="B202" t="str">
        <f>IF(B203&lt;&gt;"",_xlfn.CONCAT(TEXT(FLOOR('surface calculation'!C204,0.1),"#,##0.0"),","),TEXT(FLOOR('surface calculation'!C204,0.1),"#,##0.0"))</f>
        <v>12.9,</v>
      </c>
    </row>
    <row r="203" spans="1:2" x14ac:dyDescent="0.3">
      <c r="A203" t="str">
        <f>IF(A204&lt;&gt;"",_xlfn.CONCAT(TEXT(FLOOR('surface calculation'!B205,0.1),"#,##0.0"),","),TEXT(FLOOR('surface calculation'!B205,0.1),"#,##0.0"))</f>
        <v>15.0,</v>
      </c>
      <c r="B203" t="str">
        <f>IF(B204&lt;&gt;"",_xlfn.CONCAT(TEXT(FLOOR('surface calculation'!C205,0.1),"#,##0.0"),","),TEXT(FLOOR('surface calculation'!C205,0.1),"#,##0.0"))</f>
        <v>12.8,</v>
      </c>
    </row>
    <row r="204" spans="1:2" x14ac:dyDescent="0.3">
      <c r="A204" t="str">
        <f>IF(A205&lt;&gt;"",_xlfn.CONCAT(TEXT(FLOOR('surface calculation'!B206,0.1),"#,##0.0"),","),TEXT(FLOOR('surface calculation'!B206,0.1),"#,##0.0"))</f>
        <v>14.9,</v>
      </c>
      <c r="B204" t="str">
        <f>IF(B205&lt;&gt;"",_xlfn.CONCAT(TEXT(FLOOR('surface calculation'!C206,0.1),"#,##0.0"),","),TEXT(FLOOR('surface calculation'!C206,0.1),"#,##0.0"))</f>
        <v>12.8,</v>
      </c>
    </row>
    <row r="205" spans="1:2" x14ac:dyDescent="0.3">
      <c r="A205" t="str">
        <f>IF(A206&lt;&gt;"",_xlfn.CONCAT(TEXT(FLOOR('surface calculation'!B207,0.1),"#,##0.0"),","),TEXT(FLOOR('surface calculation'!B207,0.1),"#,##0.0"))</f>
        <v>14.9,</v>
      </c>
      <c r="B205" t="str">
        <f>IF(B206&lt;&gt;"",_xlfn.CONCAT(TEXT(FLOOR('surface calculation'!C207,0.1),"#,##0.0"),","),TEXT(FLOOR('surface calculation'!C207,0.1),"#,##0.0"))</f>
        <v>12.8,</v>
      </c>
    </row>
    <row r="206" spans="1:2" x14ac:dyDescent="0.3">
      <c r="A206" t="str">
        <f>IF(A207&lt;&gt;"",_xlfn.CONCAT(TEXT(FLOOR('surface calculation'!B208,0.1),"#,##0.0"),","),TEXT(FLOOR('surface calculation'!B208,0.1),"#,##0.0"))</f>
        <v>14.9,</v>
      </c>
      <c r="B206" t="str">
        <f>IF(B207&lt;&gt;"",_xlfn.CONCAT(TEXT(FLOOR('surface calculation'!C208,0.1),"#,##0.0"),","),TEXT(FLOOR('surface calculation'!C208,0.1),"#,##0.0"))</f>
        <v>12.8,</v>
      </c>
    </row>
    <row r="207" spans="1:2" x14ac:dyDescent="0.3">
      <c r="A207" t="str">
        <f>IF(A208&lt;&gt;"",_xlfn.CONCAT(TEXT(FLOOR('surface calculation'!B209,0.1),"#,##0.0"),","),TEXT(FLOOR('surface calculation'!B209,0.1),"#,##0.0"))</f>
        <v>14.9,</v>
      </c>
      <c r="B207" t="str">
        <f>IF(B208&lt;&gt;"",_xlfn.CONCAT(TEXT(FLOOR('surface calculation'!C209,0.1),"#,##0.0"),","),TEXT(FLOOR('surface calculation'!C209,0.1),"#,##0.0"))</f>
        <v>12.8,</v>
      </c>
    </row>
    <row r="208" spans="1:2" x14ac:dyDescent="0.3">
      <c r="A208" t="str">
        <f>IF(A209&lt;&gt;"",_xlfn.CONCAT(TEXT(FLOOR('surface calculation'!B210,0.1),"#,##0.0"),","),TEXT(FLOOR('surface calculation'!B210,0.1),"#,##0.0"))</f>
        <v>14.9,</v>
      </c>
      <c r="B208" t="str">
        <f>IF(B209&lt;&gt;"",_xlfn.CONCAT(TEXT(FLOOR('surface calculation'!C210,0.1),"#,##0.0"),","),TEXT(FLOOR('surface calculation'!C210,0.1),"#,##0.0"))</f>
        <v>12.8,</v>
      </c>
    </row>
    <row r="209" spans="1:2" x14ac:dyDescent="0.3">
      <c r="A209" t="str">
        <f>IF(A210&lt;&gt;"",_xlfn.CONCAT(TEXT(FLOOR('surface calculation'!B211,0.1),"#,##0.0"),","),TEXT(FLOOR('surface calculation'!B211,0.1),"#,##0.0"))</f>
        <v>14.9,</v>
      </c>
      <c r="B209" t="str">
        <f>IF(B210&lt;&gt;"",_xlfn.CONCAT(TEXT(FLOOR('surface calculation'!C211,0.1),"#,##0.0"),","),TEXT(FLOOR('surface calculation'!C211,0.1),"#,##0.0"))</f>
        <v>12.8,</v>
      </c>
    </row>
    <row r="210" spans="1:2" x14ac:dyDescent="0.3">
      <c r="A210" t="str">
        <f>IF(A211&lt;&gt;"",_xlfn.CONCAT(TEXT(FLOOR('surface calculation'!B212,0.1),"#,##0.0"),","),TEXT(FLOOR('surface calculation'!B212,0.1),"#,##0.0"))</f>
        <v>14.9,</v>
      </c>
      <c r="B210" t="str">
        <f>IF(B211&lt;&gt;"",_xlfn.CONCAT(TEXT(FLOOR('surface calculation'!C212,0.1),"#,##0.0"),","),TEXT(FLOOR('surface calculation'!C212,0.1),"#,##0.0"))</f>
        <v>12.8,</v>
      </c>
    </row>
    <row r="211" spans="1:2" x14ac:dyDescent="0.3">
      <c r="A211" t="str">
        <f>IF(A212&lt;&gt;"",_xlfn.CONCAT(TEXT(FLOOR('surface calculation'!B213,0.1),"#,##0.0"),","),TEXT(FLOOR('surface calculation'!B213,0.1),"#,##0.0"))</f>
        <v>14.9,</v>
      </c>
      <c r="B211" t="str">
        <f>IF(B212&lt;&gt;"",_xlfn.CONCAT(TEXT(FLOOR('surface calculation'!C213,0.1),"#,##0.0"),","),TEXT(FLOOR('surface calculation'!C213,0.1),"#,##0.0"))</f>
        <v>12.8,</v>
      </c>
    </row>
    <row r="212" spans="1:2" x14ac:dyDescent="0.3">
      <c r="A212" t="str">
        <f>IF(A213&lt;&gt;"",_xlfn.CONCAT(TEXT(FLOOR('surface calculation'!B214,0.1),"#,##0.0"),","),TEXT(FLOOR('surface calculation'!B214,0.1),"#,##0.0"))</f>
        <v>14.9,</v>
      </c>
      <c r="B212" t="str">
        <f>IF(B213&lt;&gt;"",_xlfn.CONCAT(TEXT(FLOOR('surface calculation'!C214,0.1),"#,##0.0"),","),TEXT(FLOOR('surface calculation'!C214,0.1),"#,##0.0"))</f>
        <v>12.7,</v>
      </c>
    </row>
    <row r="213" spans="1:2" x14ac:dyDescent="0.3">
      <c r="A213" t="str">
        <f>IF(A214&lt;&gt;"",_xlfn.CONCAT(TEXT(FLOOR('surface calculation'!B215,0.1),"#,##0.0"),","),TEXT(FLOOR('surface calculation'!B215,0.1),"#,##0.0"))</f>
        <v>14.9,</v>
      </c>
      <c r="B213" t="str">
        <f>IF(B214&lt;&gt;"",_xlfn.CONCAT(TEXT(FLOOR('surface calculation'!C215,0.1),"#,##0.0"),","),TEXT(FLOOR('surface calculation'!C215,0.1),"#,##0.0"))</f>
        <v>12.7,</v>
      </c>
    </row>
    <row r="214" spans="1:2" x14ac:dyDescent="0.3">
      <c r="A214" t="str">
        <f>IF(A215&lt;&gt;"",_xlfn.CONCAT(TEXT(FLOOR('surface calculation'!B216,0.1),"#,##0.0"),","),TEXT(FLOOR('surface calculation'!B216,0.1),"#,##0.0"))</f>
        <v>14.9,</v>
      </c>
      <c r="B214" t="str">
        <f>IF(B215&lt;&gt;"",_xlfn.CONCAT(TEXT(FLOOR('surface calculation'!C216,0.1),"#,##0.0"),","),TEXT(FLOOR('surface calculation'!C216,0.1),"#,##0.0"))</f>
        <v>12.7,</v>
      </c>
    </row>
    <row r="215" spans="1:2" x14ac:dyDescent="0.3">
      <c r="A215" t="str">
        <f>IF(A216&lt;&gt;"",_xlfn.CONCAT(TEXT(FLOOR('surface calculation'!B217,0.1),"#,##0.0"),","),TEXT(FLOOR('surface calculation'!B217,0.1),"#,##0.0"))</f>
        <v>14.9,</v>
      </c>
      <c r="B215" t="str">
        <f>IF(B216&lt;&gt;"",_xlfn.CONCAT(TEXT(FLOOR('surface calculation'!C217,0.1),"#,##0.0"),","),TEXT(FLOOR('surface calculation'!C217,0.1),"#,##0.0"))</f>
        <v>12.7,</v>
      </c>
    </row>
    <row r="216" spans="1:2" x14ac:dyDescent="0.3">
      <c r="A216" t="str">
        <f>IF(A217&lt;&gt;"",_xlfn.CONCAT(TEXT(FLOOR('surface calculation'!B218,0.1),"#,##0.0"),","),TEXT(FLOOR('surface calculation'!B218,0.1),"#,##0.0"))</f>
        <v>14.9,</v>
      </c>
      <c r="B216" t="str">
        <f>IF(B217&lt;&gt;"",_xlfn.CONCAT(TEXT(FLOOR('surface calculation'!C218,0.1),"#,##0.0"),","),TEXT(FLOOR('surface calculation'!C218,0.1),"#,##0.0"))</f>
        <v>12.7,</v>
      </c>
    </row>
    <row r="217" spans="1:2" x14ac:dyDescent="0.3">
      <c r="A217" t="str">
        <f>IF(A218&lt;&gt;"",_xlfn.CONCAT(TEXT(FLOOR('surface calculation'!B219,0.1),"#,##0.0"),","),TEXT(FLOOR('surface calculation'!B219,0.1),"#,##0.0"))</f>
        <v>14.9,</v>
      </c>
      <c r="B217" t="str">
        <f>IF(B218&lt;&gt;"",_xlfn.CONCAT(TEXT(FLOOR('surface calculation'!C219,0.1),"#,##0.0"),","),TEXT(FLOOR('surface calculation'!C219,0.1),"#,##0.0"))</f>
        <v>12.7,</v>
      </c>
    </row>
    <row r="218" spans="1:2" x14ac:dyDescent="0.3">
      <c r="A218" t="str">
        <f>IF(A219&lt;&gt;"",_xlfn.CONCAT(TEXT(FLOOR('surface calculation'!B220,0.1),"#,##0.0"),","),TEXT(FLOOR('surface calculation'!B220,0.1),"#,##0.0"))</f>
        <v>14.9,</v>
      </c>
      <c r="B218" t="str">
        <f>IF(B219&lt;&gt;"",_xlfn.CONCAT(TEXT(FLOOR('surface calculation'!C220,0.1),"#,##0.0"),","),TEXT(FLOOR('surface calculation'!C220,0.1),"#,##0.0"))</f>
        <v>12.7,</v>
      </c>
    </row>
    <row r="219" spans="1:2" x14ac:dyDescent="0.3">
      <c r="A219" t="str">
        <f>IF(A220&lt;&gt;"",_xlfn.CONCAT(TEXT(FLOOR('surface calculation'!B221,0.1),"#,##0.0"),","),TEXT(FLOOR('surface calculation'!B221,0.1),"#,##0.0"))</f>
        <v>14.9,</v>
      </c>
      <c r="B219" t="str">
        <f>IF(B220&lt;&gt;"",_xlfn.CONCAT(TEXT(FLOOR('surface calculation'!C221,0.1),"#,##0.0"),","),TEXT(FLOOR('surface calculation'!C221,0.1),"#,##0.0"))</f>
        <v>12.7,</v>
      </c>
    </row>
    <row r="220" spans="1:2" x14ac:dyDescent="0.3">
      <c r="A220" t="str">
        <f>IF(A221&lt;&gt;"",_xlfn.CONCAT(TEXT(FLOOR('surface calculation'!B222,0.1),"#,##0.0"),","),TEXT(FLOOR('surface calculation'!B222,0.1),"#,##0.0"))</f>
        <v>14.9,</v>
      </c>
      <c r="B220" t="str">
        <f>IF(B221&lt;&gt;"",_xlfn.CONCAT(TEXT(FLOOR('surface calculation'!C222,0.1),"#,##0.0"),","),TEXT(FLOOR('surface calculation'!C222,0.1),"#,##0.0"))</f>
        <v>12.7,</v>
      </c>
    </row>
    <row r="221" spans="1:2" x14ac:dyDescent="0.3">
      <c r="A221" t="str">
        <f>IF(A222&lt;&gt;"",_xlfn.CONCAT(TEXT(FLOOR('surface calculation'!B223,0.1),"#,##0.0"),","),TEXT(FLOOR('surface calculation'!B223,0.1),"#,##0.0"))</f>
        <v>14.9,</v>
      </c>
      <c r="B221" t="str">
        <f>IF(B222&lt;&gt;"",_xlfn.CONCAT(TEXT(FLOOR('surface calculation'!C223,0.1),"#,##0.0"),","),TEXT(FLOOR('surface calculation'!C223,0.1),"#,##0.0"))</f>
        <v>12.7,</v>
      </c>
    </row>
    <row r="222" spans="1:2" x14ac:dyDescent="0.3">
      <c r="A222" t="str">
        <f>IF(A223&lt;&gt;"",_xlfn.CONCAT(TEXT(FLOOR('surface calculation'!B224,0.1),"#,##0.0"),","),TEXT(FLOOR('surface calculation'!B224,0.1),"#,##0.0"))</f>
        <v>14.9,</v>
      </c>
      <c r="B222" t="str">
        <f>IF(B223&lt;&gt;"",_xlfn.CONCAT(TEXT(FLOOR('surface calculation'!C224,0.1),"#,##0.0"),","),TEXT(FLOOR('surface calculation'!C224,0.1),"#,##0.0"))</f>
        <v>12.7,</v>
      </c>
    </row>
    <row r="223" spans="1:2" x14ac:dyDescent="0.3">
      <c r="A223" t="str">
        <f>IF(A224&lt;&gt;"",_xlfn.CONCAT(TEXT(FLOOR('surface calculation'!B225,0.1),"#,##0.0"),","),TEXT(FLOOR('surface calculation'!B225,0.1),"#,##0.0"))</f>
        <v>14.9,</v>
      </c>
      <c r="B223" t="str">
        <f>IF(B224&lt;&gt;"",_xlfn.CONCAT(TEXT(FLOOR('surface calculation'!C225,0.1),"#,##0.0"),","),TEXT(FLOOR('surface calculation'!C225,0.1),"#,##0.0"))</f>
        <v>12.6,</v>
      </c>
    </row>
    <row r="224" spans="1:2" x14ac:dyDescent="0.3">
      <c r="A224" t="str">
        <f>IF(A225&lt;&gt;"",_xlfn.CONCAT(TEXT(FLOOR('surface calculation'!B226,0.1),"#,##0.0"),","),TEXT(FLOOR('surface calculation'!B226,0.1),"#,##0.0"))</f>
        <v>14.8,</v>
      </c>
      <c r="B224" t="str">
        <f>IF(B225&lt;&gt;"",_xlfn.CONCAT(TEXT(FLOOR('surface calculation'!C226,0.1),"#,##0.0"),","),TEXT(FLOOR('surface calculation'!C226,0.1),"#,##0.0"))</f>
        <v>12.6,</v>
      </c>
    </row>
    <row r="225" spans="1:2" x14ac:dyDescent="0.3">
      <c r="A225" t="str">
        <f>IF(A226&lt;&gt;"",_xlfn.CONCAT(TEXT(FLOOR('surface calculation'!B227,0.1),"#,##0.0"),","),TEXT(FLOOR('surface calculation'!B227,0.1),"#,##0.0"))</f>
        <v>14.8,</v>
      </c>
      <c r="B225" t="str">
        <f>IF(B226&lt;&gt;"",_xlfn.CONCAT(TEXT(FLOOR('surface calculation'!C227,0.1),"#,##0.0"),","),TEXT(FLOOR('surface calculation'!C227,0.1),"#,##0.0"))</f>
        <v>12.6,</v>
      </c>
    </row>
    <row r="226" spans="1:2" x14ac:dyDescent="0.3">
      <c r="A226" t="str">
        <f>IF(A227&lt;&gt;"",_xlfn.CONCAT(TEXT(FLOOR('surface calculation'!B228,0.1),"#,##0.0"),","),TEXT(FLOOR('surface calculation'!B228,0.1),"#,##0.0"))</f>
        <v>14.8,</v>
      </c>
      <c r="B226" t="str">
        <f>IF(B227&lt;&gt;"",_xlfn.CONCAT(TEXT(FLOOR('surface calculation'!C228,0.1),"#,##0.0"),","),TEXT(FLOOR('surface calculation'!C228,0.1),"#,##0.0"))</f>
        <v>12.6,</v>
      </c>
    </row>
    <row r="227" spans="1:2" x14ac:dyDescent="0.3">
      <c r="A227" t="str">
        <f>IF(A228&lt;&gt;"",_xlfn.CONCAT(TEXT(FLOOR('surface calculation'!B229,0.1),"#,##0.0"),","),TEXT(FLOOR('surface calculation'!B229,0.1),"#,##0.0"))</f>
        <v>14.8,</v>
      </c>
      <c r="B227" t="str">
        <f>IF(B228&lt;&gt;"",_xlfn.CONCAT(TEXT(FLOOR('surface calculation'!C229,0.1),"#,##0.0"),","),TEXT(FLOOR('surface calculation'!C229,0.1),"#,##0.0"))</f>
        <v>12.6,</v>
      </c>
    </row>
    <row r="228" spans="1:2" x14ac:dyDescent="0.3">
      <c r="A228" t="str">
        <f>IF(A229&lt;&gt;"",_xlfn.CONCAT(TEXT(FLOOR('surface calculation'!B230,0.1),"#,##0.0"),","),TEXT(FLOOR('surface calculation'!B230,0.1),"#,##0.0"))</f>
        <v>14.8,</v>
      </c>
      <c r="B228" t="str">
        <f>IF(B229&lt;&gt;"",_xlfn.CONCAT(TEXT(FLOOR('surface calculation'!C230,0.1),"#,##0.0"),","),TEXT(FLOOR('surface calculation'!C230,0.1),"#,##0.0"))</f>
        <v>12.6,</v>
      </c>
    </row>
    <row r="229" spans="1:2" x14ac:dyDescent="0.3">
      <c r="A229" t="str">
        <f>IF(A230&lt;&gt;"",_xlfn.CONCAT(TEXT(FLOOR('surface calculation'!B231,0.1),"#,##0.0"),","),TEXT(FLOOR('surface calculation'!B231,0.1),"#,##0.0"))</f>
        <v>14.8,</v>
      </c>
      <c r="B229" t="str">
        <f>IF(B230&lt;&gt;"",_xlfn.CONCAT(TEXT(FLOOR('surface calculation'!C231,0.1),"#,##0.0"),","),TEXT(FLOOR('surface calculation'!C231,0.1),"#,##0.0"))</f>
        <v>12.6,</v>
      </c>
    </row>
    <row r="230" spans="1:2" x14ac:dyDescent="0.3">
      <c r="A230" t="str">
        <f>IF(A231&lt;&gt;"",_xlfn.CONCAT(TEXT(FLOOR('surface calculation'!B232,0.1),"#,##0.0"),","),TEXT(FLOOR('surface calculation'!B232,0.1),"#,##0.0"))</f>
        <v>14.8,</v>
      </c>
      <c r="B230" t="str">
        <f>IF(B231&lt;&gt;"",_xlfn.CONCAT(TEXT(FLOOR('surface calculation'!C232,0.1),"#,##0.0"),","),TEXT(FLOOR('surface calculation'!C232,0.1),"#,##0.0"))</f>
        <v>12.6,</v>
      </c>
    </row>
    <row r="231" spans="1:2" x14ac:dyDescent="0.3">
      <c r="A231" t="str">
        <f>IF(A232&lt;&gt;"",_xlfn.CONCAT(TEXT(FLOOR('surface calculation'!B233,0.1),"#,##0.0"),","),TEXT(FLOOR('surface calculation'!B233,0.1),"#,##0.0"))</f>
        <v>14.8,</v>
      </c>
      <c r="B231" t="str">
        <f>IF(B232&lt;&gt;"",_xlfn.CONCAT(TEXT(FLOOR('surface calculation'!C233,0.1),"#,##0.0"),","),TEXT(FLOOR('surface calculation'!C233,0.1),"#,##0.0"))</f>
        <v>12.6,</v>
      </c>
    </row>
    <row r="232" spans="1:2" x14ac:dyDescent="0.3">
      <c r="A232" t="str">
        <f>IF(A233&lt;&gt;"",_xlfn.CONCAT(TEXT(FLOOR('surface calculation'!B234,0.1),"#,##0.0"),","),TEXT(FLOOR('surface calculation'!B234,0.1),"#,##0.0"))</f>
        <v>14.8,</v>
      </c>
      <c r="B232" t="str">
        <f>IF(B233&lt;&gt;"",_xlfn.CONCAT(TEXT(FLOOR('surface calculation'!C234,0.1),"#,##0.0"),","),TEXT(FLOOR('surface calculation'!C234,0.1),"#,##0.0"))</f>
        <v>12.6,</v>
      </c>
    </row>
    <row r="233" spans="1:2" x14ac:dyDescent="0.3">
      <c r="A233" t="str">
        <f>IF(A234&lt;&gt;"",_xlfn.CONCAT(TEXT(FLOOR('surface calculation'!B235,0.1),"#,##0.0"),","),TEXT(FLOOR('surface calculation'!B235,0.1),"#,##0.0"))</f>
        <v>14.8,</v>
      </c>
      <c r="B233" t="str">
        <f>IF(B234&lt;&gt;"",_xlfn.CONCAT(TEXT(FLOOR('surface calculation'!C235,0.1),"#,##0.0"),","),TEXT(FLOOR('surface calculation'!C235,0.1),"#,##0.0"))</f>
        <v>12.6,</v>
      </c>
    </row>
    <row r="234" spans="1:2" x14ac:dyDescent="0.3">
      <c r="A234" t="str">
        <f>IF(A235&lt;&gt;"",_xlfn.CONCAT(TEXT(FLOOR('surface calculation'!B236,0.1),"#,##0.0"),","),TEXT(FLOOR('surface calculation'!B236,0.1),"#,##0.0"))</f>
        <v>14.8,</v>
      </c>
      <c r="B234" t="str">
        <f>IF(B235&lt;&gt;"",_xlfn.CONCAT(TEXT(FLOOR('surface calculation'!C236,0.1),"#,##0.0"),","),TEXT(FLOOR('surface calculation'!C236,0.1),"#,##0.0"))</f>
        <v>12.6,</v>
      </c>
    </row>
    <row r="235" spans="1:2" x14ac:dyDescent="0.3">
      <c r="A235" t="str">
        <f>IF(A236&lt;&gt;"",_xlfn.CONCAT(TEXT(FLOOR('surface calculation'!B237,0.1),"#,##0.0"),","),TEXT(FLOOR('surface calculation'!B237,0.1),"#,##0.0"))</f>
        <v>14.8,</v>
      </c>
      <c r="B235" t="str">
        <f>IF(B236&lt;&gt;"",_xlfn.CONCAT(TEXT(FLOOR('surface calculation'!C237,0.1),"#,##0.0"),","),TEXT(FLOOR('surface calculation'!C237,0.1),"#,##0.0"))</f>
        <v>12.6,</v>
      </c>
    </row>
    <row r="236" spans="1:2" x14ac:dyDescent="0.3">
      <c r="A236" t="str">
        <f>IF(A237&lt;&gt;"",_xlfn.CONCAT(TEXT(FLOOR('surface calculation'!B238,0.1),"#,##0.0"),","),TEXT(FLOOR('surface calculation'!B238,0.1),"#,##0.0"))</f>
        <v>14.8,</v>
      </c>
      <c r="B236" t="str">
        <f>IF(B237&lt;&gt;"",_xlfn.CONCAT(TEXT(FLOOR('surface calculation'!C238,0.1),"#,##0.0"),","),TEXT(FLOOR('surface calculation'!C238,0.1),"#,##0.0"))</f>
        <v>12.5,</v>
      </c>
    </row>
    <row r="237" spans="1:2" x14ac:dyDescent="0.3">
      <c r="A237" t="str">
        <f>IF(A238&lt;&gt;"",_xlfn.CONCAT(TEXT(FLOOR('surface calculation'!B239,0.1),"#,##0.0"),","),TEXT(FLOOR('surface calculation'!B239,0.1),"#,##0.0"))</f>
        <v>14.8,</v>
      </c>
      <c r="B237" t="str">
        <f>IF(B238&lt;&gt;"",_xlfn.CONCAT(TEXT(FLOOR('surface calculation'!C239,0.1),"#,##0.0"),","),TEXT(FLOOR('surface calculation'!C239,0.1),"#,##0.0"))</f>
        <v>12.5,</v>
      </c>
    </row>
    <row r="238" spans="1:2" x14ac:dyDescent="0.3">
      <c r="A238" t="str">
        <f>IF(A239&lt;&gt;"",_xlfn.CONCAT(TEXT(FLOOR('surface calculation'!B240,0.1),"#,##0.0"),","),TEXT(FLOOR('surface calculation'!B240,0.1),"#,##0.0"))</f>
        <v>14.8,</v>
      </c>
      <c r="B238" t="str">
        <f>IF(B239&lt;&gt;"",_xlfn.CONCAT(TEXT(FLOOR('surface calculation'!C240,0.1),"#,##0.0"),","),TEXT(FLOOR('surface calculation'!C240,0.1),"#,##0.0"))</f>
        <v>12.5,</v>
      </c>
    </row>
    <row r="239" spans="1:2" x14ac:dyDescent="0.3">
      <c r="A239" t="str">
        <f>IF(A240&lt;&gt;"",_xlfn.CONCAT(TEXT(FLOOR('surface calculation'!B241,0.1),"#,##0.0"),","),TEXT(FLOOR('surface calculation'!B241,0.1),"#,##0.0"))</f>
        <v>14.8,</v>
      </c>
      <c r="B239" t="str">
        <f>IF(B240&lt;&gt;"",_xlfn.CONCAT(TEXT(FLOOR('surface calculation'!C241,0.1),"#,##0.0"),","),TEXT(FLOOR('surface calculation'!C241,0.1),"#,##0.0"))</f>
        <v>12.5,</v>
      </c>
    </row>
    <row r="240" spans="1:2" x14ac:dyDescent="0.3">
      <c r="A240" t="str">
        <f>IF(A241&lt;&gt;"",_xlfn.CONCAT(TEXT(FLOOR('surface calculation'!B242,0.1),"#,##0.0"),","),TEXT(FLOOR('surface calculation'!B242,0.1),"#,##0.0"))</f>
        <v>14.8,</v>
      </c>
      <c r="B240" t="str">
        <f>IF(B241&lt;&gt;"",_xlfn.CONCAT(TEXT(FLOOR('surface calculation'!C242,0.1),"#,##0.0"),","),TEXT(FLOOR('surface calculation'!C242,0.1),"#,##0.0"))</f>
        <v>12.5,</v>
      </c>
    </row>
    <row r="241" spans="1:2" x14ac:dyDescent="0.3">
      <c r="A241" t="str">
        <f>IF(A242&lt;&gt;"",_xlfn.CONCAT(TEXT(FLOOR('surface calculation'!B243,0.1),"#,##0.0"),","),TEXT(FLOOR('surface calculation'!B243,0.1),"#,##0.0"))</f>
        <v>14.8,</v>
      </c>
      <c r="B241" t="str">
        <f>IF(B242&lt;&gt;"",_xlfn.CONCAT(TEXT(FLOOR('surface calculation'!C243,0.1),"#,##0.0"),","),TEXT(FLOOR('surface calculation'!C243,0.1),"#,##0.0"))</f>
        <v>12.5,</v>
      </c>
    </row>
    <row r="242" spans="1:2" x14ac:dyDescent="0.3">
      <c r="A242" t="str">
        <f>IF(A243&lt;&gt;"",_xlfn.CONCAT(TEXT(FLOOR('surface calculation'!B244,0.1),"#,##0.0"),","),TEXT(FLOOR('surface calculation'!B244,0.1),"#,##0.0"))</f>
        <v>14.8,</v>
      </c>
      <c r="B242" t="str">
        <f>IF(B243&lt;&gt;"",_xlfn.CONCAT(TEXT(FLOOR('surface calculation'!C244,0.1),"#,##0.0"),","),TEXT(FLOOR('surface calculation'!C244,0.1),"#,##0.0"))</f>
        <v>12.5,</v>
      </c>
    </row>
    <row r="243" spans="1:2" x14ac:dyDescent="0.3">
      <c r="A243" t="str">
        <f>IF(A244&lt;&gt;"",_xlfn.CONCAT(TEXT(FLOOR('surface calculation'!B245,0.1),"#,##0.0"),","),TEXT(FLOOR('surface calculation'!B245,0.1),"#,##0.0"))</f>
        <v>14.8,</v>
      </c>
      <c r="B243" t="str">
        <f>IF(B244&lt;&gt;"",_xlfn.CONCAT(TEXT(FLOOR('surface calculation'!C245,0.1),"#,##0.0"),","),TEXT(FLOOR('surface calculation'!C245,0.1),"#,##0.0"))</f>
        <v>12.5,</v>
      </c>
    </row>
    <row r="244" spans="1:2" x14ac:dyDescent="0.3">
      <c r="A244" t="str">
        <f>IF(A245&lt;&gt;"",_xlfn.CONCAT(TEXT(FLOOR('surface calculation'!B246,0.1),"#,##0.0"),","),TEXT(FLOOR('surface calculation'!B246,0.1),"#,##0.0"))</f>
        <v>14.8,</v>
      </c>
      <c r="B244" t="str">
        <f>IF(B245&lt;&gt;"",_xlfn.CONCAT(TEXT(FLOOR('surface calculation'!C246,0.1),"#,##0.0"),","),TEXT(FLOOR('surface calculation'!C246,0.1),"#,##0.0"))</f>
        <v>12.5,</v>
      </c>
    </row>
    <row r="245" spans="1:2" x14ac:dyDescent="0.3">
      <c r="A245" t="str">
        <f>IF(A246&lt;&gt;"",_xlfn.CONCAT(TEXT(FLOOR('surface calculation'!B247,0.1),"#,##0.0"),","),TEXT(FLOOR('surface calculation'!B247,0.1),"#,##0.0"))</f>
        <v>14.8,</v>
      </c>
      <c r="B245" t="str">
        <f>IF(B246&lt;&gt;"",_xlfn.CONCAT(TEXT(FLOOR('surface calculation'!C247,0.1),"#,##0.0"),","),TEXT(FLOOR('surface calculation'!C247,0.1),"#,##0.0"))</f>
        <v>12.5,</v>
      </c>
    </row>
    <row r="246" spans="1:2" x14ac:dyDescent="0.3">
      <c r="A246" t="str">
        <f>IF(A247&lt;&gt;"",_xlfn.CONCAT(TEXT(FLOOR('surface calculation'!B248,0.1),"#,##0.0"),","),TEXT(FLOOR('surface calculation'!B248,0.1),"#,##0.0"))</f>
        <v>14.8,</v>
      </c>
      <c r="B246" t="str">
        <f>IF(B247&lt;&gt;"",_xlfn.CONCAT(TEXT(FLOOR('surface calculation'!C248,0.1),"#,##0.0"),","),TEXT(FLOOR('surface calculation'!C248,0.1),"#,##0.0"))</f>
        <v>12.5,</v>
      </c>
    </row>
    <row r="247" spans="1:2" x14ac:dyDescent="0.3">
      <c r="A247" t="str">
        <f>IF(A248&lt;&gt;"",_xlfn.CONCAT(TEXT(FLOOR('surface calculation'!B249,0.1),"#,##0.0"),","),TEXT(FLOOR('surface calculation'!B249,0.1),"#,##0.0"))</f>
        <v>14.8,</v>
      </c>
      <c r="B247" t="str">
        <f>IF(B248&lt;&gt;"",_xlfn.CONCAT(TEXT(FLOOR('surface calculation'!C249,0.1),"#,##0.0"),","),TEXT(FLOOR('surface calculation'!C249,0.1),"#,##0.0"))</f>
        <v>12.5,</v>
      </c>
    </row>
    <row r="248" spans="1:2" x14ac:dyDescent="0.3">
      <c r="A248" t="str">
        <f>IF(A249&lt;&gt;"",_xlfn.CONCAT(TEXT(FLOOR('surface calculation'!B250,0.1),"#,##0.0"),","),TEXT(FLOOR('surface calculation'!B250,0.1),"#,##0.0"))</f>
        <v>14.8,</v>
      </c>
      <c r="B248" t="str">
        <f>IF(B249&lt;&gt;"",_xlfn.CONCAT(TEXT(FLOOR('surface calculation'!C250,0.1),"#,##0.0"),","),TEXT(FLOOR('surface calculation'!C250,0.1),"#,##0.0"))</f>
        <v>12.5,</v>
      </c>
    </row>
    <row r="249" spans="1:2" x14ac:dyDescent="0.3">
      <c r="A249" t="str">
        <f>IF(A250&lt;&gt;"",_xlfn.CONCAT(TEXT(FLOOR('surface calculation'!B251,0.1),"#,##0.0"),","),TEXT(FLOOR('surface calculation'!B251,0.1),"#,##0.0"))</f>
        <v>14.8,</v>
      </c>
      <c r="B249" t="str">
        <f>IF(B250&lt;&gt;"",_xlfn.CONCAT(TEXT(FLOOR('surface calculation'!C251,0.1),"#,##0.0"),","),TEXT(FLOOR('surface calculation'!C251,0.1),"#,##0.0"))</f>
        <v>12.5,</v>
      </c>
    </row>
    <row r="250" spans="1:2" x14ac:dyDescent="0.3">
      <c r="A250" t="str">
        <f>IF(A251&lt;&gt;"",_xlfn.CONCAT(TEXT(FLOOR('surface calculation'!B252,0.1),"#,##0.0"),","),TEXT(FLOOR('surface calculation'!B252,0.1),"#,##0.0"))</f>
        <v>14.8,</v>
      </c>
      <c r="B250" t="str">
        <f>IF(B251&lt;&gt;"",_xlfn.CONCAT(TEXT(FLOOR('surface calculation'!C252,0.1),"#,##0.0"),","),TEXT(FLOOR('surface calculation'!C252,0.1),"#,##0.0"))</f>
        <v>12.5,</v>
      </c>
    </row>
    <row r="251" spans="1:2" x14ac:dyDescent="0.3">
      <c r="A251" t="str">
        <f>IF(A252&lt;&gt;"",_xlfn.CONCAT(TEXT(FLOOR('surface calculation'!B253,0.1),"#,##0.0"),","),TEXT(FLOOR('surface calculation'!B253,0.1),"#,##0.0"))</f>
        <v>14.8,</v>
      </c>
      <c r="B251" t="str">
        <f>IF(B252&lt;&gt;"",_xlfn.CONCAT(TEXT(FLOOR('surface calculation'!C253,0.1),"#,##0.0"),","),TEXT(FLOOR('surface calculation'!C253,0.1),"#,##0.0"))</f>
        <v>12.5,</v>
      </c>
    </row>
    <row r="252" spans="1:2" x14ac:dyDescent="0.3">
      <c r="A252" t="str">
        <f>IF(A253&lt;&gt;"",_xlfn.CONCAT(TEXT(FLOOR('surface calculation'!B254,0.1),"#,##0.0"),","),TEXT(FLOOR('surface calculation'!B254,0.1),"#,##0.0"))</f>
        <v>14.8,</v>
      </c>
      <c r="B252" t="str">
        <f>IF(B253&lt;&gt;"",_xlfn.CONCAT(TEXT(FLOOR('surface calculation'!C254,0.1),"#,##0.0"),","),TEXT(FLOOR('surface calculation'!C254,0.1),"#,##0.0"))</f>
        <v>12.5,</v>
      </c>
    </row>
    <row r="253" spans="1:2" x14ac:dyDescent="0.3">
      <c r="A253" t="str">
        <f>IF(A254&lt;&gt;"",_xlfn.CONCAT(TEXT(FLOOR('surface calculation'!B255,0.1),"#,##0.0"),","),TEXT(FLOOR('surface calculation'!B255,0.1),"#,##0.0"))</f>
        <v>14.8,</v>
      </c>
      <c r="B253" t="str">
        <f>IF(B254&lt;&gt;"",_xlfn.CONCAT(TEXT(FLOOR('surface calculation'!C255,0.1),"#,##0.0"),","),TEXT(FLOOR('surface calculation'!C255,0.1),"#,##0.0"))</f>
        <v>12.5,</v>
      </c>
    </row>
    <row r="254" spans="1:2" x14ac:dyDescent="0.3">
      <c r="A254" t="str">
        <f>IF(A255&lt;&gt;"",_xlfn.CONCAT(TEXT(FLOOR('surface calculation'!B256,0.1),"#,##0.0"),","),TEXT(FLOOR('surface calculation'!B256,0.1),"#,##0.0"))</f>
        <v>14.8,</v>
      </c>
      <c r="B254" t="str">
        <f>IF(B255&lt;&gt;"",_xlfn.CONCAT(TEXT(FLOOR('surface calculation'!C256,0.1),"#,##0.0"),","),TEXT(FLOOR('surface calculation'!C256,0.1),"#,##0.0"))</f>
        <v>12.5,</v>
      </c>
    </row>
    <row r="255" spans="1:2" x14ac:dyDescent="0.3">
      <c r="A255" t="str">
        <f>IF(A256&lt;&gt;"",_xlfn.CONCAT(TEXT(FLOOR('surface calculation'!B257,0.1),"#,##0.0"),","),TEXT(FLOOR('surface calculation'!B257,0.1),"#,##0.0"))</f>
        <v>14.8,</v>
      </c>
      <c r="B255" t="str">
        <f>IF(B256&lt;&gt;"",_xlfn.CONCAT(TEXT(FLOOR('surface calculation'!C257,0.1),"#,##0.0"),","),TEXT(FLOOR('surface calculation'!C257,0.1),"#,##0.0"))</f>
        <v>12.5,</v>
      </c>
    </row>
    <row r="256" spans="1:2" x14ac:dyDescent="0.3">
      <c r="A256" t="str">
        <f>IF(A257&lt;&gt;"",_xlfn.CONCAT(TEXT(FLOOR('surface calculation'!B258,0.1),"#,##0.0"),","),TEXT(FLOOR('surface calculation'!B258,0.1),"#,##0.0"))</f>
        <v>14.8,</v>
      </c>
      <c r="B256" t="str">
        <f>IF(B257&lt;&gt;"",_xlfn.CONCAT(TEXT(FLOOR('surface calculation'!C258,0.1),"#,##0.0"),","),TEXT(FLOOR('surface calculation'!C258,0.1),"#,##0.0"))</f>
        <v>12.5,</v>
      </c>
    </row>
    <row r="257" spans="1:2" x14ac:dyDescent="0.3">
      <c r="A257" t="str">
        <f>IF(A258&lt;&gt;"",_xlfn.CONCAT(TEXT(FLOOR('surface calculation'!B259,0.1),"#,##0.0"),","),TEXT(FLOOR('surface calculation'!B259,0.1),"#,##0.0"))</f>
        <v>14.8,</v>
      </c>
      <c r="B257" t="str">
        <f>IF(B258&lt;&gt;"",_xlfn.CONCAT(TEXT(FLOOR('surface calculation'!C259,0.1),"#,##0.0"),","),TEXT(FLOOR('surface calculation'!C259,0.1),"#,##0.0"))</f>
        <v>12.4,</v>
      </c>
    </row>
    <row r="258" spans="1:2" x14ac:dyDescent="0.3">
      <c r="A258" t="str">
        <f>IF(A259&lt;&gt;"",_xlfn.CONCAT(TEXT(FLOOR('surface calculation'!B260,0.1),"#,##0.0"),","),TEXT(FLOOR('surface calculation'!B260,0.1),"#,##0.0"))</f>
        <v>14.8,</v>
      </c>
      <c r="B258" t="str">
        <f>IF(B259&lt;&gt;"",_xlfn.CONCAT(TEXT(FLOOR('surface calculation'!C260,0.1),"#,##0.0"),","),TEXT(FLOOR('surface calculation'!C260,0.1),"#,##0.0"))</f>
        <v>12.4,</v>
      </c>
    </row>
    <row r="259" spans="1:2" x14ac:dyDescent="0.3">
      <c r="A259" t="str">
        <f>IF(A260&lt;&gt;"",_xlfn.CONCAT(TEXT(FLOOR('surface calculation'!B261,0.1),"#,##0.0"),","),TEXT(FLOOR('surface calculation'!B261,0.1),"#,##0.0"))</f>
        <v>14.8,</v>
      </c>
      <c r="B259" t="str">
        <f>IF(B260&lt;&gt;"",_xlfn.CONCAT(TEXT(FLOOR('surface calculation'!C261,0.1),"#,##0.0"),","),TEXT(FLOOR('surface calculation'!C261,0.1),"#,##0.0"))</f>
        <v>12.4,</v>
      </c>
    </row>
    <row r="260" spans="1:2" x14ac:dyDescent="0.3">
      <c r="A260" t="str">
        <f>IF(A261&lt;&gt;"",_xlfn.CONCAT(TEXT(FLOOR('surface calculation'!B262,0.1),"#,##0.0"),","),TEXT(FLOOR('surface calculation'!B262,0.1),"#,##0.0"))</f>
        <v>14.8,</v>
      </c>
      <c r="B260" t="str">
        <f>IF(B261&lt;&gt;"",_xlfn.CONCAT(TEXT(FLOOR('surface calculation'!C262,0.1),"#,##0.0"),","),TEXT(FLOOR('surface calculation'!C262,0.1),"#,##0.0"))</f>
        <v>12.4,</v>
      </c>
    </row>
    <row r="261" spans="1:2" x14ac:dyDescent="0.3">
      <c r="A261" t="str">
        <f>IF(A262&lt;&gt;"",_xlfn.CONCAT(TEXT(FLOOR('surface calculation'!B263,0.1),"#,##0.0"),","),TEXT(FLOOR('surface calculation'!B263,0.1),"#,##0.0"))</f>
        <v>14.8,</v>
      </c>
      <c r="B261" t="str">
        <f>IF(B262&lt;&gt;"",_xlfn.CONCAT(TEXT(FLOOR('surface calculation'!C263,0.1),"#,##0.0"),","),TEXT(FLOOR('surface calculation'!C263,0.1),"#,##0.0"))</f>
        <v>12.4,</v>
      </c>
    </row>
    <row r="262" spans="1:2" x14ac:dyDescent="0.3">
      <c r="A262" t="str">
        <f>IF(A263&lt;&gt;"",_xlfn.CONCAT(TEXT(FLOOR('surface calculation'!B264,0.1),"#,##0.0"),","),TEXT(FLOOR('surface calculation'!B264,0.1),"#,##0.0"))</f>
        <v>14.7,</v>
      </c>
      <c r="B262" t="str">
        <f>IF(B263&lt;&gt;"",_xlfn.CONCAT(TEXT(FLOOR('surface calculation'!C264,0.1),"#,##0.0"),","),TEXT(FLOOR('surface calculation'!C264,0.1),"#,##0.0"))</f>
        <v>12.4,</v>
      </c>
    </row>
    <row r="263" spans="1:2" x14ac:dyDescent="0.3">
      <c r="A263" t="str">
        <f>IF(A264&lt;&gt;"",_xlfn.CONCAT(TEXT(FLOOR('surface calculation'!B265,0.1),"#,##0.0"),","),TEXT(FLOOR('surface calculation'!B265,0.1),"#,##0.0"))</f>
        <v>14.7,</v>
      </c>
      <c r="B263" t="str">
        <f>IF(B264&lt;&gt;"",_xlfn.CONCAT(TEXT(FLOOR('surface calculation'!C265,0.1),"#,##0.0"),","),TEXT(FLOOR('surface calculation'!C265,0.1),"#,##0.0"))</f>
        <v>12.4,</v>
      </c>
    </row>
    <row r="264" spans="1:2" x14ac:dyDescent="0.3">
      <c r="A264" t="str">
        <f>IF(A265&lt;&gt;"",_xlfn.CONCAT(TEXT(FLOOR('surface calculation'!B266,0.1),"#,##0.0"),","),TEXT(FLOOR('surface calculation'!B266,0.1),"#,##0.0"))</f>
        <v>14.7,</v>
      </c>
      <c r="B264" t="str">
        <f>IF(B265&lt;&gt;"",_xlfn.CONCAT(TEXT(FLOOR('surface calculation'!C266,0.1),"#,##0.0"),","),TEXT(FLOOR('surface calculation'!C266,0.1),"#,##0.0"))</f>
        <v>12.4,</v>
      </c>
    </row>
    <row r="265" spans="1:2" x14ac:dyDescent="0.3">
      <c r="A265" t="str">
        <f>IF(A266&lt;&gt;"",_xlfn.CONCAT(TEXT(FLOOR('surface calculation'!B267,0.1),"#,##0.0"),","),TEXT(FLOOR('surface calculation'!B267,0.1),"#,##0.0"))</f>
        <v>14.7,</v>
      </c>
      <c r="B265" t="str">
        <f>IF(B266&lt;&gt;"",_xlfn.CONCAT(TEXT(FLOOR('surface calculation'!C267,0.1),"#,##0.0"),","),TEXT(FLOOR('surface calculation'!C267,0.1),"#,##0.0"))</f>
        <v>12.4,</v>
      </c>
    </row>
    <row r="266" spans="1:2" x14ac:dyDescent="0.3">
      <c r="A266" t="str">
        <f>IF(A267&lt;&gt;"",_xlfn.CONCAT(TEXT(FLOOR('surface calculation'!B268,0.1),"#,##0.0"),","),TEXT(FLOOR('surface calculation'!B268,0.1),"#,##0.0"))</f>
        <v>14.7,</v>
      </c>
      <c r="B266" t="str">
        <f>IF(B267&lt;&gt;"",_xlfn.CONCAT(TEXT(FLOOR('surface calculation'!C268,0.1),"#,##0.0"),","),TEXT(FLOOR('surface calculation'!C268,0.1),"#,##0.0"))</f>
        <v>12.4,</v>
      </c>
    </row>
    <row r="267" spans="1:2" x14ac:dyDescent="0.3">
      <c r="A267" t="str">
        <f>IF(A268&lt;&gt;"",_xlfn.CONCAT(TEXT(FLOOR('surface calculation'!B269,0.1),"#,##0.0"),","),TEXT(FLOOR('surface calculation'!B269,0.1),"#,##0.0"))</f>
        <v>14.7,</v>
      </c>
      <c r="B267" t="str">
        <f>IF(B268&lt;&gt;"",_xlfn.CONCAT(TEXT(FLOOR('surface calculation'!C269,0.1),"#,##0.0"),","),TEXT(FLOOR('surface calculation'!C269,0.1),"#,##0.0"))</f>
        <v>12.4,</v>
      </c>
    </row>
    <row r="268" spans="1:2" x14ac:dyDescent="0.3">
      <c r="A268" t="str">
        <f>IF(A269&lt;&gt;"",_xlfn.CONCAT(TEXT(FLOOR('surface calculation'!B270,0.1),"#,##0.0"),","),TEXT(FLOOR('surface calculation'!B270,0.1),"#,##0.0"))</f>
        <v>14.7,</v>
      </c>
      <c r="B268" t="str">
        <f>IF(B269&lt;&gt;"",_xlfn.CONCAT(TEXT(FLOOR('surface calculation'!C270,0.1),"#,##0.0"),","),TEXT(FLOOR('surface calculation'!C270,0.1),"#,##0.0"))</f>
        <v>12.4,</v>
      </c>
    </row>
    <row r="269" spans="1:2" x14ac:dyDescent="0.3">
      <c r="A269" t="str">
        <f>IF(A270&lt;&gt;"",_xlfn.CONCAT(TEXT(FLOOR('surface calculation'!B271,0.1),"#,##0.0"),","),TEXT(FLOOR('surface calculation'!B271,0.1),"#,##0.0"))</f>
        <v>14.7,</v>
      </c>
      <c r="B269" t="str">
        <f>IF(B270&lt;&gt;"",_xlfn.CONCAT(TEXT(FLOOR('surface calculation'!C271,0.1),"#,##0.0"),","),TEXT(FLOOR('surface calculation'!C271,0.1),"#,##0.0"))</f>
        <v>12.4,</v>
      </c>
    </row>
    <row r="270" spans="1:2" x14ac:dyDescent="0.3">
      <c r="A270" t="str">
        <f>IF(A271&lt;&gt;"",_xlfn.CONCAT(TEXT(FLOOR('surface calculation'!B272,0.1),"#,##0.0"),","),TEXT(FLOOR('surface calculation'!B272,0.1),"#,##0.0"))</f>
        <v>14.7,</v>
      </c>
      <c r="B270" t="str">
        <f>IF(B271&lt;&gt;"",_xlfn.CONCAT(TEXT(FLOOR('surface calculation'!C272,0.1),"#,##0.0"),","),TEXT(FLOOR('surface calculation'!C272,0.1),"#,##0.0"))</f>
        <v>12.4,</v>
      </c>
    </row>
    <row r="271" spans="1:2" x14ac:dyDescent="0.3">
      <c r="A271" t="str">
        <f>IF(A272&lt;&gt;"",_xlfn.CONCAT(TEXT(FLOOR('surface calculation'!B273,0.1),"#,##0.0"),","),TEXT(FLOOR('surface calculation'!B273,0.1),"#,##0.0"))</f>
        <v>14.7,</v>
      </c>
      <c r="B271" t="str">
        <f>IF(B272&lt;&gt;"",_xlfn.CONCAT(TEXT(FLOOR('surface calculation'!C273,0.1),"#,##0.0"),","),TEXT(FLOOR('surface calculation'!C273,0.1),"#,##0.0"))</f>
        <v>12.4,</v>
      </c>
    </row>
    <row r="272" spans="1:2" x14ac:dyDescent="0.3">
      <c r="A272" t="str">
        <f>IF(A273&lt;&gt;"",_xlfn.CONCAT(TEXT(FLOOR('surface calculation'!B274,0.1),"#,##0.0"),","),TEXT(FLOOR('surface calculation'!B274,0.1),"#,##0.0"))</f>
        <v>14.7,</v>
      </c>
      <c r="B272" t="str">
        <f>IF(B273&lt;&gt;"",_xlfn.CONCAT(TEXT(FLOOR('surface calculation'!C274,0.1),"#,##0.0"),","),TEXT(FLOOR('surface calculation'!C274,0.1),"#,##0.0"))</f>
        <v>12.4,</v>
      </c>
    </row>
    <row r="273" spans="1:2" x14ac:dyDescent="0.3">
      <c r="A273" t="str">
        <f>IF(A274&lt;&gt;"",_xlfn.CONCAT(TEXT(FLOOR('surface calculation'!B275,0.1),"#,##0.0"),","),TEXT(FLOOR('surface calculation'!B275,0.1),"#,##0.0"))</f>
        <v>14.7,</v>
      </c>
      <c r="B273" t="str">
        <f>IF(B274&lt;&gt;"",_xlfn.CONCAT(TEXT(FLOOR('surface calculation'!C275,0.1),"#,##0.0"),","),TEXT(FLOOR('surface calculation'!C275,0.1),"#,##0.0"))</f>
        <v>12.4,</v>
      </c>
    </row>
    <row r="274" spans="1:2" x14ac:dyDescent="0.3">
      <c r="A274" t="str">
        <f>IF(A275&lt;&gt;"",_xlfn.CONCAT(TEXT(FLOOR('surface calculation'!B276,0.1),"#,##0.0"),","),TEXT(FLOOR('surface calculation'!B276,0.1),"#,##0.0"))</f>
        <v>14.7,</v>
      </c>
      <c r="B274" t="str">
        <f>IF(B275&lt;&gt;"",_xlfn.CONCAT(TEXT(FLOOR('surface calculation'!C276,0.1),"#,##0.0"),","),TEXT(FLOOR('surface calculation'!C276,0.1),"#,##0.0"))</f>
        <v>12.4,</v>
      </c>
    </row>
    <row r="275" spans="1:2" x14ac:dyDescent="0.3">
      <c r="A275" t="str">
        <f>IF(A276&lt;&gt;"",_xlfn.CONCAT(TEXT(FLOOR('surface calculation'!B277,0.1),"#,##0.0"),","),TEXT(FLOOR('surface calculation'!B277,0.1),"#,##0.0"))</f>
        <v>14.7,</v>
      </c>
      <c r="B275" t="str">
        <f>IF(B276&lt;&gt;"",_xlfn.CONCAT(TEXT(FLOOR('surface calculation'!C277,0.1),"#,##0.0"),","),TEXT(FLOOR('surface calculation'!C277,0.1),"#,##0.0"))</f>
        <v>12.4,</v>
      </c>
    </row>
    <row r="276" spans="1:2" x14ac:dyDescent="0.3">
      <c r="A276" t="str">
        <f>IF(A277&lt;&gt;"",_xlfn.CONCAT(TEXT(FLOOR('surface calculation'!B278,0.1),"#,##0.0"),","),TEXT(FLOOR('surface calculation'!B278,0.1),"#,##0.0"))</f>
        <v>14.7,</v>
      </c>
      <c r="B276" t="str">
        <f>IF(B277&lt;&gt;"",_xlfn.CONCAT(TEXT(FLOOR('surface calculation'!C278,0.1),"#,##0.0"),","),TEXT(FLOOR('surface calculation'!C278,0.1),"#,##0.0"))</f>
        <v>12.4,</v>
      </c>
    </row>
    <row r="277" spans="1:2" x14ac:dyDescent="0.3">
      <c r="A277" t="str">
        <f>IF(A278&lt;&gt;"",_xlfn.CONCAT(TEXT(FLOOR('surface calculation'!B279,0.1),"#,##0.0"),","),TEXT(FLOOR('surface calculation'!B279,0.1),"#,##0.0"))</f>
        <v>14.7,</v>
      </c>
      <c r="B277" t="str">
        <f>IF(B278&lt;&gt;"",_xlfn.CONCAT(TEXT(FLOOR('surface calculation'!C279,0.1),"#,##0.0"),","),TEXT(FLOOR('surface calculation'!C279,0.1),"#,##0.0"))</f>
        <v>12.4,</v>
      </c>
    </row>
    <row r="278" spans="1:2" x14ac:dyDescent="0.3">
      <c r="A278" t="str">
        <f>IF(A279&lt;&gt;"",_xlfn.CONCAT(TEXT(FLOOR('surface calculation'!B280,0.1),"#,##0.0"),","),TEXT(FLOOR('surface calculation'!B280,0.1),"#,##0.0"))</f>
        <v>14.7,</v>
      </c>
      <c r="B278" t="str">
        <f>IF(B279&lt;&gt;"",_xlfn.CONCAT(TEXT(FLOOR('surface calculation'!C280,0.1),"#,##0.0"),","),TEXT(FLOOR('surface calculation'!C280,0.1),"#,##0.0"))</f>
        <v>12.4,</v>
      </c>
    </row>
    <row r="279" spans="1:2" x14ac:dyDescent="0.3">
      <c r="A279" t="str">
        <f>IF(A280&lt;&gt;"",_xlfn.CONCAT(TEXT(FLOOR('surface calculation'!B281,0.1),"#,##0.0"),","),TEXT(FLOOR('surface calculation'!B281,0.1),"#,##0.0"))</f>
        <v>14.7,</v>
      </c>
      <c r="B279" t="str">
        <f>IF(B280&lt;&gt;"",_xlfn.CONCAT(TEXT(FLOOR('surface calculation'!C281,0.1),"#,##0.0"),","),TEXT(FLOOR('surface calculation'!C281,0.1),"#,##0.0"))</f>
        <v>12.4,</v>
      </c>
    </row>
    <row r="280" spans="1:2" x14ac:dyDescent="0.3">
      <c r="A280" t="str">
        <f>IF(A281&lt;&gt;"",_xlfn.CONCAT(TEXT(FLOOR('surface calculation'!B282,0.1),"#,##0.0"),","),TEXT(FLOOR('surface calculation'!B282,0.1),"#,##0.0"))</f>
        <v>14.7,</v>
      </c>
      <c r="B280" t="str">
        <f>IF(B281&lt;&gt;"",_xlfn.CONCAT(TEXT(FLOOR('surface calculation'!C282,0.1),"#,##0.0"),","),TEXT(FLOOR('surface calculation'!C282,0.1),"#,##0.0"))</f>
        <v>12.4,</v>
      </c>
    </row>
    <row r="281" spans="1:2" x14ac:dyDescent="0.3">
      <c r="A281" t="str">
        <f>IF(A282&lt;&gt;"",_xlfn.CONCAT(TEXT(FLOOR('surface calculation'!B283,0.1),"#,##0.0"),","),TEXT(FLOOR('surface calculation'!B283,0.1),"#,##0.0"))</f>
        <v>14.7,</v>
      </c>
      <c r="B281" t="str">
        <f>IF(B282&lt;&gt;"",_xlfn.CONCAT(TEXT(FLOOR('surface calculation'!C283,0.1),"#,##0.0"),","),TEXT(FLOOR('surface calculation'!C283,0.1),"#,##0.0"))</f>
        <v>12.4,</v>
      </c>
    </row>
    <row r="282" spans="1:2" x14ac:dyDescent="0.3">
      <c r="A282" t="str">
        <f>IF(A283&lt;&gt;"",_xlfn.CONCAT(TEXT(FLOOR('surface calculation'!B284,0.1),"#,##0.0"),","),TEXT(FLOOR('surface calculation'!B284,0.1),"#,##0.0"))</f>
        <v>14.7,</v>
      </c>
      <c r="B282" t="str">
        <f>IF(B283&lt;&gt;"",_xlfn.CONCAT(TEXT(FLOOR('surface calculation'!C284,0.1),"#,##0.0"),","),TEXT(FLOOR('surface calculation'!C284,0.1),"#,##0.0"))</f>
        <v>12.4,</v>
      </c>
    </row>
    <row r="283" spans="1:2" x14ac:dyDescent="0.3">
      <c r="A283" t="str">
        <f>IF(A284&lt;&gt;"",_xlfn.CONCAT(TEXT(FLOOR('surface calculation'!B285,0.1),"#,##0.0"),","),TEXT(FLOOR('surface calculation'!B285,0.1),"#,##0.0"))</f>
        <v>14.7,</v>
      </c>
      <c r="B283" t="str">
        <f>IF(B284&lt;&gt;"",_xlfn.CONCAT(TEXT(FLOOR('surface calculation'!C285,0.1),"#,##0.0"),","),TEXT(FLOOR('surface calculation'!C285,0.1),"#,##0.0"))</f>
        <v>12.4,</v>
      </c>
    </row>
    <row r="284" spans="1:2" x14ac:dyDescent="0.3">
      <c r="A284" t="str">
        <f>IF(A285&lt;&gt;"",_xlfn.CONCAT(TEXT(FLOOR('surface calculation'!B286,0.1),"#,##0.0"),","),TEXT(FLOOR('surface calculation'!B286,0.1),"#,##0.0"))</f>
        <v>14.7,</v>
      </c>
      <c r="B284" t="str">
        <f>IF(B285&lt;&gt;"",_xlfn.CONCAT(TEXT(FLOOR('surface calculation'!C286,0.1),"#,##0.0"),","),TEXT(FLOOR('surface calculation'!C286,0.1),"#,##0.0"))</f>
        <v>12.4,</v>
      </c>
    </row>
    <row r="285" spans="1:2" x14ac:dyDescent="0.3">
      <c r="A285" t="str">
        <f>IF(A286&lt;&gt;"",_xlfn.CONCAT(TEXT(FLOOR('surface calculation'!B287,0.1),"#,##0.0"),","),TEXT(FLOOR('surface calculation'!B287,0.1),"#,##0.0"))</f>
        <v>14.8,</v>
      </c>
      <c r="B285" t="str">
        <f>IF(B286&lt;&gt;"",_xlfn.CONCAT(TEXT(FLOOR('surface calculation'!C287,0.1),"#,##0.0"),","),TEXT(FLOOR('surface calculation'!C287,0.1),"#,##0.0"))</f>
        <v>12.4,</v>
      </c>
    </row>
    <row r="286" spans="1:2" x14ac:dyDescent="0.3">
      <c r="A286" t="str">
        <f>IF(A287&lt;&gt;"",_xlfn.CONCAT(TEXT(FLOOR('surface calculation'!B288,0.1),"#,##0.0"),","),TEXT(FLOOR('surface calculation'!B288,0.1),"#,##0.0"))</f>
        <v>14.8,</v>
      </c>
      <c r="B286" t="str">
        <f>IF(B287&lt;&gt;"",_xlfn.CONCAT(TEXT(FLOOR('surface calculation'!C288,0.1),"#,##0.0"),","),TEXT(FLOOR('surface calculation'!C288,0.1),"#,##0.0"))</f>
        <v>12.4,</v>
      </c>
    </row>
    <row r="287" spans="1:2" x14ac:dyDescent="0.3">
      <c r="A287" t="str">
        <f>IF(A288&lt;&gt;"",_xlfn.CONCAT(TEXT(FLOOR('surface calculation'!B289,0.1),"#,##0.0"),","),TEXT(FLOOR('surface calculation'!B289,0.1),"#,##0.0"))</f>
        <v>14.8,</v>
      </c>
      <c r="B287" t="str">
        <f>IF(B288&lt;&gt;"",_xlfn.CONCAT(TEXT(FLOOR('surface calculation'!C289,0.1),"#,##0.0"),","),TEXT(FLOOR('surface calculation'!C289,0.1),"#,##0.0"))</f>
        <v>12.5,</v>
      </c>
    </row>
    <row r="288" spans="1:2" x14ac:dyDescent="0.3">
      <c r="A288" t="str">
        <f>IF(A289&lt;&gt;"",_xlfn.CONCAT(TEXT(FLOOR('surface calculation'!B290,0.1),"#,##0.0"),","),TEXT(FLOOR('surface calculation'!B290,0.1),"#,##0.0"))</f>
        <v>14.8,</v>
      </c>
      <c r="B288" t="str">
        <f>IF(B289&lt;&gt;"",_xlfn.CONCAT(TEXT(FLOOR('surface calculation'!C290,0.1),"#,##0.0"),","),TEXT(FLOOR('surface calculation'!C290,0.1),"#,##0.0"))</f>
        <v>12.5,</v>
      </c>
    </row>
    <row r="289" spans="1:2" x14ac:dyDescent="0.3">
      <c r="A289" t="str">
        <f>IF(A290&lt;&gt;"",_xlfn.CONCAT(TEXT(FLOOR('surface calculation'!B291,0.1),"#,##0.0"),","),TEXT(FLOOR('surface calculation'!B291,0.1),"#,##0.0"))</f>
        <v>14.8,</v>
      </c>
      <c r="B289" t="str">
        <f>IF(B290&lt;&gt;"",_xlfn.CONCAT(TEXT(FLOOR('surface calculation'!C291,0.1),"#,##0.0"),","),TEXT(FLOOR('surface calculation'!C291,0.1),"#,##0.0"))</f>
        <v>12.5,</v>
      </c>
    </row>
    <row r="290" spans="1:2" x14ac:dyDescent="0.3">
      <c r="A290" t="str">
        <f>IF(A291&lt;&gt;"",_xlfn.CONCAT(TEXT(FLOOR('surface calculation'!B292,0.1),"#,##0.0"),","),TEXT(FLOOR('surface calculation'!B292,0.1),"#,##0.0"))</f>
        <v>14.8,</v>
      </c>
      <c r="B290" t="str">
        <f>IF(B291&lt;&gt;"",_xlfn.CONCAT(TEXT(FLOOR('surface calculation'!C292,0.1),"#,##0.0"),","),TEXT(FLOOR('surface calculation'!C292,0.1),"#,##0.0"))</f>
        <v>12.5,</v>
      </c>
    </row>
    <row r="291" spans="1:2" x14ac:dyDescent="0.3">
      <c r="A291" t="str">
        <f>IF(A292&lt;&gt;"",_xlfn.CONCAT(TEXT(FLOOR('surface calculation'!B293,0.1),"#,##0.0"),","),TEXT(FLOOR('surface calculation'!B293,0.1),"#,##0.0"))</f>
        <v>14.8,</v>
      </c>
      <c r="B291" t="str">
        <f>IF(B292&lt;&gt;"",_xlfn.CONCAT(TEXT(FLOOR('surface calculation'!C293,0.1),"#,##0.0"),","),TEXT(FLOOR('surface calculation'!C293,0.1),"#,##0.0"))</f>
        <v>12.5,</v>
      </c>
    </row>
    <row r="292" spans="1:2" x14ac:dyDescent="0.3">
      <c r="A292" t="str">
        <f>IF(A293&lt;&gt;"",_xlfn.CONCAT(TEXT(FLOOR('surface calculation'!B294,0.1),"#,##0.0"),","),TEXT(FLOOR('surface calculation'!B294,0.1),"#,##0.0"))</f>
        <v>14.8,</v>
      </c>
      <c r="B292" t="str">
        <f>IF(B293&lt;&gt;"",_xlfn.CONCAT(TEXT(FLOOR('surface calculation'!C294,0.1),"#,##0.0"),","),TEXT(FLOOR('surface calculation'!C294,0.1),"#,##0.0"))</f>
        <v>12.5,</v>
      </c>
    </row>
    <row r="293" spans="1:2" x14ac:dyDescent="0.3">
      <c r="A293" t="str">
        <f>IF(A294&lt;&gt;"",_xlfn.CONCAT(TEXT(FLOOR('surface calculation'!B295,0.1),"#,##0.0"),","),TEXT(FLOOR('surface calculation'!B295,0.1),"#,##0.0"))</f>
        <v>14.8,</v>
      </c>
      <c r="B293" t="str">
        <f>IF(B294&lt;&gt;"",_xlfn.CONCAT(TEXT(FLOOR('surface calculation'!C295,0.1),"#,##0.0"),","),TEXT(FLOOR('surface calculation'!C295,0.1),"#,##0.0"))</f>
        <v>12.5,</v>
      </c>
    </row>
    <row r="294" spans="1:2" x14ac:dyDescent="0.3">
      <c r="A294" t="str">
        <f>IF(A295&lt;&gt;"",_xlfn.CONCAT(TEXT(FLOOR('surface calculation'!B296,0.1),"#,##0.0"),","),TEXT(FLOOR('surface calculation'!B296,0.1),"#,##0.0"))</f>
        <v>14.8,</v>
      </c>
      <c r="B294" t="str">
        <f>IF(B295&lt;&gt;"",_xlfn.CONCAT(TEXT(FLOOR('surface calculation'!C296,0.1),"#,##0.0"),","),TEXT(FLOOR('surface calculation'!C296,0.1),"#,##0.0"))</f>
        <v>12.5,</v>
      </c>
    </row>
    <row r="295" spans="1:2" x14ac:dyDescent="0.3">
      <c r="A295" t="str">
        <f>IF(A296&lt;&gt;"",_xlfn.CONCAT(TEXT(FLOOR('surface calculation'!B297,0.1),"#,##0.0"),","),TEXT(FLOOR('surface calculation'!B297,0.1),"#,##0.0"))</f>
        <v>14.8,</v>
      </c>
      <c r="B295" t="str">
        <f>IF(B296&lt;&gt;"",_xlfn.CONCAT(TEXT(FLOOR('surface calculation'!C297,0.1),"#,##0.0"),","),TEXT(FLOOR('surface calculation'!C297,0.1),"#,##0.0"))</f>
        <v>12.5,</v>
      </c>
    </row>
    <row r="296" spans="1:2" x14ac:dyDescent="0.3">
      <c r="A296" t="str">
        <f>IF(A297&lt;&gt;"",_xlfn.CONCAT(TEXT(FLOOR('surface calculation'!B298,0.1),"#,##0.0"),","),TEXT(FLOOR('surface calculation'!B298,0.1),"#,##0.0"))</f>
        <v>14.8,</v>
      </c>
      <c r="B296" t="str">
        <f>IF(B297&lt;&gt;"",_xlfn.CONCAT(TEXT(FLOOR('surface calculation'!C298,0.1),"#,##0.0"),","),TEXT(FLOOR('surface calculation'!C298,0.1),"#,##0.0"))</f>
        <v>12.5,</v>
      </c>
    </row>
    <row r="297" spans="1:2" x14ac:dyDescent="0.3">
      <c r="A297" t="str">
        <f>IF(A298&lt;&gt;"",_xlfn.CONCAT(TEXT(FLOOR('surface calculation'!B299,0.1),"#,##0.0"),","),TEXT(FLOOR('surface calculation'!B299,0.1),"#,##0.0"))</f>
        <v>14.8,</v>
      </c>
      <c r="B297" t="str">
        <f>IF(B298&lt;&gt;"",_xlfn.CONCAT(TEXT(FLOOR('surface calculation'!C299,0.1),"#,##0.0"),","),TEXT(FLOOR('surface calculation'!C299,0.1),"#,##0.0"))</f>
        <v>12.6,</v>
      </c>
    </row>
    <row r="298" spans="1:2" x14ac:dyDescent="0.3">
      <c r="A298" t="str">
        <f>IF(A299&lt;&gt;"",_xlfn.CONCAT(TEXT(FLOOR('surface calculation'!B300,0.1),"#,##0.0"),","),TEXT(FLOOR('surface calculation'!B300,0.1),"#,##0.0"))</f>
        <v>14.8,</v>
      </c>
      <c r="B298" t="str">
        <f>IF(B299&lt;&gt;"",_xlfn.CONCAT(TEXT(FLOOR('surface calculation'!C300,0.1),"#,##0.0"),","),TEXT(FLOOR('surface calculation'!C300,0.1),"#,##0.0"))</f>
        <v>12.6,</v>
      </c>
    </row>
    <row r="299" spans="1:2" x14ac:dyDescent="0.3">
      <c r="A299" t="str">
        <f>IF(A300&lt;&gt;"",_xlfn.CONCAT(TEXT(FLOOR('surface calculation'!B301,0.1),"#,##0.0"),","),TEXT(FLOOR('surface calculation'!B301,0.1),"#,##0.0"))</f>
        <v>14.8,</v>
      </c>
      <c r="B299" t="str">
        <f>IF(B300&lt;&gt;"",_xlfn.CONCAT(TEXT(FLOOR('surface calculation'!C301,0.1),"#,##0.0"),","),TEXT(FLOOR('surface calculation'!C301,0.1),"#,##0.0"))</f>
        <v>12.6,</v>
      </c>
    </row>
    <row r="300" spans="1:2" x14ac:dyDescent="0.3">
      <c r="A300" t="str">
        <f>IF(A301&lt;&gt;"",_xlfn.CONCAT(TEXT(FLOOR('surface calculation'!B302,0.1),"#,##0.0"),","),TEXT(FLOOR('surface calculation'!B302,0.1),"#,##0.0"))</f>
        <v>14.8,</v>
      </c>
      <c r="B300" t="str">
        <f>IF(B301&lt;&gt;"",_xlfn.CONCAT(TEXT(FLOOR('surface calculation'!C302,0.1),"#,##0.0"),","),TEXT(FLOOR('surface calculation'!C302,0.1),"#,##0.0"))</f>
        <v>12.6,</v>
      </c>
    </row>
    <row r="301" spans="1:2" x14ac:dyDescent="0.3">
      <c r="A301" t="str">
        <f>IF(A302&lt;&gt;"",_xlfn.CONCAT(TEXT(FLOOR('surface calculation'!B303,0.1),"#,##0.0"),","),TEXT(FLOOR('surface calculation'!B303,0.1),"#,##0.0"))</f>
        <v>14.8,</v>
      </c>
      <c r="B301" t="str">
        <f>IF(B302&lt;&gt;"",_xlfn.CONCAT(TEXT(FLOOR('surface calculation'!C303,0.1),"#,##0.0"),","),TEXT(FLOOR('surface calculation'!C303,0.1),"#,##0.0"))</f>
        <v>12.6,</v>
      </c>
    </row>
    <row r="302" spans="1:2" x14ac:dyDescent="0.3">
      <c r="A302" t="str">
        <f>IF(A303&lt;&gt;"",_xlfn.CONCAT(TEXT(FLOOR('surface calculation'!B304,0.1),"#,##0.0"),","),TEXT(FLOOR('surface calculation'!B304,0.1),"#,##0.0"))</f>
        <v>14.9,</v>
      </c>
      <c r="B302" t="str">
        <f>IF(B303&lt;&gt;"",_xlfn.CONCAT(TEXT(FLOOR('surface calculation'!C304,0.1),"#,##0.0"),","),TEXT(FLOOR('surface calculation'!C304,0.1),"#,##0.0"))</f>
        <v>12.6,</v>
      </c>
    </row>
    <row r="303" spans="1:2" x14ac:dyDescent="0.3">
      <c r="A303" t="str">
        <f>IF(A304&lt;&gt;"",_xlfn.CONCAT(TEXT(FLOOR('surface calculation'!B305,0.1),"#,##0.0"),","),TEXT(FLOOR('surface calculation'!B305,0.1),"#,##0.0"))</f>
        <v>14.9,</v>
      </c>
      <c r="B303" t="str">
        <f>IF(B304&lt;&gt;"",_xlfn.CONCAT(TEXT(FLOOR('surface calculation'!C305,0.1),"#,##0.0"),","),TEXT(FLOOR('surface calculation'!C305,0.1),"#,##0.0"))</f>
        <v>12.7,</v>
      </c>
    </row>
    <row r="304" spans="1:2" x14ac:dyDescent="0.3">
      <c r="A304" t="str">
        <f>IF(A305&lt;&gt;"",_xlfn.CONCAT(TEXT(FLOOR('surface calculation'!B306,0.1),"#,##0.0"),","),TEXT(FLOOR('surface calculation'!B306,0.1),"#,##0.0"))</f>
        <v>14.9,</v>
      </c>
      <c r="B304" t="str">
        <f>IF(B305&lt;&gt;"",_xlfn.CONCAT(TEXT(FLOOR('surface calculation'!C306,0.1),"#,##0.0"),","),TEXT(FLOOR('surface calculation'!C306,0.1),"#,##0.0"))</f>
        <v>12.7,</v>
      </c>
    </row>
    <row r="305" spans="1:2" x14ac:dyDescent="0.3">
      <c r="A305" t="str">
        <f>IF(A306&lt;&gt;"",_xlfn.CONCAT(TEXT(FLOOR('surface calculation'!B307,0.1),"#,##0.0"),","),TEXT(FLOOR('surface calculation'!B307,0.1),"#,##0.0"))</f>
        <v>14.9,</v>
      </c>
      <c r="B305" t="str">
        <f>IF(B306&lt;&gt;"",_xlfn.CONCAT(TEXT(FLOOR('surface calculation'!C307,0.1),"#,##0.0"),","),TEXT(FLOOR('surface calculation'!C307,0.1),"#,##0.0"))</f>
        <v>12.7,</v>
      </c>
    </row>
    <row r="306" spans="1:2" x14ac:dyDescent="0.3">
      <c r="A306" t="str">
        <f>IF(A307&lt;&gt;"",_xlfn.CONCAT(TEXT(FLOOR('surface calculation'!B308,0.1),"#,##0.0"),","),TEXT(FLOOR('surface calculation'!B308,0.1),"#,##0.0"))</f>
        <v>14.9,</v>
      </c>
      <c r="B306" t="str">
        <f>IF(B307&lt;&gt;"",_xlfn.CONCAT(TEXT(FLOOR('surface calculation'!C308,0.1),"#,##0.0"),","),TEXT(FLOOR('surface calculation'!C308,0.1),"#,##0.0"))</f>
        <v>12.7,</v>
      </c>
    </row>
    <row r="307" spans="1:2" x14ac:dyDescent="0.3">
      <c r="A307" t="str">
        <f>IF(A308&lt;&gt;"",_xlfn.CONCAT(TEXT(FLOOR('surface calculation'!B309,0.1),"#,##0.0"),","),TEXT(FLOOR('surface calculation'!B309,0.1),"#,##0.0"))</f>
        <v>14.9,</v>
      </c>
      <c r="B307" t="str">
        <f>IF(B308&lt;&gt;"",_xlfn.CONCAT(TEXT(FLOOR('surface calculation'!C309,0.1),"#,##0.0"),","),TEXT(FLOOR('surface calculation'!C309,0.1),"#,##0.0"))</f>
        <v>12.7,</v>
      </c>
    </row>
    <row r="308" spans="1:2" x14ac:dyDescent="0.3">
      <c r="A308" t="str">
        <f>IF(A309&lt;&gt;"",_xlfn.CONCAT(TEXT(FLOOR('surface calculation'!B310,0.1),"#,##0.0"),","),TEXT(FLOOR('surface calculation'!B310,0.1),"#,##0.0"))</f>
        <v>14.9,</v>
      </c>
      <c r="B308" t="str">
        <f>IF(B309&lt;&gt;"",_xlfn.CONCAT(TEXT(FLOOR('surface calculation'!C310,0.1),"#,##0.0"),","),TEXT(FLOOR('surface calculation'!C310,0.1),"#,##0.0"))</f>
        <v>12.8,</v>
      </c>
    </row>
    <row r="309" spans="1:2" x14ac:dyDescent="0.3">
      <c r="A309" t="str">
        <f>IF(A310&lt;&gt;"",_xlfn.CONCAT(TEXT(FLOOR('surface calculation'!B311,0.1),"#,##0.0"),","),TEXT(FLOOR('surface calculation'!B311,0.1),"#,##0.0"))</f>
        <v>14.9,</v>
      </c>
      <c r="B309" t="str">
        <f>IF(B310&lt;&gt;"",_xlfn.CONCAT(TEXT(FLOOR('surface calculation'!C311,0.1),"#,##0.0"),","),TEXT(FLOOR('surface calculation'!C311,0.1),"#,##0.0"))</f>
        <v>12.8,</v>
      </c>
    </row>
    <row r="310" spans="1:2" x14ac:dyDescent="0.3">
      <c r="A310" t="str">
        <f>IF(A311&lt;&gt;"",_xlfn.CONCAT(TEXT(FLOOR('surface calculation'!B312,0.1),"#,##0.0"),","),TEXT(FLOOR('surface calculation'!B312,0.1),"#,##0.0"))</f>
        <v>14.9,</v>
      </c>
      <c r="B310" t="str">
        <f>IF(B311&lt;&gt;"",_xlfn.CONCAT(TEXT(FLOOR('surface calculation'!C312,0.1),"#,##0.0"),","),TEXT(FLOOR('surface calculation'!C312,0.1),"#,##0.0"))</f>
        <v>12.8,</v>
      </c>
    </row>
    <row r="311" spans="1:2" x14ac:dyDescent="0.3">
      <c r="A311" t="str">
        <f>IF(A312&lt;&gt;"",_xlfn.CONCAT(TEXT(FLOOR('surface calculation'!B313,0.1),"#,##0.0"),","),TEXT(FLOOR('surface calculation'!B313,0.1),"#,##0.0"))</f>
        <v>15.0,</v>
      </c>
      <c r="B311" t="str">
        <f>IF(B312&lt;&gt;"",_xlfn.CONCAT(TEXT(FLOOR('surface calculation'!C313,0.1),"#,##0.0"),","),TEXT(FLOOR('surface calculation'!C313,0.1),"#,##0.0"))</f>
        <v>12.8,</v>
      </c>
    </row>
    <row r="312" spans="1:2" x14ac:dyDescent="0.3">
      <c r="A312" t="str">
        <f>IF(A313&lt;&gt;"",_xlfn.CONCAT(TEXT(FLOOR('surface calculation'!B314,0.1),"#,##0.0"),","),TEXT(FLOOR('surface calculation'!B314,0.1),"#,##0.0"))</f>
        <v>15.0,</v>
      </c>
      <c r="B312" t="str">
        <f>IF(B313&lt;&gt;"",_xlfn.CONCAT(TEXT(FLOOR('surface calculation'!C314,0.1),"#,##0.0"),","),TEXT(FLOOR('surface calculation'!C314,0.1),"#,##0.0"))</f>
        <v>12.9,</v>
      </c>
    </row>
    <row r="313" spans="1:2" x14ac:dyDescent="0.3">
      <c r="A313" t="str">
        <f>IF(A314&lt;&gt;"",_xlfn.CONCAT(TEXT(FLOOR('surface calculation'!B315,0.1),"#,##0.0"),","),TEXT(FLOOR('surface calculation'!B315,0.1),"#,##0.0"))</f>
        <v>15.0,</v>
      </c>
      <c r="B313" t="str">
        <f>IF(B314&lt;&gt;"",_xlfn.CONCAT(TEXT(FLOOR('surface calculation'!C315,0.1),"#,##0.0"),","),TEXT(FLOOR('surface calculation'!C315,0.1),"#,##0.0"))</f>
        <v>12.9,</v>
      </c>
    </row>
    <row r="314" spans="1:2" x14ac:dyDescent="0.3">
      <c r="A314" t="str">
        <f>IF(A315&lt;&gt;"",_xlfn.CONCAT(TEXT(FLOOR('surface calculation'!B316,0.1),"#,##0.0"),","),TEXT(FLOOR('surface calculation'!B316,0.1),"#,##0.0"))</f>
        <v>15.0,</v>
      </c>
      <c r="B314" t="str">
        <f>IF(B315&lt;&gt;"",_xlfn.CONCAT(TEXT(FLOOR('surface calculation'!C316,0.1),"#,##0.0"),","),TEXT(FLOOR('surface calculation'!C316,0.1),"#,##0.0"))</f>
        <v>12.9,</v>
      </c>
    </row>
    <row r="315" spans="1:2" x14ac:dyDescent="0.3">
      <c r="A315" t="str">
        <f>IF(A316&lt;&gt;"",_xlfn.CONCAT(TEXT(FLOOR('surface calculation'!B317,0.1),"#,##0.0"),","),TEXT(FLOOR('surface calculation'!B317,0.1),"#,##0.0"))</f>
        <v>15.0,</v>
      </c>
      <c r="B315" t="str">
        <f>IF(B316&lt;&gt;"",_xlfn.CONCAT(TEXT(FLOOR('surface calculation'!C317,0.1),"#,##0.0"),","),TEXT(FLOOR('surface calculation'!C317,0.1),"#,##0.0"))</f>
        <v>12.9,</v>
      </c>
    </row>
    <row r="316" spans="1:2" x14ac:dyDescent="0.3">
      <c r="A316" t="str">
        <f>IF(A317&lt;&gt;"",_xlfn.CONCAT(TEXT(FLOOR('surface calculation'!B318,0.1),"#,##0.0"),","),TEXT(FLOOR('surface calculation'!B318,0.1),"#,##0.0"))</f>
        <v>15.0,</v>
      </c>
      <c r="B316" t="str">
        <f>IF(B317&lt;&gt;"",_xlfn.CONCAT(TEXT(FLOOR('surface calculation'!C318,0.1),"#,##0.0"),","),TEXT(FLOOR('surface calculation'!C318,0.1),"#,##0.0"))</f>
        <v>13.0,</v>
      </c>
    </row>
    <row r="317" spans="1:2" x14ac:dyDescent="0.3">
      <c r="A317" t="str">
        <f>IF(A318&lt;&gt;"",_xlfn.CONCAT(TEXT(FLOOR('surface calculation'!B319,0.1),"#,##0.0"),","),TEXT(FLOOR('surface calculation'!B319,0.1),"#,##0.0"))</f>
        <v>15.0,</v>
      </c>
      <c r="B317" t="str">
        <f>IF(B318&lt;&gt;"",_xlfn.CONCAT(TEXT(FLOOR('surface calculation'!C319,0.1),"#,##0.0"),","),TEXT(FLOOR('surface calculation'!C319,0.1),"#,##0.0"))</f>
        <v>13.0,</v>
      </c>
    </row>
    <row r="318" spans="1:2" x14ac:dyDescent="0.3">
      <c r="A318" t="str">
        <f>IF(A319&lt;&gt;"",_xlfn.CONCAT(TEXT(FLOOR('surface calculation'!B320,0.1),"#,##0.0"),","),TEXT(FLOOR('surface calculation'!B320,0.1),"#,##0.0"))</f>
        <v>15.0,</v>
      </c>
      <c r="B318" t="str">
        <f>IF(B319&lt;&gt;"",_xlfn.CONCAT(TEXT(FLOOR('surface calculation'!C320,0.1),"#,##0.0"),","),TEXT(FLOOR('surface calculation'!C320,0.1),"#,##0.0"))</f>
        <v>13.0,</v>
      </c>
    </row>
    <row r="319" spans="1:2" x14ac:dyDescent="0.3">
      <c r="A319" t="str">
        <f>IF(A320&lt;&gt;"",_xlfn.CONCAT(TEXT(FLOOR('surface calculation'!B321,0.1),"#,##0.0"),","),TEXT(FLOOR('surface calculation'!B321,0.1),"#,##0.0"))</f>
        <v>15.1,</v>
      </c>
      <c r="B319" t="str">
        <f>IF(B320&lt;&gt;"",_xlfn.CONCAT(TEXT(FLOOR('surface calculation'!C321,0.1),"#,##0.0"),","),TEXT(FLOOR('surface calculation'!C321,0.1),"#,##0.0"))</f>
        <v>13.1,</v>
      </c>
    </row>
    <row r="320" spans="1:2" x14ac:dyDescent="0.3">
      <c r="A320" t="str">
        <f>IF(A321&lt;&gt;"",_xlfn.CONCAT(TEXT(FLOOR('surface calculation'!B322,0.1),"#,##0.0"),","),TEXT(FLOOR('surface calculation'!B322,0.1),"#,##0.0"))</f>
        <v>15.1,</v>
      </c>
      <c r="B320" t="str">
        <f>IF(B321&lt;&gt;"",_xlfn.CONCAT(TEXT(FLOOR('surface calculation'!C322,0.1),"#,##0.0"),","),TEXT(FLOOR('surface calculation'!C322,0.1),"#,##0.0"))</f>
        <v>13.1,</v>
      </c>
    </row>
    <row r="321" spans="1:2" x14ac:dyDescent="0.3">
      <c r="A321" t="str">
        <f>IF(A322&lt;&gt;"",_xlfn.CONCAT(TEXT(FLOOR('surface calculation'!B323,0.1),"#,##0.0"),","),TEXT(FLOOR('surface calculation'!B323,0.1),"#,##0.0"))</f>
        <v>15.1,</v>
      </c>
      <c r="B321" t="str">
        <f>IF(B322&lt;&gt;"",_xlfn.CONCAT(TEXT(FLOOR('surface calculation'!C323,0.1),"#,##0.0"),","),TEXT(FLOOR('surface calculation'!C323,0.1),"#,##0.0"))</f>
        <v>13.1,</v>
      </c>
    </row>
    <row r="322" spans="1:2" x14ac:dyDescent="0.3">
      <c r="A322" t="str">
        <f>IF(A323&lt;&gt;"",_xlfn.CONCAT(TEXT(FLOOR('surface calculation'!B324,0.1),"#,##0.0"),","),TEXT(FLOOR('surface calculation'!B324,0.1),"#,##0.0"))</f>
        <v>15.1,</v>
      </c>
      <c r="B322" t="str">
        <f>IF(B323&lt;&gt;"",_xlfn.CONCAT(TEXT(FLOOR('surface calculation'!C324,0.1),"#,##0.0"),","),TEXT(FLOOR('surface calculation'!C324,0.1),"#,##0.0"))</f>
        <v>13.2,</v>
      </c>
    </row>
    <row r="323" spans="1:2" x14ac:dyDescent="0.3">
      <c r="A323" t="str">
        <f>IF(A324&lt;&gt;"",_xlfn.CONCAT(TEXT(FLOOR('surface calculation'!B325,0.1),"#,##0.0"),","),TEXT(FLOOR('surface calculation'!B325,0.1),"#,##0.0"))</f>
        <v>15.1,</v>
      </c>
      <c r="B323" t="str">
        <f>IF(B324&lt;&gt;"",_xlfn.CONCAT(TEXT(FLOOR('surface calculation'!C325,0.1),"#,##0.0"),","),TEXT(FLOOR('surface calculation'!C325,0.1),"#,##0.0"))</f>
        <v>13.2,</v>
      </c>
    </row>
    <row r="324" spans="1:2" x14ac:dyDescent="0.3">
      <c r="A324" t="str">
        <f>IF(A325&lt;&gt;"",_xlfn.CONCAT(TEXT(FLOOR('surface calculation'!B326,0.1),"#,##0.0"),","),TEXT(FLOOR('surface calculation'!B326,0.1),"#,##0.0"))</f>
        <v>15.1,</v>
      </c>
      <c r="B324" t="str">
        <f>IF(B325&lt;&gt;"",_xlfn.CONCAT(TEXT(FLOOR('surface calculation'!C326,0.1),"#,##0.0"),","),TEXT(FLOOR('surface calculation'!C326,0.1),"#,##0.0"))</f>
        <v>13.2,</v>
      </c>
    </row>
    <row r="325" spans="1:2" x14ac:dyDescent="0.3">
      <c r="A325" t="str">
        <f>IF(A326&lt;&gt;"",_xlfn.CONCAT(TEXT(FLOOR('surface calculation'!B327,0.1),"#,##0.0"),","),TEXT(FLOOR('surface calculation'!B327,0.1),"#,##0.0"))</f>
        <v>15.2,</v>
      </c>
      <c r="B325" t="str">
        <f>IF(B326&lt;&gt;"",_xlfn.CONCAT(TEXT(FLOOR('surface calculation'!C327,0.1),"#,##0.0"),","),TEXT(FLOOR('surface calculation'!C327,0.1),"#,##0.0"))</f>
        <v>13.3,</v>
      </c>
    </row>
    <row r="326" spans="1:2" x14ac:dyDescent="0.3">
      <c r="A326" t="str">
        <f>IF(A327&lt;&gt;"",_xlfn.CONCAT(TEXT(FLOOR('surface calculation'!B328,0.1),"#,##0.0"),","),TEXT(FLOOR('surface calculation'!B328,0.1),"#,##0.0"))</f>
        <v>15.2,</v>
      </c>
      <c r="B326" t="str">
        <f>IF(B327&lt;&gt;"",_xlfn.CONCAT(TEXT(FLOOR('surface calculation'!C328,0.1),"#,##0.0"),","),TEXT(FLOOR('surface calculation'!C328,0.1),"#,##0.0"))</f>
        <v>13.3,</v>
      </c>
    </row>
    <row r="327" spans="1:2" x14ac:dyDescent="0.3">
      <c r="A327" t="str">
        <f>IF(A328&lt;&gt;"",_xlfn.CONCAT(TEXT(FLOOR('surface calculation'!B329,0.1),"#,##0.0"),","),TEXT(FLOOR('surface calculation'!B329,0.1),"#,##0.0"))</f>
        <v>15.2,</v>
      </c>
      <c r="B327" t="str">
        <f>IF(B328&lt;&gt;"",_xlfn.CONCAT(TEXT(FLOOR('surface calculation'!C329,0.1),"#,##0.0"),","),TEXT(FLOOR('surface calculation'!C329,0.1),"#,##0.0"))</f>
        <v>13.3,</v>
      </c>
    </row>
    <row r="328" spans="1:2" x14ac:dyDescent="0.3">
      <c r="A328" t="str">
        <f>IF(A329&lt;&gt;"",_xlfn.CONCAT(TEXT(FLOOR('surface calculation'!B330,0.1),"#,##0.0"),","),TEXT(FLOOR('surface calculation'!B330,0.1),"#,##0.0"))</f>
        <v>15.2,</v>
      </c>
      <c r="B328" t="str">
        <f>IF(B329&lt;&gt;"",_xlfn.CONCAT(TEXT(FLOOR('surface calculation'!C330,0.1),"#,##0.0"),","),TEXT(FLOOR('surface calculation'!C330,0.1),"#,##0.0"))</f>
        <v>13.4,</v>
      </c>
    </row>
    <row r="329" spans="1:2" x14ac:dyDescent="0.3">
      <c r="A329" t="str">
        <f>IF(A330&lt;&gt;"",_xlfn.CONCAT(TEXT(FLOOR('surface calculation'!B331,0.1),"#,##0.0"),","),TEXT(FLOOR('surface calculation'!B331,0.1),"#,##0.0"))</f>
        <v>15.2,</v>
      </c>
      <c r="B329" t="str">
        <f>IF(B330&lt;&gt;"",_xlfn.CONCAT(TEXT(FLOOR('surface calculation'!C331,0.1),"#,##0.0"),","),TEXT(FLOOR('surface calculation'!C331,0.1),"#,##0.0"))</f>
        <v>13.4,</v>
      </c>
    </row>
    <row r="330" spans="1:2" x14ac:dyDescent="0.3">
      <c r="A330" t="str">
        <f>IF(A331&lt;&gt;"",_xlfn.CONCAT(TEXT(FLOOR('surface calculation'!B332,0.1),"#,##0.0"),","),TEXT(FLOOR('surface calculation'!B332,0.1),"#,##0.0"))</f>
        <v>15.2,</v>
      </c>
      <c r="B330" t="str">
        <f>IF(B331&lt;&gt;"",_xlfn.CONCAT(TEXT(FLOOR('surface calculation'!C332,0.1),"#,##0.0"),","),TEXT(FLOOR('surface calculation'!C332,0.1),"#,##0.0"))</f>
        <v>13.4,</v>
      </c>
    </row>
    <row r="331" spans="1:2" x14ac:dyDescent="0.3">
      <c r="A331" t="str">
        <f>IF(A332&lt;&gt;"",_xlfn.CONCAT(TEXT(FLOOR('surface calculation'!B333,0.1),"#,##0.0"),","),TEXT(FLOOR('surface calculation'!B333,0.1),"#,##0.0"))</f>
        <v>15.3,</v>
      </c>
      <c r="B331" t="str">
        <f>IF(B332&lt;&gt;"",_xlfn.CONCAT(TEXT(FLOOR('surface calculation'!C333,0.1),"#,##0.0"),","),TEXT(FLOOR('surface calculation'!C333,0.1),"#,##0.0"))</f>
        <v>13.5,</v>
      </c>
    </row>
    <row r="332" spans="1:2" x14ac:dyDescent="0.3">
      <c r="A332" t="str">
        <f>IF(A333&lt;&gt;"",_xlfn.CONCAT(TEXT(FLOOR('surface calculation'!B334,0.1),"#,##0.0"),","),TEXT(FLOOR('surface calculation'!B334,0.1),"#,##0.0"))</f>
        <v>15.3,</v>
      </c>
      <c r="B332" t="str">
        <f>IF(B333&lt;&gt;"",_xlfn.CONCAT(TEXT(FLOOR('surface calculation'!C334,0.1),"#,##0.0"),","),TEXT(FLOOR('surface calculation'!C334,0.1),"#,##0.0"))</f>
        <v>13.5,</v>
      </c>
    </row>
    <row r="333" spans="1:2" x14ac:dyDescent="0.3">
      <c r="A333" t="str">
        <f>IF(A334&lt;&gt;"",_xlfn.CONCAT(TEXT(FLOOR('surface calculation'!B335,0.1),"#,##0.0"),","),TEXT(FLOOR('surface calculation'!B335,0.1),"#,##0.0"))</f>
        <v>15.3,</v>
      </c>
      <c r="B333" t="str">
        <f>IF(B334&lt;&gt;"",_xlfn.CONCAT(TEXT(FLOOR('surface calculation'!C335,0.1),"#,##0.0"),","),TEXT(FLOOR('surface calculation'!C335,0.1),"#,##0.0"))</f>
        <v>13.5,</v>
      </c>
    </row>
    <row r="334" spans="1:2" x14ac:dyDescent="0.3">
      <c r="A334" t="str">
        <f>IF(A335&lt;&gt;"",_xlfn.CONCAT(TEXT(FLOOR('surface calculation'!B336,0.1),"#,##0.0"),","),TEXT(FLOOR('surface calculation'!B336,0.1),"#,##0.0"))</f>
        <v>15.3,</v>
      </c>
      <c r="B334" t="str">
        <f>IF(B335&lt;&gt;"",_xlfn.CONCAT(TEXT(FLOOR('surface calculation'!C336,0.1),"#,##0.0"),","),TEXT(FLOOR('surface calculation'!C336,0.1),"#,##0.0"))</f>
        <v>13.6,</v>
      </c>
    </row>
    <row r="335" spans="1:2" x14ac:dyDescent="0.3">
      <c r="A335" t="str">
        <f>IF(A336&lt;&gt;"",_xlfn.CONCAT(TEXT(FLOOR('surface calculation'!B337,0.1),"#,##0.0"),","),TEXT(FLOOR('surface calculation'!B337,0.1),"#,##0.0"))</f>
        <v>15.3,</v>
      </c>
      <c r="B335" t="str">
        <f>IF(B336&lt;&gt;"",_xlfn.CONCAT(TEXT(FLOOR('surface calculation'!C337,0.1),"#,##0.0"),","),TEXT(FLOOR('surface calculation'!C337,0.1),"#,##0.0"))</f>
        <v>13.6,</v>
      </c>
    </row>
    <row r="336" spans="1:2" x14ac:dyDescent="0.3">
      <c r="A336" t="str">
        <f>IF(A337&lt;&gt;"",_xlfn.CONCAT(TEXT(FLOOR('surface calculation'!B338,0.1),"#,##0.0"),","),TEXT(FLOOR('surface calculation'!B338,0.1),"#,##0.0"))</f>
        <v>15.4,</v>
      </c>
      <c r="B336" t="str">
        <f>IF(B337&lt;&gt;"",_xlfn.CONCAT(TEXT(FLOOR('surface calculation'!C338,0.1),"#,##0.0"),","),TEXT(FLOOR('surface calculation'!C338,0.1),"#,##0.0"))</f>
        <v>13.7,</v>
      </c>
    </row>
    <row r="337" spans="1:2" x14ac:dyDescent="0.3">
      <c r="A337" t="str">
        <f>IF(A338&lt;&gt;"",_xlfn.CONCAT(TEXT(FLOOR('surface calculation'!B339,0.1),"#,##0.0"),","),TEXT(FLOOR('surface calculation'!B339,0.1),"#,##0.0"))</f>
        <v>15.4,</v>
      </c>
      <c r="B337" t="str">
        <f>IF(B338&lt;&gt;"",_xlfn.CONCAT(TEXT(FLOOR('surface calculation'!C339,0.1),"#,##0.0"),","),TEXT(FLOOR('surface calculation'!C339,0.1),"#,##0.0"))</f>
        <v>13.7,</v>
      </c>
    </row>
    <row r="338" spans="1:2" x14ac:dyDescent="0.3">
      <c r="A338" t="str">
        <f>IF(A339&lt;&gt;"",_xlfn.CONCAT(TEXT(FLOOR('surface calculation'!B340,0.1),"#,##0.0"),","),TEXT(FLOOR('surface calculation'!B340,0.1),"#,##0.0"))</f>
        <v>15.4,</v>
      </c>
      <c r="B338" t="str">
        <f>IF(B339&lt;&gt;"",_xlfn.CONCAT(TEXT(FLOOR('surface calculation'!C340,0.1),"#,##0.0"),","),TEXT(FLOOR('surface calculation'!C340,0.1),"#,##0.0"))</f>
        <v>13.8,</v>
      </c>
    </row>
    <row r="339" spans="1:2" x14ac:dyDescent="0.3">
      <c r="A339" t="str">
        <f>IF(A340&lt;&gt;"",_xlfn.CONCAT(TEXT(FLOOR('surface calculation'!B341,0.1),"#,##0.0"),","),TEXT(FLOOR('surface calculation'!B341,0.1),"#,##0.0"))</f>
        <v>15.4,</v>
      </c>
      <c r="B339" t="str">
        <f>IF(B340&lt;&gt;"",_xlfn.CONCAT(TEXT(FLOOR('surface calculation'!C341,0.1),"#,##0.0"),","),TEXT(FLOOR('surface calculation'!C341,0.1),"#,##0.0"))</f>
        <v>13.8,</v>
      </c>
    </row>
    <row r="340" spans="1:2" x14ac:dyDescent="0.3">
      <c r="A340" t="str">
        <f>IF(A341&lt;&gt;"",_xlfn.CONCAT(TEXT(FLOOR('surface calculation'!B342,0.1),"#,##0.0"),","),TEXT(FLOOR('surface calculation'!B342,0.1),"#,##0.0"))</f>
        <v>15.5,</v>
      </c>
      <c r="B340" t="str">
        <f>IF(B341&lt;&gt;"",_xlfn.CONCAT(TEXT(FLOOR('surface calculation'!C342,0.1),"#,##0.0"),","),TEXT(FLOOR('surface calculation'!C342,0.1),"#,##0.0"))</f>
        <v>13.8,</v>
      </c>
    </row>
    <row r="341" spans="1:2" x14ac:dyDescent="0.3">
      <c r="A341" t="str">
        <f>IF(A342&lt;&gt;"",_xlfn.CONCAT(TEXT(FLOOR('surface calculation'!B343,0.1),"#,##0.0"),","),TEXT(FLOOR('surface calculation'!B343,0.1),"#,##0.0"))</f>
        <v>15.5,</v>
      </c>
      <c r="B341" t="str">
        <f>IF(B342&lt;&gt;"",_xlfn.CONCAT(TEXT(FLOOR('surface calculation'!C343,0.1),"#,##0.0"),","),TEXT(FLOOR('surface calculation'!C343,0.1),"#,##0.0"))</f>
        <v>13.9,</v>
      </c>
    </row>
    <row r="342" spans="1:2" x14ac:dyDescent="0.3">
      <c r="A342" t="str">
        <f>IF(A343&lt;&gt;"",_xlfn.CONCAT(TEXT(FLOOR('surface calculation'!B344,0.1),"#,##0.0"),","),TEXT(FLOOR('surface calculation'!B344,0.1),"#,##0.0"))</f>
        <v>15.5,</v>
      </c>
      <c r="B342" t="str">
        <f>IF(B343&lt;&gt;"",_xlfn.CONCAT(TEXT(FLOOR('surface calculation'!C344,0.1),"#,##0.0"),","),TEXT(FLOOR('surface calculation'!C344,0.1),"#,##0.0"))</f>
        <v>13.9,</v>
      </c>
    </row>
    <row r="343" spans="1:2" x14ac:dyDescent="0.3">
      <c r="A343" t="str">
        <f>IF(A344&lt;&gt;"",_xlfn.CONCAT(TEXT(FLOOR('surface calculation'!B345,0.1),"#,##0.0"),","),TEXT(FLOOR('surface calculation'!B345,0.1),"#,##0.0"))</f>
        <v>15.5,</v>
      </c>
      <c r="B343" t="str">
        <f>IF(B344&lt;&gt;"",_xlfn.CONCAT(TEXT(FLOOR('surface calculation'!C345,0.1),"#,##0.0"),","),TEXT(FLOOR('surface calculation'!C345,0.1),"#,##0.0"))</f>
        <v>14.0,</v>
      </c>
    </row>
    <row r="344" spans="1:2" x14ac:dyDescent="0.3">
      <c r="A344" t="str">
        <f>IF(A345&lt;&gt;"",_xlfn.CONCAT(TEXT(FLOOR('surface calculation'!B346,0.1),"#,##0.0"),","),TEXT(FLOOR('surface calculation'!B346,0.1),"#,##0.0"))</f>
        <v>15.5,</v>
      </c>
      <c r="B344" t="str">
        <f>IF(B345&lt;&gt;"",_xlfn.CONCAT(TEXT(FLOOR('surface calculation'!C346,0.1),"#,##0.0"),","),TEXT(FLOOR('surface calculation'!C346,0.1),"#,##0.0"))</f>
        <v>14.0,</v>
      </c>
    </row>
    <row r="345" spans="1:2" x14ac:dyDescent="0.3">
      <c r="A345" t="str">
        <f>IF(A346&lt;&gt;"",_xlfn.CONCAT(TEXT(FLOOR('surface calculation'!B347,0.1),"#,##0.0"),","),TEXT(FLOOR('surface calculation'!B347,0.1),"#,##0.0"))</f>
        <v>15.6,</v>
      </c>
      <c r="B345" t="str">
        <f>IF(B346&lt;&gt;"",_xlfn.CONCAT(TEXT(FLOOR('surface calculation'!C347,0.1),"#,##0.0"),","),TEXT(FLOOR('surface calculation'!C347,0.1),"#,##0.0"))</f>
        <v>14.1,</v>
      </c>
    </row>
    <row r="346" spans="1:2" x14ac:dyDescent="0.3">
      <c r="A346" t="str">
        <f>IF(A347&lt;&gt;"",_xlfn.CONCAT(TEXT(FLOOR('surface calculation'!B348,0.1),"#,##0.0"),","),TEXT(FLOOR('surface calculation'!B348,0.1),"#,##0.0"))</f>
        <v>15.6,</v>
      </c>
      <c r="B346" t="str">
        <f>IF(B347&lt;&gt;"",_xlfn.CONCAT(TEXT(FLOOR('surface calculation'!C348,0.1),"#,##0.0"),","),TEXT(FLOOR('surface calculation'!C348,0.1),"#,##0.0"))</f>
        <v>14.1,</v>
      </c>
    </row>
    <row r="347" spans="1:2" x14ac:dyDescent="0.3">
      <c r="A347" t="str">
        <f>IF(A348&lt;&gt;"",_xlfn.CONCAT(TEXT(FLOOR('surface calculation'!B349,0.1),"#,##0.0"),","),TEXT(FLOOR('surface calculation'!B349,0.1),"#,##0.0"))</f>
        <v>15.6,</v>
      </c>
      <c r="B347" t="str">
        <f>IF(B348&lt;&gt;"",_xlfn.CONCAT(TEXT(FLOOR('surface calculation'!C349,0.1),"#,##0.0"),","),TEXT(FLOOR('surface calculation'!C349,0.1),"#,##0.0"))</f>
        <v>14.2,</v>
      </c>
    </row>
    <row r="348" spans="1:2" x14ac:dyDescent="0.3">
      <c r="A348" t="str">
        <f>IF(A349&lt;&gt;"",_xlfn.CONCAT(TEXT(FLOOR('surface calculation'!B350,0.1),"#,##0.0"),","),TEXT(FLOOR('surface calculation'!B350,0.1),"#,##0.0"))</f>
        <v>15.6,</v>
      </c>
      <c r="B348" t="str">
        <f>IF(B349&lt;&gt;"",_xlfn.CONCAT(TEXT(FLOOR('surface calculation'!C350,0.1),"#,##0.0"),","),TEXT(FLOOR('surface calculation'!C350,0.1),"#,##0.0"))</f>
        <v>14.2,</v>
      </c>
    </row>
    <row r="349" spans="1:2" x14ac:dyDescent="0.3">
      <c r="A349" t="str">
        <f>IF(A350&lt;&gt;"",_xlfn.CONCAT(TEXT(FLOOR('surface calculation'!B351,0.1),"#,##0.0"),","),TEXT(FLOOR('surface calculation'!B351,0.1),"#,##0.0"))</f>
        <v>15.7,</v>
      </c>
      <c r="B349" t="str">
        <f>IF(B350&lt;&gt;"",_xlfn.CONCAT(TEXT(FLOOR('surface calculation'!C351,0.1),"#,##0.0"),","),TEXT(FLOOR('surface calculation'!C351,0.1),"#,##0.0"))</f>
        <v>14.3,</v>
      </c>
    </row>
    <row r="350" spans="1:2" x14ac:dyDescent="0.3">
      <c r="A350" t="str">
        <f>IF(A351&lt;&gt;"",_xlfn.CONCAT(TEXT(FLOOR('surface calculation'!B352,0.1),"#,##0.0"),","),TEXT(FLOOR('surface calculation'!B352,0.1),"#,##0.0"))</f>
        <v>15.7,</v>
      </c>
      <c r="B350" t="str">
        <f>IF(B351&lt;&gt;"",_xlfn.CONCAT(TEXT(FLOOR('surface calculation'!C352,0.1),"#,##0.0"),","),TEXT(FLOOR('surface calculation'!C352,0.1),"#,##0.0"))</f>
        <v>14.3,</v>
      </c>
    </row>
    <row r="351" spans="1:2" x14ac:dyDescent="0.3">
      <c r="A351" t="str">
        <f>IF(A352&lt;&gt;"",_xlfn.CONCAT(TEXT(FLOOR('surface calculation'!B353,0.1),"#,##0.0"),","),TEXT(FLOOR('surface calculation'!B353,0.1),"#,##0.0"))</f>
        <v>15.7,</v>
      </c>
      <c r="B351" t="str">
        <f>IF(B352&lt;&gt;"",_xlfn.CONCAT(TEXT(FLOOR('surface calculation'!C353,0.1),"#,##0.0"),","),TEXT(FLOOR('surface calculation'!C353,0.1),"#,##0.0"))</f>
        <v>14.3,</v>
      </c>
    </row>
    <row r="352" spans="1:2" x14ac:dyDescent="0.3">
      <c r="A352" t="str">
        <f>IF(A353&lt;&gt;"",_xlfn.CONCAT(TEXT(FLOOR('surface calculation'!B354,0.1),"#,##0.0"),","),TEXT(FLOOR('surface calculation'!B354,0.1),"#,##0.0"))</f>
        <v>15.7,</v>
      </c>
      <c r="B352" t="str">
        <f>IF(B353&lt;&gt;"",_xlfn.CONCAT(TEXT(FLOOR('surface calculation'!C354,0.1),"#,##0.0"),","),TEXT(FLOOR('surface calculation'!C354,0.1),"#,##0.0"))</f>
        <v>14.4,</v>
      </c>
    </row>
    <row r="353" spans="1:2" x14ac:dyDescent="0.3">
      <c r="A353" t="str">
        <f>IF(A354&lt;&gt;"",_xlfn.CONCAT(TEXT(FLOOR('surface calculation'!B355,0.1),"#,##0.0"),","),TEXT(FLOOR('surface calculation'!B355,0.1),"#,##0.0"))</f>
        <v>15.8,</v>
      </c>
      <c r="B353" t="str">
        <f>IF(B354&lt;&gt;"",_xlfn.CONCAT(TEXT(FLOOR('surface calculation'!C355,0.1),"#,##0.0"),","),TEXT(FLOOR('surface calculation'!C355,0.1),"#,##0.0"))</f>
        <v>14.4,</v>
      </c>
    </row>
    <row r="354" spans="1:2" x14ac:dyDescent="0.3">
      <c r="A354" t="str">
        <f>IF(A355&lt;&gt;"",_xlfn.CONCAT(TEXT(FLOOR('surface calculation'!B356,0.1),"#,##0.0"),","),TEXT(FLOOR('surface calculation'!B356,0.1),"#,##0.0"))</f>
        <v>15.8,</v>
      </c>
      <c r="B354" t="str">
        <f>IF(B355&lt;&gt;"",_xlfn.CONCAT(TEXT(FLOOR('surface calculation'!C356,0.1),"#,##0.0"),","),TEXT(FLOOR('surface calculation'!C356,0.1),"#,##0.0"))</f>
        <v>14.5,</v>
      </c>
    </row>
    <row r="355" spans="1:2" x14ac:dyDescent="0.3">
      <c r="A355" t="str">
        <f>IF(A356&lt;&gt;"",_xlfn.CONCAT(TEXT(FLOOR('surface calculation'!B357,0.1),"#,##0.0"),","),TEXT(FLOOR('surface calculation'!B357,0.1),"#,##0.0"))</f>
        <v>15.8,</v>
      </c>
      <c r="B355" t="str">
        <f>IF(B356&lt;&gt;"",_xlfn.CONCAT(TEXT(FLOOR('surface calculation'!C357,0.1),"#,##0.0"),","),TEXT(FLOOR('surface calculation'!C357,0.1),"#,##0.0"))</f>
        <v>14.6,</v>
      </c>
    </row>
    <row r="356" spans="1:2" x14ac:dyDescent="0.3">
      <c r="A356" t="str">
        <f>IF(A357&lt;&gt;"",_xlfn.CONCAT(TEXT(FLOOR('surface calculation'!B358,0.1),"#,##0.0"),","),TEXT(FLOOR('surface calculation'!B358,0.1),"#,##0.0"))</f>
        <v>15.8,</v>
      </c>
      <c r="B356" t="str">
        <f>IF(B357&lt;&gt;"",_xlfn.CONCAT(TEXT(FLOOR('surface calculation'!C358,0.1),"#,##0.0"),","),TEXT(FLOOR('surface calculation'!C358,0.1),"#,##0.0"))</f>
        <v>14.6,</v>
      </c>
    </row>
    <row r="357" spans="1:2" x14ac:dyDescent="0.3">
      <c r="A357" t="str">
        <f>IF(A358&lt;&gt;"",_xlfn.CONCAT(TEXT(FLOOR('surface calculation'!B359,0.1),"#,##0.0"),","),TEXT(FLOOR('surface calculation'!B359,0.1),"#,##0.0"))</f>
        <v>15.9,</v>
      </c>
      <c r="B357" t="str">
        <f>IF(B358&lt;&gt;"",_xlfn.CONCAT(TEXT(FLOOR('surface calculation'!C359,0.1),"#,##0.0"),","),TEXT(FLOOR('surface calculation'!C359,0.1),"#,##0.0"))</f>
        <v>14.7,</v>
      </c>
    </row>
    <row r="358" spans="1:2" x14ac:dyDescent="0.3">
      <c r="A358" t="str">
        <f>IF(A359&lt;&gt;"",_xlfn.CONCAT(TEXT(FLOOR('surface calculation'!B360,0.1),"#,##0.0"),","),TEXT(FLOOR('surface calculation'!B360,0.1),"#,##0.0"))</f>
        <v>15.9,</v>
      </c>
      <c r="B358" t="str">
        <f>IF(B359&lt;&gt;"",_xlfn.CONCAT(TEXT(FLOOR('surface calculation'!C360,0.1),"#,##0.0"),","),TEXT(FLOOR('surface calculation'!C360,0.1),"#,##0.0"))</f>
        <v>14.7,</v>
      </c>
    </row>
    <row r="359" spans="1:2" x14ac:dyDescent="0.3">
      <c r="A359" t="str">
        <f>IF(A360&lt;&gt;"",_xlfn.CONCAT(TEXT(FLOOR('surface calculation'!B361,0.1),"#,##0.0"),","),TEXT(FLOOR('surface calculation'!B361,0.1),"#,##0.0"))</f>
        <v>15.9,</v>
      </c>
      <c r="B359" t="str">
        <f>IF(B360&lt;&gt;"",_xlfn.CONCAT(TEXT(FLOOR('surface calculation'!C361,0.1),"#,##0.0"),","),TEXT(FLOOR('surface calculation'!C361,0.1),"#,##0.0"))</f>
        <v>14.8,</v>
      </c>
    </row>
    <row r="360" spans="1:2" x14ac:dyDescent="0.3">
      <c r="A360" t="str">
        <f>IF(A361&lt;&gt;"",_xlfn.CONCAT(TEXT(FLOOR('surface calculation'!B362,0.1),"#,##0.0"),","),TEXT(FLOOR('surface calculation'!B362,0.1),"#,##0.0"))</f>
        <v>15.9,</v>
      </c>
      <c r="B360" t="str">
        <f>IF(B361&lt;&gt;"",_xlfn.CONCAT(TEXT(FLOOR('surface calculation'!C362,0.1),"#,##0.0"),","),TEXT(FLOOR('surface calculation'!C362,0.1),"#,##0.0"))</f>
        <v>14.8,</v>
      </c>
    </row>
    <row r="361" spans="1:2" x14ac:dyDescent="0.3">
      <c r="A361" t="str">
        <f>IF(A362&lt;&gt;"",_xlfn.CONCAT(TEXT(FLOOR('surface calculation'!B363,0.1),"#,##0.0"),","),TEXT(FLOOR('surface calculation'!B363,0.1),"#,##0.0"))</f>
        <v>16.0,</v>
      </c>
      <c r="B361" t="str">
        <f>IF(B362&lt;&gt;"",_xlfn.CONCAT(TEXT(FLOOR('surface calculation'!C363,0.1),"#,##0.0"),","),TEXT(FLOOR('surface calculation'!C363,0.1),"#,##0.0"))</f>
        <v>14.9,</v>
      </c>
    </row>
    <row r="362" spans="1:2" x14ac:dyDescent="0.3">
      <c r="A362" t="str">
        <f>IF(A363&lt;&gt;"",_xlfn.CONCAT(TEXT(FLOOR('surface calculation'!B364,0.1),"#,##0.0"),","),TEXT(FLOOR('surface calculation'!B364,0.1),"#,##0.0"))</f>
        <v>16.0,</v>
      </c>
      <c r="B362" t="str">
        <f>IF(B363&lt;&gt;"",_xlfn.CONCAT(TEXT(FLOOR('surface calculation'!C364,0.1),"#,##0.0"),","),TEXT(FLOOR('surface calculation'!C364,0.1),"#,##0.0"))</f>
        <v>14.9,</v>
      </c>
    </row>
    <row r="363" spans="1:2" x14ac:dyDescent="0.3">
      <c r="A363" t="str">
        <f>IF(A364&lt;&gt;"",_xlfn.CONCAT(TEXT(FLOOR('surface calculation'!B365,0.1),"#,##0.0"),","),TEXT(FLOOR('surface calculation'!B365,0.1),"#,##0.0"))</f>
        <v>16.0,</v>
      </c>
      <c r="B363" t="str">
        <f>IF(B364&lt;&gt;"",_xlfn.CONCAT(TEXT(FLOOR('surface calculation'!C365,0.1),"#,##0.0"),","),TEXT(FLOOR('surface calculation'!C365,0.1),"#,##0.0"))</f>
        <v>15.0,</v>
      </c>
    </row>
    <row r="364" spans="1:2" x14ac:dyDescent="0.3">
      <c r="A364" t="str">
        <f>IF(A365&lt;&gt;"",_xlfn.CONCAT(TEXT(FLOOR('surface calculation'!B366,0.1),"#,##0.0"),","),TEXT(FLOOR('surface calculation'!B366,0.1),"#,##0.0"))</f>
        <v>16.0,</v>
      </c>
      <c r="B364" t="str">
        <f>IF(B365&lt;&gt;"",_xlfn.CONCAT(TEXT(FLOOR('surface calculation'!C366,0.1),"#,##0.0"),","),TEXT(FLOOR('surface calculation'!C366,0.1),"#,##0.0"))</f>
        <v>15.0,</v>
      </c>
    </row>
    <row r="365" spans="1:2" x14ac:dyDescent="0.3">
      <c r="A365" t="str">
        <f>IF(A366&lt;&gt;"",_xlfn.CONCAT(TEXT(FLOOR('surface calculation'!B367,0.1),"#,##0.0"),","),TEXT(FLOOR('surface calculation'!B367,0.1),"#,##0.0"))</f>
        <v>16.1,</v>
      </c>
      <c r="B365" t="str">
        <f>IF(B366&lt;&gt;"",_xlfn.CONCAT(TEXT(FLOOR('surface calculation'!C367,0.1),"#,##0.0"),","),TEXT(FLOOR('surface calculation'!C367,0.1),"#,##0.0"))</f>
        <v>15.1,</v>
      </c>
    </row>
    <row r="366" spans="1:2" x14ac:dyDescent="0.3">
      <c r="A366" t="str">
        <f>IF(A367&lt;&gt;"",_xlfn.CONCAT(TEXT(FLOOR('surface calculation'!B368,0.1),"#,##0.0"),","),TEXT(FLOOR('surface calculation'!B368,0.1),"#,##0.0"))</f>
        <v>16.1,</v>
      </c>
      <c r="B366" t="str">
        <f>IF(B367&lt;&gt;"",_xlfn.CONCAT(TEXT(FLOOR('surface calculation'!C368,0.1),"#,##0.0"),","),TEXT(FLOOR('surface calculation'!C368,0.1),"#,##0.0"))</f>
        <v>15.1,</v>
      </c>
    </row>
    <row r="367" spans="1:2" x14ac:dyDescent="0.3">
      <c r="A367" t="str">
        <f>IF(A368&lt;&gt;"",_xlfn.CONCAT(TEXT(FLOOR('surface calculation'!B369,0.1),"#,##0.0"),","),TEXT(FLOOR('surface calculation'!B369,0.1),"#,##0.0"))</f>
        <v>16.1,</v>
      </c>
      <c r="B367" t="str">
        <f>IF(B368&lt;&gt;"",_xlfn.CONCAT(TEXT(FLOOR('surface calculation'!C369,0.1),"#,##0.0"),","),TEXT(FLOOR('surface calculation'!C369,0.1),"#,##0.0"))</f>
        <v>15.2,</v>
      </c>
    </row>
    <row r="368" spans="1:2" x14ac:dyDescent="0.3">
      <c r="A368" t="str">
        <f>IF(A369&lt;&gt;"",_xlfn.CONCAT(TEXT(FLOOR('surface calculation'!B370,0.1),"#,##0.0"),","),TEXT(FLOOR('surface calculation'!B370,0.1),"#,##0.0"))</f>
        <v>16.2,</v>
      </c>
      <c r="B368" t="str">
        <f>IF(B369&lt;&gt;"",_xlfn.CONCAT(TEXT(FLOOR('surface calculation'!C370,0.1),"#,##0.0"),","),TEXT(FLOOR('surface calculation'!C370,0.1),"#,##0.0"))</f>
        <v>15.2,</v>
      </c>
    </row>
    <row r="369" spans="1:2" x14ac:dyDescent="0.3">
      <c r="A369" t="str">
        <f>IF(A370&lt;&gt;"",_xlfn.CONCAT(TEXT(FLOOR('surface calculation'!B371,0.1),"#,##0.0"),","),TEXT(FLOOR('surface calculation'!B371,0.1),"#,##0.0"))</f>
        <v>16.2,</v>
      </c>
      <c r="B369" t="str">
        <f>IF(B370&lt;&gt;"",_xlfn.CONCAT(TEXT(FLOOR('surface calculation'!C371,0.1),"#,##0.0"),","),TEXT(FLOOR('surface calculation'!C371,0.1),"#,##0.0"))</f>
        <v>15.3,</v>
      </c>
    </row>
    <row r="370" spans="1:2" x14ac:dyDescent="0.3">
      <c r="A370" t="str">
        <f>IF(A371&lt;&gt;"",_xlfn.CONCAT(TEXT(FLOOR('surface calculation'!B372,0.1),"#,##0.0"),","),TEXT(FLOOR('surface calculation'!B372,0.1),"#,##0.0"))</f>
        <v>16.2,</v>
      </c>
      <c r="B370" t="str">
        <f>IF(B371&lt;&gt;"",_xlfn.CONCAT(TEXT(FLOOR('surface calculation'!C372,0.1),"#,##0.0"),","),TEXT(FLOOR('surface calculation'!C372,0.1),"#,##0.0"))</f>
        <v>15.4,</v>
      </c>
    </row>
    <row r="371" spans="1:2" x14ac:dyDescent="0.3">
      <c r="A371" t="str">
        <f>IF(A372&lt;&gt;"",_xlfn.CONCAT(TEXT(FLOOR('surface calculation'!B373,0.1),"#,##0.0"),","),TEXT(FLOOR('surface calculation'!B373,0.1),"#,##0.0"))</f>
        <v>16.2,</v>
      </c>
      <c r="B371" t="str">
        <f>IF(B372&lt;&gt;"",_xlfn.CONCAT(TEXT(FLOOR('surface calculation'!C373,0.1),"#,##0.0"),","),TEXT(FLOOR('surface calculation'!C373,0.1),"#,##0.0"))</f>
        <v>15.4,</v>
      </c>
    </row>
    <row r="372" spans="1:2" x14ac:dyDescent="0.3">
      <c r="A372" t="str">
        <f>IF(A373&lt;&gt;"",_xlfn.CONCAT(TEXT(FLOOR('surface calculation'!B374,0.1),"#,##0.0"),","),TEXT(FLOOR('surface calculation'!B374,0.1),"#,##0.0"))</f>
        <v>16.3,</v>
      </c>
      <c r="B372" t="str">
        <f>IF(B373&lt;&gt;"",_xlfn.CONCAT(TEXT(FLOOR('surface calculation'!C374,0.1),"#,##0.0"),","),TEXT(FLOOR('surface calculation'!C374,0.1),"#,##0.0"))</f>
        <v>15.5,</v>
      </c>
    </row>
    <row r="373" spans="1:2" x14ac:dyDescent="0.3">
      <c r="A373" t="str">
        <f>IF(A374&lt;&gt;"",_xlfn.CONCAT(TEXT(FLOOR('surface calculation'!B375,0.1),"#,##0.0"),","),TEXT(FLOOR('surface calculation'!B375,0.1),"#,##0.0"))</f>
        <v>16.3,</v>
      </c>
      <c r="B373" t="str">
        <f>IF(B374&lt;&gt;"",_xlfn.CONCAT(TEXT(FLOOR('surface calculation'!C375,0.1),"#,##0.0"),","),TEXT(FLOOR('surface calculation'!C375,0.1),"#,##0.0"))</f>
        <v>15.5,</v>
      </c>
    </row>
    <row r="374" spans="1:2" x14ac:dyDescent="0.3">
      <c r="A374" t="str">
        <f>IF(A375&lt;&gt;"",_xlfn.CONCAT(TEXT(FLOOR('surface calculation'!B376,0.1),"#,##0.0"),","),TEXT(FLOOR('surface calculation'!B376,0.1),"#,##0.0"))</f>
        <v>16.3,</v>
      </c>
      <c r="B374" t="str">
        <f>IF(B375&lt;&gt;"",_xlfn.CONCAT(TEXT(FLOOR('surface calculation'!C376,0.1),"#,##0.0"),","),TEXT(FLOOR('surface calculation'!C376,0.1),"#,##0.0"))</f>
        <v>15.6,</v>
      </c>
    </row>
    <row r="375" spans="1:2" x14ac:dyDescent="0.3">
      <c r="A375" t="str">
        <f>IF(A376&lt;&gt;"",_xlfn.CONCAT(TEXT(FLOOR('surface calculation'!B377,0.1),"#,##0.0"),","),TEXT(FLOOR('surface calculation'!B377,0.1),"#,##0.0"))</f>
        <v>16.4,</v>
      </c>
      <c r="B375" t="str">
        <f>IF(B376&lt;&gt;"",_xlfn.CONCAT(TEXT(FLOOR('surface calculation'!C377,0.1),"#,##0.0"),","),TEXT(FLOOR('surface calculation'!C377,0.1),"#,##0.0"))</f>
        <v>15.6,</v>
      </c>
    </row>
    <row r="376" spans="1:2" x14ac:dyDescent="0.3">
      <c r="A376" t="str">
        <f>IF(A377&lt;&gt;"",_xlfn.CONCAT(TEXT(FLOOR('surface calculation'!B378,0.1),"#,##0.0"),","),TEXT(FLOOR('surface calculation'!B378,0.1),"#,##0.0"))</f>
        <v>16.4,</v>
      </c>
      <c r="B376" t="str">
        <f>IF(B377&lt;&gt;"",_xlfn.CONCAT(TEXT(FLOOR('surface calculation'!C378,0.1),"#,##0.0"),","),TEXT(FLOOR('surface calculation'!C378,0.1),"#,##0.0"))</f>
        <v>15.7,</v>
      </c>
    </row>
    <row r="377" spans="1:2" x14ac:dyDescent="0.3">
      <c r="A377" t="str">
        <f>IF(A378&lt;&gt;"",_xlfn.CONCAT(TEXT(FLOOR('surface calculation'!B379,0.1),"#,##0.0"),","),TEXT(FLOOR('surface calculation'!B379,0.1),"#,##0.0"))</f>
        <v>16.4,</v>
      </c>
      <c r="B377" t="str">
        <f>IF(B378&lt;&gt;"",_xlfn.CONCAT(TEXT(FLOOR('surface calculation'!C379,0.1),"#,##0.0"),","),TEXT(FLOOR('surface calculation'!C379,0.1),"#,##0.0"))</f>
        <v>15.8,</v>
      </c>
    </row>
    <row r="378" spans="1:2" x14ac:dyDescent="0.3">
      <c r="A378" t="str">
        <f>IF(A379&lt;&gt;"",_xlfn.CONCAT(TEXT(FLOOR('surface calculation'!B380,0.1),"#,##0.0"),","),TEXT(FLOOR('surface calculation'!B380,0.1),"#,##0.0"))</f>
        <v>16.4,</v>
      </c>
      <c r="B378" t="str">
        <f>IF(B379&lt;&gt;"",_xlfn.CONCAT(TEXT(FLOOR('surface calculation'!C380,0.1),"#,##0.0"),","),TEXT(FLOOR('surface calculation'!C380,0.1),"#,##0.0"))</f>
        <v>15.8,</v>
      </c>
    </row>
    <row r="379" spans="1:2" x14ac:dyDescent="0.3">
      <c r="A379" t="str">
        <f>IF(A380&lt;&gt;"",_xlfn.CONCAT(TEXT(FLOOR('surface calculation'!B381,0.1),"#,##0.0"),","),TEXT(FLOOR('surface calculation'!B381,0.1),"#,##0.0"))</f>
        <v>16.5,</v>
      </c>
      <c r="B379" t="str">
        <f>IF(B380&lt;&gt;"",_xlfn.CONCAT(TEXT(FLOOR('surface calculation'!C381,0.1),"#,##0.0"),","),TEXT(FLOOR('surface calculation'!C381,0.1),"#,##0.0"))</f>
        <v>15.9,</v>
      </c>
    </row>
    <row r="380" spans="1:2" x14ac:dyDescent="0.3">
      <c r="A380" t="str">
        <f>IF(A381&lt;&gt;"",_xlfn.CONCAT(TEXT(FLOOR('surface calculation'!B382,0.1),"#,##0.0"),","),TEXT(FLOOR('surface calculation'!B382,0.1),"#,##0.0"))</f>
        <v>16.5,</v>
      </c>
      <c r="B380" t="str">
        <f>IF(B381&lt;&gt;"",_xlfn.CONCAT(TEXT(FLOOR('surface calculation'!C382,0.1),"#,##0.0"),","),TEXT(FLOOR('surface calculation'!C382,0.1),"#,##0.0"))</f>
        <v>15.9,</v>
      </c>
    </row>
    <row r="381" spans="1:2" x14ac:dyDescent="0.3">
      <c r="A381" t="str">
        <f>IF(A382&lt;&gt;"",_xlfn.CONCAT(TEXT(FLOOR('surface calculation'!B383,0.1),"#,##0.0"),","),TEXT(FLOOR('surface calculation'!B383,0.1),"#,##0.0"))</f>
        <v>16.5,</v>
      </c>
      <c r="B381" t="str">
        <f>IF(B382&lt;&gt;"",_xlfn.CONCAT(TEXT(FLOOR('surface calculation'!C383,0.1),"#,##0.0"),","),TEXT(FLOOR('surface calculation'!C383,0.1),"#,##0.0"))</f>
        <v>16.0,</v>
      </c>
    </row>
    <row r="382" spans="1:2" x14ac:dyDescent="0.3">
      <c r="A382" t="str">
        <f>IF(A383&lt;&gt;"",_xlfn.CONCAT(TEXT(FLOOR('surface calculation'!B384,0.1),"#,##0.0"),","),TEXT(FLOOR('surface calculation'!B384,0.1),"#,##0.0"))</f>
        <v>16.6,</v>
      </c>
      <c r="B382" t="str">
        <f>IF(B383&lt;&gt;"",_xlfn.CONCAT(TEXT(FLOOR('surface calculation'!C384,0.1),"#,##0.0"),","),TEXT(FLOOR('surface calculation'!C384,0.1),"#,##0.0"))</f>
        <v>16.1,</v>
      </c>
    </row>
    <row r="383" spans="1:2" x14ac:dyDescent="0.3">
      <c r="A383" t="str">
        <f>IF(A384&lt;&gt;"",_xlfn.CONCAT(TEXT(FLOOR('surface calculation'!B385,0.1),"#,##0.0"),","),TEXT(FLOOR('surface calculation'!B385,0.1),"#,##0.0"))</f>
        <v>16.6,</v>
      </c>
      <c r="B383" t="str">
        <f>IF(B384&lt;&gt;"",_xlfn.CONCAT(TEXT(FLOOR('surface calculation'!C385,0.1),"#,##0.0"),","),TEXT(FLOOR('surface calculation'!C385,0.1),"#,##0.0"))</f>
        <v>16.1,</v>
      </c>
    </row>
    <row r="384" spans="1:2" x14ac:dyDescent="0.3">
      <c r="A384" t="str">
        <f>IF(A385&lt;&gt;"",_xlfn.CONCAT(TEXT(FLOOR('surface calculation'!B386,0.1),"#,##0.0"),","),TEXT(FLOOR('surface calculation'!B386,0.1),"#,##0.0"))</f>
        <v>16.6,</v>
      </c>
      <c r="B384" t="str">
        <f>IF(B385&lt;&gt;"",_xlfn.CONCAT(TEXT(FLOOR('surface calculation'!C386,0.1),"#,##0.0"),","),TEXT(FLOOR('surface calculation'!C386,0.1),"#,##0.0"))</f>
        <v>16.2,</v>
      </c>
    </row>
    <row r="385" spans="1:2" x14ac:dyDescent="0.3">
      <c r="A385" t="str">
        <f>IF(A386&lt;&gt;"",_xlfn.CONCAT(TEXT(FLOOR('surface calculation'!B387,0.1),"#,##0.0"),","),TEXT(FLOOR('surface calculation'!B387,0.1),"#,##0.0"))</f>
        <v>16.7,</v>
      </c>
      <c r="B385" t="str">
        <f>IF(B386&lt;&gt;"",_xlfn.CONCAT(TEXT(FLOOR('surface calculation'!C387,0.1),"#,##0.0"),","),TEXT(FLOOR('surface calculation'!C387,0.1),"#,##0.0"))</f>
        <v>16.2,</v>
      </c>
    </row>
    <row r="386" spans="1:2" x14ac:dyDescent="0.3">
      <c r="A386" t="str">
        <f>IF(A387&lt;&gt;"",_xlfn.CONCAT(TEXT(FLOOR('surface calculation'!B388,0.1),"#,##0.0"),","),TEXT(FLOOR('surface calculation'!B388,0.1),"#,##0.0"))</f>
        <v>16.7,</v>
      </c>
      <c r="B386" t="str">
        <f>IF(B387&lt;&gt;"",_xlfn.CONCAT(TEXT(FLOOR('surface calculation'!C388,0.1),"#,##0.0"),","),TEXT(FLOOR('surface calculation'!C388,0.1),"#,##0.0"))</f>
        <v>16.3,</v>
      </c>
    </row>
    <row r="387" spans="1:2" x14ac:dyDescent="0.3">
      <c r="A387" t="str">
        <f>IF(A388&lt;&gt;"",_xlfn.CONCAT(TEXT(FLOOR('surface calculation'!B389,0.1),"#,##0.0"),","),TEXT(FLOOR('surface calculation'!B389,0.1),"#,##0.0"))</f>
        <v>16.7,</v>
      </c>
      <c r="B387" t="str">
        <f>IF(B388&lt;&gt;"",_xlfn.CONCAT(TEXT(FLOOR('surface calculation'!C389,0.1),"#,##0.0"),","),TEXT(FLOOR('surface calculation'!C389,0.1),"#,##0.0"))</f>
        <v>16.4,</v>
      </c>
    </row>
    <row r="388" spans="1:2" x14ac:dyDescent="0.3">
      <c r="A388" t="str">
        <f>IF(A389&lt;&gt;"",_xlfn.CONCAT(TEXT(FLOOR('surface calculation'!B390,0.1),"#,##0.0"),","),TEXT(FLOOR('surface calculation'!B390,0.1),"#,##0.0"))</f>
        <v>16.7,</v>
      </c>
      <c r="B388" t="str">
        <f>IF(B389&lt;&gt;"",_xlfn.CONCAT(TEXT(FLOOR('surface calculation'!C390,0.1),"#,##0.0"),","),TEXT(FLOOR('surface calculation'!C390,0.1),"#,##0.0"))</f>
        <v>16.4,</v>
      </c>
    </row>
    <row r="389" spans="1:2" x14ac:dyDescent="0.3">
      <c r="A389" t="str">
        <f>IF(A390&lt;&gt;"",_xlfn.CONCAT(TEXT(FLOOR('surface calculation'!B391,0.1),"#,##0.0"),","),TEXT(FLOOR('surface calculation'!B391,0.1),"#,##0.0"))</f>
        <v>16.8,</v>
      </c>
      <c r="B389" t="str">
        <f>IF(B390&lt;&gt;"",_xlfn.CONCAT(TEXT(FLOOR('surface calculation'!C391,0.1),"#,##0.0"),","),TEXT(FLOOR('surface calculation'!C391,0.1),"#,##0.0"))</f>
        <v>16.5,</v>
      </c>
    </row>
    <row r="390" spans="1:2" x14ac:dyDescent="0.3">
      <c r="A390" t="str">
        <f>IF(A391&lt;&gt;"",_xlfn.CONCAT(TEXT(FLOOR('surface calculation'!B392,0.1),"#,##0.0"),","),TEXT(FLOOR('surface calculation'!B392,0.1),"#,##0.0"))</f>
        <v>16.8,</v>
      </c>
      <c r="B390" t="str">
        <f>IF(B391&lt;&gt;"",_xlfn.CONCAT(TEXT(FLOOR('surface calculation'!C392,0.1),"#,##0.0"),","),TEXT(FLOOR('surface calculation'!C392,0.1),"#,##0.0"))</f>
        <v>16.6,</v>
      </c>
    </row>
    <row r="391" spans="1:2" x14ac:dyDescent="0.3">
      <c r="A391" t="str">
        <f>IF(A392&lt;&gt;"",_xlfn.CONCAT(TEXT(FLOOR('surface calculation'!B393,0.1),"#,##0.0"),","),TEXT(FLOOR('surface calculation'!B393,0.1),"#,##0.0"))</f>
        <v>16.8,</v>
      </c>
      <c r="B391" t="str">
        <f>IF(B392&lt;&gt;"",_xlfn.CONCAT(TEXT(FLOOR('surface calculation'!C393,0.1),"#,##0.0"),","),TEXT(FLOOR('surface calculation'!C393,0.1),"#,##0.0"))</f>
        <v>16.6,</v>
      </c>
    </row>
    <row r="392" spans="1:2" x14ac:dyDescent="0.3">
      <c r="A392" t="str">
        <f>IF(A393&lt;&gt;"",_xlfn.CONCAT(TEXT(FLOOR('surface calculation'!B394,0.1),"#,##0.0"),","),TEXT(FLOOR('surface calculation'!B394,0.1),"#,##0.0"))</f>
        <v>16.9,</v>
      </c>
      <c r="B392" t="str">
        <f>IF(B393&lt;&gt;"",_xlfn.CONCAT(TEXT(FLOOR('surface calculation'!C394,0.1),"#,##0.0"),","),TEXT(FLOOR('surface calculation'!C394,0.1),"#,##0.0"))</f>
        <v>16.7,</v>
      </c>
    </row>
    <row r="393" spans="1:2" x14ac:dyDescent="0.3">
      <c r="A393" t="str">
        <f>IF(A394&lt;&gt;"",_xlfn.CONCAT(TEXT(FLOOR('surface calculation'!B395,0.1),"#,##0.0"),","),TEXT(FLOOR('surface calculation'!B395,0.1),"#,##0.0"))</f>
        <v>16.9,</v>
      </c>
      <c r="B393" t="str">
        <f>IF(B394&lt;&gt;"",_xlfn.CONCAT(TEXT(FLOOR('surface calculation'!C395,0.1),"#,##0.0"),","),TEXT(FLOOR('surface calculation'!C395,0.1),"#,##0.0"))</f>
        <v>16.7,</v>
      </c>
    </row>
    <row r="394" spans="1:2" x14ac:dyDescent="0.3">
      <c r="A394" t="str">
        <f>IF(A395&lt;&gt;"",_xlfn.CONCAT(TEXT(FLOOR('surface calculation'!B396,0.1),"#,##0.0"),","),TEXT(FLOOR('surface calculation'!B396,0.1),"#,##0.0"))</f>
        <v>16.9,</v>
      </c>
      <c r="B394" t="str">
        <f>IF(B395&lt;&gt;"",_xlfn.CONCAT(TEXT(FLOOR('surface calculation'!C396,0.1),"#,##0.0"),","),TEXT(FLOOR('surface calculation'!C396,0.1),"#,##0.0"))</f>
        <v>16.8,</v>
      </c>
    </row>
    <row r="395" spans="1:2" x14ac:dyDescent="0.3">
      <c r="A395" t="str">
        <f>IF(A396&lt;&gt;"",_xlfn.CONCAT(TEXT(FLOOR('surface calculation'!B397,0.1),"#,##0.0"),","),TEXT(FLOOR('surface calculation'!B397,0.1),"#,##0.0"))</f>
        <v>17.0,</v>
      </c>
      <c r="B395" t="str">
        <f>IF(B396&lt;&gt;"",_xlfn.CONCAT(TEXT(FLOOR('surface calculation'!C397,0.1),"#,##0.0"),","),TEXT(FLOOR('surface calculation'!C397,0.1),"#,##0.0"))</f>
        <v>16.9,</v>
      </c>
    </row>
    <row r="396" spans="1:2" x14ac:dyDescent="0.3">
      <c r="A396" t="str">
        <f>IF(A397&lt;&gt;"",_xlfn.CONCAT(TEXT(FLOOR('surface calculation'!B398,0.1),"#,##0.0"),","),TEXT(FLOOR('surface calculation'!B398,0.1),"#,##0.0"))</f>
        <v>17.0,</v>
      </c>
      <c r="B396" t="str">
        <f>IF(B397&lt;&gt;"",_xlfn.CONCAT(TEXT(FLOOR('surface calculation'!C398,0.1),"#,##0.0"),","),TEXT(FLOOR('surface calculation'!C398,0.1),"#,##0.0"))</f>
        <v>16.9,</v>
      </c>
    </row>
    <row r="397" spans="1:2" x14ac:dyDescent="0.3">
      <c r="A397" t="str">
        <f>IF(A398&lt;&gt;"",_xlfn.CONCAT(TEXT(FLOOR('surface calculation'!B399,0.1),"#,##0.0"),","),TEXT(FLOOR('surface calculation'!B399,0.1),"#,##0.0"))</f>
        <v>17.0,</v>
      </c>
      <c r="B397" t="str">
        <f>IF(B398&lt;&gt;"",_xlfn.CONCAT(TEXT(FLOOR('surface calculation'!C399,0.1),"#,##0.0"),","),TEXT(FLOOR('surface calculation'!C399,0.1),"#,##0.0"))</f>
        <v>17.0,</v>
      </c>
    </row>
    <row r="398" spans="1:2" x14ac:dyDescent="0.3">
      <c r="A398" t="str">
        <f>IF(A399&lt;&gt;"",_xlfn.CONCAT(TEXT(FLOOR('surface calculation'!B400,0.1),"#,##0.0"),","),TEXT(FLOOR('surface calculation'!B400,0.1),"#,##0.0"))</f>
        <v>17.1,</v>
      </c>
      <c r="B398" t="str">
        <f>IF(B399&lt;&gt;"",_xlfn.CONCAT(TEXT(FLOOR('surface calculation'!C400,0.1),"#,##0.0"),","),TEXT(FLOOR('surface calculation'!C400,0.1),"#,##0.0"))</f>
        <v>17.0,</v>
      </c>
    </row>
    <row r="399" spans="1:2" x14ac:dyDescent="0.3">
      <c r="A399" t="str">
        <f>IF(A400&lt;&gt;"",_xlfn.CONCAT(TEXT(FLOOR('surface calculation'!B401,0.1),"#,##0.0"),","),TEXT(FLOOR('surface calculation'!B401,0.1),"#,##0.0"))</f>
        <v>17.1,</v>
      </c>
      <c r="B399" t="str">
        <f>IF(B400&lt;&gt;"",_xlfn.CONCAT(TEXT(FLOOR('surface calculation'!C401,0.1),"#,##0.0"),","),TEXT(FLOOR('surface calculation'!C401,0.1),"#,##0.0"))</f>
        <v>17.1,</v>
      </c>
    </row>
    <row r="400" spans="1:2" x14ac:dyDescent="0.3">
      <c r="A400" t="str">
        <f>IF(A401&lt;&gt;"",_xlfn.CONCAT(TEXT(FLOOR('surface calculation'!B402,0.1),"#,##0.0"),","),TEXT(FLOOR('surface calculation'!B402,0.1),"#,##0.0"))</f>
        <v>17.1,</v>
      </c>
      <c r="B400" t="str">
        <f>IF(B401&lt;&gt;"",_xlfn.CONCAT(TEXT(FLOOR('surface calculation'!C402,0.1),"#,##0.0"),","),TEXT(FLOOR('surface calculation'!C402,0.1),"#,##0.0"))</f>
        <v>17.2,</v>
      </c>
    </row>
    <row r="401" spans="1:2" x14ac:dyDescent="0.3">
      <c r="A401" t="str">
        <f>IF(A402&lt;&gt;"",_xlfn.CONCAT(TEXT(FLOOR('surface calculation'!B403,0.1),"#,##0.0"),","),TEXT(FLOOR('surface calculation'!B403,0.1),"#,##0.0"))</f>
        <v>17.1,</v>
      </c>
      <c r="B401" t="str">
        <f>IF(B402&lt;&gt;"",_xlfn.CONCAT(TEXT(FLOOR('surface calculation'!C403,0.1),"#,##0.0"),","),TEXT(FLOOR('surface calculation'!C403,0.1),"#,##0.0"))</f>
        <v>17.2,</v>
      </c>
    </row>
    <row r="402" spans="1:2" x14ac:dyDescent="0.3">
      <c r="A402" t="str">
        <f>IF(A403&lt;&gt;"",_xlfn.CONCAT(TEXT(FLOOR('surface calculation'!B404,0.1),"#,##0.0"),","),TEXT(FLOOR('surface calculation'!B404,0.1),"#,##0.0"))</f>
        <v>17.2,</v>
      </c>
      <c r="B402" t="str">
        <f>IF(B403&lt;&gt;"",_xlfn.CONCAT(TEXT(FLOOR('surface calculation'!C404,0.1),"#,##0.0"),","),TEXT(FLOOR('surface calculation'!C404,0.1),"#,##0.0"))</f>
        <v>17.3,</v>
      </c>
    </row>
    <row r="403" spans="1:2" x14ac:dyDescent="0.3">
      <c r="A403" t="str">
        <f>IF(A404&lt;&gt;"",_xlfn.CONCAT(TEXT(FLOOR('surface calculation'!B405,0.1),"#,##0.0"),","),TEXT(FLOOR('surface calculation'!B405,0.1),"#,##0.0"))</f>
        <v>17.2,</v>
      </c>
      <c r="B403" t="str">
        <f>IF(B404&lt;&gt;"",_xlfn.CONCAT(TEXT(FLOOR('surface calculation'!C405,0.1),"#,##0.0"),","),TEXT(FLOOR('surface calculation'!C405,0.1),"#,##0.0"))</f>
        <v>17.4,</v>
      </c>
    </row>
    <row r="404" spans="1:2" x14ac:dyDescent="0.3">
      <c r="A404" t="str">
        <f>IF(A405&lt;&gt;"",_xlfn.CONCAT(TEXT(FLOOR('surface calculation'!B406,0.1),"#,##0.0"),","),TEXT(FLOOR('surface calculation'!B406,0.1),"#,##0.0"))</f>
        <v>17.2,</v>
      </c>
      <c r="B404" t="str">
        <f>IF(B405&lt;&gt;"",_xlfn.CONCAT(TEXT(FLOOR('surface calculation'!C406,0.1),"#,##0.0"),","),TEXT(FLOOR('surface calculation'!C406,0.1),"#,##0.0"))</f>
        <v>17.4,</v>
      </c>
    </row>
    <row r="405" spans="1:2" x14ac:dyDescent="0.3">
      <c r="A405" t="str">
        <f>IF(A406&lt;&gt;"",_xlfn.CONCAT(TEXT(FLOOR('surface calculation'!B407,0.1),"#,##0.0"),","),TEXT(FLOOR('surface calculation'!B407,0.1),"#,##0.0"))</f>
        <v>17.3,</v>
      </c>
      <c r="B405" t="str">
        <f>IF(B406&lt;&gt;"",_xlfn.CONCAT(TEXT(FLOOR('surface calculation'!C407,0.1),"#,##0.0"),","),TEXT(FLOOR('surface calculation'!C407,0.1),"#,##0.0"))</f>
        <v>17.5,</v>
      </c>
    </row>
    <row r="406" spans="1:2" x14ac:dyDescent="0.3">
      <c r="A406" t="str">
        <f>IF(A407&lt;&gt;"",_xlfn.CONCAT(TEXT(FLOOR('surface calculation'!B408,0.1),"#,##0.0"),","),TEXT(FLOOR('surface calculation'!B408,0.1),"#,##0.0"))</f>
        <v>17.3,</v>
      </c>
      <c r="B406" t="str">
        <f>IF(B407&lt;&gt;"",_xlfn.CONCAT(TEXT(FLOOR('surface calculation'!C408,0.1),"#,##0.0"),","),TEXT(FLOOR('surface calculation'!C408,0.1),"#,##0.0"))</f>
        <v>17.5,</v>
      </c>
    </row>
    <row r="407" spans="1:2" x14ac:dyDescent="0.3">
      <c r="A407" t="str">
        <f>IF(A408&lt;&gt;"",_xlfn.CONCAT(TEXT(FLOOR('surface calculation'!B409,0.1),"#,##0.0"),","),TEXT(FLOOR('surface calculation'!B409,0.1),"#,##0.0"))</f>
        <v>17.3,</v>
      </c>
      <c r="B407" t="str">
        <f>IF(B408&lt;&gt;"",_xlfn.CONCAT(TEXT(FLOOR('surface calculation'!C409,0.1),"#,##0.0"),","),TEXT(FLOOR('surface calculation'!C409,0.1),"#,##0.0"))</f>
        <v>17.5,</v>
      </c>
    </row>
    <row r="408" spans="1:2" x14ac:dyDescent="0.3">
      <c r="A408" t="str">
        <f>IF(A409&lt;&gt;"",_xlfn.CONCAT(TEXT(FLOOR('surface calculation'!B410,0.1),"#,##0.0"),","),TEXT(FLOOR('surface calculation'!B410,0.1),"#,##0.0"))</f>
        <v>17.3,</v>
      </c>
      <c r="B408" t="str">
        <f>IF(B409&lt;&gt;"",_xlfn.CONCAT(TEXT(FLOOR('surface calculation'!C410,0.1),"#,##0.0"),","),TEXT(FLOOR('surface calculation'!C410,0.1),"#,##0.0"))</f>
        <v>17.6,</v>
      </c>
    </row>
    <row r="409" spans="1:2" x14ac:dyDescent="0.3">
      <c r="A409" t="str">
        <f>IF(A410&lt;&gt;"",_xlfn.CONCAT(TEXT(FLOOR('surface calculation'!B411,0.1),"#,##0.0"),","),TEXT(FLOOR('surface calculation'!B411,0.1),"#,##0.0"))</f>
        <v>17.4,</v>
      </c>
      <c r="B409" t="str">
        <f>IF(B410&lt;&gt;"",_xlfn.CONCAT(TEXT(FLOOR('surface calculation'!C411,0.1),"#,##0.0"),","),TEXT(FLOOR('surface calculation'!C411,0.1),"#,##0.0"))</f>
        <v>17.7,</v>
      </c>
    </row>
    <row r="410" spans="1:2" x14ac:dyDescent="0.3">
      <c r="A410" t="str">
        <f>IF(A411&lt;&gt;"",_xlfn.CONCAT(TEXT(FLOOR('surface calculation'!B412,0.1),"#,##0.0"),","),TEXT(FLOOR('surface calculation'!B412,0.1),"#,##0.0"))</f>
        <v>17.4,</v>
      </c>
      <c r="B410" t="str">
        <f>IF(B411&lt;&gt;"",_xlfn.CONCAT(TEXT(FLOOR('surface calculation'!C412,0.1),"#,##0.0"),","),TEXT(FLOOR('surface calculation'!C412,0.1),"#,##0.0"))</f>
        <v>17.7,</v>
      </c>
    </row>
    <row r="411" spans="1:2" x14ac:dyDescent="0.3">
      <c r="A411" t="str">
        <f>IF(A412&lt;&gt;"",_xlfn.CONCAT(TEXT(FLOOR('surface calculation'!B413,0.1),"#,##0.0"),","),TEXT(FLOOR('surface calculation'!B413,0.1),"#,##0.0"))</f>
        <v>17.4,</v>
      </c>
      <c r="B411" t="str">
        <f>IF(B412&lt;&gt;"",_xlfn.CONCAT(TEXT(FLOOR('surface calculation'!C413,0.1),"#,##0.0"),","),TEXT(FLOOR('surface calculation'!C413,0.1),"#,##0.0"))</f>
        <v>17.8,</v>
      </c>
    </row>
    <row r="412" spans="1:2" x14ac:dyDescent="0.3">
      <c r="A412" t="str">
        <f>IF(A413&lt;&gt;"",_xlfn.CONCAT(TEXT(FLOOR('surface calculation'!B414,0.1),"#,##0.0"),","),TEXT(FLOOR('surface calculation'!B414,0.1),"#,##0.0"))</f>
        <v>17.5,</v>
      </c>
      <c r="B412" t="str">
        <f>IF(B413&lt;&gt;"",_xlfn.CONCAT(TEXT(FLOOR('surface calculation'!C414,0.1),"#,##0.0"),","),TEXT(FLOOR('surface calculation'!C414,0.1),"#,##0.0"))</f>
        <v>17.8,</v>
      </c>
    </row>
    <row r="413" spans="1:2" x14ac:dyDescent="0.3">
      <c r="A413" t="str">
        <f>IF(A414&lt;&gt;"",_xlfn.CONCAT(TEXT(FLOOR('surface calculation'!B415,0.1),"#,##0.0"),","),TEXT(FLOOR('surface calculation'!B415,0.1),"#,##0.0"))</f>
        <v>17.5,</v>
      </c>
      <c r="B413" t="str">
        <f>IF(B414&lt;&gt;"",_xlfn.CONCAT(TEXT(FLOOR('surface calculation'!C415,0.1),"#,##0.0"),","),TEXT(FLOOR('surface calculation'!C415,0.1),"#,##0.0"))</f>
        <v>17.9,</v>
      </c>
    </row>
    <row r="414" spans="1:2" x14ac:dyDescent="0.3">
      <c r="A414" t="str">
        <f>IF(A415&lt;&gt;"",_xlfn.CONCAT(TEXT(FLOOR('surface calculation'!B416,0.1),"#,##0.0"),","),TEXT(FLOOR('surface calculation'!B416,0.1),"#,##0.0"))</f>
        <v>17.5,</v>
      </c>
      <c r="B414" t="str">
        <f>IF(B415&lt;&gt;"",_xlfn.CONCAT(TEXT(FLOOR('surface calculation'!C416,0.1),"#,##0.0"),","),TEXT(FLOOR('surface calculation'!C416,0.1),"#,##0.0"))</f>
        <v>18.0,</v>
      </c>
    </row>
    <row r="415" spans="1:2" x14ac:dyDescent="0.3">
      <c r="A415" t="str">
        <f>IF(A416&lt;&gt;"",_xlfn.CONCAT(TEXT(FLOOR('surface calculation'!B417,0.1),"#,##0.0"),","),TEXT(FLOOR('surface calculation'!B417,0.1),"#,##0.0"))</f>
        <v>17.5,</v>
      </c>
      <c r="B415" t="str">
        <f>IF(B416&lt;&gt;"",_xlfn.CONCAT(TEXT(FLOOR('surface calculation'!C417,0.1),"#,##0.0"),","),TEXT(FLOOR('surface calculation'!C417,0.1),"#,##0.0"))</f>
        <v>18.0,</v>
      </c>
    </row>
    <row r="416" spans="1:2" x14ac:dyDescent="0.3">
      <c r="A416" t="str">
        <f>IF(A417&lt;&gt;"",_xlfn.CONCAT(TEXT(FLOOR('surface calculation'!B418,0.1),"#,##0.0"),","),TEXT(FLOOR('surface calculation'!B418,0.1),"#,##0.0"))</f>
        <v>17.6,</v>
      </c>
      <c r="B416" t="str">
        <f>IF(B417&lt;&gt;"",_xlfn.CONCAT(TEXT(FLOOR('surface calculation'!C418,0.1),"#,##0.0"),","),TEXT(FLOOR('surface calculation'!C418,0.1),"#,##0.0"))</f>
        <v>18.1,</v>
      </c>
    </row>
    <row r="417" spans="1:2" x14ac:dyDescent="0.3">
      <c r="A417" t="str">
        <f>IF(A418&lt;&gt;"",_xlfn.CONCAT(TEXT(FLOOR('surface calculation'!B419,0.1),"#,##0.0"),","),TEXT(FLOOR('surface calculation'!B419,0.1),"#,##0.0"))</f>
        <v>17.6,</v>
      </c>
      <c r="B417" t="str">
        <f>IF(B418&lt;&gt;"",_xlfn.CONCAT(TEXT(FLOOR('surface calculation'!C419,0.1),"#,##0.0"),","),TEXT(FLOOR('surface calculation'!C419,0.1),"#,##0.0"))</f>
        <v>18.2,</v>
      </c>
    </row>
    <row r="418" spans="1:2" x14ac:dyDescent="0.3">
      <c r="A418" t="str">
        <f>IF(A419&lt;&gt;"",_xlfn.CONCAT(TEXT(FLOOR('surface calculation'!B420,0.1),"#,##0.0"),","),TEXT(FLOOR('surface calculation'!B420,0.1),"#,##0.0"))</f>
        <v>17.6,</v>
      </c>
      <c r="B418" t="str">
        <f>IF(B419&lt;&gt;"",_xlfn.CONCAT(TEXT(FLOOR('surface calculation'!C420,0.1),"#,##0.0"),","),TEXT(FLOOR('surface calculation'!C420,0.1),"#,##0.0"))</f>
        <v>18.2,</v>
      </c>
    </row>
    <row r="419" spans="1:2" x14ac:dyDescent="0.3">
      <c r="A419" t="str">
        <f>IF(A420&lt;&gt;"",_xlfn.CONCAT(TEXT(FLOOR('surface calculation'!B421,0.1),"#,##0.0"),","),TEXT(FLOOR('surface calculation'!B421,0.1),"#,##0.0"))</f>
        <v>17.7,</v>
      </c>
      <c r="B419" t="str">
        <f>IF(B420&lt;&gt;"",_xlfn.CONCAT(TEXT(FLOOR('surface calculation'!C421,0.1),"#,##0.0"),","),TEXT(FLOOR('surface calculation'!C421,0.1),"#,##0.0"))</f>
        <v>18.3,</v>
      </c>
    </row>
    <row r="420" spans="1:2" x14ac:dyDescent="0.3">
      <c r="A420" t="str">
        <f>IF(A421&lt;&gt;"",_xlfn.CONCAT(TEXT(FLOOR('surface calculation'!B422,0.1),"#,##0.0"),","),TEXT(FLOOR('surface calculation'!B422,0.1),"#,##0.0"))</f>
        <v>17.7,</v>
      </c>
      <c r="B420" t="str">
        <f>IF(B421&lt;&gt;"",_xlfn.CONCAT(TEXT(FLOOR('surface calculation'!C422,0.1),"#,##0.0"),","),TEXT(FLOOR('surface calculation'!C422,0.1),"#,##0.0"))</f>
        <v>18.3,</v>
      </c>
    </row>
    <row r="421" spans="1:2" x14ac:dyDescent="0.3">
      <c r="A421" t="str">
        <f>IF(A422&lt;&gt;"",_xlfn.CONCAT(TEXT(FLOOR('surface calculation'!B423,0.1),"#,##0.0"),","),TEXT(FLOOR('surface calculation'!B423,0.1),"#,##0.0"))</f>
        <v>17.7,</v>
      </c>
      <c r="B421" t="str">
        <f>IF(B422&lt;&gt;"",_xlfn.CONCAT(TEXT(FLOOR('surface calculation'!C423,0.1),"#,##0.0"),","),TEXT(FLOOR('surface calculation'!C423,0.1),"#,##0.0"))</f>
        <v>18.4,</v>
      </c>
    </row>
    <row r="422" spans="1:2" x14ac:dyDescent="0.3">
      <c r="A422" t="str">
        <f>IF(A423&lt;&gt;"",_xlfn.CONCAT(TEXT(FLOOR('surface calculation'!B424,0.1),"#,##0.0"),","),TEXT(FLOOR('surface calculation'!B424,0.1),"#,##0.0"))</f>
        <v>17.8,</v>
      </c>
      <c r="B422" t="str">
        <f>IF(B423&lt;&gt;"",_xlfn.CONCAT(TEXT(FLOOR('surface calculation'!C424,0.1),"#,##0.0"),","),TEXT(FLOOR('surface calculation'!C424,0.1),"#,##0.0"))</f>
        <v>18.5,</v>
      </c>
    </row>
    <row r="423" spans="1:2" x14ac:dyDescent="0.3">
      <c r="A423" t="str">
        <f>IF(A424&lt;&gt;"",_xlfn.CONCAT(TEXT(FLOOR('surface calculation'!B425,0.1),"#,##0.0"),","),TEXT(FLOOR('surface calculation'!B425,0.1),"#,##0.0"))</f>
        <v>17.8,</v>
      </c>
      <c r="B423" t="str">
        <f>IF(B424&lt;&gt;"",_xlfn.CONCAT(TEXT(FLOOR('surface calculation'!C425,0.1),"#,##0.0"),","),TEXT(FLOOR('surface calculation'!C425,0.1),"#,##0.0"))</f>
        <v>18.5,</v>
      </c>
    </row>
    <row r="424" spans="1:2" x14ac:dyDescent="0.3">
      <c r="A424" t="str">
        <f>IF(A425&lt;&gt;"",_xlfn.CONCAT(TEXT(FLOOR('surface calculation'!B426,0.1),"#,##0.0"),","),TEXT(FLOOR('surface calculation'!B426,0.1),"#,##0.0"))</f>
        <v>17.8,</v>
      </c>
      <c r="B424" t="str">
        <f>IF(B425&lt;&gt;"",_xlfn.CONCAT(TEXT(FLOOR('surface calculation'!C426,0.1),"#,##0.0"),","),TEXT(FLOOR('surface calculation'!C426,0.1),"#,##0.0"))</f>
        <v>18.6,</v>
      </c>
    </row>
    <row r="425" spans="1:2" x14ac:dyDescent="0.3">
      <c r="A425" t="str">
        <f>IF(A426&lt;&gt;"",_xlfn.CONCAT(TEXT(FLOOR('surface calculation'!B427,0.1),"#,##0.0"),","),TEXT(FLOOR('surface calculation'!B427,0.1),"#,##0.0"))</f>
        <v>17.9,</v>
      </c>
      <c r="B425" t="str">
        <f>IF(B426&lt;&gt;"",_xlfn.CONCAT(TEXT(FLOOR('surface calculation'!C427,0.1),"#,##0.0"),","),TEXT(FLOOR('surface calculation'!C427,0.1),"#,##0.0"))</f>
        <v>18.6,</v>
      </c>
    </row>
    <row r="426" spans="1:2" x14ac:dyDescent="0.3">
      <c r="A426" t="str">
        <f>IF(A427&lt;&gt;"",_xlfn.CONCAT(TEXT(FLOOR('surface calculation'!B428,0.1),"#,##0.0"),","),TEXT(FLOOR('surface calculation'!B428,0.1),"#,##0.0"))</f>
        <v>17.9,</v>
      </c>
      <c r="B426" t="str">
        <f>IF(B427&lt;&gt;"",_xlfn.CONCAT(TEXT(FLOOR('surface calculation'!C428,0.1),"#,##0.0"),","),TEXT(FLOOR('surface calculation'!C428,0.1),"#,##0.0"))</f>
        <v>18.7,</v>
      </c>
    </row>
    <row r="427" spans="1:2" x14ac:dyDescent="0.3">
      <c r="A427" t="str">
        <f>IF(A428&lt;&gt;"",_xlfn.CONCAT(TEXT(FLOOR('surface calculation'!B429,0.1),"#,##0.0"),","),TEXT(FLOOR('surface calculation'!B429,0.1),"#,##0.0"))</f>
        <v>17.9,</v>
      </c>
      <c r="B427" t="str">
        <f>IF(B428&lt;&gt;"",_xlfn.CONCAT(TEXT(FLOOR('surface calculation'!C429,0.1),"#,##0.0"),","),TEXT(FLOOR('surface calculation'!C429,0.1),"#,##0.0"))</f>
        <v>18.8,</v>
      </c>
    </row>
    <row r="428" spans="1:2" x14ac:dyDescent="0.3">
      <c r="A428" t="str">
        <f>IF(A429&lt;&gt;"",_xlfn.CONCAT(TEXT(FLOOR('surface calculation'!B430,0.1),"#,##0.0"),","),TEXT(FLOOR('surface calculation'!B430,0.1),"#,##0.0"))</f>
        <v>17.9,</v>
      </c>
      <c r="B428" t="str">
        <f>IF(B429&lt;&gt;"",_xlfn.CONCAT(TEXT(FLOOR('surface calculation'!C430,0.1),"#,##0.0"),","),TEXT(FLOOR('surface calculation'!C430,0.1),"#,##0.0"))</f>
        <v>18.8,</v>
      </c>
    </row>
    <row r="429" spans="1:2" x14ac:dyDescent="0.3">
      <c r="A429" t="str">
        <f>IF(A430&lt;&gt;"",_xlfn.CONCAT(TEXT(FLOOR('surface calculation'!B431,0.1),"#,##0.0"),","),TEXT(FLOOR('surface calculation'!B431,0.1),"#,##0.0"))</f>
        <v>18.0,</v>
      </c>
      <c r="B429" t="str">
        <f>IF(B430&lt;&gt;"",_xlfn.CONCAT(TEXT(FLOOR('surface calculation'!C431,0.1),"#,##0.0"),","),TEXT(FLOOR('surface calculation'!C431,0.1),"#,##0.0"))</f>
        <v>18.9,</v>
      </c>
    </row>
    <row r="430" spans="1:2" x14ac:dyDescent="0.3">
      <c r="A430" t="str">
        <f>IF(A431&lt;&gt;"",_xlfn.CONCAT(TEXT(FLOOR('surface calculation'!B432,0.1),"#,##0.0"),","),TEXT(FLOOR('surface calculation'!B432,0.1),"#,##0.0"))</f>
        <v>18.0,</v>
      </c>
      <c r="B430" t="str">
        <f>IF(B431&lt;&gt;"",_xlfn.CONCAT(TEXT(FLOOR('surface calculation'!C432,0.1),"#,##0.0"),","),TEXT(FLOOR('surface calculation'!C432,0.1),"#,##0.0"))</f>
        <v>19.0,</v>
      </c>
    </row>
    <row r="431" spans="1:2" x14ac:dyDescent="0.3">
      <c r="A431" t="str">
        <f>IF(A432&lt;&gt;"",_xlfn.CONCAT(TEXT(FLOOR('surface calculation'!B433,0.1),"#,##0.0"),","),TEXT(FLOOR('surface calculation'!B433,0.1),"#,##0.0"))</f>
        <v>18.0,</v>
      </c>
      <c r="B431" t="str">
        <f>IF(B432&lt;&gt;"",_xlfn.CONCAT(TEXT(FLOOR('surface calculation'!C433,0.1),"#,##0.0"),","),TEXT(FLOOR('surface calculation'!C433,0.1),"#,##0.0"))</f>
        <v>19.0,</v>
      </c>
    </row>
    <row r="432" spans="1:2" x14ac:dyDescent="0.3">
      <c r="A432" t="str">
        <f>IF(A433&lt;&gt;"",_xlfn.CONCAT(TEXT(FLOOR('surface calculation'!B434,0.1),"#,##0.0"),","),TEXT(FLOOR('surface calculation'!B434,0.1),"#,##0.0"))</f>
        <v>18.1,</v>
      </c>
      <c r="B432" t="str">
        <f>IF(B433&lt;&gt;"",_xlfn.CONCAT(TEXT(FLOOR('surface calculation'!C434,0.1),"#,##0.0"),","),TEXT(FLOOR('surface calculation'!C434,0.1),"#,##0.0"))</f>
        <v>19.1,</v>
      </c>
    </row>
    <row r="433" spans="1:2" x14ac:dyDescent="0.3">
      <c r="A433" t="str">
        <f>IF(A434&lt;&gt;"",_xlfn.CONCAT(TEXT(FLOOR('surface calculation'!B435,0.1),"#,##0.0"),","),TEXT(FLOOR('surface calculation'!B435,0.1),"#,##0.0"))</f>
        <v>18.1,</v>
      </c>
      <c r="B433" t="str">
        <f>IF(B434&lt;&gt;"",_xlfn.CONCAT(TEXT(FLOOR('surface calculation'!C435,0.1),"#,##0.0"),","),TEXT(FLOOR('surface calculation'!C435,0.1),"#,##0.0"))</f>
        <v>19.1,</v>
      </c>
    </row>
    <row r="434" spans="1:2" x14ac:dyDescent="0.3">
      <c r="A434" t="str">
        <f>IF(A435&lt;&gt;"",_xlfn.CONCAT(TEXT(FLOOR('surface calculation'!B436,0.1),"#,##0.0"),","),TEXT(FLOOR('surface calculation'!B436,0.1),"#,##0.0"))</f>
        <v>18.1,</v>
      </c>
      <c r="B434" t="str">
        <f>IF(B435&lt;&gt;"",_xlfn.CONCAT(TEXT(FLOOR('surface calculation'!C436,0.1),"#,##0.0"),","),TEXT(FLOOR('surface calculation'!C436,0.1),"#,##0.0"))</f>
        <v>19.2,</v>
      </c>
    </row>
    <row r="435" spans="1:2" x14ac:dyDescent="0.3">
      <c r="A435" t="str">
        <f>IF(A436&lt;&gt;"",_xlfn.CONCAT(TEXT(FLOOR('surface calculation'!B437,0.1),"#,##0.0"),","),TEXT(FLOOR('surface calculation'!B437,0.1),"#,##0.0"))</f>
        <v>18.2,</v>
      </c>
      <c r="B435" t="str">
        <f>IF(B436&lt;&gt;"",_xlfn.CONCAT(TEXT(FLOOR('surface calculation'!C437,0.1),"#,##0.0"),","),TEXT(FLOOR('surface calculation'!C437,0.1),"#,##0.0"))</f>
        <v>19.2,</v>
      </c>
    </row>
    <row r="436" spans="1:2" x14ac:dyDescent="0.3">
      <c r="A436" t="str">
        <f>IF(A437&lt;&gt;"",_xlfn.CONCAT(TEXT(FLOOR('surface calculation'!B438,0.1),"#,##0.0"),","),TEXT(FLOOR('surface calculation'!B438,0.1),"#,##0.0"))</f>
        <v>18.2,</v>
      </c>
      <c r="B436" t="str">
        <f>IF(B437&lt;&gt;"",_xlfn.CONCAT(TEXT(FLOOR('surface calculation'!C438,0.1),"#,##0.0"),","),TEXT(FLOOR('surface calculation'!C438,0.1),"#,##0.0"))</f>
        <v>19.3,</v>
      </c>
    </row>
    <row r="437" spans="1:2" x14ac:dyDescent="0.3">
      <c r="A437" t="str">
        <f>IF(A438&lt;&gt;"",_xlfn.CONCAT(TEXT(FLOOR('surface calculation'!B439,0.1),"#,##0.0"),","),TEXT(FLOOR('surface calculation'!B439,0.1),"#,##0.0"))</f>
        <v>18.2,</v>
      </c>
      <c r="B437" t="str">
        <f>IF(B438&lt;&gt;"",_xlfn.CONCAT(TEXT(FLOOR('surface calculation'!C439,0.1),"#,##0.0"),","),TEXT(FLOOR('surface calculation'!C439,0.1),"#,##0.0"))</f>
        <v>19.4,</v>
      </c>
    </row>
    <row r="438" spans="1:2" x14ac:dyDescent="0.3">
      <c r="A438" t="str">
        <f>IF(A439&lt;&gt;"",_xlfn.CONCAT(TEXT(FLOOR('surface calculation'!B440,0.1),"#,##0.0"),","),TEXT(FLOOR('surface calculation'!B440,0.1),"#,##0.0"))</f>
        <v>18.2,</v>
      </c>
      <c r="B438" t="str">
        <f>IF(B439&lt;&gt;"",_xlfn.CONCAT(TEXT(FLOOR('surface calculation'!C440,0.1),"#,##0.0"),","),TEXT(FLOOR('surface calculation'!C440,0.1),"#,##0.0"))</f>
        <v>19.4,</v>
      </c>
    </row>
    <row r="439" spans="1:2" x14ac:dyDescent="0.3">
      <c r="A439" t="str">
        <f>IF(A440&lt;&gt;"",_xlfn.CONCAT(TEXT(FLOOR('surface calculation'!B441,0.1),"#,##0.0"),","),TEXT(FLOOR('surface calculation'!B441,0.1),"#,##0.0"))</f>
        <v>18.3,</v>
      </c>
      <c r="B439" t="str">
        <f>IF(B440&lt;&gt;"",_xlfn.CONCAT(TEXT(FLOOR('surface calculation'!C441,0.1),"#,##0.0"),","),TEXT(FLOOR('surface calculation'!C441,0.1),"#,##0.0"))</f>
        <v>19.5,</v>
      </c>
    </row>
    <row r="440" spans="1:2" x14ac:dyDescent="0.3">
      <c r="A440" t="str">
        <f>IF(A441&lt;&gt;"",_xlfn.CONCAT(TEXT(FLOOR('surface calculation'!B442,0.1),"#,##0.0"),","),TEXT(FLOOR('surface calculation'!B442,0.1),"#,##0.0"))</f>
        <v>18.3,</v>
      </c>
      <c r="B440" t="str">
        <f>IF(B441&lt;&gt;"",_xlfn.CONCAT(TEXT(FLOOR('surface calculation'!C442,0.1),"#,##0.0"),","),TEXT(FLOOR('surface calculation'!C442,0.1),"#,##0.0"))</f>
        <v>19.5,</v>
      </c>
    </row>
    <row r="441" spans="1:2" x14ac:dyDescent="0.3">
      <c r="A441" t="str">
        <f>IF(A442&lt;&gt;"",_xlfn.CONCAT(TEXT(FLOOR('surface calculation'!B443,0.1),"#,##0.0"),","),TEXT(FLOOR('surface calculation'!B443,0.1),"#,##0.0"))</f>
        <v>18.3,</v>
      </c>
      <c r="B441" t="str">
        <f>IF(B442&lt;&gt;"",_xlfn.CONCAT(TEXT(FLOOR('surface calculation'!C443,0.1),"#,##0.0"),","),TEXT(FLOOR('surface calculation'!C443,0.1),"#,##0.0"))</f>
        <v>19.6,</v>
      </c>
    </row>
    <row r="442" spans="1:2" x14ac:dyDescent="0.3">
      <c r="A442" t="str">
        <f>IF(A443&lt;&gt;"",_xlfn.CONCAT(TEXT(FLOOR('surface calculation'!B444,0.1),"#,##0.0"),","),TEXT(FLOOR('surface calculation'!B444,0.1),"#,##0.0"))</f>
        <v>18.4,</v>
      </c>
      <c r="B442" t="str">
        <f>IF(B443&lt;&gt;"",_xlfn.CONCAT(TEXT(FLOOR('surface calculation'!C444,0.1),"#,##0.0"),","),TEXT(FLOOR('surface calculation'!C444,0.1),"#,##0.0"))</f>
        <v>19.7,</v>
      </c>
    </row>
    <row r="443" spans="1:2" x14ac:dyDescent="0.3">
      <c r="A443" t="str">
        <f>IF(A444&lt;&gt;"",_xlfn.CONCAT(TEXT(FLOOR('surface calculation'!B445,0.1),"#,##0.0"),","),TEXT(FLOOR('surface calculation'!B445,0.1),"#,##0.0"))</f>
        <v>18.4,</v>
      </c>
      <c r="B443" t="str">
        <f>IF(B444&lt;&gt;"",_xlfn.CONCAT(TEXT(FLOOR('surface calculation'!C445,0.1),"#,##0.0"),","),TEXT(FLOOR('surface calculation'!C445,0.1),"#,##0.0"))</f>
        <v>19.7,</v>
      </c>
    </row>
    <row r="444" spans="1:2" x14ac:dyDescent="0.3">
      <c r="A444" t="str">
        <f>IF(A445&lt;&gt;"",_xlfn.CONCAT(TEXT(FLOOR('surface calculation'!B446,0.1),"#,##0.0"),","),TEXT(FLOOR('surface calculation'!B446,0.1),"#,##0.0"))</f>
        <v>18.4,</v>
      </c>
      <c r="B444" t="str">
        <f>IF(B445&lt;&gt;"",_xlfn.CONCAT(TEXT(FLOOR('surface calculation'!C446,0.1),"#,##0.0"),","),TEXT(FLOOR('surface calculation'!C446,0.1),"#,##0.0"))</f>
        <v>19.8,</v>
      </c>
    </row>
    <row r="445" spans="1:2" x14ac:dyDescent="0.3">
      <c r="A445" t="str">
        <f>IF(A446&lt;&gt;"",_xlfn.CONCAT(TEXT(FLOOR('surface calculation'!B447,0.1),"#,##0.0"),","),TEXT(FLOOR('surface calculation'!B447,0.1),"#,##0.0"))</f>
        <v>18.4,</v>
      </c>
      <c r="B445" t="str">
        <f>IF(B446&lt;&gt;"",_xlfn.CONCAT(TEXT(FLOOR('surface calculation'!C447,0.1),"#,##0.0"),","),TEXT(FLOOR('surface calculation'!C447,0.1),"#,##0.0"))</f>
        <v>19.8,</v>
      </c>
    </row>
    <row r="446" spans="1:2" x14ac:dyDescent="0.3">
      <c r="A446" t="str">
        <f>IF(A447&lt;&gt;"",_xlfn.CONCAT(TEXT(FLOOR('surface calculation'!B448,0.1),"#,##0.0"),","),TEXT(FLOOR('surface calculation'!B448,0.1),"#,##0.0"))</f>
        <v>18.5,</v>
      </c>
      <c r="B446" t="str">
        <f>IF(B447&lt;&gt;"",_xlfn.CONCAT(TEXT(FLOOR('surface calculation'!C448,0.1),"#,##0.0"),","),TEXT(FLOOR('surface calculation'!C448,0.1),"#,##0.0"))</f>
        <v>19.9,</v>
      </c>
    </row>
    <row r="447" spans="1:2" x14ac:dyDescent="0.3">
      <c r="A447" t="str">
        <f>IF(A448&lt;&gt;"",_xlfn.CONCAT(TEXT(FLOOR('surface calculation'!B449,0.1),"#,##0.0"),","),TEXT(FLOOR('surface calculation'!B449,0.1),"#,##0.0"))</f>
        <v>18.5,</v>
      </c>
      <c r="B447" t="str">
        <f>IF(B448&lt;&gt;"",_xlfn.CONCAT(TEXT(FLOOR('surface calculation'!C449,0.1),"#,##0.0"),","),TEXT(FLOOR('surface calculation'!C449,0.1),"#,##0.0"))</f>
        <v>19.9,</v>
      </c>
    </row>
    <row r="448" spans="1:2" x14ac:dyDescent="0.3">
      <c r="A448" t="str">
        <f>IF(A449&lt;&gt;"",_xlfn.CONCAT(TEXT(FLOOR('surface calculation'!B450,0.1),"#,##0.0"),","),TEXT(FLOOR('surface calculation'!B450,0.1),"#,##0.0"))</f>
        <v>18.5,</v>
      </c>
      <c r="B448" t="str">
        <f>IF(B449&lt;&gt;"",_xlfn.CONCAT(TEXT(FLOOR('surface calculation'!C450,0.1),"#,##0.0"),","),TEXT(FLOOR('surface calculation'!C450,0.1),"#,##0.0"))</f>
        <v>20.0,</v>
      </c>
    </row>
    <row r="449" spans="1:2" x14ac:dyDescent="0.3">
      <c r="A449" t="str">
        <f>IF(A450&lt;&gt;"",_xlfn.CONCAT(TEXT(FLOOR('surface calculation'!B451,0.1),"#,##0.0"),","),TEXT(FLOOR('surface calculation'!B451,0.1),"#,##0.0"))</f>
        <v>18.6,</v>
      </c>
      <c r="B449" t="str">
        <f>IF(B450&lt;&gt;"",_xlfn.CONCAT(TEXT(FLOOR('surface calculation'!C451,0.1),"#,##0.0"),","),TEXT(FLOOR('surface calculation'!C451,0.1),"#,##0.0"))</f>
        <v>20.0,</v>
      </c>
    </row>
    <row r="450" spans="1:2" x14ac:dyDescent="0.3">
      <c r="A450" t="str">
        <f>IF(A451&lt;&gt;"",_xlfn.CONCAT(TEXT(FLOOR('surface calculation'!B452,0.1),"#,##0.0"),","),TEXT(FLOOR('surface calculation'!B452,0.1),"#,##0.0"))</f>
        <v>18.6,</v>
      </c>
      <c r="B450" t="str">
        <f>IF(B451&lt;&gt;"",_xlfn.CONCAT(TEXT(FLOOR('surface calculation'!C452,0.1),"#,##0.0"),","),TEXT(FLOOR('surface calculation'!C452,0.1),"#,##0.0"))</f>
        <v>20.1,</v>
      </c>
    </row>
    <row r="451" spans="1:2" x14ac:dyDescent="0.3">
      <c r="A451" t="str">
        <f>IF(A452&lt;&gt;"",_xlfn.CONCAT(TEXT(FLOOR('surface calculation'!B453,0.1),"#,##0.0"),","),TEXT(FLOOR('surface calculation'!B453,0.1),"#,##0.0"))</f>
        <v>18.6,</v>
      </c>
      <c r="B451" t="str">
        <f>IF(B452&lt;&gt;"",_xlfn.CONCAT(TEXT(FLOOR('surface calculation'!C453,0.1),"#,##0.0"),","),TEXT(FLOOR('surface calculation'!C453,0.1),"#,##0.0"))</f>
        <v>20.2,</v>
      </c>
    </row>
    <row r="452" spans="1:2" x14ac:dyDescent="0.3">
      <c r="A452" t="str">
        <f>IF(A453&lt;&gt;"",_xlfn.CONCAT(TEXT(FLOOR('surface calculation'!B454,0.1),"#,##0.0"),","),TEXT(FLOOR('surface calculation'!B454,0.1),"#,##0.0"))</f>
        <v>18.6,</v>
      </c>
      <c r="B452" t="str">
        <f>IF(B453&lt;&gt;"",_xlfn.CONCAT(TEXT(FLOOR('surface calculation'!C454,0.1),"#,##0.0"),","),TEXT(FLOOR('surface calculation'!C454,0.1),"#,##0.0"))</f>
        <v>20.2,</v>
      </c>
    </row>
    <row r="453" spans="1:2" x14ac:dyDescent="0.3">
      <c r="A453" t="str">
        <f>IF(A454&lt;&gt;"",_xlfn.CONCAT(TEXT(FLOOR('surface calculation'!B455,0.1),"#,##0.0"),","),TEXT(FLOOR('surface calculation'!B455,0.1),"#,##0.0"))</f>
        <v>18.7,</v>
      </c>
      <c r="B453" t="str">
        <f>IF(B454&lt;&gt;"",_xlfn.CONCAT(TEXT(FLOOR('surface calculation'!C455,0.1),"#,##0.0"),","),TEXT(FLOOR('surface calculation'!C455,0.1),"#,##0.0"))</f>
        <v>20.3,</v>
      </c>
    </row>
    <row r="454" spans="1:2" x14ac:dyDescent="0.3">
      <c r="A454" t="str">
        <f>IF(A455&lt;&gt;"",_xlfn.CONCAT(TEXT(FLOOR('surface calculation'!B456,0.1),"#,##0.0"),","),TEXT(FLOOR('surface calculation'!B456,0.1),"#,##0.0"))</f>
        <v>18.7,</v>
      </c>
      <c r="B454" t="str">
        <f>IF(B455&lt;&gt;"",_xlfn.CONCAT(TEXT(FLOOR('surface calculation'!C456,0.1),"#,##0.0"),","),TEXT(FLOOR('surface calculation'!C456,0.1),"#,##0.0"))</f>
        <v>20.3,</v>
      </c>
    </row>
    <row r="455" spans="1:2" x14ac:dyDescent="0.3">
      <c r="A455" t="str">
        <f>IF(A456&lt;&gt;"",_xlfn.CONCAT(TEXT(FLOOR('surface calculation'!B457,0.1),"#,##0.0"),","),TEXT(FLOOR('surface calculation'!B457,0.1),"#,##0.0"))</f>
        <v>18.7,</v>
      </c>
      <c r="B455" t="str">
        <f>IF(B456&lt;&gt;"",_xlfn.CONCAT(TEXT(FLOOR('surface calculation'!C457,0.1),"#,##0.0"),","),TEXT(FLOOR('surface calculation'!C457,0.1),"#,##0.0"))</f>
        <v>20.4,</v>
      </c>
    </row>
    <row r="456" spans="1:2" x14ac:dyDescent="0.3">
      <c r="A456" t="str">
        <f>IF(A457&lt;&gt;"",_xlfn.CONCAT(TEXT(FLOOR('surface calculation'!B458,0.1),"#,##0.0"),","),TEXT(FLOOR('surface calculation'!B458,0.1),"#,##0.0"))</f>
        <v>18.7,</v>
      </c>
      <c r="B456" t="str">
        <f>IF(B457&lt;&gt;"",_xlfn.CONCAT(TEXT(FLOOR('surface calculation'!C458,0.1),"#,##0.0"),","),TEXT(FLOOR('surface calculation'!C458,0.1),"#,##0.0"))</f>
        <v>20.4,</v>
      </c>
    </row>
    <row r="457" spans="1:2" x14ac:dyDescent="0.3">
      <c r="A457" t="str">
        <f>IF(A458&lt;&gt;"",_xlfn.CONCAT(TEXT(FLOOR('surface calculation'!B459,0.1),"#,##0.0"),","),TEXT(FLOOR('surface calculation'!B459,0.1),"#,##0.0"))</f>
        <v>18.8,</v>
      </c>
      <c r="B457" t="str">
        <f>IF(B458&lt;&gt;"",_xlfn.CONCAT(TEXT(FLOOR('surface calculation'!C459,0.1),"#,##0.0"),","),TEXT(FLOOR('surface calculation'!C459,0.1),"#,##0.0"))</f>
        <v>20.5,</v>
      </c>
    </row>
    <row r="458" spans="1:2" x14ac:dyDescent="0.3">
      <c r="A458" t="str">
        <f>IF(A459&lt;&gt;"",_xlfn.CONCAT(TEXT(FLOOR('surface calculation'!B460,0.1),"#,##0.0"),","),TEXT(FLOOR('surface calculation'!B460,0.1),"#,##0.0"))</f>
        <v>18.8,</v>
      </c>
      <c r="B458" t="str">
        <f>IF(B459&lt;&gt;"",_xlfn.CONCAT(TEXT(FLOOR('surface calculation'!C460,0.1),"#,##0.0"),","),TEXT(FLOOR('surface calculation'!C460,0.1),"#,##0.0"))</f>
        <v>20.5,</v>
      </c>
    </row>
    <row r="459" spans="1:2" x14ac:dyDescent="0.3">
      <c r="A459" t="str">
        <f>IF(A460&lt;&gt;"",_xlfn.CONCAT(TEXT(FLOOR('surface calculation'!B461,0.1),"#,##0.0"),","),TEXT(FLOOR('surface calculation'!B461,0.1),"#,##0.0"))</f>
        <v>18.8,</v>
      </c>
      <c r="B459" t="str">
        <f>IF(B460&lt;&gt;"",_xlfn.CONCAT(TEXT(FLOOR('surface calculation'!C461,0.1),"#,##0.0"),","),TEXT(FLOOR('surface calculation'!C461,0.1),"#,##0.0"))</f>
        <v>20.6,</v>
      </c>
    </row>
    <row r="460" spans="1:2" x14ac:dyDescent="0.3">
      <c r="A460" t="str">
        <f>IF(A461&lt;&gt;"",_xlfn.CONCAT(TEXT(FLOOR('surface calculation'!B462,0.1),"#,##0.0"),","),TEXT(FLOOR('surface calculation'!B462,0.1),"#,##0.0"))</f>
        <v>18.8,</v>
      </c>
      <c r="B460" t="str">
        <f>IF(B461&lt;&gt;"",_xlfn.CONCAT(TEXT(FLOOR('surface calculation'!C462,0.1),"#,##0.0"),","),TEXT(FLOOR('surface calculation'!C462,0.1),"#,##0.0"))</f>
        <v>20.6,</v>
      </c>
    </row>
    <row r="461" spans="1:2" x14ac:dyDescent="0.3">
      <c r="A461" t="str">
        <f>IF(A462&lt;&gt;"",_xlfn.CONCAT(TEXT(FLOOR('surface calculation'!B463,0.1),"#,##0.0"),","),TEXT(FLOOR('surface calculation'!B463,0.1),"#,##0.0"))</f>
        <v>18.9,</v>
      </c>
      <c r="B461" t="str">
        <f>IF(B462&lt;&gt;"",_xlfn.CONCAT(TEXT(FLOOR('surface calculation'!C463,0.1),"#,##0.0"),","),TEXT(FLOOR('surface calculation'!C463,0.1),"#,##0.0"))</f>
        <v>20.7,</v>
      </c>
    </row>
    <row r="462" spans="1:2" x14ac:dyDescent="0.3">
      <c r="A462" t="str">
        <f>IF(A463&lt;&gt;"",_xlfn.CONCAT(TEXT(FLOOR('surface calculation'!B464,0.1),"#,##0.0"),","),TEXT(FLOOR('surface calculation'!B464,0.1),"#,##0.0"))</f>
        <v>18.9,</v>
      </c>
      <c r="B462" t="str">
        <f>IF(B463&lt;&gt;"",_xlfn.CONCAT(TEXT(FLOOR('surface calculation'!C464,0.1),"#,##0.0"),","),TEXT(FLOOR('surface calculation'!C464,0.1),"#,##0.0"))</f>
        <v>20.7,</v>
      </c>
    </row>
    <row r="463" spans="1:2" x14ac:dyDescent="0.3">
      <c r="A463" t="str">
        <f>IF(A464&lt;&gt;"",_xlfn.CONCAT(TEXT(FLOOR('surface calculation'!B465,0.1),"#,##0.0"),","),TEXT(FLOOR('surface calculation'!B465,0.1),"#,##0.0"))</f>
        <v>18.9,</v>
      </c>
      <c r="B463" t="str">
        <f>IF(B464&lt;&gt;"",_xlfn.CONCAT(TEXT(FLOOR('surface calculation'!C465,0.1),"#,##0.0"),","),TEXT(FLOOR('surface calculation'!C465,0.1),"#,##0.0"))</f>
        <v>20.8,</v>
      </c>
    </row>
    <row r="464" spans="1:2" x14ac:dyDescent="0.3">
      <c r="A464" t="str">
        <f>IF(A465&lt;&gt;"",_xlfn.CONCAT(TEXT(FLOOR('surface calculation'!B466,0.1),"#,##0.0"),","),TEXT(FLOOR('surface calculation'!B466,0.1),"#,##0.0"))</f>
        <v>18.9,</v>
      </c>
      <c r="B464" t="str">
        <f>IF(B465&lt;&gt;"",_xlfn.CONCAT(TEXT(FLOOR('surface calculation'!C466,0.1),"#,##0.0"),","),TEXT(FLOOR('surface calculation'!C466,0.1),"#,##0.0"))</f>
        <v>20.8,</v>
      </c>
    </row>
    <row r="465" spans="1:2" x14ac:dyDescent="0.3">
      <c r="A465" t="str">
        <f>IF(A466&lt;&gt;"",_xlfn.CONCAT(TEXT(FLOOR('surface calculation'!B467,0.1),"#,##0.0"),","),TEXT(FLOOR('surface calculation'!B467,0.1),"#,##0.0"))</f>
        <v>19.0,</v>
      </c>
      <c r="B465" t="str">
        <f>IF(B466&lt;&gt;"",_xlfn.CONCAT(TEXT(FLOOR('surface calculation'!C467,0.1),"#,##0.0"),","),TEXT(FLOOR('surface calculation'!C467,0.1),"#,##0.0"))</f>
        <v>20.9,</v>
      </c>
    </row>
    <row r="466" spans="1:2" x14ac:dyDescent="0.3">
      <c r="A466" t="str">
        <f>IF(A467&lt;&gt;"",_xlfn.CONCAT(TEXT(FLOOR('surface calculation'!B468,0.1),"#,##0.0"),","),TEXT(FLOOR('surface calculation'!B468,0.1),"#,##0.0"))</f>
        <v>19.0,</v>
      </c>
      <c r="B466" t="str">
        <f>IF(B467&lt;&gt;"",_xlfn.CONCAT(TEXT(FLOOR('surface calculation'!C468,0.1),"#,##0.0"),","),TEXT(FLOOR('surface calculation'!C468,0.1),"#,##0.0"))</f>
        <v>20.9,</v>
      </c>
    </row>
    <row r="467" spans="1:2" x14ac:dyDescent="0.3">
      <c r="A467" t="str">
        <f>IF(A468&lt;&gt;"",_xlfn.CONCAT(TEXT(FLOOR('surface calculation'!B469,0.1),"#,##0.0"),","),TEXT(FLOOR('surface calculation'!B469,0.1),"#,##0.0"))</f>
        <v>19.0,</v>
      </c>
      <c r="B467" t="str">
        <f>IF(B468&lt;&gt;"",_xlfn.CONCAT(TEXT(FLOOR('surface calculation'!C469,0.1),"#,##0.0"),","),TEXT(FLOOR('surface calculation'!C469,0.1),"#,##0.0"))</f>
        <v>20.9,</v>
      </c>
    </row>
    <row r="468" spans="1:2" x14ac:dyDescent="0.3">
      <c r="A468" t="str">
        <f>IF(A469&lt;&gt;"",_xlfn.CONCAT(TEXT(FLOOR('surface calculation'!B470,0.1),"#,##0.0"),","),TEXT(FLOOR('surface calculation'!B470,0.1),"#,##0.0"))</f>
        <v>19.0,</v>
      </c>
      <c r="B468" t="str">
        <f>IF(B469&lt;&gt;"",_xlfn.CONCAT(TEXT(FLOOR('surface calculation'!C470,0.1),"#,##0.0"),","),TEXT(FLOOR('surface calculation'!C470,0.1),"#,##0.0"))</f>
        <v>21.0,</v>
      </c>
    </row>
    <row r="469" spans="1:2" x14ac:dyDescent="0.3">
      <c r="A469" t="str">
        <f>IF(A470&lt;&gt;"",_xlfn.CONCAT(TEXT(FLOOR('surface calculation'!B471,0.1),"#,##0.0"),","),TEXT(FLOOR('surface calculation'!B471,0.1),"#,##0.0"))</f>
        <v>19.0,</v>
      </c>
      <c r="B469" t="str">
        <f>IF(B470&lt;&gt;"",_xlfn.CONCAT(TEXT(FLOOR('surface calculation'!C471,0.1),"#,##0.0"),","),TEXT(FLOOR('surface calculation'!C471,0.1),"#,##0.0"))</f>
        <v>21.0,</v>
      </c>
    </row>
    <row r="470" spans="1:2" x14ac:dyDescent="0.3">
      <c r="A470" t="str">
        <f>IF(A471&lt;&gt;"",_xlfn.CONCAT(TEXT(FLOOR('surface calculation'!B472,0.1),"#,##0.0"),","),TEXT(FLOOR('surface calculation'!B472,0.1),"#,##0.0"))</f>
        <v>19.1,</v>
      </c>
      <c r="B470" t="str">
        <f>IF(B471&lt;&gt;"",_xlfn.CONCAT(TEXT(FLOOR('surface calculation'!C472,0.1),"#,##0.0"),","),TEXT(FLOOR('surface calculation'!C472,0.1),"#,##0.0"))</f>
        <v>21.1,</v>
      </c>
    </row>
    <row r="471" spans="1:2" x14ac:dyDescent="0.3">
      <c r="A471" t="str">
        <f>IF(A472&lt;&gt;"",_xlfn.CONCAT(TEXT(FLOOR('surface calculation'!B473,0.1),"#,##0.0"),","),TEXT(FLOOR('surface calculation'!B473,0.1),"#,##0.0"))</f>
        <v>19.1,</v>
      </c>
      <c r="B471" t="str">
        <f>IF(B472&lt;&gt;"",_xlfn.CONCAT(TEXT(FLOOR('surface calculation'!C473,0.1),"#,##0.0"),","),TEXT(FLOOR('surface calculation'!C473,0.1),"#,##0.0"))</f>
        <v>21.1,</v>
      </c>
    </row>
    <row r="472" spans="1:2" x14ac:dyDescent="0.3">
      <c r="A472" t="str">
        <f>IF(A473&lt;&gt;"",_xlfn.CONCAT(TEXT(FLOOR('surface calculation'!B474,0.1),"#,##0.0"),","),TEXT(FLOOR('surface calculation'!B474,0.1),"#,##0.0"))</f>
        <v>19.1,</v>
      </c>
      <c r="B472" t="str">
        <f>IF(B473&lt;&gt;"",_xlfn.CONCAT(TEXT(FLOOR('surface calculation'!C474,0.1),"#,##0.0"),","),TEXT(FLOOR('surface calculation'!C474,0.1),"#,##0.0"))</f>
        <v>21.2,</v>
      </c>
    </row>
    <row r="473" spans="1:2" x14ac:dyDescent="0.3">
      <c r="A473" t="str">
        <f>IF(A474&lt;&gt;"",_xlfn.CONCAT(TEXT(FLOOR('surface calculation'!B475,0.1),"#,##0.0"),","),TEXT(FLOOR('surface calculation'!B475,0.1),"#,##0.0"))</f>
        <v>19.1,</v>
      </c>
      <c r="B473" t="str">
        <f>IF(B474&lt;&gt;"",_xlfn.CONCAT(TEXT(FLOOR('surface calculation'!C475,0.1),"#,##0.0"),","),TEXT(FLOOR('surface calculation'!C475,0.1),"#,##0.0"))</f>
        <v>21.2,</v>
      </c>
    </row>
    <row r="474" spans="1:2" x14ac:dyDescent="0.3">
      <c r="A474" t="str">
        <f>IF(A475&lt;&gt;"",_xlfn.CONCAT(TEXT(FLOOR('surface calculation'!B476,0.1),"#,##0.0"),","),TEXT(FLOOR('surface calculation'!B476,0.1),"#,##0.0"))</f>
        <v>19.2,</v>
      </c>
      <c r="B474" t="str">
        <f>IF(B475&lt;&gt;"",_xlfn.CONCAT(TEXT(FLOOR('surface calculation'!C476,0.1),"#,##0.0"),","),TEXT(FLOOR('surface calculation'!C476,0.1),"#,##0.0"))</f>
        <v>21.2,</v>
      </c>
    </row>
    <row r="475" spans="1:2" x14ac:dyDescent="0.3">
      <c r="A475" t="str">
        <f>IF(A476&lt;&gt;"",_xlfn.CONCAT(TEXT(FLOOR('surface calculation'!B477,0.1),"#,##0.0"),","),TEXT(FLOOR('surface calculation'!B477,0.1),"#,##0.0"))</f>
        <v>19.2,</v>
      </c>
      <c r="B475" t="str">
        <f>IF(B476&lt;&gt;"",_xlfn.CONCAT(TEXT(FLOOR('surface calculation'!C477,0.1),"#,##0.0"),","),TEXT(FLOOR('surface calculation'!C477,0.1),"#,##0.0"))</f>
        <v>21.3,</v>
      </c>
    </row>
    <row r="476" spans="1:2" x14ac:dyDescent="0.3">
      <c r="A476" t="str">
        <f>IF(A477&lt;&gt;"",_xlfn.CONCAT(TEXT(FLOOR('surface calculation'!B478,0.1),"#,##0.0"),","),TEXT(FLOOR('surface calculation'!B478,0.1),"#,##0.0"))</f>
        <v>19.2,</v>
      </c>
      <c r="B476" t="str">
        <f>IF(B477&lt;&gt;"",_xlfn.CONCAT(TEXT(FLOOR('surface calculation'!C478,0.1),"#,##0.0"),","),TEXT(FLOOR('surface calculation'!C478,0.1),"#,##0.0"))</f>
        <v>21.3,</v>
      </c>
    </row>
    <row r="477" spans="1:2" x14ac:dyDescent="0.3">
      <c r="A477" t="str">
        <f>IF(A478&lt;&gt;"",_xlfn.CONCAT(TEXT(FLOOR('surface calculation'!B479,0.1),"#,##0.0"),","),TEXT(FLOOR('surface calculation'!B479,0.1),"#,##0.0"))</f>
        <v>19.2,</v>
      </c>
      <c r="B477" t="str">
        <f>IF(B478&lt;&gt;"",_xlfn.CONCAT(TEXT(FLOOR('surface calculation'!C479,0.1),"#,##0.0"),","),TEXT(FLOOR('surface calculation'!C479,0.1),"#,##0.0"))</f>
        <v>21.4,</v>
      </c>
    </row>
    <row r="478" spans="1:2" x14ac:dyDescent="0.3">
      <c r="A478" t="str">
        <f>IF(A479&lt;&gt;"",_xlfn.CONCAT(TEXT(FLOOR('surface calculation'!B480,0.1),"#,##0.0"),","),TEXT(FLOOR('surface calculation'!B480,0.1),"#,##0.0"))</f>
        <v>19.2,</v>
      </c>
      <c r="B478" t="str">
        <f>IF(B479&lt;&gt;"",_xlfn.CONCAT(TEXT(FLOOR('surface calculation'!C480,0.1),"#,##0.0"),","),TEXT(FLOOR('surface calculation'!C480,0.1),"#,##0.0"))</f>
        <v>21.4,</v>
      </c>
    </row>
    <row r="479" spans="1:2" x14ac:dyDescent="0.3">
      <c r="A479" t="str">
        <f>IF(A480&lt;&gt;"",_xlfn.CONCAT(TEXT(FLOOR('surface calculation'!B481,0.1),"#,##0.0"),","),TEXT(FLOOR('surface calculation'!B481,0.1),"#,##0.0"))</f>
        <v>19.3,</v>
      </c>
      <c r="B479" t="str">
        <f>IF(B480&lt;&gt;"",_xlfn.CONCAT(TEXT(FLOOR('surface calculation'!C481,0.1),"#,##0.0"),","),TEXT(FLOOR('surface calculation'!C481,0.1),"#,##0.0"))</f>
        <v>21.4,</v>
      </c>
    </row>
    <row r="480" spans="1:2" x14ac:dyDescent="0.3">
      <c r="A480" t="str">
        <f>IF(A481&lt;&gt;"",_xlfn.CONCAT(TEXT(FLOOR('surface calculation'!B482,0.1),"#,##0.0"),","),TEXT(FLOOR('surface calculation'!B482,0.1),"#,##0.0"))</f>
        <v>19.3,</v>
      </c>
      <c r="B480" t="str">
        <f>IF(B481&lt;&gt;"",_xlfn.CONCAT(TEXT(FLOOR('surface calculation'!C482,0.1),"#,##0.0"),","),TEXT(FLOOR('surface calculation'!C482,0.1),"#,##0.0"))</f>
        <v>21.5,</v>
      </c>
    </row>
    <row r="481" spans="1:2" x14ac:dyDescent="0.3">
      <c r="A481" t="str">
        <f>IF(A482&lt;&gt;"",_xlfn.CONCAT(TEXT(FLOOR('surface calculation'!B483,0.1),"#,##0.0"),","),TEXT(FLOOR('surface calculation'!B483,0.1),"#,##0.0"))</f>
        <v>19.3,</v>
      </c>
      <c r="B481" t="str">
        <f>IF(B482&lt;&gt;"",_xlfn.CONCAT(TEXT(FLOOR('surface calculation'!C483,0.1),"#,##0.0"),","),TEXT(FLOOR('surface calculation'!C483,0.1),"#,##0.0"))</f>
        <v>21.5,</v>
      </c>
    </row>
    <row r="482" spans="1:2" x14ac:dyDescent="0.3">
      <c r="A482" t="str">
        <f>IF(A483&lt;&gt;"",_xlfn.CONCAT(TEXT(FLOOR('surface calculation'!B484,0.1),"#,##0.0"),","),TEXT(FLOOR('surface calculation'!B484,0.1),"#,##0.0"))</f>
        <v>19.3,</v>
      </c>
      <c r="B482" t="str">
        <f>IF(B483&lt;&gt;"",_xlfn.CONCAT(TEXT(FLOOR('surface calculation'!C484,0.1),"#,##0.0"),","),TEXT(FLOOR('surface calculation'!C484,0.1),"#,##0.0"))</f>
        <v>21.6,</v>
      </c>
    </row>
    <row r="483" spans="1:2" x14ac:dyDescent="0.3">
      <c r="A483" t="str">
        <f>IF(A484&lt;&gt;"",_xlfn.CONCAT(TEXT(FLOOR('surface calculation'!B485,0.1),"#,##0.0"),","),TEXT(FLOOR('surface calculation'!B485,0.1),"#,##0.0"))</f>
        <v>19.3,</v>
      </c>
      <c r="B483" t="str">
        <f>IF(B484&lt;&gt;"",_xlfn.CONCAT(TEXT(FLOOR('surface calculation'!C485,0.1),"#,##0.0"),","),TEXT(FLOOR('surface calculation'!C485,0.1),"#,##0.0"))</f>
        <v>21.6,</v>
      </c>
    </row>
    <row r="484" spans="1:2" x14ac:dyDescent="0.3">
      <c r="A484" t="str">
        <f>IF(A485&lt;&gt;"",_xlfn.CONCAT(TEXT(FLOOR('surface calculation'!B486,0.1),"#,##0.0"),","),TEXT(FLOOR('surface calculation'!B486,0.1),"#,##0.0"))</f>
        <v>19.3,</v>
      </c>
      <c r="B484" t="str">
        <f>IF(B485&lt;&gt;"",_xlfn.CONCAT(TEXT(FLOOR('surface calculation'!C486,0.1),"#,##0.0"),","),TEXT(FLOOR('surface calculation'!C486,0.1),"#,##0.0"))</f>
        <v>21.6,</v>
      </c>
    </row>
    <row r="485" spans="1:2" x14ac:dyDescent="0.3">
      <c r="A485" t="str">
        <f>IF(A486&lt;&gt;"",_xlfn.CONCAT(TEXT(FLOOR('surface calculation'!B487,0.1),"#,##0.0"),","),TEXT(FLOOR('surface calculation'!B487,0.1),"#,##0.0"))</f>
        <v>19.4,</v>
      </c>
      <c r="B485" t="str">
        <f>IF(B486&lt;&gt;"",_xlfn.CONCAT(TEXT(FLOOR('surface calculation'!C487,0.1),"#,##0.0"),","),TEXT(FLOOR('surface calculation'!C487,0.1),"#,##0.0"))</f>
        <v>21.7,</v>
      </c>
    </row>
    <row r="486" spans="1:2" x14ac:dyDescent="0.3">
      <c r="A486" t="str">
        <f>IF(A487&lt;&gt;"",_xlfn.CONCAT(TEXT(FLOOR('surface calculation'!B488,0.1),"#,##0.0"),","),TEXT(FLOOR('surface calculation'!B488,0.1),"#,##0.0"))</f>
        <v>19.4,</v>
      </c>
      <c r="B486" t="str">
        <f>IF(B487&lt;&gt;"",_xlfn.CONCAT(TEXT(FLOOR('surface calculation'!C488,0.1),"#,##0.0"),","),TEXT(FLOOR('surface calculation'!C488,0.1),"#,##0.0"))</f>
        <v>21.7,</v>
      </c>
    </row>
    <row r="487" spans="1:2" x14ac:dyDescent="0.3">
      <c r="A487" t="str">
        <f>IF(A488&lt;&gt;"",_xlfn.CONCAT(TEXT(FLOOR('surface calculation'!B489,0.1),"#,##0.0"),","),TEXT(FLOOR('surface calculation'!B489,0.1),"#,##0.0"))</f>
        <v>19.4,</v>
      </c>
      <c r="B487" t="str">
        <f>IF(B488&lt;&gt;"",_xlfn.CONCAT(TEXT(FLOOR('surface calculation'!C489,0.1),"#,##0.0"),","),TEXT(FLOOR('surface calculation'!C489,0.1),"#,##0.0"))</f>
        <v>21.7,</v>
      </c>
    </row>
    <row r="488" spans="1:2" x14ac:dyDescent="0.3">
      <c r="A488" t="str">
        <f>IF(A489&lt;&gt;"",_xlfn.CONCAT(TEXT(FLOOR('surface calculation'!B490,0.1),"#,##0.0"),","),TEXT(FLOOR('surface calculation'!B490,0.1),"#,##0.0"))</f>
        <v>19.4,</v>
      </c>
      <c r="B488" t="str">
        <f>IF(B489&lt;&gt;"",_xlfn.CONCAT(TEXT(FLOOR('surface calculation'!C490,0.1),"#,##0.0"),","),TEXT(FLOOR('surface calculation'!C490,0.1),"#,##0.0"))</f>
        <v>21.8,</v>
      </c>
    </row>
    <row r="489" spans="1:2" x14ac:dyDescent="0.3">
      <c r="A489" t="str">
        <f>IF(A490&lt;&gt;"",_xlfn.CONCAT(TEXT(FLOOR('surface calculation'!B491,0.1),"#,##0.0"),","),TEXT(FLOOR('surface calculation'!B491,0.1),"#,##0.0"))</f>
        <v>19.4,</v>
      </c>
      <c r="B489" t="str">
        <f>IF(B490&lt;&gt;"",_xlfn.CONCAT(TEXT(FLOOR('surface calculation'!C491,0.1),"#,##0.0"),","),TEXT(FLOOR('surface calculation'!C491,0.1),"#,##0.0"))</f>
        <v>21.8,</v>
      </c>
    </row>
    <row r="490" spans="1:2" x14ac:dyDescent="0.3">
      <c r="A490" t="str">
        <f>IF(A491&lt;&gt;"",_xlfn.CONCAT(TEXT(FLOOR('surface calculation'!B492,0.1),"#,##0.0"),","),TEXT(FLOOR('surface calculation'!B492,0.1),"#,##0.0"))</f>
        <v>19.4,</v>
      </c>
      <c r="B490" t="str">
        <f>IF(B491&lt;&gt;"",_xlfn.CONCAT(TEXT(FLOOR('surface calculation'!C492,0.1),"#,##0.0"),","),TEXT(FLOOR('surface calculation'!C492,0.1),"#,##0.0"))</f>
        <v>21.8,</v>
      </c>
    </row>
    <row r="491" spans="1:2" x14ac:dyDescent="0.3">
      <c r="A491" t="str">
        <f>IF(A492&lt;&gt;"",_xlfn.CONCAT(TEXT(FLOOR('surface calculation'!B493,0.1),"#,##0.0"),","),TEXT(FLOOR('surface calculation'!B493,0.1),"#,##0.0"))</f>
        <v>19.5,</v>
      </c>
      <c r="B491" t="str">
        <f>IF(B492&lt;&gt;"",_xlfn.CONCAT(TEXT(FLOOR('surface calculation'!C493,0.1),"#,##0.0"),","),TEXT(FLOOR('surface calculation'!C493,0.1),"#,##0.0"))</f>
        <v>21.9,</v>
      </c>
    </row>
    <row r="492" spans="1:2" x14ac:dyDescent="0.3">
      <c r="A492" t="str">
        <f>IF(A493&lt;&gt;"",_xlfn.CONCAT(TEXT(FLOOR('surface calculation'!B494,0.1),"#,##0.0"),","),TEXT(FLOOR('surface calculation'!B494,0.1),"#,##0.0"))</f>
        <v>19.5,</v>
      </c>
      <c r="B492" t="str">
        <f>IF(B493&lt;&gt;"",_xlfn.CONCAT(TEXT(FLOOR('surface calculation'!C494,0.1),"#,##0.0"),","),TEXT(FLOOR('surface calculation'!C494,0.1),"#,##0.0"))</f>
        <v>21.9,</v>
      </c>
    </row>
    <row r="493" spans="1:2" x14ac:dyDescent="0.3">
      <c r="A493" t="str">
        <f>IF(A494&lt;&gt;"",_xlfn.CONCAT(TEXT(FLOOR('surface calculation'!B495,0.1),"#,##0.0"),","),TEXT(FLOOR('surface calculation'!B495,0.1),"#,##0.0"))</f>
        <v>19.5,</v>
      </c>
      <c r="B493" t="str">
        <f>IF(B494&lt;&gt;"",_xlfn.CONCAT(TEXT(FLOOR('surface calculation'!C495,0.1),"#,##0.0"),","),TEXT(FLOOR('surface calculation'!C495,0.1),"#,##0.0"))</f>
        <v>21.9,</v>
      </c>
    </row>
    <row r="494" spans="1:2" x14ac:dyDescent="0.3">
      <c r="A494" t="str">
        <f>IF(A495&lt;&gt;"",_xlfn.CONCAT(TEXT(FLOOR('surface calculation'!B496,0.1),"#,##0.0"),","),TEXT(FLOOR('surface calculation'!B496,0.1),"#,##0.0"))</f>
        <v>19.5,</v>
      </c>
      <c r="B494" t="str">
        <f>IF(B495&lt;&gt;"",_xlfn.CONCAT(TEXT(FLOOR('surface calculation'!C496,0.1),"#,##0.0"),","),TEXT(FLOOR('surface calculation'!C496,0.1),"#,##0.0"))</f>
        <v>22.0,</v>
      </c>
    </row>
    <row r="495" spans="1:2" x14ac:dyDescent="0.3">
      <c r="A495" t="str">
        <f>IF(A496&lt;&gt;"",_xlfn.CONCAT(TEXT(FLOOR('surface calculation'!B497,0.1),"#,##0.0"),","),TEXT(FLOOR('surface calculation'!B497,0.1),"#,##0.0"))</f>
        <v>19.5,</v>
      </c>
      <c r="B495" t="str">
        <f>IF(B496&lt;&gt;"",_xlfn.CONCAT(TEXT(FLOOR('surface calculation'!C497,0.1),"#,##0.0"),","),TEXT(FLOOR('surface calculation'!C497,0.1),"#,##0.0"))</f>
        <v>22.0,</v>
      </c>
    </row>
    <row r="496" spans="1:2" x14ac:dyDescent="0.3">
      <c r="A496" t="str">
        <f>IF(A497&lt;&gt;"",_xlfn.CONCAT(TEXT(FLOOR('surface calculation'!B498,0.1),"#,##0.0"),","),TEXT(FLOOR('surface calculation'!B498,0.1),"#,##0.0"))</f>
        <v>19.5,</v>
      </c>
      <c r="B496" t="str">
        <f>IF(B497&lt;&gt;"",_xlfn.CONCAT(TEXT(FLOOR('surface calculation'!C498,0.1),"#,##0.0"),","),TEXT(FLOOR('surface calculation'!C498,0.1),"#,##0.0"))</f>
        <v>22.0,</v>
      </c>
    </row>
    <row r="497" spans="1:2" x14ac:dyDescent="0.3">
      <c r="A497" t="str">
        <f>IF(A498&lt;&gt;"",_xlfn.CONCAT(TEXT(FLOOR('surface calculation'!B499,0.1),"#,##0.0"),","),TEXT(FLOOR('surface calculation'!B499,0.1),"#,##0.0"))</f>
        <v>19.5,</v>
      </c>
      <c r="B497" t="str">
        <f>IF(B498&lt;&gt;"",_xlfn.CONCAT(TEXT(FLOOR('surface calculation'!C499,0.1),"#,##0.0"),","),TEXT(FLOOR('surface calculation'!C499,0.1),"#,##0.0"))</f>
        <v>22.0,</v>
      </c>
    </row>
    <row r="498" spans="1:2" x14ac:dyDescent="0.3">
      <c r="A498" t="str">
        <f>IF(A499&lt;&gt;"",_xlfn.CONCAT(TEXT(FLOOR('surface calculation'!B500,0.1),"#,##0.0"),","),TEXT(FLOOR('surface calculation'!B500,0.1),"#,##0.0"))</f>
        <v>19.6,</v>
      </c>
      <c r="B498" t="str">
        <f>IF(B499&lt;&gt;"",_xlfn.CONCAT(TEXT(FLOOR('surface calculation'!C500,0.1),"#,##0.0"),","),TEXT(FLOOR('surface calculation'!C500,0.1),"#,##0.0"))</f>
        <v>22.1,</v>
      </c>
    </row>
    <row r="499" spans="1:2" x14ac:dyDescent="0.3">
      <c r="A499" t="str">
        <f>IF(A500&lt;&gt;"",_xlfn.CONCAT(TEXT(FLOOR('surface calculation'!B501,0.1),"#,##0.0"),","),TEXT(FLOOR('surface calculation'!B501,0.1),"#,##0.0"))</f>
        <v>19.6,</v>
      </c>
      <c r="B499" t="str">
        <f>IF(B500&lt;&gt;"",_xlfn.CONCAT(TEXT(FLOOR('surface calculation'!C501,0.1),"#,##0.0"),","),TEXT(FLOOR('surface calculation'!C501,0.1),"#,##0.0"))</f>
        <v>22.1,</v>
      </c>
    </row>
    <row r="500" spans="1:2" x14ac:dyDescent="0.3">
      <c r="A500" t="str">
        <f>IF(A501&lt;&gt;"",_xlfn.CONCAT(TEXT(FLOOR('surface calculation'!B502,0.1),"#,##0.0"),","),TEXT(FLOOR('surface calculation'!B502,0.1),"#,##0.0"))</f>
        <v>19.6,</v>
      </c>
      <c r="B500" t="str">
        <f>IF(B501&lt;&gt;"",_xlfn.CONCAT(TEXT(FLOOR('surface calculation'!C502,0.1),"#,##0.0"),","),TEXT(FLOOR('surface calculation'!C502,0.1),"#,##0.0"))</f>
        <v>22.1,</v>
      </c>
    </row>
    <row r="501" spans="1:2" x14ac:dyDescent="0.3">
      <c r="A501" t="str">
        <f>IF(A502&lt;&gt;"",_xlfn.CONCAT(TEXT(FLOOR('surface calculation'!B503,0.1),"#,##0.0"),","),TEXT(FLOOR('surface calculation'!B503,0.1),"#,##0.0"))</f>
        <v>19.6,</v>
      </c>
      <c r="B501" t="str">
        <f>IF(B502&lt;&gt;"",_xlfn.CONCAT(TEXT(FLOOR('surface calculation'!C503,0.1),"#,##0.0"),","),TEXT(FLOOR('surface calculation'!C503,0.1),"#,##0.0"))</f>
        <v>22.1,</v>
      </c>
    </row>
    <row r="502" spans="1:2" x14ac:dyDescent="0.3">
      <c r="A502" t="str">
        <f>IF(A503&lt;&gt;"",_xlfn.CONCAT(TEXT(FLOOR('surface calculation'!B504,0.1),"#,##0.0"),","),TEXT(FLOOR('surface calculation'!B504,0.1),"#,##0.0"))</f>
        <v>19.6,</v>
      </c>
      <c r="B502" t="str">
        <f>IF(B503&lt;&gt;"",_xlfn.CONCAT(TEXT(FLOOR('surface calculation'!C504,0.1),"#,##0.0"),","),TEXT(FLOOR('surface calculation'!C504,0.1),"#,##0.0"))</f>
        <v>22.2,</v>
      </c>
    </row>
    <row r="503" spans="1:2" x14ac:dyDescent="0.3">
      <c r="A503" t="str">
        <f>IF(A504&lt;&gt;"",_xlfn.CONCAT(TEXT(FLOOR('surface calculation'!B505,0.1),"#,##0.0"),","),TEXT(FLOOR('surface calculation'!B505,0.1),"#,##0.0"))</f>
        <v>19.6,</v>
      </c>
      <c r="B503" t="str">
        <f>IF(B504&lt;&gt;"",_xlfn.CONCAT(TEXT(FLOOR('surface calculation'!C505,0.1),"#,##0.0"),","),TEXT(FLOOR('surface calculation'!C505,0.1),"#,##0.0"))</f>
        <v>22.2,</v>
      </c>
    </row>
    <row r="504" spans="1:2" x14ac:dyDescent="0.3">
      <c r="A504" t="str">
        <f>IF(A505&lt;&gt;"",_xlfn.CONCAT(TEXT(FLOOR('surface calculation'!B506,0.1),"#,##0.0"),","),TEXT(FLOOR('surface calculation'!B506,0.1),"#,##0.0"))</f>
        <v>19.6,</v>
      </c>
      <c r="B504" t="str">
        <f>IF(B505&lt;&gt;"",_xlfn.CONCAT(TEXT(FLOOR('surface calculation'!C506,0.1),"#,##0.0"),","),TEXT(FLOOR('surface calculation'!C506,0.1),"#,##0.0"))</f>
        <v>22.2,</v>
      </c>
    </row>
    <row r="505" spans="1:2" x14ac:dyDescent="0.3">
      <c r="A505" t="str">
        <f>IF(A506&lt;&gt;"",_xlfn.CONCAT(TEXT(FLOOR('surface calculation'!B507,0.1),"#,##0.0"),","),TEXT(FLOOR('surface calculation'!B507,0.1),"#,##0.0"))</f>
        <v>19.6,</v>
      </c>
      <c r="B505" t="str">
        <f>IF(B506&lt;&gt;"",_xlfn.CONCAT(TEXT(FLOOR('surface calculation'!C507,0.1),"#,##0.0"),","),TEXT(FLOOR('surface calculation'!C507,0.1),"#,##0.0"))</f>
        <v>22.2,</v>
      </c>
    </row>
    <row r="506" spans="1:2" x14ac:dyDescent="0.3">
      <c r="A506" t="str">
        <f>IF(A507&lt;&gt;"",_xlfn.CONCAT(TEXT(FLOOR('surface calculation'!B508,0.1),"#,##0.0"),","),TEXT(FLOOR('surface calculation'!B508,0.1),"#,##0.0"))</f>
        <v>19.7,</v>
      </c>
      <c r="B506" t="str">
        <f>IF(B507&lt;&gt;"",_xlfn.CONCAT(TEXT(FLOOR('surface calculation'!C508,0.1),"#,##0.0"),","),TEXT(FLOOR('surface calculation'!C508,0.1),"#,##0.0"))</f>
        <v>22.2,</v>
      </c>
    </row>
    <row r="507" spans="1:2" x14ac:dyDescent="0.3">
      <c r="A507" t="str">
        <f>IF(A508&lt;&gt;"",_xlfn.CONCAT(TEXT(FLOOR('surface calculation'!B509,0.1),"#,##0.0"),","),TEXT(FLOOR('surface calculation'!B509,0.1),"#,##0.0"))</f>
        <v>19.7,</v>
      </c>
      <c r="B507" t="str">
        <f>IF(B508&lt;&gt;"",_xlfn.CONCAT(TEXT(FLOOR('surface calculation'!C509,0.1),"#,##0.0"),","),TEXT(FLOOR('surface calculation'!C509,0.1),"#,##0.0"))</f>
        <v>22.3,</v>
      </c>
    </row>
    <row r="508" spans="1:2" x14ac:dyDescent="0.3">
      <c r="A508" t="str">
        <f>IF(A509&lt;&gt;"",_xlfn.CONCAT(TEXT(FLOOR('surface calculation'!B510,0.1),"#,##0.0"),","),TEXT(FLOOR('surface calculation'!B510,0.1),"#,##0.0"))</f>
        <v>19.7,</v>
      </c>
      <c r="B508" t="str">
        <f>IF(B509&lt;&gt;"",_xlfn.CONCAT(TEXT(FLOOR('surface calculation'!C510,0.1),"#,##0.0"),","),TEXT(FLOOR('surface calculation'!C510,0.1),"#,##0.0"))</f>
        <v>22.3,</v>
      </c>
    </row>
    <row r="509" spans="1:2" x14ac:dyDescent="0.3">
      <c r="A509" t="str">
        <f>IF(A510&lt;&gt;"",_xlfn.CONCAT(TEXT(FLOOR('surface calculation'!B511,0.1),"#,##0.0"),","),TEXT(FLOOR('surface calculation'!B511,0.1),"#,##0.0"))</f>
        <v>19.7,</v>
      </c>
      <c r="B509" t="str">
        <f>IF(B510&lt;&gt;"",_xlfn.CONCAT(TEXT(FLOOR('surface calculation'!C511,0.1),"#,##0.0"),","),TEXT(FLOOR('surface calculation'!C511,0.1),"#,##0.0"))</f>
        <v>22.3,</v>
      </c>
    </row>
    <row r="510" spans="1:2" x14ac:dyDescent="0.3">
      <c r="A510" t="str">
        <f>IF(A511&lt;&gt;"",_xlfn.CONCAT(TEXT(FLOOR('surface calculation'!B512,0.1),"#,##0.0"),","),TEXT(FLOOR('surface calculation'!B512,0.1),"#,##0.0"))</f>
        <v>19.7,</v>
      </c>
      <c r="B510" t="str">
        <f>IF(B511&lt;&gt;"",_xlfn.CONCAT(TEXT(FLOOR('surface calculation'!C512,0.1),"#,##0.0"),","),TEXT(FLOOR('surface calculation'!C512,0.1),"#,##0.0"))</f>
        <v>22.3,</v>
      </c>
    </row>
    <row r="511" spans="1:2" x14ac:dyDescent="0.3">
      <c r="A511" t="str">
        <f>IF(A512&lt;&gt;"",_xlfn.CONCAT(TEXT(FLOOR('surface calculation'!B513,0.1),"#,##0.0"),","),TEXT(FLOOR('surface calculation'!B513,0.1),"#,##0.0"))</f>
        <v>19.7,</v>
      </c>
      <c r="B511" t="str">
        <f>IF(B512&lt;&gt;"",_xlfn.CONCAT(TEXT(FLOOR('surface calculation'!C513,0.1),"#,##0.0"),","),TEXT(FLOOR('surface calculation'!C513,0.1),"#,##0.0"))</f>
        <v>22.3,</v>
      </c>
    </row>
    <row r="512" spans="1:2" x14ac:dyDescent="0.3">
      <c r="A512" t="str">
        <f>IF(A513&lt;&gt;"",_xlfn.CONCAT(TEXT(FLOOR('surface calculation'!B514,0.1),"#,##0.0"),","),TEXT(FLOOR('surface calculation'!B514,0.1),"#,##0.0"))</f>
        <v>19.7,</v>
      </c>
      <c r="B512" t="str">
        <f>IF(B513&lt;&gt;"",_xlfn.CONCAT(TEXT(FLOOR('surface calculation'!C514,0.1),"#,##0.0"),","),TEXT(FLOOR('surface calculation'!C514,0.1),"#,##0.0"))</f>
        <v>22.4,</v>
      </c>
    </row>
    <row r="513" spans="1:2" x14ac:dyDescent="0.3">
      <c r="A513" t="str">
        <f>IF(A514&lt;&gt;"",_xlfn.CONCAT(TEXT(FLOOR('surface calculation'!B515,0.1),"#,##0.0"),","),TEXT(FLOOR('surface calculation'!B515,0.1),"#,##0.0"))</f>
        <v>19.7,</v>
      </c>
      <c r="B513" t="str">
        <f>IF(B514&lt;&gt;"",_xlfn.CONCAT(TEXT(FLOOR('surface calculation'!C515,0.1),"#,##0.0"),","),TEXT(FLOOR('surface calculation'!C515,0.1),"#,##0.0"))</f>
        <v>22.4,</v>
      </c>
    </row>
    <row r="514" spans="1:2" x14ac:dyDescent="0.3">
      <c r="A514" t="str">
        <f>IF(A515&lt;&gt;"",_xlfn.CONCAT(TEXT(FLOOR('surface calculation'!B516,0.1),"#,##0.0"),","),TEXT(FLOOR('surface calculation'!B516,0.1),"#,##0.0"))</f>
        <v>19.7,</v>
      </c>
      <c r="B514" t="str">
        <f>IF(B515&lt;&gt;"",_xlfn.CONCAT(TEXT(FLOOR('surface calculation'!C516,0.1),"#,##0.0"),","),TEXT(FLOOR('surface calculation'!C516,0.1),"#,##0.0"))</f>
        <v>22.4,</v>
      </c>
    </row>
    <row r="515" spans="1:2" x14ac:dyDescent="0.3">
      <c r="A515" t="str">
        <f>IF(A516&lt;&gt;"",_xlfn.CONCAT(TEXT(FLOOR('surface calculation'!B517,0.1),"#,##0.0"),","),TEXT(FLOOR('surface calculation'!B517,0.1),"#,##0.0"))</f>
        <v>19.7,</v>
      </c>
      <c r="B515" t="str">
        <f>IF(B516&lt;&gt;"",_xlfn.CONCAT(TEXT(FLOOR('surface calculation'!C517,0.1),"#,##0.0"),","),TEXT(FLOOR('surface calculation'!C517,0.1),"#,##0.0"))</f>
        <v>22.4,</v>
      </c>
    </row>
    <row r="516" spans="1:2" x14ac:dyDescent="0.3">
      <c r="A516" t="str">
        <f>IF(A517&lt;&gt;"",_xlfn.CONCAT(TEXT(FLOOR('surface calculation'!B518,0.1),"#,##0.0"),","),TEXT(FLOOR('surface calculation'!B518,0.1),"#,##0.0"))</f>
        <v>19.7,</v>
      </c>
      <c r="B516" t="str">
        <f>IF(B517&lt;&gt;"",_xlfn.CONCAT(TEXT(FLOOR('surface calculation'!C518,0.1),"#,##0.0"),","),TEXT(FLOOR('surface calculation'!C518,0.1),"#,##0.0"))</f>
        <v>22.4,</v>
      </c>
    </row>
    <row r="517" spans="1:2" x14ac:dyDescent="0.3">
      <c r="A517" t="str">
        <f>IF(A518&lt;&gt;"",_xlfn.CONCAT(TEXT(FLOOR('surface calculation'!B519,0.1),"#,##0.0"),","),TEXT(FLOOR('surface calculation'!B519,0.1),"#,##0.0"))</f>
        <v>19.7,</v>
      </c>
      <c r="B517" t="str">
        <f>IF(B518&lt;&gt;"",_xlfn.CONCAT(TEXT(FLOOR('surface calculation'!C519,0.1),"#,##0.0"),","),TEXT(FLOOR('surface calculation'!C519,0.1),"#,##0.0"))</f>
        <v>22.4,</v>
      </c>
    </row>
    <row r="518" spans="1:2" x14ac:dyDescent="0.3">
      <c r="A518" t="str">
        <f>IF(A519&lt;&gt;"",_xlfn.CONCAT(TEXT(FLOOR('surface calculation'!B520,0.1),"#,##0.0"),","),TEXT(FLOOR('surface calculation'!B520,0.1),"#,##0.0"))</f>
        <v>19.7,</v>
      </c>
      <c r="B518" t="str">
        <f>IF(B519&lt;&gt;"",_xlfn.CONCAT(TEXT(FLOOR('surface calculation'!C520,0.1),"#,##0.0"),","),TEXT(FLOOR('surface calculation'!C520,0.1),"#,##0.0"))</f>
        <v>22.4,</v>
      </c>
    </row>
    <row r="519" spans="1:2" x14ac:dyDescent="0.3">
      <c r="A519" t="str">
        <f>IF(A520&lt;&gt;"",_xlfn.CONCAT(TEXT(FLOOR('surface calculation'!B521,0.1),"#,##0.0"),","),TEXT(FLOOR('surface calculation'!B521,0.1),"#,##0.0"))</f>
        <v>19.8,</v>
      </c>
      <c r="B519" t="str">
        <f>IF(B520&lt;&gt;"",_xlfn.CONCAT(TEXT(FLOOR('surface calculation'!C521,0.1),"#,##0.0"),","),TEXT(FLOOR('surface calculation'!C521,0.1),"#,##0.0"))</f>
        <v>22.4,</v>
      </c>
    </row>
    <row r="520" spans="1:2" x14ac:dyDescent="0.3">
      <c r="A520" t="str">
        <f>IF(A521&lt;&gt;"",_xlfn.CONCAT(TEXT(FLOOR('surface calculation'!B522,0.1),"#,##0.0"),","),TEXT(FLOOR('surface calculation'!B522,0.1),"#,##0.0"))</f>
        <v>19.8,</v>
      </c>
      <c r="B520" t="str">
        <f>IF(B521&lt;&gt;"",_xlfn.CONCAT(TEXT(FLOOR('surface calculation'!C522,0.1),"#,##0.0"),","),TEXT(FLOOR('surface calculation'!C522,0.1),"#,##0.0"))</f>
        <v>22.4,</v>
      </c>
    </row>
    <row r="521" spans="1:2" x14ac:dyDescent="0.3">
      <c r="A521" t="str">
        <f>IF(A522&lt;&gt;"",_xlfn.CONCAT(TEXT(FLOOR('surface calculation'!B523,0.1),"#,##0.0"),","),TEXT(FLOOR('surface calculation'!B523,0.1),"#,##0.0"))</f>
        <v>19.8,</v>
      </c>
      <c r="B521" t="str">
        <f>IF(B522&lt;&gt;"",_xlfn.CONCAT(TEXT(FLOOR('surface calculation'!C523,0.1),"#,##0.0"),","),TEXT(FLOOR('surface calculation'!C523,0.1),"#,##0.0"))</f>
        <v>22.5,</v>
      </c>
    </row>
    <row r="522" spans="1:2" x14ac:dyDescent="0.3">
      <c r="A522" t="str">
        <f>IF(A523&lt;&gt;"",_xlfn.CONCAT(TEXT(FLOOR('surface calculation'!B524,0.1),"#,##0.0"),","),TEXT(FLOOR('surface calculation'!B524,0.1),"#,##0.0"))</f>
        <v>19.8,</v>
      </c>
      <c r="B522" t="str">
        <f>IF(B523&lt;&gt;"",_xlfn.CONCAT(TEXT(FLOOR('surface calculation'!C524,0.1),"#,##0.0"),","),TEXT(FLOOR('surface calculation'!C524,0.1),"#,##0.0"))</f>
        <v>22.5,</v>
      </c>
    </row>
    <row r="523" spans="1:2" x14ac:dyDescent="0.3">
      <c r="A523" t="str">
        <f>IF(A524&lt;&gt;"",_xlfn.CONCAT(TEXT(FLOOR('surface calculation'!B525,0.1),"#,##0.0"),","),TEXT(FLOOR('surface calculation'!B525,0.1),"#,##0.0"))</f>
        <v>19.8,</v>
      </c>
      <c r="B523" t="str">
        <f>IF(B524&lt;&gt;"",_xlfn.CONCAT(TEXT(FLOOR('surface calculation'!C525,0.1),"#,##0.0"),","),TEXT(FLOOR('surface calculation'!C525,0.1),"#,##0.0"))</f>
        <v>22.5,</v>
      </c>
    </row>
    <row r="524" spans="1:2" x14ac:dyDescent="0.3">
      <c r="A524" t="str">
        <f>IF(A525&lt;&gt;"",_xlfn.CONCAT(TEXT(FLOOR('surface calculation'!B526,0.1),"#,##0.0"),","),TEXT(FLOOR('surface calculation'!B526,0.1),"#,##0.0"))</f>
        <v>19.8,</v>
      </c>
      <c r="B524" t="str">
        <f>IF(B525&lt;&gt;"",_xlfn.CONCAT(TEXT(FLOOR('surface calculation'!C526,0.1),"#,##0.0"),","),TEXT(FLOOR('surface calculation'!C526,0.1),"#,##0.0"))</f>
        <v>22.5,</v>
      </c>
    </row>
    <row r="525" spans="1:2" x14ac:dyDescent="0.3">
      <c r="A525" t="str">
        <f>IF(A526&lt;&gt;"",_xlfn.CONCAT(TEXT(FLOOR('surface calculation'!B527,0.1),"#,##0.0"),","),TEXT(FLOOR('surface calculation'!B527,0.1),"#,##0.0"))</f>
        <v>19.8,</v>
      </c>
      <c r="B525" t="str">
        <f>IF(B526&lt;&gt;"",_xlfn.CONCAT(TEXT(FLOOR('surface calculation'!C527,0.1),"#,##0.0"),","),TEXT(FLOOR('surface calculation'!C527,0.1),"#,##0.0"))</f>
        <v>22.5,</v>
      </c>
    </row>
    <row r="526" spans="1:2" x14ac:dyDescent="0.3">
      <c r="A526" t="str">
        <f>IF(A527&lt;&gt;"",_xlfn.CONCAT(TEXT(FLOOR('surface calculation'!B528,0.1),"#,##0.0"),","),TEXT(FLOOR('surface calculation'!B528,0.1),"#,##0.0"))</f>
        <v>19.8,</v>
      </c>
      <c r="B526" t="str">
        <f>IF(B527&lt;&gt;"",_xlfn.CONCAT(TEXT(FLOOR('surface calculation'!C528,0.1),"#,##0.0"),","),TEXT(FLOOR('surface calculation'!C528,0.1),"#,##0.0"))</f>
        <v>22.5,</v>
      </c>
    </row>
    <row r="527" spans="1:2" x14ac:dyDescent="0.3">
      <c r="A527" t="str">
        <f>IF(A528&lt;&gt;"",_xlfn.CONCAT(TEXT(FLOOR('surface calculation'!B529,0.1),"#,##0.0"),","),TEXT(FLOOR('surface calculation'!B529,0.1),"#,##0.0"))</f>
        <v>19.8,</v>
      </c>
      <c r="B527" t="str">
        <f>IF(B528&lt;&gt;"",_xlfn.CONCAT(TEXT(FLOOR('surface calculation'!C529,0.1),"#,##0.0"),","),TEXT(FLOOR('surface calculation'!C529,0.1),"#,##0.0"))</f>
        <v>22.5,</v>
      </c>
    </row>
    <row r="528" spans="1:2" x14ac:dyDescent="0.3">
      <c r="A528" t="str">
        <f>IF(A529&lt;&gt;"",_xlfn.CONCAT(TEXT(FLOOR('surface calculation'!B530,0.1),"#,##0.0"),","),TEXT(FLOOR('surface calculation'!B530,0.1),"#,##0.0"))</f>
        <v>19.8,</v>
      </c>
      <c r="B528" t="str">
        <f>IF(B529&lt;&gt;"",_xlfn.CONCAT(TEXT(FLOOR('surface calculation'!C530,0.1),"#,##0.0"),","),TEXT(FLOOR('surface calculation'!C530,0.1),"#,##0.0"))</f>
        <v>22.5,</v>
      </c>
    </row>
    <row r="529" spans="1:2" x14ac:dyDescent="0.3">
      <c r="A529" t="str">
        <f>IF(A530&lt;&gt;"",_xlfn.CONCAT(TEXT(FLOOR('surface calculation'!B531,0.1),"#,##0.0"),","),TEXT(FLOOR('surface calculation'!B531,0.1),"#,##0.0"))</f>
        <v>19.8,</v>
      </c>
      <c r="B529" t="str">
        <f>IF(B530&lt;&gt;"",_xlfn.CONCAT(TEXT(FLOOR('surface calculation'!C531,0.1),"#,##0.0"),","),TEXT(FLOOR('surface calculation'!C531,0.1),"#,##0.0"))</f>
        <v>22.5,</v>
      </c>
    </row>
    <row r="530" spans="1:2" x14ac:dyDescent="0.3">
      <c r="A530" t="str">
        <f>IF(A531&lt;&gt;"",_xlfn.CONCAT(TEXT(FLOOR('surface calculation'!B532,0.1),"#,##0.0"),","),TEXT(FLOOR('surface calculation'!B532,0.1),"#,##0.0"))</f>
        <v>19.8,</v>
      </c>
      <c r="B530" t="str">
        <f>IF(B531&lt;&gt;"",_xlfn.CONCAT(TEXT(FLOOR('surface calculation'!C532,0.1),"#,##0.0"),","),TEXT(FLOOR('surface calculation'!C532,0.1),"#,##0.0"))</f>
        <v>22.5,</v>
      </c>
    </row>
    <row r="531" spans="1:2" x14ac:dyDescent="0.3">
      <c r="A531" t="str">
        <f>IF(A532&lt;&gt;"",_xlfn.CONCAT(TEXT(FLOOR('surface calculation'!B533,0.1),"#,##0.0"),","),TEXT(FLOOR('surface calculation'!B533,0.1),"#,##0.0"))</f>
        <v>19.8,</v>
      </c>
      <c r="B531" t="str">
        <f>IF(B532&lt;&gt;"",_xlfn.CONCAT(TEXT(FLOOR('surface calculation'!C533,0.1),"#,##0.0"),","),TEXT(FLOOR('surface calculation'!C533,0.1),"#,##0.0"))</f>
        <v>22.5,</v>
      </c>
    </row>
    <row r="532" spans="1:2" x14ac:dyDescent="0.3">
      <c r="A532" t="str">
        <f>IF(A533&lt;&gt;"",_xlfn.CONCAT(TEXT(FLOOR('surface calculation'!B534,0.1),"#,##0.0"),","),TEXT(FLOOR('surface calculation'!B534,0.1),"#,##0.0"))</f>
        <v>19.8,</v>
      </c>
      <c r="B532" t="str">
        <f>IF(B533&lt;&gt;"",_xlfn.CONCAT(TEXT(FLOOR('surface calculation'!C534,0.1),"#,##0.0"),","),TEXT(FLOOR('surface calculation'!C534,0.1),"#,##0.0"))</f>
        <v>22.5,</v>
      </c>
    </row>
    <row r="533" spans="1:2" x14ac:dyDescent="0.3">
      <c r="A533" t="str">
        <f>IF(A534&lt;&gt;"",_xlfn.CONCAT(TEXT(FLOOR('surface calculation'!B535,0.1),"#,##0.0"),","),TEXT(FLOOR('surface calculation'!B535,0.1),"#,##0.0"))</f>
        <v>19.8,</v>
      </c>
      <c r="B533" t="str">
        <f>IF(B534&lt;&gt;"",_xlfn.CONCAT(TEXT(FLOOR('surface calculation'!C535,0.1),"#,##0.0"),","),TEXT(FLOOR('surface calculation'!C535,0.1),"#,##0.0"))</f>
        <v>22.5,</v>
      </c>
    </row>
    <row r="534" spans="1:2" x14ac:dyDescent="0.3">
      <c r="A534" t="str">
        <f>IF(A535&lt;&gt;"",_xlfn.CONCAT(TEXT(FLOOR('surface calculation'!B536,0.1),"#,##0.0"),","),TEXT(FLOOR('surface calculation'!B536,0.1),"#,##0.0"))</f>
        <v>19.8,</v>
      </c>
      <c r="B534" t="str">
        <f>IF(B535&lt;&gt;"",_xlfn.CONCAT(TEXT(FLOOR('surface calculation'!C536,0.1),"#,##0.0"),","),TEXT(FLOOR('surface calculation'!C536,0.1),"#,##0.0"))</f>
        <v>22.5,</v>
      </c>
    </row>
    <row r="535" spans="1:2" x14ac:dyDescent="0.3">
      <c r="A535" t="str">
        <f>IF(A536&lt;&gt;"",_xlfn.CONCAT(TEXT(FLOOR('surface calculation'!B537,0.1),"#,##0.0"),","),TEXT(FLOOR('surface calculation'!B537,0.1),"#,##0.0"))</f>
        <v>19.8,</v>
      </c>
      <c r="B535" t="str">
        <f>IF(B536&lt;&gt;"",_xlfn.CONCAT(TEXT(FLOOR('surface calculation'!C537,0.1),"#,##0.0"),","),TEXT(FLOOR('surface calculation'!C537,0.1),"#,##0.0"))</f>
        <v>22.5,</v>
      </c>
    </row>
    <row r="536" spans="1:2" x14ac:dyDescent="0.3">
      <c r="A536" t="str">
        <f>IF(A537&lt;&gt;"",_xlfn.CONCAT(TEXT(FLOOR('surface calculation'!B538,0.1),"#,##0.0"),","),TEXT(FLOOR('surface calculation'!B538,0.1),"#,##0.0"))</f>
        <v>19.8,</v>
      </c>
      <c r="B536" t="str">
        <f>IF(B537&lt;&gt;"",_xlfn.CONCAT(TEXT(FLOOR('surface calculation'!C538,0.1),"#,##0.0"),","),TEXT(FLOOR('surface calculation'!C538,0.1),"#,##0.0"))</f>
        <v>22.5,</v>
      </c>
    </row>
    <row r="537" spans="1:2" x14ac:dyDescent="0.3">
      <c r="A537" t="str">
        <f>IF(A538&lt;&gt;"",_xlfn.CONCAT(TEXT(FLOOR('surface calculation'!B539,0.1),"#,##0.0"),","),TEXT(FLOOR('surface calculation'!B539,0.1),"#,##0.0"))</f>
        <v>19.8,</v>
      </c>
      <c r="B537" t="str">
        <f>IF(B538&lt;&gt;"",_xlfn.CONCAT(TEXT(FLOOR('surface calculation'!C539,0.1),"#,##0.0"),","),TEXT(FLOOR('surface calculation'!C539,0.1),"#,##0.0"))</f>
        <v>22.5,</v>
      </c>
    </row>
    <row r="538" spans="1:2" x14ac:dyDescent="0.3">
      <c r="A538" t="str">
        <f>IF(A539&lt;&gt;"",_xlfn.CONCAT(TEXT(FLOOR('surface calculation'!B540,0.1),"#,##0.0"),","),TEXT(FLOOR('surface calculation'!B540,0.1),"#,##0.0"))</f>
        <v>19.8,</v>
      </c>
      <c r="B538" t="str">
        <f>IF(B539&lt;&gt;"",_xlfn.CONCAT(TEXT(FLOOR('surface calculation'!C540,0.1),"#,##0.0"),","),TEXT(FLOOR('surface calculation'!C540,0.1),"#,##0.0"))</f>
        <v>22.5,</v>
      </c>
    </row>
    <row r="539" spans="1:2" x14ac:dyDescent="0.3">
      <c r="A539" t="str">
        <f>IF(A540&lt;&gt;"",_xlfn.CONCAT(TEXT(FLOOR('surface calculation'!B541,0.1),"#,##0.0"),","),TEXT(FLOOR('surface calculation'!B541,0.1),"#,##0.0"))</f>
        <v>19.8,</v>
      </c>
      <c r="B539" t="str">
        <f>IF(B540&lt;&gt;"",_xlfn.CONCAT(TEXT(FLOOR('surface calculation'!C541,0.1),"#,##0.0"),","),TEXT(FLOOR('surface calculation'!C541,0.1),"#,##0.0"))</f>
        <v>22.5,</v>
      </c>
    </row>
    <row r="540" spans="1:2" x14ac:dyDescent="0.3">
      <c r="A540" t="str">
        <f>IF(A541&lt;&gt;"",_xlfn.CONCAT(TEXT(FLOOR('surface calculation'!B542,0.1),"#,##0.0"),","),TEXT(FLOOR('surface calculation'!B542,0.1),"#,##0.0"))</f>
        <v>19.8,</v>
      </c>
      <c r="B540" t="str">
        <f>IF(B541&lt;&gt;"",_xlfn.CONCAT(TEXT(FLOOR('surface calculation'!C542,0.1),"#,##0.0"),","),TEXT(FLOOR('surface calculation'!C542,0.1),"#,##0.0"))</f>
        <v>22.5,</v>
      </c>
    </row>
    <row r="541" spans="1:2" x14ac:dyDescent="0.3">
      <c r="A541" t="str">
        <f>IF(A542&lt;&gt;"",_xlfn.CONCAT(TEXT(FLOOR('surface calculation'!B543,0.1),"#,##0.0"),","),TEXT(FLOOR('surface calculation'!B543,0.1),"#,##0.0"))</f>
        <v>19.8,</v>
      </c>
      <c r="B541" t="str">
        <f>IF(B542&lt;&gt;"",_xlfn.CONCAT(TEXT(FLOOR('surface calculation'!C543,0.1),"#,##0.0"),","),TEXT(FLOOR('surface calculation'!C543,0.1),"#,##0.0"))</f>
        <v>22.5,</v>
      </c>
    </row>
    <row r="542" spans="1:2" x14ac:dyDescent="0.3">
      <c r="A542" t="str">
        <f>IF(A543&lt;&gt;"",_xlfn.CONCAT(TEXT(FLOOR('surface calculation'!B544,0.1),"#,##0.0"),","),TEXT(FLOOR('surface calculation'!B544,0.1),"#,##0.0"))</f>
        <v>19.8,</v>
      </c>
      <c r="B542" t="str">
        <f>IF(B543&lt;&gt;"",_xlfn.CONCAT(TEXT(FLOOR('surface calculation'!C544,0.1),"#,##0.0"),","),TEXT(FLOOR('surface calculation'!C544,0.1),"#,##0.0"))</f>
        <v>22.5,</v>
      </c>
    </row>
    <row r="543" spans="1:2" x14ac:dyDescent="0.3">
      <c r="A543" t="str">
        <f>IF(A544&lt;&gt;"",_xlfn.CONCAT(TEXT(FLOOR('surface calculation'!B545,0.1),"#,##0.0"),","),TEXT(FLOOR('surface calculation'!B545,0.1),"#,##0.0"))</f>
        <v>19.8,</v>
      </c>
      <c r="B543" t="str">
        <f>IF(B544&lt;&gt;"",_xlfn.CONCAT(TEXT(FLOOR('surface calculation'!C545,0.1),"#,##0.0"),","),TEXT(FLOOR('surface calculation'!C545,0.1),"#,##0.0"))</f>
        <v>22.5,</v>
      </c>
    </row>
    <row r="544" spans="1:2" x14ac:dyDescent="0.3">
      <c r="A544" t="str">
        <f>IF(A545&lt;&gt;"",_xlfn.CONCAT(TEXT(FLOOR('surface calculation'!B546,0.1),"#,##0.0"),","),TEXT(FLOOR('surface calculation'!B546,0.1),"#,##0.0"))</f>
        <v>19.8,</v>
      </c>
      <c r="B544" t="str">
        <f>IF(B545&lt;&gt;"",_xlfn.CONCAT(TEXT(FLOOR('surface calculation'!C546,0.1),"#,##0.0"),","),TEXT(FLOOR('surface calculation'!C546,0.1),"#,##0.0"))</f>
        <v>22.5,</v>
      </c>
    </row>
    <row r="545" spans="1:2" x14ac:dyDescent="0.3">
      <c r="A545" t="str">
        <f>IF(A546&lt;&gt;"",_xlfn.CONCAT(TEXT(FLOOR('surface calculation'!B547,0.1),"#,##0.0"),","),TEXT(FLOOR('surface calculation'!B547,0.1),"#,##0.0"))</f>
        <v>19.8,</v>
      </c>
      <c r="B545" t="str">
        <f>IF(B546&lt;&gt;"",_xlfn.CONCAT(TEXT(FLOOR('surface calculation'!C547,0.1),"#,##0.0"),","),TEXT(FLOOR('surface calculation'!C547,0.1),"#,##0.0"))</f>
        <v>22.5,</v>
      </c>
    </row>
    <row r="546" spans="1:2" x14ac:dyDescent="0.3">
      <c r="A546" t="str">
        <f>IF(A547&lt;&gt;"",_xlfn.CONCAT(TEXT(FLOOR('surface calculation'!B548,0.1),"#,##0.0"),","),TEXT(FLOOR('surface calculation'!B548,0.1),"#,##0.0"))</f>
        <v>19.8,</v>
      </c>
      <c r="B546" t="str">
        <f>IF(B547&lt;&gt;"",_xlfn.CONCAT(TEXT(FLOOR('surface calculation'!C548,0.1),"#,##0.0"),","),TEXT(FLOOR('surface calculation'!C548,0.1),"#,##0.0"))</f>
        <v>22.5,</v>
      </c>
    </row>
    <row r="547" spans="1:2" x14ac:dyDescent="0.3">
      <c r="A547" t="str">
        <f>IF(A548&lt;&gt;"",_xlfn.CONCAT(TEXT(FLOOR('surface calculation'!B549,0.1),"#,##0.0"),","),TEXT(FLOOR('surface calculation'!B549,0.1),"#,##0.0"))</f>
        <v>19.8,</v>
      </c>
      <c r="B547" t="str">
        <f>IF(B548&lt;&gt;"",_xlfn.CONCAT(TEXT(FLOOR('surface calculation'!C549,0.1),"#,##0.0"),","),TEXT(FLOOR('surface calculation'!C549,0.1),"#,##0.0"))</f>
        <v>22.5,</v>
      </c>
    </row>
    <row r="548" spans="1:2" x14ac:dyDescent="0.3">
      <c r="A548" t="str">
        <f>IF(A549&lt;&gt;"",_xlfn.CONCAT(TEXT(FLOOR('surface calculation'!B550,0.1),"#,##0.0"),","),TEXT(FLOOR('surface calculation'!B550,0.1),"#,##0.0"))</f>
        <v>19.8,</v>
      </c>
      <c r="B548" t="str">
        <f>IF(B549&lt;&gt;"",_xlfn.CONCAT(TEXT(FLOOR('surface calculation'!C550,0.1),"#,##0.0"),","),TEXT(FLOOR('surface calculation'!C550,0.1),"#,##0.0"))</f>
        <v>22.5,</v>
      </c>
    </row>
    <row r="549" spans="1:2" x14ac:dyDescent="0.3">
      <c r="A549" t="str">
        <f>IF(A550&lt;&gt;"",_xlfn.CONCAT(TEXT(FLOOR('surface calculation'!B551,0.1),"#,##0.0"),","),TEXT(FLOOR('surface calculation'!B551,0.1),"#,##0.0"))</f>
        <v>19.8,</v>
      </c>
      <c r="B549" t="str">
        <f>IF(B550&lt;&gt;"",_xlfn.CONCAT(TEXT(FLOOR('surface calculation'!C551,0.1),"#,##0.0"),","),TEXT(FLOOR('surface calculation'!C551,0.1),"#,##0.0"))</f>
        <v>22.5,</v>
      </c>
    </row>
    <row r="550" spans="1:2" x14ac:dyDescent="0.3">
      <c r="A550" t="str">
        <f>IF(A551&lt;&gt;"",_xlfn.CONCAT(TEXT(FLOOR('surface calculation'!B552,0.1),"#,##0.0"),","),TEXT(FLOOR('surface calculation'!B552,0.1),"#,##0.0"))</f>
        <v>19.8,</v>
      </c>
      <c r="B550" t="str">
        <f>IF(B551&lt;&gt;"",_xlfn.CONCAT(TEXT(FLOOR('surface calculation'!C552,0.1),"#,##0.0"),","),TEXT(FLOOR('surface calculation'!C552,0.1),"#,##0.0"))</f>
        <v>22.5,</v>
      </c>
    </row>
    <row r="551" spans="1:2" x14ac:dyDescent="0.3">
      <c r="A551" t="str">
        <f>IF(A552&lt;&gt;"",_xlfn.CONCAT(TEXT(FLOOR('surface calculation'!B553,0.1),"#,##0.0"),","),TEXT(FLOOR('surface calculation'!B553,0.1),"#,##0.0"))</f>
        <v>19.8,</v>
      </c>
      <c r="B551" t="str">
        <f>IF(B552&lt;&gt;"",_xlfn.CONCAT(TEXT(FLOOR('surface calculation'!C553,0.1),"#,##0.0"),","),TEXT(FLOOR('surface calculation'!C553,0.1),"#,##0.0"))</f>
        <v>22.4,</v>
      </c>
    </row>
    <row r="552" spans="1:2" x14ac:dyDescent="0.3">
      <c r="A552" t="str">
        <f>IF(A553&lt;&gt;"",_xlfn.CONCAT(TEXT(FLOOR('surface calculation'!B554,0.1),"#,##0.0"),","),TEXT(FLOOR('surface calculation'!B554,0.1),"#,##0.0"))</f>
        <v>19.8,</v>
      </c>
      <c r="B552" t="str">
        <f>IF(B553&lt;&gt;"",_xlfn.CONCAT(TEXT(FLOOR('surface calculation'!C554,0.1),"#,##0.0"),","),TEXT(FLOOR('surface calculation'!C554,0.1),"#,##0.0"))</f>
        <v>22.4,</v>
      </c>
    </row>
    <row r="553" spans="1:2" x14ac:dyDescent="0.3">
      <c r="A553" t="str">
        <f>IF(A554&lt;&gt;"",_xlfn.CONCAT(TEXT(FLOOR('surface calculation'!B555,0.1),"#,##0.0"),","),TEXT(FLOOR('surface calculation'!B555,0.1),"#,##0.0"))</f>
        <v>19.7,</v>
      </c>
      <c r="B553" t="str">
        <f>IF(B554&lt;&gt;"",_xlfn.CONCAT(TEXT(FLOOR('surface calculation'!C555,0.1),"#,##0.0"),","),TEXT(FLOOR('surface calculation'!C555,0.1),"#,##0.0"))</f>
        <v>22.4,</v>
      </c>
    </row>
    <row r="554" spans="1:2" x14ac:dyDescent="0.3">
      <c r="A554" t="str">
        <f>IF(A555&lt;&gt;"",_xlfn.CONCAT(TEXT(FLOOR('surface calculation'!B556,0.1),"#,##0.0"),","),TEXT(FLOOR('surface calculation'!B556,0.1),"#,##0.0"))</f>
        <v>19.7,</v>
      </c>
      <c r="B554" t="str">
        <f>IF(B555&lt;&gt;"",_xlfn.CONCAT(TEXT(FLOOR('surface calculation'!C556,0.1),"#,##0.0"),","),TEXT(FLOOR('surface calculation'!C556,0.1),"#,##0.0"))</f>
        <v>22.4,</v>
      </c>
    </row>
    <row r="555" spans="1:2" x14ac:dyDescent="0.3">
      <c r="A555" t="str">
        <f>IF(A556&lt;&gt;"",_xlfn.CONCAT(TEXT(FLOOR('surface calculation'!B557,0.1),"#,##0.0"),","),TEXT(FLOOR('surface calculation'!B557,0.1),"#,##0.0"))</f>
        <v>19.7,</v>
      </c>
      <c r="B555" t="str">
        <f>IF(B556&lt;&gt;"",_xlfn.CONCAT(TEXT(FLOOR('surface calculation'!C557,0.1),"#,##0.0"),","),TEXT(FLOOR('surface calculation'!C557,0.1),"#,##0.0"))</f>
        <v>22.4,</v>
      </c>
    </row>
    <row r="556" spans="1:2" x14ac:dyDescent="0.3">
      <c r="A556" t="str">
        <f>IF(A557&lt;&gt;"",_xlfn.CONCAT(TEXT(FLOOR('surface calculation'!B558,0.1),"#,##0.0"),","),TEXT(FLOOR('surface calculation'!B558,0.1),"#,##0.0"))</f>
        <v>19.7,</v>
      </c>
      <c r="B556" t="str">
        <f>IF(B557&lt;&gt;"",_xlfn.CONCAT(TEXT(FLOOR('surface calculation'!C558,0.1),"#,##0.0"),","),TEXT(FLOOR('surface calculation'!C558,0.1),"#,##0.0"))</f>
        <v>22.4,</v>
      </c>
    </row>
    <row r="557" spans="1:2" x14ac:dyDescent="0.3">
      <c r="A557" t="str">
        <f>IF(A558&lt;&gt;"",_xlfn.CONCAT(TEXT(FLOOR('surface calculation'!B559,0.1),"#,##0.0"),","),TEXT(FLOOR('surface calculation'!B559,0.1),"#,##0.0"))</f>
        <v>19.7,</v>
      </c>
      <c r="B557" t="str">
        <f>IF(B558&lt;&gt;"",_xlfn.CONCAT(TEXT(FLOOR('surface calculation'!C559,0.1),"#,##0.0"),","),TEXT(FLOOR('surface calculation'!C559,0.1),"#,##0.0"))</f>
        <v>22.4,</v>
      </c>
    </row>
    <row r="558" spans="1:2" x14ac:dyDescent="0.3">
      <c r="A558" t="str">
        <f>IF(A559&lt;&gt;"",_xlfn.CONCAT(TEXT(FLOOR('surface calculation'!B560,0.1),"#,##0.0"),","),TEXT(FLOOR('surface calculation'!B560,0.1),"#,##0.0"))</f>
        <v>19.7,</v>
      </c>
      <c r="B558" t="str">
        <f>IF(B559&lt;&gt;"",_xlfn.CONCAT(TEXT(FLOOR('surface calculation'!C560,0.1),"#,##0.0"),","),TEXT(FLOOR('surface calculation'!C560,0.1),"#,##0.0"))</f>
        <v>22.4,</v>
      </c>
    </row>
    <row r="559" spans="1:2" x14ac:dyDescent="0.3">
      <c r="A559" t="str">
        <f>IF(A560&lt;&gt;"",_xlfn.CONCAT(TEXT(FLOOR('surface calculation'!B561,0.1),"#,##0.0"),","),TEXT(FLOOR('surface calculation'!B561,0.1),"#,##0.0"))</f>
        <v>19.7,</v>
      </c>
      <c r="B559" t="str">
        <f>IF(B560&lt;&gt;"",_xlfn.CONCAT(TEXT(FLOOR('surface calculation'!C561,0.1),"#,##0.0"),","),TEXT(FLOOR('surface calculation'!C561,0.1),"#,##0.0"))</f>
        <v>22.4,</v>
      </c>
    </row>
    <row r="560" spans="1:2" x14ac:dyDescent="0.3">
      <c r="A560" t="str">
        <f>IF(A561&lt;&gt;"",_xlfn.CONCAT(TEXT(FLOOR('surface calculation'!B562,0.1),"#,##0.0"),","),TEXT(FLOOR('surface calculation'!B562,0.1),"#,##0.0"))</f>
        <v>19.7,</v>
      </c>
      <c r="B560" t="str">
        <f>IF(B561&lt;&gt;"",_xlfn.CONCAT(TEXT(FLOOR('surface calculation'!C562,0.1),"#,##0.0"),","),TEXT(FLOOR('surface calculation'!C562,0.1),"#,##0.0"))</f>
        <v>22.4,</v>
      </c>
    </row>
    <row r="561" spans="1:2" x14ac:dyDescent="0.3">
      <c r="A561" t="str">
        <f>IF(A562&lt;&gt;"",_xlfn.CONCAT(TEXT(FLOOR('surface calculation'!B563,0.1),"#,##0.0"),","),TEXT(FLOOR('surface calculation'!B563,0.1),"#,##0.0"))</f>
        <v>19.7,</v>
      </c>
      <c r="B561" t="str">
        <f>IF(B562&lt;&gt;"",_xlfn.CONCAT(TEXT(FLOOR('surface calculation'!C563,0.1),"#,##0.0"),","),TEXT(FLOOR('surface calculation'!C563,0.1),"#,##0.0"))</f>
        <v>22.4,</v>
      </c>
    </row>
    <row r="562" spans="1:2" x14ac:dyDescent="0.3">
      <c r="A562" t="str">
        <f>IF(A563&lt;&gt;"",_xlfn.CONCAT(TEXT(FLOOR('surface calculation'!B564,0.1),"#,##0.0"),","),TEXT(FLOOR('surface calculation'!B564,0.1),"#,##0.0"))</f>
        <v>19.7,</v>
      </c>
      <c r="B562" t="str">
        <f>IF(B563&lt;&gt;"",_xlfn.CONCAT(TEXT(FLOOR('surface calculation'!C564,0.1),"#,##0.0"),","),TEXT(FLOOR('surface calculation'!C564,0.1),"#,##0.0"))</f>
        <v>22.4,</v>
      </c>
    </row>
    <row r="563" spans="1:2" x14ac:dyDescent="0.3">
      <c r="A563" t="str">
        <f>IF(A564&lt;&gt;"",_xlfn.CONCAT(TEXT(FLOOR('surface calculation'!B565,0.1),"#,##0.0"),","),TEXT(FLOOR('surface calculation'!B565,0.1),"#,##0.0"))</f>
        <v>19.7,</v>
      </c>
      <c r="B563" t="str">
        <f>IF(B564&lt;&gt;"",_xlfn.CONCAT(TEXT(FLOOR('surface calculation'!C565,0.1),"#,##0.0"),","),TEXT(FLOOR('surface calculation'!C565,0.1),"#,##0.0"))</f>
        <v>22.3,</v>
      </c>
    </row>
    <row r="564" spans="1:2" x14ac:dyDescent="0.3">
      <c r="A564" t="str">
        <f>IF(A565&lt;&gt;"",_xlfn.CONCAT(TEXT(FLOOR('surface calculation'!B566,0.1),"#,##0.0"),","),TEXT(FLOOR('surface calculation'!B566,0.1),"#,##0.0"))</f>
        <v>19.7,</v>
      </c>
      <c r="B564" t="str">
        <f>IF(B565&lt;&gt;"",_xlfn.CONCAT(TEXT(FLOOR('surface calculation'!C566,0.1),"#,##0.0"),","),TEXT(FLOOR('surface calculation'!C566,0.1),"#,##0.0"))</f>
        <v>22.3,</v>
      </c>
    </row>
    <row r="565" spans="1:2" x14ac:dyDescent="0.3">
      <c r="A565" t="str">
        <f>IF(A566&lt;&gt;"",_xlfn.CONCAT(TEXT(FLOOR('surface calculation'!B567,0.1),"#,##0.0"),","),TEXT(FLOOR('surface calculation'!B567,0.1),"#,##0.0"))</f>
        <v>19.7,</v>
      </c>
      <c r="B565" t="str">
        <f>IF(B566&lt;&gt;"",_xlfn.CONCAT(TEXT(FLOOR('surface calculation'!C567,0.1),"#,##0.0"),","),TEXT(FLOOR('surface calculation'!C567,0.1),"#,##0.0"))</f>
        <v>22.3,</v>
      </c>
    </row>
    <row r="566" spans="1:2" x14ac:dyDescent="0.3">
      <c r="A566" t="str">
        <f>IF(A567&lt;&gt;"",_xlfn.CONCAT(TEXT(FLOOR('surface calculation'!B568,0.1),"#,##0.0"),","),TEXT(FLOOR('surface calculation'!B568,0.1),"#,##0.0"))</f>
        <v>19.7,</v>
      </c>
      <c r="B566" t="str">
        <f>IF(B567&lt;&gt;"",_xlfn.CONCAT(TEXT(FLOOR('surface calculation'!C568,0.1),"#,##0.0"),","),TEXT(FLOOR('surface calculation'!C568,0.1),"#,##0.0"))</f>
        <v>22.3,</v>
      </c>
    </row>
    <row r="567" spans="1:2" x14ac:dyDescent="0.3">
      <c r="A567" t="str">
        <f>IF(A568&lt;&gt;"",_xlfn.CONCAT(TEXT(FLOOR('surface calculation'!B569,0.1),"#,##0.0"),","),TEXT(FLOOR('surface calculation'!B569,0.1),"#,##0.0"))</f>
        <v>19.7,</v>
      </c>
      <c r="B567" t="str">
        <f>IF(B568&lt;&gt;"",_xlfn.CONCAT(TEXT(FLOOR('surface calculation'!C569,0.1),"#,##0.0"),","),TEXT(FLOOR('surface calculation'!C569,0.1),"#,##0.0"))</f>
        <v>22.3,</v>
      </c>
    </row>
    <row r="568" spans="1:2" x14ac:dyDescent="0.3">
      <c r="A568" t="str">
        <f>IF(A569&lt;&gt;"",_xlfn.CONCAT(TEXT(FLOOR('surface calculation'!B570,0.1),"#,##0.0"),","),TEXT(FLOOR('surface calculation'!B570,0.1),"#,##0.0"))</f>
        <v>19.7,</v>
      </c>
      <c r="B568" t="str">
        <f>IF(B569&lt;&gt;"",_xlfn.CONCAT(TEXT(FLOOR('surface calculation'!C570,0.1),"#,##0.0"),","),TEXT(FLOOR('surface calculation'!C570,0.1),"#,##0.0"))</f>
        <v>22.3,</v>
      </c>
    </row>
    <row r="569" spans="1:2" x14ac:dyDescent="0.3">
      <c r="A569" t="str">
        <f>IF(A570&lt;&gt;"",_xlfn.CONCAT(TEXT(FLOOR('surface calculation'!B571,0.1),"#,##0.0"),","),TEXT(FLOOR('surface calculation'!B571,0.1),"#,##0.0"))</f>
        <v>19.7,</v>
      </c>
      <c r="B569" t="str">
        <f>IF(B570&lt;&gt;"",_xlfn.CONCAT(TEXT(FLOOR('surface calculation'!C571,0.1),"#,##0.0"),","),TEXT(FLOOR('surface calculation'!C571,0.1),"#,##0.0"))</f>
        <v>22.3,</v>
      </c>
    </row>
    <row r="570" spans="1:2" x14ac:dyDescent="0.3">
      <c r="A570" t="str">
        <f>IF(A571&lt;&gt;"",_xlfn.CONCAT(TEXT(FLOOR('surface calculation'!B572,0.1),"#,##0.0"),","),TEXT(FLOOR('surface calculation'!B572,0.1),"#,##0.0"))</f>
        <v>19.7,</v>
      </c>
      <c r="B570" t="str">
        <f>IF(B571&lt;&gt;"",_xlfn.CONCAT(TEXT(FLOOR('surface calculation'!C572,0.1),"#,##0.0"),","),TEXT(FLOOR('surface calculation'!C572,0.1),"#,##0.0"))</f>
        <v>22.3,</v>
      </c>
    </row>
    <row r="571" spans="1:2" x14ac:dyDescent="0.3">
      <c r="A571" t="str">
        <f>IF(A572&lt;&gt;"",_xlfn.CONCAT(TEXT(FLOOR('surface calculation'!B573,0.1),"#,##0.0"),","),TEXT(FLOOR('surface calculation'!B573,0.1),"#,##0.0"))</f>
        <v>19.7,</v>
      </c>
      <c r="B571" t="str">
        <f>IF(B572&lt;&gt;"",_xlfn.CONCAT(TEXT(FLOOR('surface calculation'!C573,0.1),"#,##0.0"),","),TEXT(FLOOR('surface calculation'!C573,0.1),"#,##0.0"))</f>
        <v>22.2,</v>
      </c>
    </row>
    <row r="572" spans="1:2" x14ac:dyDescent="0.3">
      <c r="A572" t="str">
        <f>IF(A573&lt;&gt;"",_xlfn.CONCAT(TEXT(FLOOR('surface calculation'!B574,0.1),"#,##0.0"),","),TEXT(FLOOR('surface calculation'!B574,0.1),"#,##0.0"))</f>
        <v>19.6,</v>
      </c>
      <c r="B572" t="str">
        <f>IF(B573&lt;&gt;"",_xlfn.CONCAT(TEXT(FLOOR('surface calculation'!C574,0.1),"#,##0.0"),","),TEXT(FLOOR('surface calculation'!C574,0.1),"#,##0.0"))</f>
        <v>22.2,</v>
      </c>
    </row>
    <row r="573" spans="1:2" x14ac:dyDescent="0.3">
      <c r="A573" t="str">
        <f>IF(A574&lt;&gt;"",_xlfn.CONCAT(TEXT(FLOOR('surface calculation'!B575,0.1),"#,##0.0"),","),TEXT(FLOOR('surface calculation'!B575,0.1),"#,##0.0"))</f>
        <v>19.6,</v>
      </c>
      <c r="B573" t="str">
        <f>IF(B574&lt;&gt;"",_xlfn.CONCAT(TEXT(FLOOR('surface calculation'!C575,0.1),"#,##0.0"),","),TEXT(FLOOR('surface calculation'!C575,0.1),"#,##0.0"))</f>
        <v>22.2,</v>
      </c>
    </row>
    <row r="574" spans="1:2" x14ac:dyDescent="0.3">
      <c r="A574" t="str">
        <f>IF(A575&lt;&gt;"",_xlfn.CONCAT(TEXT(FLOOR('surface calculation'!B576,0.1),"#,##0.0"),","),TEXT(FLOOR('surface calculation'!B576,0.1),"#,##0.0"))</f>
        <v>19.6,</v>
      </c>
      <c r="B574" t="str">
        <f>IF(B575&lt;&gt;"",_xlfn.CONCAT(TEXT(FLOOR('surface calculation'!C576,0.1),"#,##0.0"),","),TEXT(FLOOR('surface calculation'!C576,0.1),"#,##0.0"))</f>
        <v>22.2,</v>
      </c>
    </row>
    <row r="575" spans="1:2" x14ac:dyDescent="0.3">
      <c r="A575" t="str">
        <f>IF(A576&lt;&gt;"",_xlfn.CONCAT(TEXT(FLOOR('surface calculation'!B577,0.1),"#,##0.0"),","),TEXT(FLOOR('surface calculation'!B577,0.1),"#,##0.0"))</f>
        <v>19.6,</v>
      </c>
      <c r="B575" t="str">
        <f>IF(B576&lt;&gt;"",_xlfn.CONCAT(TEXT(FLOOR('surface calculation'!C577,0.1),"#,##0.0"),","),TEXT(FLOOR('surface calculation'!C577,0.1),"#,##0.0"))</f>
        <v>22.2,</v>
      </c>
    </row>
    <row r="576" spans="1:2" x14ac:dyDescent="0.3">
      <c r="A576" t="str">
        <f>IF(A577&lt;&gt;"",_xlfn.CONCAT(TEXT(FLOOR('surface calculation'!B578,0.1),"#,##0.0"),","),TEXT(FLOOR('surface calculation'!B578,0.1),"#,##0.0"))</f>
        <v>19.6,</v>
      </c>
      <c r="B576" t="str">
        <f>IF(B577&lt;&gt;"",_xlfn.CONCAT(TEXT(FLOOR('surface calculation'!C578,0.1),"#,##0.0"),","),TEXT(FLOOR('surface calculation'!C578,0.1),"#,##0.0"))</f>
        <v>22.2,</v>
      </c>
    </row>
    <row r="577" spans="1:2" x14ac:dyDescent="0.3">
      <c r="A577" t="str">
        <f>IF(A578&lt;&gt;"",_xlfn.CONCAT(TEXT(FLOOR('surface calculation'!B579,0.1),"#,##0.0"),","),TEXT(FLOOR('surface calculation'!B579,0.1),"#,##0.0"))</f>
        <v>19.6,</v>
      </c>
      <c r="B577" t="str">
        <f>IF(B578&lt;&gt;"",_xlfn.CONCAT(TEXT(FLOOR('surface calculation'!C579,0.1),"#,##0.0"),","),TEXT(FLOOR('surface calculation'!C579,0.1),"#,##0.0"))</f>
        <v>22.2,</v>
      </c>
    </row>
    <row r="578" spans="1:2" x14ac:dyDescent="0.3">
      <c r="A578" t="str">
        <f>IF(A579&lt;&gt;"",_xlfn.CONCAT(TEXT(FLOOR('surface calculation'!B580,0.1),"#,##0.0"),","),TEXT(FLOOR('surface calculation'!B580,0.1),"#,##0.0"))</f>
        <v>19.6,</v>
      </c>
      <c r="B578" t="str">
        <f>IF(B579&lt;&gt;"",_xlfn.CONCAT(TEXT(FLOOR('surface calculation'!C580,0.1),"#,##0.0"),","),TEXT(FLOOR('surface calculation'!C580,0.1),"#,##0.0"))</f>
        <v>22.1,</v>
      </c>
    </row>
    <row r="579" spans="1:2" x14ac:dyDescent="0.3">
      <c r="A579" t="str">
        <f>IF(A580&lt;&gt;"",_xlfn.CONCAT(TEXT(FLOOR('surface calculation'!B581,0.1),"#,##0.0"),","),TEXT(FLOOR('surface calculation'!B581,0.1),"#,##0.0"))</f>
        <v>19.6,</v>
      </c>
      <c r="B579" t="str">
        <f>IF(B580&lt;&gt;"",_xlfn.CONCAT(TEXT(FLOOR('surface calculation'!C581,0.1),"#,##0.0"),","),TEXT(FLOOR('surface calculation'!C581,0.1),"#,##0.0"))</f>
        <v>22.1,</v>
      </c>
    </row>
    <row r="580" spans="1:2" x14ac:dyDescent="0.3">
      <c r="A580" t="str">
        <f>IF(A581&lt;&gt;"",_xlfn.CONCAT(TEXT(FLOOR('surface calculation'!B582,0.1),"#,##0.0"),","),TEXT(FLOOR('surface calculation'!B582,0.1),"#,##0.0"))</f>
        <v>19.6,</v>
      </c>
      <c r="B580" t="str">
        <f>IF(B581&lt;&gt;"",_xlfn.CONCAT(TEXT(FLOOR('surface calculation'!C582,0.1),"#,##0.0"),","),TEXT(FLOOR('surface calculation'!C582,0.1),"#,##0.0"))</f>
        <v>22.1,</v>
      </c>
    </row>
    <row r="581" spans="1:2" x14ac:dyDescent="0.3">
      <c r="A581" t="str">
        <f>IF(A582&lt;&gt;"",_xlfn.CONCAT(TEXT(FLOOR('surface calculation'!B583,0.1),"#,##0.0"),","),TEXT(FLOOR('surface calculation'!B583,0.1),"#,##0.0"))</f>
        <v>19.6,</v>
      </c>
      <c r="B581" t="str">
        <f>IF(B582&lt;&gt;"",_xlfn.CONCAT(TEXT(FLOOR('surface calculation'!C583,0.1),"#,##0.0"),","),TEXT(FLOOR('surface calculation'!C583,0.1),"#,##0.0"))</f>
        <v>22.1,</v>
      </c>
    </row>
    <row r="582" spans="1:2" x14ac:dyDescent="0.3">
      <c r="A582" t="str">
        <f>IF(A583&lt;&gt;"",_xlfn.CONCAT(TEXT(FLOOR('surface calculation'!B584,0.1),"#,##0.0"),","),TEXT(FLOOR('surface calculation'!B584,0.1),"#,##0.0"))</f>
        <v>19.6,</v>
      </c>
      <c r="B582" t="str">
        <f>IF(B583&lt;&gt;"",_xlfn.CONCAT(TEXT(FLOOR('surface calculation'!C584,0.1),"#,##0.0"),","),TEXT(FLOOR('surface calculation'!C584,0.1),"#,##0.0"))</f>
        <v>22.1,</v>
      </c>
    </row>
    <row r="583" spans="1:2" x14ac:dyDescent="0.3">
      <c r="A583" t="str">
        <f>IF(A584&lt;&gt;"",_xlfn.CONCAT(TEXT(FLOOR('surface calculation'!B585,0.1),"#,##0.0"),","),TEXT(FLOOR('surface calculation'!B585,0.1),"#,##0.0"))</f>
        <v>19.6,</v>
      </c>
      <c r="B583" t="str">
        <f>IF(B584&lt;&gt;"",_xlfn.CONCAT(TEXT(FLOOR('surface calculation'!C585,0.1),"#,##0.0"),","),TEXT(FLOOR('surface calculation'!C585,0.1),"#,##0.0"))</f>
        <v>22.1,</v>
      </c>
    </row>
    <row r="584" spans="1:2" x14ac:dyDescent="0.3">
      <c r="A584" t="str">
        <f>IF(A585&lt;&gt;"",_xlfn.CONCAT(TEXT(FLOOR('surface calculation'!B586,0.1),"#,##0.0"),","),TEXT(FLOOR('surface calculation'!B586,0.1),"#,##0.0"))</f>
        <v>19.6,</v>
      </c>
      <c r="B584" t="str">
        <f>IF(B585&lt;&gt;"",_xlfn.CONCAT(TEXT(FLOOR('surface calculation'!C586,0.1),"#,##0.0"),","),TEXT(FLOOR('surface calculation'!C586,0.1),"#,##0.0"))</f>
        <v>22.0,</v>
      </c>
    </row>
    <row r="585" spans="1:2" x14ac:dyDescent="0.3">
      <c r="A585" t="str">
        <f>IF(A586&lt;&gt;"",_xlfn.CONCAT(TEXT(FLOOR('surface calculation'!B587,0.1),"#,##0.0"),","),TEXT(FLOOR('surface calculation'!B587,0.1),"#,##0.0"))</f>
        <v>19.5,</v>
      </c>
      <c r="B585" t="str">
        <f>IF(B586&lt;&gt;"",_xlfn.CONCAT(TEXT(FLOOR('surface calculation'!C587,0.1),"#,##0.0"),","),TEXT(FLOOR('surface calculation'!C587,0.1),"#,##0.0"))</f>
        <v>22.0,</v>
      </c>
    </row>
    <row r="586" spans="1:2" x14ac:dyDescent="0.3">
      <c r="A586" t="str">
        <f>IF(A587&lt;&gt;"",_xlfn.CONCAT(TEXT(FLOOR('surface calculation'!B588,0.1),"#,##0.0"),","),TEXT(FLOOR('surface calculation'!B588,0.1),"#,##0.0"))</f>
        <v>19.5,</v>
      </c>
      <c r="B586" t="str">
        <f>IF(B587&lt;&gt;"",_xlfn.CONCAT(TEXT(FLOOR('surface calculation'!C588,0.1),"#,##0.0"),","),TEXT(FLOOR('surface calculation'!C588,0.1),"#,##0.0"))</f>
        <v>22.0,</v>
      </c>
    </row>
    <row r="587" spans="1:2" x14ac:dyDescent="0.3">
      <c r="A587" t="str">
        <f>IF(A588&lt;&gt;"",_xlfn.CONCAT(TEXT(FLOOR('surface calculation'!B589,0.1),"#,##0.0"),","),TEXT(FLOOR('surface calculation'!B589,0.1),"#,##0.0"))</f>
        <v>19.5,</v>
      </c>
      <c r="B587" t="str">
        <f>IF(B588&lt;&gt;"",_xlfn.CONCAT(TEXT(FLOOR('surface calculation'!C589,0.1),"#,##0.0"),","),TEXT(FLOOR('surface calculation'!C589,0.1),"#,##0.0"))</f>
        <v>22.0,</v>
      </c>
    </row>
    <row r="588" spans="1:2" x14ac:dyDescent="0.3">
      <c r="A588" t="str">
        <f>IF(A589&lt;&gt;"",_xlfn.CONCAT(TEXT(FLOOR('surface calculation'!B590,0.1),"#,##0.0"),","),TEXT(FLOOR('surface calculation'!B590,0.1),"#,##0.0"))</f>
        <v>19.5,</v>
      </c>
      <c r="B588" t="str">
        <f>IF(B589&lt;&gt;"",_xlfn.CONCAT(TEXT(FLOOR('surface calculation'!C590,0.1),"#,##0.0"),","),TEXT(FLOOR('surface calculation'!C590,0.1),"#,##0.0"))</f>
        <v>22.0,</v>
      </c>
    </row>
    <row r="589" spans="1:2" x14ac:dyDescent="0.3">
      <c r="A589" t="str">
        <f>IF(A590&lt;&gt;"",_xlfn.CONCAT(TEXT(FLOOR('surface calculation'!B591,0.1),"#,##0.0"),","),TEXT(FLOOR('surface calculation'!B591,0.1),"#,##0.0"))</f>
        <v>19.5,</v>
      </c>
      <c r="B589" t="str">
        <f>IF(B590&lt;&gt;"",_xlfn.CONCAT(TEXT(FLOOR('surface calculation'!C591,0.1),"#,##0.0"),","),TEXT(FLOOR('surface calculation'!C591,0.1),"#,##0.0"))</f>
        <v>22.0,</v>
      </c>
    </row>
    <row r="590" spans="1:2" x14ac:dyDescent="0.3">
      <c r="A590" t="str">
        <f>IF(A591&lt;&gt;"",_xlfn.CONCAT(TEXT(FLOOR('surface calculation'!B592,0.1),"#,##0.0"),","),TEXT(FLOOR('surface calculation'!B592,0.1),"#,##0.0"))</f>
        <v>19.5,</v>
      </c>
      <c r="B590" t="str">
        <f>IF(B591&lt;&gt;"",_xlfn.CONCAT(TEXT(FLOOR('surface calculation'!C592,0.1),"#,##0.0"),","),TEXT(FLOOR('surface calculation'!C592,0.1),"#,##0.0"))</f>
        <v>21.9,</v>
      </c>
    </row>
    <row r="591" spans="1:2" x14ac:dyDescent="0.3">
      <c r="A591" t="str">
        <f>IF(A592&lt;&gt;"",_xlfn.CONCAT(TEXT(FLOOR('surface calculation'!B593,0.1),"#,##0.0"),","),TEXT(FLOOR('surface calculation'!B593,0.1),"#,##0.0"))</f>
        <v>19.5,</v>
      </c>
      <c r="B591" t="str">
        <f>IF(B592&lt;&gt;"",_xlfn.CONCAT(TEXT(FLOOR('surface calculation'!C593,0.1),"#,##0.0"),","),TEXT(FLOOR('surface calculation'!C593,0.1),"#,##0.0"))</f>
        <v>21.9,</v>
      </c>
    </row>
    <row r="592" spans="1:2" x14ac:dyDescent="0.3">
      <c r="A592" t="str">
        <f>IF(A593&lt;&gt;"",_xlfn.CONCAT(TEXT(FLOOR('surface calculation'!B594,0.1),"#,##0.0"),","),TEXT(FLOOR('surface calculation'!B594,0.1),"#,##0.0"))</f>
        <v>19.5,</v>
      </c>
      <c r="B592" t="str">
        <f>IF(B593&lt;&gt;"",_xlfn.CONCAT(TEXT(FLOOR('surface calculation'!C594,0.1),"#,##0.0"),","),TEXT(FLOOR('surface calculation'!C594,0.1),"#,##0.0"))</f>
        <v>21.9,</v>
      </c>
    </row>
    <row r="593" spans="1:2" x14ac:dyDescent="0.3">
      <c r="A593" t="str">
        <f>IF(A594&lt;&gt;"",_xlfn.CONCAT(TEXT(FLOOR('surface calculation'!B595,0.1),"#,##0.0"),","),TEXT(FLOOR('surface calculation'!B595,0.1),"#,##0.0"))</f>
        <v>19.5,</v>
      </c>
      <c r="B593" t="str">
        <f>IF(B594&lt;&gt;"",_xlfn.CONCAT(TEXT(FLOOR('surface calculation'!C595,0.1),"#,##0.0"),","),TEXT(FLOOR('surface calculation'!C595,0.1),"#,##0.0"))</f>
        <v>21.9,</v>
      </c>
    </row>
    <row r="594" spans="1:2" x14ac:dyDescent="0.3">
      <c r="A594" t="str">
        <f>IF(A595&lt;&gt;"",_xlfn.CONCAT(TEXT(FLOOR('surface calculation'!B596,0.1),"#,##0.0"),","),TEXT(FLOOR('surface calculation'!B596,0.1),"#,##0.0"))</f>
        <v>19.5,</v>
      </c>
      <c r="B594" t="str">
        <f>IF(B595&lt;&gt;"",_xlfn.CONCAT(TEXT(FLOOR('surface calculation'!C596,0.1),"#,##0.0"),","),TEXT(FLOOR('surface calculation'!C596,0.1),"#,##0.0"))</f>
        <v>21.8,</v>
      </c>
    </row>
    <row r="595" spans="1:2" x14ac:dyDescent="0.3">
      <c r="A595" t="str">
        <f>IF(A596&lt;&gt;"",_xlfn.CONCAT(TEXT(FLOOR('surface calculation'!B597,0.1),"#,##0.0"),","),TEXT(FLOOR('surface calculation'!B597,0.1),"#,##0.0"))</f>
        <v>19.4,</v>
      </c>
      <c r="B595" t="str">
        <f>IF(B596&lt;&gt;"",_xlfn.CONCAT(TEXT(FLOOR('surface calculation'!C597,0.1),"#,##0.0"),","),TEXT(FLOOR('surface calculation'!C597,0.1),"#,##0.0"))</f>
        <v>21.8,</v>
      </c>
    </row>
    <row r="596" spans="1:2" x14ac:dyDescent="0.3">
      <c r="A596" t="str">
        <f>IF(A597&lt;&gt;"",_xlfn.CONCAT(TEXT(FLOOR('surface calculation'!B598,0.1),"#,##0.0"),","),TEXT(FLOOR('surface calculation'!B598,0.1),"#,##0.0"))</f>
        <v>19.4,</v>
      </c>
      <c r="B596" t="str">
        <f>IF(B597&lt;&gt;"",_xlfn.CONCAT(TEXT(FLOOR('surface calculation'!C598,0.1),"#,##0.0"),","),TEXT(FLOOR('surface calculation'!C598,0.1),"#,##0.0"))</f>
        <v>21.8,</v>
      </c>
    </row>
    <row r="597" spans="1:2" x14ac:dyDescent="0.3">
      <c r="A597" t="str">
        <f>IF(A598&lt;&gt;"",_xlfn.CONCAT(TEXT(FLOOR('surface calculation'!B599,0.1),"#,##0.0"),","),TEXT(FLOOR('surface calculation'!B599,0.1),"#,##0.0"))</f>
        <v>19.4,</v>
      </c>
      <c r="B597" t="str">
        <f>IF(B598&lt;&gt;"",_xlfn.CONCAT(TEXT(FLOOR('surface calculation'!C599,0.1),"#,##0.0"),","),TEXT(FLOOR('surface calculation'!C599,0.1),"#,##0.0"))</f>
        <v>21.8,</v>
      </c>
    </row>
    <row r="598" spans="1:2" x14ac:dyDescent="0.3">
      <c r="A598" t="str">
        <f>IF(A599&lt;&gt;"",_xlfn.CONCAT(TEXT(FLOOR('surface calculation'!B600,0.1),"#,##0.0"),","),TEXT(FLOOR('surface calculation'!B600,0.1),"#,##0.0"))</f>
        <v>19.4,</v>
      </c>
      <c r="B598" t="str">
        <f>IF(B599&lt;&gt;"",_xlfn.CONCAT(TEXT(FLOOR('surface calculation'!C600,0.1),"#,##0.0"),","),TEXT(FLOOR('surface calculation'!C600,0.1),"#,##0.0"))</f>
        <v>21.8,</v>
      </c>
    </row>
    <row r="599" spans="1:2" x14ac:dyDescent="0.3">
      <c r="A599" t="str">
        <f>IF(A600&lt;&gt;"",_xlfn.CONCAT(TEXT(FLOOR('surface calculation'!B601,0.1),"#,##0.0"),","),TEXT(FLOOR('surface calculation'!B601,0.1),"#,##0.0"))</f>
        <v>19.4,</v>
      </c>
      <c r="B599" t="str">
        <f>IF(B600&lt;&gt;"",_xlfn.CONCAT(TEXT(FLOOR('surface calculation'!C601,0.1),"#,##0.0"),","),TEXT(FLOOR('surface calculation'!C601,0.1),"#,##0.0"))</f>
        <v>21.7,</v>
      </c>
    </row>
    <row r="600" spans="1:2" x14ac:dyDescent="0.3">
      <c r="A600" t="str">
        <f>IF(A601&lt;&gt;"",_xlfn.CONCAT(TEXT(FLOOR('surface calculation'!B602,0.1),"#,##0.0"),","),TEXT(FLOOR('surface calculation'!B602,0.1),"#,##0.0"))</f>
        <v>19.4,</v>
      </c>
      <c r="B600" t="str">
        <f>IF(B601&lt;&gt;"",_xlfn.CONCAT(TEXT(FLOOR('surface calculation'!C602,0.1),"#,##0.0"),","),TEXT(FLOOR('surface calculation'!C602,0.1),"#,##0.0"))</f>
        <v>21.7,</v>
      </c>
    </row>
    <row r="601" spans="1:2" x14ac:dyDescent="0.3">
      <c r="A601" t="str">
        <f>IF(A602&lt;&gt;"",_xlfn.CONCAT(TEXT(FLOOR('surface calculation'!B603,0.1),"#,##0.0"),","),TEXT(FLOOR('surface calculation'!B603,0.1),"#,##0.0"))</f>
        <v>19.4,</v>
      </c>
      <c r="B601" t="str">
        <f>IF(B602&lt;&gt;"",_xlfn.CONCAT(TEXT(FLOOR('surface calculation'!C603,0.1),"#,##0.0"),","),TEXT(FLOOR('surface calculation'!C603,0.1),"#,##0.0"))</f>
        <v>21.7,</v>
      </c>
    </row>
    <row r="602" spans="1:2" x14ac:dyDescent="0.3">
      <c r="A602" t="str">
        <f>IF(A603&lt;&gt;"",_xlfn.CONCAT(TEXT(FLOOR('surface calculation'!B604,0.1),"#,##0.0"),","),TEXT(FLOOR('surface calculation'!B604,0.1),"#,##0.0"))</f>
        <v>19.4,</v>
      </c>
      <c r="B602" t="str">
        <f>IF(B603&lt;&gt;"",_xlfn.CONCAT(TEXT(FLOOR('surface calculation'!C604,0.1),"#,##0.0"),","),TEXT(FLOOR('surface calculation'!C604,0.1),"#,##0.0"))</f>
        <v>21.7,</v>
      </c>
    </row>
    <row r="603" spans="1:2" x14ac:dyDescent="0.3">
      <c r="A603" t="str">
        <f>IF(A604&lt;&gt;"",_xlfn.CONCAT(TEXT(FLOOR('surface calculation'!B605,0.1),"#,##0.0"),","),TEXT(FLOOR('surface calculation'!B605,0.1),"#,##0.0"))</f>
        <v>19.4,</v>
      </c>
      <c r="B603" t="str">
        <f>IF(B604&lt;&gt;"",_xlfn.CONCAT(TEXT(FLOOR('surface calculation'!C605,0.1),"#,##0.0"),","),TEXT(FLOOR('surface calculation'!C605,0.1),"#,##0.0"))</f>
        <v>21.6,</v>
      </c>
    </row>
    <row r="604" spans="1:2" x14ac:dyDescent="0.3">
      <c r="A604" t="str">
        <f>IF(A605&lt;&gt;"",_xlfn.CONCAT(TEXT(FLOOR('surface calculation'!B606,0.1),"#,##0.0"),","),TEXT(FLOOR('surface calculation'!B606,0.1),"#,##0.0"))</f>
        <v>19.3,</v>
      </c>
      <c r="B604" t="str">
        <f>IF(B605&lt;&gt;"",_xlfn.CONCAT(TEXT(FLOOR('surface calculation'!C606,0.1),"#,##0.0"),","),TEXT(FLOOR('surface calculation'!C606,0.1),"#,##0.0"))</f>
        <v>21.6,</v>
      </c>
    </row>
    <row r="605" spans="1:2" x14ac:dyDescent="0.3">
      <c r="A605" t="str">
        <f>IF(A606&lt;&gt;"",_xlfn.CONCAT(TEXT(FLOOR('surface calculation'!B607,0.1),"#,##0.0"),","),TEXT(FLOOR('surface calculation'!B607,0.1),"#,##0.0"))</f>
        <v>19.3,</v>
      </c>
      <c r="B605" t="str">
        <f>IF(B606&lt;&gt;"",_xlfn.CONCAT(TEXT(FLOOR('surface calculation'!C607,0.1),"#,##0.0"),","),TEXT(FLOOR('surface calculation'!C607,0.1),"#,##0.0"))</f>
        <v>21.6,</v>
      </c>
    </row>
    <row r="606" spans="1:2" x14ac:dyDescent="0.3">
      <c r="A606" t="str">
        <f>IF(A607&lt;&gt;"",_xlfn.CONCAT(TEXT(FLOOR('surface calculation'!B608,0.1),"#,##0.0"),","),TEXT(FLOOR('surface calculation'!B608,0.1),"#,##0.0"))</f>
        <v>19.3,</v>
      </c>
      <c r="B606" t="str">
        <f>IF(B607&lt;&gt;"",_xlfn.CONCAT(TEXT(FLOOR('surface calculation'!C608,0.1),"#,##0.0"),","),TEXT(FLOOR('surface calculation'!C608,0.1),"#,##0.0"))</f>
        <v>21.6,</v>
      </c>
    </row>
    <row r="607" spans="1:2" x14ac:dyDescent="0.3">
      <c r="A607" t="str">
        <f>IF(A608&lt;&gt;"",_xlfn.CONCAT(TEXT(FLOOR('surface calculation'!B609,0.1),"#,##0.0"),","),TEXT(FLOOR('surface calculation'!B609,0.1),"#,##0.0"))</f>
        <v>19.3,</v>
      </c>
      <c r="B607" t="str">
        <f>IF(B608&lt;&gt;"",_xlfn.CONCAT(TEXT(FLOOR('surface calculation'!C609,0.1),"#,##0.0"),","),TEXT(FLOOR('surface calculation'!C609,0.1),"#,##0.0"))</f>
        <v>21.6,</v>
      </c>
    </row>
    <row r="608" spans="1:2" x14ac:dyDescent="0.3">
      <c r="A608" t="str">
        <f>IF(A609&lt;&gt;"",_xlfn.CONCAT(TEXT(FLOOR('surface calculation'!B610,0.1),"#,##0.0"),","),TEXT(FLOOR('surface calculation'!B610,0.1),"#,##0.0"))</f>
        <v>19.3,</v>
      </c>
      <c r="B608" t="str">
        <f>IF(B609&lt;&gt;"",_xlfn.CONCAT(TEXT(FLOOR('surface calculation'!C610,0.1),"#,##0.0"),","),TEXT(FLOOR('surface calculation'!C610,0.1),"#,##0.0"))</f>
        <v>21.5,</v>
      </c>
    </row>
    <row r="609" spans="1:2" x14ac:dyDescent="0.3">
      <c r="A609" t="str">
        <f>IF(A610&lt;&gt;"",_xlfn.CONCAT(TEXT(FLOOR('surface calculation'!B611,0.1),"#,##0.0"),","),TEXT(FLOOR('surface calculation'!B611,0.1),"#,##0.0"))</f>
        <v>19.3,</v>
      </c>
      <c r="B609" t="str">
        <f>IF(B610&lt;&gt;"",_xlfn.CONCAT(TEXT(FLOOR('surface calculation'!C611,0.1),"#,##0.0"),","),TEXT(FLOOR('surface calculation'!C611,0.1),"#,##0.0"))</f>
        <v>21.5,</v>
      </c>
    </row>
    <row r="610" spans="1:2" x14ac:dyDescent="0.3">
      <c r="A610" t="str">
        <f>IF(A611&lt;&gt;"",_xlfn.CONCAT(TEXT(FLOOR('surface calculation'!B612,0.1),"#,##0.0"),","),TEXT(FLOOR('surface calculation'!B612,0.1),"#,##0.0"))</f>
        <v>19.3,</v>
      </c>
      <c r="B610" t="str">
        <f>IF(B611&lt;&gt;"",_xlfn.CONCAT(TEXT(FLOOR('surface calculation'!C612,0.1),"#,##0.0"),","),TEXT(FLOOR('surface calculation'!C612,0.1),"#,##0.0"))</f>
        <v>21.5,</v>
      </c>
    </row>
    <row r="611" spans="1:2" x14ac:dyDescent="0.3">
      <c r="A611" t="str">
        <f>IF(A612&lt;&gt;"",_xlfn.CONCAT(TEXT(FLOOR('surface calculation'!B613,0.1),"#,##0.0"),","),TEXT(FLOOR('surface calculation'!B613,0.1),"#,##0.0"))</f>
        <v>19.3,</v>
      </c>
      <c r="B611" t="str">
        <f>IF(B612&lt;&gt;"",_xlfn.CONCAT(TEXT(FLOOR('surface calculation'!C613,0.1),"#,##0.0"),","),TEXT(FLOOR('surface calculation'!C613,0.1),"#,##0.0"))</f>
        <v>21.4,</v>
      </c>
    </row>
    <row r="612" spans="1:2" x14ac:dyDescent="0.3">
      <c r="A612" t="str">
        <f>IF(A613&lt;&gt;"",_xlfn.CONCAT(TEXT(FLOOR('surface calculation'!B614,0.1),"#,##0.0"),","),TEXT(FLOOR('surface calculation'!B614,0.1),"#,##0.0"))</f>
        <v>19.2,</v>
      </c>
      <c r="B612" t="str">
        <f>IF(B613&lt;&gt;"",_xlfn.CONCAT(TEXT(FLOOR('surface calculation'!C614,0.1),"#,##0.0"),","),TEXT(FLOOR('surface calculation'!C614,0.1),"#,##0.0"))</f>
        <v>21.4,</v>
      </c>
    </row>
    <row r="613" spans="1:2" x14ac:dyDescent="0.3">
      <c r="A613" t="str">
        <f>IF(A614&lt;&gt;"",_xlfn.CONCAT(TEXT(FLOOR('surface calculation'!B615,0.1),"#,##0.0"),","),TEXT(FLOOR('surface calculation'!B615,0.1),"#,##0.0"))</f>
        <v>19.2,</v>
      </c>
      <c r="B613" t="str">
        <f>IF(B614&lt;&gt;"",_xlfn.CONCAT(TEXT(FLOOR('surface calculation'!C615,0.1),"#,##0.0"),","),TEXT(FLOOR('surface calculation'!C615,0.1),"#,##0.0"))</f>
        <v>21.4,</v>
      </c>
    </row>
    <row r="614" spans="1:2" x14ac:dyDescent="0.3">
      <c r="A614" t="str">
        <f>IF(A615&lt;&gt;"",_xlfn.CONCAT(TEXT(FLOOR('surface calculation'!B616,0.1),"#,##0.0"),","),TEXT(FLOOR('surface calculation'!B616,0.1),"#,##0.0"))</f>
        <v>19.2,</v>
      </c>
      <c r="B614" t="str">
        <f>IF(B615&lt;&gt;"",_xlfn.CONCAT(TEXT(FLOOR('surface calculation'!C616,0.1),"#,##0.0"),","),TEXT(FLOOR('surface calculation'!C616,0.1),"#,##0.0"))</f>
        <v>21.4,</v>
      </c>
    </row>
    <row r="615" spans="1:2" x14ac:dyDescent="0.3">
      <c r="A615" t="str">
        <f>IF(A616&lt;&gt;"",_xlfn.CONCAT(TEXT(FLOOR('surface calculation'!B617,0.1),"#,##0.0"),","),TEXT(FLOOR('surface calculation'!B617,0.1),"#,##0.0"))</f>
        <v>19.2,</v>
      </c>
      <c r="B615" t="str">
        <f>IF(B616&lt;&gt;"",_xlfn.CONCAT(TEXT(FLOOR('surface calculation'!C617,0.1),"#,##0.0"),","),TEXT(FLOOR('surface calculation'!C617,0.1),"#,##0.0"))</f>
        <v>21.3,</v>
      </c>
    </row>
    <row r="616" spans="1:2" x14ac:dyDescent="0.3">
      <c r="A616" t="str">
        <f>IF(A617&lt;&gt;"",_xlfn.CONCAT(TEXT(FLOOR('surface calculation'!B618,0.1),"#,##0.0"),","),TEXT(FLOOR('surface calculation'!B618,0.1),"#,##0.0"))</f>
        <v>19.2,</v>
      </c>
      <c r="B616" t="str">
        <f>IF(B617&lt;&gt;"",_xlfn.CONCAT(TEXT(FLOOR('surface calculation'!C618,0.1),"#,##0.0"),","),TEXT(FLOOR('surface calculation'!C618,0.1),"#,##0.0"))</f>
        <v>21.3,</v>
      </c>
    </row>
    <row r="617" spans="1:2" x14ac:dyDescent="0.3">
      <c r="A617" t="str">
        <f>IF(A618&lt;&gt;"",_xlfn.CONCAT(TEXT(FLOOR('surface calculation'!B619,0.1),"#,##0.0"),","),TEXT(FLOOR('surface calculation'!B619,0.1),"#,##0.0"))</f>
        <v>19.2,</v>
      </c>
      <c r="B617" t="str">
        <f>IF(B618&lt;&gt;"",_xlfn.CONCAT(TEXT(FLOOR('surface calculation'!C619,0.1),"#,##0.0"),","),TEXT(FLOOR('surface calculation'!C619,0.1),"#,##0.0"))</f>
        <v>21.3,</v>
      </c>
    </row>
    <row r="618" spans="1:2" x14ac:dyDescent="0.3">
      <c r="A618" t="str">
        <f>IF(A619&lt;&gt;"",_xlfn.CONCAT(TEXT(FLOOR('surface calculation'!B620,0.1),"#,##0.0"),","),TEXT(FLOOR('surface calculation'!B620,0.1),"#,##0.0"))</f>
        <v>19.2,</v>
      </c>
      <c r="B618" t="str">
        <f>IF(B619&lt;&gt;"",_xlfn.CONCAT(TEXT(FLOOR('surface calculation'!C620,0.1),"#,##0.0"),","),TEXT(FLOOR('surface calculation'!C620,0.1),"#,##0.0"))</f>
        <v>21.3,</v>
      </c>
    </row>
    <row r="619" spans="1:2" x14ac:dyDescent="0.3">
      <c r="A619" t="str">
        <f>IF(A620&lt;&gt;"",_xlfn.CONCAT(TEXT(FLOOR('surface calculation'!B621,0.1),"#,##0.0"),","),TEXT(FLOOR('surface calculation'!B621,0.1),"#,##0.0"))</f>
        <v>19.1,</v>
      </c>
      <c r="B619" t="str">
        <f>IF(B620&lt;&gt;"",_xlfn.CONCAT(TEXT(FLOOR('surface calculation'!C621,0.1),"#,##0.0"),","),TEXT(FLOOR('surface calculation'!C621,0.1),"#,##0.0"))</f>
        <v>21.2,</v>
      </c>
    </row>
    <row r="620" spans="1:2" x14ac:dyDescent="0.3">
      <c r="A620" t="str">
        <f>IF(A621&lt;&gt;"",_xlfn.CONCAT(TEXT(FLOOR('surface calculation'!B622,0.1),"#,##0.0"),","),TEXT(FLOOR('surface calculation'!B622,0.1),"#,##0.0"))</f>
        <v>19.1,</v>
      </c>
      <c r="B620" t="str">
        <f>IF(B621&lt;&gt;"",_xlfn.CONCAT(TEXT(FLOOR('surface calculation'!C622,0.1),"#,##0.0"),","),TEXT(FLOOR('surface calculation'!C622,0.1),"#,##0.0"))</f>
        <v>21.2,</v>
      </c>
    </row>
    <row r="621" spans="1:2" x14ac:dyDescent="0.3">
      <c r="A621" t="str">
        <f>IF(A622&lt;&gt;"",_xlfn.CONCAT(TEXT(FLOOR('surface calculation'!B623,0.1),"#,##0.0"),","),TEXT(FLOOR('surface calculation'!B623,0.1),"#,##0.0"))</f>
        <v>19.1,</v>
      </c>
      <c r="B621" t="str">
        <f>IF(B622&lt;&gt;"",_xlfn.CONCAT(TEXT(FLOOR('surface calculation'!C623,0.1),"#,##0.0"),","),TEXT(FLOOR('surface calculation'!C623,0.1),"#,##0.0"))</f>
        <v>21.2,</v>
      </c>
    </row>
    <row r="622" spans="1:2" x14ac:dyDescent="0.3">
      <c r="A622" t="str">
        <f>IF(A623&lt;&gt;"",_xlfn.CONCAT(TEXT(FLOOR('surface calculation'!B624,0.1),"#,##0.0"),","),TEXT(FLOOR('surface calculation'!B624,0.1),"#,##0.0"))</f>
        <v>19.1,</v>
      </c>
      <c r="B622" t="str">
        <f>IF(B623&lt;&gt;"",_xlfn.CONCAT(TEXT(FLOOR('surface calculation'!C624,0.1),"#,##0.0"),","),TEXT(FLOOR('surface calculation'!C624,0.1),"#,##0.0"))</f>
        <v>21.1,</v>
      </c>
    </row>
    <row r="623" spans="1:2" x14ac:dyDescent="0.3">
      <c r="A623" t="str">
        <f>IF(A624&lt;&gt;"",_xlfn.CONCAT(TEXT(FLOOR('surface calculation'!B625,0.1),"#,##0.0"),","),TEXT(FLOOR('surface calculation'!B625,0.1),"#,##0.0"))</f>
        <v>19.1,</v>
      </c>
      <c r="B623" t="str">
        <f>IF(B624&lt;&gt;"",_xlfn.CONCAT(TEXT(FLOOR('surface calculation'!C625,0.1),"#,##0.0"),","),TEXT(FLOOR('surface calculation'!C625,0.1),"#,##0.0"))</f>
        <v>21.1,</v>
      </c>
    </row>
    <row r="624" spans="1:2" x14ac:dyDescent="0.3">
      <c r="A624" t="str">
        <f>IF(A625&lt;&gt;"",_xlfn.CONCAT(TEXT(FLOOR('surface calculation'!B626,0.1),"#,##0.0"),","),TEXT(FLOOR('surface calculation'!B626,0.1),"#,##0.0"))</f>
        <v>19.1,</v>
      </c>
      <c r="B624" t="str">
        <f>IF(B625&lt;&gt;"",_xlfn.CONCAT(TEXT(FLOOR('surface calculation'!C626,0.1),"#,##0.0"),","),TEXT(FLOOR('surface calculation'!C626,0.1),"#,##0.0"))</f>
        <v>21.1,</v>
      </c>
    </row>
    <row r="625" spans="1:2" x14ac:dyDescent="0.3">
      <c r="A625" t="str">
        <f>IF(A626&lt;&gt;"",_xlfn.CONCAT(TEXT(FLOOR('surface calculation'!B627,0.1),"#,##0.0"),","),TEXT(FLOOR('surface calculation'!B627,0.1),"#,##0.0"))</f>
        <v>19.1,</v>
      </c>
      <c r="B625" t="str">
        <f>IF(B626&lt;&gt;"",_xlfn.CONCAT(TEXT(FLOOR('surface calculation'!C627,0.1),"#,##0.0"),","),TEXT(FLOOR('surface calculation'!C627,0.1),"#,##0.0"))</f>
        <v>21.1,</v>
      </c>
    </row>
    <row r="626" spans="1:2" x14ac:dyDescent="0.3">
      <c r="A626" t="str">
        <f>IF(A627&lt;&gt;"",_xlfn.CONCAT(TEXT(FLOOR('surface calculation'!B628,0.1),"#,##0.0"),","),TEXT(FLOOR('surface calculation'!B628,0.1),"#,##0.0"))</f>
        <v>19.0,</v>
      </c>
      <c r="B626" t="str">
        <f>IF(B627&lt;&gt;"",_xlfn.CONCAT(TEXT(FLOOR('surface calculation'!C628,0.1),"#,##0.0"),","),TEXT(FLOOR('surface calculation'!C628,0.1),"#,##0.0"))</f>
        <v>21.0,</v>
      </c>
    </row>
    <row r="627" spans="1:2" x14ac:dyDescent="0.3">
      <c r="A627" t="str">
        <f>IF(A628&lt;&gt;"",_xlfn.CONCAT(TEXT(FLOOR('surface calculation'!B629,0.1),"#,##0.0"),","),TEXT(FLOOR('surface calculation'!B629,0.1),"#,##0.0"))</f>
        <v>19.0,</v>
      </c>
      <c r="B627" t="str">
        <f>IF(B628&lt;&gt;"",_xlfn.CONCAT(TEXT(FLOOR('surface calculation'!C629,0.1),"#,##0.0"),","),TEXT(FLOOR('surface calculation'!C629,0.1),"#,##0.0"))</f>
        <v>21.0,</v>
      </c>
    </row>
    <row r="628" spans="1:2" x14ac:dyDescent="0.3">
      <c r="A628" t="str">
        <f>IF(A629&lt;&gt;"",_xlfn.CONCAT(TEXT(FLOOR('surface calculation'!B630,0.1),"#,##0.0"),","),TEXT(FLOOR('surface calculation'!B630,0.1),"#,##0.0"))</f>
        <v>19.0,</v>
      </c>
      <c r="B628" t="str">
        <f>IF(B629&lt;&gt;"",_xlfn.CONCAT(TEXT(FLOOR('surface calculation'!C630,0.1),"#,##0.0"),","),TEXT(FLOOR('surface calculation'!C630,0.1),"#,##0.0"))</f>
        <v>21.0,</v>
      </c>
    </row>
    <row r="629" spans="1:2" x14ac:dyDescent="0.3">
      <c r="A629" t="str">
        <f>IF(A630&lt;&gt;"",_xlfn.CONCAT(TEXT(FLOOR('surface calculation'!B631,0.1),"#,##0.0"),","),TEXT(FLOOR('surface calculation'!B631,0.1),"#,##0.0"))</f>
        <v>19.0,</v>
      </c>
      <c r="B629" t="str">
        <f>IF(B630&lt;&gt;"",_xlfn.CONCAT(TEXT(FLOOR('surface calculation'!C631,0.1),"#,##0.0"),","),TEXT(FLOOR('surface calculation'!C631,0.1),"#,##0.0"))</f>
        <v>20.9,</v>
      </c>
    </row>
    <row r="630" spans="1:2" x14ac:dyDescent="0.3">
      <c r="A630" t="str">
        <f>IF(A631&lt;&gt;"",_xlfn.CONCAT(TEXT(FLOOR('surface calculation'!B632,0.1),"#,##0.0"),","),TEXT(FLOOR('surface calculation'!B632,0.1),"#,##0.0"))</f>
        <v>19.0,</v>
      </c>
      <c r="B630" t="str">
        <f>IF(B631&lt;&gt;"",_xlfn.CONCAT(TEXT(FLOOR('surface calculation'!C632,0.1),"#,##0.0"),","),TEXT(FLOOR('surface calculation'!C632,0.1),"#,##0.0"))</f>
        <v>20.9,</v>
      </c>
    </row>
    <row r="631" spans="1:2" x14ac:dyDescent="0.3">
      <c r="A631" t="str">
        <f>IF(A632&lt;&gt;"",_xlfn.CONCAT(TEXT(FLOOR('surface calculation'!B633,0.1),"#,##0.0"),","),TEXT(FLOOR('surface calculation'!B633,0.1),"#,##0.0"))</f>
        <v>19.0,</v>
      </c>
      <c r="B631" t="str">
        <f>IF(B632&lt;&gt;"",_xlfn.CONCAT(TEXT(FLOOR('surface calculation'!C633,0.1),"#,##0.0"),","),TEXT(FLOOR('surface calculation'!C633,0.1),"#,##0.0"))</f>
        <v>20.9,</v>
      </c>
    </row>
    <row r="632" spans="1:2" x14ac:dyDescent="0.3">
      <c r="A632" t="str">
        <f>IF(A633&lt;&gt;"",_xlfn.CONCAT(TEXT(FLOOR('surface calculation'!B634,0.1),"#,##0.0"),","),TEXT(FLOOR('surface calculation'!B634,0.1),"#,##0.0"))</f>
        <v>19.0,</v>
      </c>
      <c r="B632" t="str">
        <f>IF(B633&lt;&gt;"",_xlfn.CONCAT(TEXT(FLOOR('surface calculation'!C634,0.1),"#,##0.0"),","),TEXT(FLOOR('surface calculation'!C634,0.1),"#,##0.0"))</f>
        <v>20.8,</v>
      </c>
    </row>
    <row r="633" spans="1:2" x14ac:dyDescent="0.3">
      <c r="A633" t="str">
        <f>IF(A634&lt;&gt;"",_xlfn.CONCAT(TEXT(FLOOR('surface calculation'!B635,0.1),"#,##0.0"),","),TEXT(FLOOR('surface calculation'!B635,0.1),"#,##0.0"))</f>
        <v>18.9,</v>
      </c>
      <c r="B633" t="str">
        <f>IF(B634&lt;&gt;"",_xlfn.CONCAT(TEXT(FLOOR('surface calculation'!C635,0.1),"#,##0.0"),","),TEXT(FLOOR('surface calculation'!C635,0.1),"#,##0.0"))</f>
        <v>20.8,</v>
      </c>
    </row>
    <row r="634" spans="1:2" x14ac:dyDescent="0.3">
      <c r="A634" t="str">
        <f>IF(A635&lt;&gt;"",_xlfn.CONCAT(TEXT(FLOOR('surface calculation'!B636,0.1),"#,##0.0"),","),TEXT(FLOOR('surface calculation'!B636,0.1),"#,##0.0"))</f>
        <v>18.9,</v>
      </c>
      <c r="B634" t="str">
        <f>IF(B635&lt;&gt;"",_xlfn.CONCAT(TEXT(FLOOR('surface calculation'!C636,0.1),"#,##0.0"),","),TEXT(FLOOR('surface calculation'!C636,0.1),"#,##0.0"))</f>
        <v>20.8,</v>
      </c>
    </row>
    <row r="635" spans="1:2" x14ac:dyDescent="0.3">
      <c r="A635" t="str">
        <f>IF(A636&lt;&gt;"",_xlfn.CONCAT(TEXT(FLOOR('surface calculation'!B637,0.1),"#,##0.0"),","),TEXT(FLOOR('surface calculation'!B637,0.1),"#,##0.0"))</f>
        <v>18.9,</v>
      </c>
      <c r="B635" t="str">
        <f>IF(B636&lt;&gt;"",_xlfn.CONCAT(TEXT(FLOOR('surface calculation'!C637,0.1),"#,##0.0"),","),TEXT(FLOOR('surface calculation'!C637,0.1),"#,##0.0"))</f>
        <v>20.7,</v>
      </c>
    </row>
    <row r="636" spans="1:2" x14ac:dyDescent="0.3">
      <c r="A636" t="str">
        <f>IF(A637&lt;&gt;"",_xlfn.CONCAT(TEXT(FLOOR('surface calculation'!B638,0.1),"#,##0.0"),","),TEXT(FLOOR('surface calculation'!B638,0.1),"#,##0.0"))</f>
        <v>18.9,</v>
      </c>
      <c r="B636" t="str">
        <f>IF(B637&lt;&gt;"",_xlfn.CONCAT(TEXT(FLOOR('surface calculation'!C638,0.1),"#,##0.0"),","),TEXT(FLOOR('surface calculation'!C638,0.1),"#,##0.0"))</f>
        <v>20.7,</v>
      </c>
    </row>
    <row r="637" spans="1:2" x14ac:dyDescent="0.3">
      <c r="A637" t="str">
        <f>IF(A638&lt;&gt;"",_xlfn.CONCAT(TEXT(FLOOR('surface calculation'!B639,0.1),"#,##0.0"),","),TEXT(FLOOR('surface calculation'!B639,0.1),"#,##0.0"))</f>
        <v>18.9,</v>
      </c>
      <c r="B637" t="str">
        <f>IF(B638&lt;&gt;"",_xlfn.CONCAT(TEXT(FLOOR('surface calculation'!C639,0.1),"#,##0.0"),","),TEXT(FLOOR('surface calculation'!C639,0.1),"#,##0.0"))</f>
        <v>20.7,</v>
      </c>
    </row>
    <row r="638" spans="1:2" x14ac:dyDescent="0.3">
      <c r="A638" t="str">
        <f>IF(A639&lt;&gt;"",_xlfn.CONCAT(TEXT(FLOOR('surface calculation'!B640,0.1),"#,##0.0"),","),TEXT(FLOOR('surface calculation'!B640,0.1),"#,##0.0"))</f>
        <v>18.9,</v>
      </c>
      <c r="B638" t="str">
        <f>IF(B639&lt;&gt;"",_xlfn.CONCAT(TEXT(FLOOR('surface calculation'!C640,0.1),"#,##0.0"),","),TEXT(FLOOR('surface calculation'!C640,0.1),"#,##0.0"))</f>
        <v>20.6,</v>
      </c>
    </row>
    <row r="639" spans="1:2" x14ac:dyDescent="0.3">
      <c r="A639" t="str">
        <f>IF(A640&lt;&gt;"",_xlfn.CONCAT(TEXT(FLOOR('surface calculation'!B641,0.1),"#,##0.0"),","),TEXT(FLOOR('surface calculation'!B641,0.1),"#,##0.0"))</f>
        <v>18.8,</v>
      </c>
      <c r="B639" t="str">
        <f>IF(B640&lt;&gt;"",_xlfn.CONCAT(TEXT(FLOOR('surface calculation'!C641,0.1),"#,##0.0"),","),TEXT(FLOOR('surface calculation'!C641,0.1),"#,##0.0"))</f>
        <v>20.6,</v>
      </c>
    </row>
    <row r="640" spans="1:2" x14ac:dyDescent="0.3">
      <c r="A640" t="str">
        <f>IF(A641&lt;&gt;"",_xlfn.CONCAT(TEXT(FLOOR('surface calculation'!B642,0.1),"#,##0.0"),","),TEXT(FLOOR('surface calculation'!B642,0.1),"#,##0.0"))</f>
        <v>18.8,</v>
      </c>
      <c r="B640" t="str">
        <f>IF(B641&lt;&gt;"",_xlfn.CONCAT(TEXT(FLOOR('surface calculation'!C642,0.1),"#,##0.0"),","),TEXT(FLOOR('surface calculation'!C642,0.1),"#,##0.0"))</f>
        <v>20.6,</v>
      </c>
    </row>
    <row r="641" spans="1:2" x14ac:dyDescent="0.3">
      <c r="A641" t="str">
        <f>IF(A642&lt;&gt;"",_xlfn.CONCAT(TEXT(FLOOR('surface calculation'!B643,0.1),"#,##0.0"),","),TEXT(FLOOR('surface calculation'!B643,0.1),"#,##0.0"))</f>
        <v>18.8,</v>
      </c>
      <c r="B641" t="str">
        <f>IF(B642&lt;&gt;"",_xlfn.CONCAT(TEXT(FLOOR('surface calculation'!C643,0.1),"#,##0.0"),","),TEXT(FLOOR('surface calculation'!C643,0.1),"#,##0.0"))</f>
        <v>20.5,</v>
      </c>
    </row>
    <row r="642" spans="1:2" x14ac:dyDescent="0.3">
      <c r="A642" t="str">
        <f>IF(A643&lt;&gt;"",_xlfn.CONCAT(TEXT(FLOOR('surface calculation'!B644,0.1),"#,##0.0"),","),TEXT(FLOOR('surface calculation'!B644,0.1),"#,##0.0"))</f>
        <v>18.8,</v>
      </c>
      <c r="B642" t="str">
        <f>IF(B643&lt;&gt;"",_xlfn.CONCAT(TEXT(FLOOR('surface calculation'!C644,0.1),"#,##0.0"),","),TEXT(FLOOR('surface calculation'!C644,0.1),"#,##0.0"))</f>
        <v>20.5,</v>
      </c>
    </row>
    <row r="643" spans="1:2" x14ac:dyDescent="0.3">
      <c r="A643" t="str">
        <f>IF(A644&lt;&gt;"",_xlfn.CONCAT(TEXT(FLOOR('surface calculation'!B645,0.1),"#,##0.0"),","),TEXT(FLOOR('surface calculation'!B645,0.1),"#,##0.0"))</f>
        <v>18.8,</v>
      </c>
      <c r="B643" t="str">
        <f>IF(B644&lt;&gt;"",_xlfn.CONCAT(TEXT(FLOOR('surface calculation'!C645,0.1),"#,##0.0"),","),TEXT(FLOOR('surface calculation'!C645,0.1),"#,##0.0"))</f>
        <v>20.5,</v>
      </c>
    </row>
    <row r="644" spans="1:2" x14ac:dyDescent="0.3">
      <c r="A644" t="str">
        <f>IF(A645&lt;&gt;"",_xlfn.CONCAT(TEXT(FLOOR('surface calculation'!B646,0.1),"#,##0.0"),","),TEXT(FLOOR('surface calculation'!B646,0.1),"#,##0.0"))</f>
        <v>18.8,</v>
      </c>
      <c r="B644" t="str">
        <f>IF(B645&lt;&gt;"",_xlfn.CONCAT(TEXT(FLOOR('surface calculation'!C646,0.1),"#,##0.0"),","),TEXT(FLOOR('surface calculation'!C646,0.1),"#,##0.0"))</f>
        <v>20.4,</v>
      </c>
    </row>
    <row r="645" spans="1:2" x14ac:dyDescent="0.3">
      <c r="A645" t="str">
        <f>IF(A646&lt;&gt;"",_xlfn.CONCAT(TEXT(FLOOR('surface calculation'!B647,0.1),"#,##0.0"),","),TEXT(FLOOR('surface calculation'!B647,0.1),"#,##0.0"))</f>
        <v>18.7,</v>
      </c>
      <c r="B645" t="str">
        <f>IF(B646&lt;&gt;"",_xlfn.CONCAT(TEXT(FLOOR('surface calculation'!C647,0.1),"#,##0.0"),","),TEXT(FLOOR('surface calculation'!C647,0.1),"#,##0.0"))</f>
        <v>20.4,</v>
      </c>
    </row>
    <row r="646" spans="1:2" x14ac:dyDescent="0.3">
      <c r="A646" t="str">
        <f>IF(A647&lt;&gt;"",_xlfn.CONCAT(TEXT(FLOOR('surface calculation'!B648,0.1),"#,##0.0"),","),TEXT(FLOOR('surface calculation'!B648,0.1),"#,##0.0"))</f>
        <v>18.7,</v>
      </c>
      <c r="B646" t="str">
        <f>IF(B647&lt;&gt;"",_xlfn.CONCAT(TEXT(FLOOR('surface calculation'!C648,0.1),"#,##0.0"),","),TEXT(FLOOR('surface calculation'!C648,0.1),"#,##0.0"))</f>
        <v>20.4,</v>
      </c>
    </row>
    <row r="647" spans="1:2" x14ac:dyDescent="0.3">
      <c r="A647" t="str">
        <f>IF(A648&lt;&gt;"",_xlfn.CONCAT(TEXT(FLOOR('surface calculation'!B649,0.1),"#,##0.0"),","),TEXT(FLOOR('surface calculation'!B649,0.1),"#,##0.0"))</f>
        <v>18.7,</v>
      </c>
      <c r="B647" t="str">
        <f>IF(B648&lt;&gt;"",_xlfn.CONCAT(TEXT(FLOOR('surface calculation'!C649,0.1),"#,##0.0"),","),TEXT(FLOOR('surface calculation'!C649,0.1),"#,##0.0"))</f>
        <v>20.3,</v>
      </c>
    </row>
    <row r="648" spans="1:2" x14ac:dyDescent="0.3">
      <c r="A648" t="str">
        <f>IF(A649&lt;&gt;"",_xlfn.CONCAT(TEXT(FLOOR('surface calculation'!B650,0.1),"#,##0.0"),","),TEXT(FLOOR('surface calculation'!B650,0.1),"#,##0.0"))</f>
        <v>18.7,</v>
      </c>
      <c r="B648" t="str">
        <f>IF(B649&lt;&gt;"",_xlfn.CONCAT(TEXT(FLOOR('surface calculation'!C650,0.1),"#,##0.0"),","),TEXT(FLOOR('surface calculation'!C650,0.1),"#,##0.0"))</f>
        <v>20.3,</v>
      </c>
    </row>
    <row r="649" spans="1:2" x14ac:dyDescent="0.3">
      <c r="A649" t="str">
        <f>IF(A650&lt;&gt;"",_xlfn.CONCAT(TEXT(FLOOR('surface calculation'!B651,0.1),"#,##0.0"),","),TEXT(FLOOR('surface calculation'!B651,0.1),"#,##0.0"))</f>
        <v>18.7,</v>
      </c>
      <c r="B649" t="str">
        <f>IF(B650&lt;&gt;"",_xlfn.CONCAT(TEXT(FLOOR('surface calculation'!C651,0.1),"#,##0.0"),","),TEXT(FLOOR('surface calculation'!C651,0.1),"#,##0.0"))</f>
        <v>20.3,</v>
      </c>
    </row>
    <row r="650" spans="1:2" x14ac:dyDescent="0.3">
      <c r="A650" t="str">
        <f>IF(A651&lt;&gt;"",_xlfn.CONCAT(TEXT(FLOOR('surface calculation'!B652,0.1),"#,##0.0"),","),TEXT(FLOOR('surface calculation'!B652,0.1),"#,##0.0"))</f>
        <v>18.6,</v>
      </c>
      <c r="B650" t="str">
        <f>IF(B651&lt;&gt;"",_xlfn.CONCAT(TEXT(FLOOR('surface calculation'!C652,0.1),"#,##0.0"),","),TEXT(FLOOR('surface calculation'!C652,0.1),"#,##0.0"))</f>
        <v>20.2,</v>
      </c>
    </row>
    <row r="651" spans="1:2" x14ac:dyDescent="0.3">
      <c r="A651" t="str">
        <f>IF(A652&lt;&gt;"",_xlfn.CONCAT(TEXT(FLOOR('surface calculation'!B653,0.1),"#,##0.0"),","),TEXT(FLOOR('surface calculation'!B653,0.1),"#,##0.0"))</f>
        <v>18.6,</v>
      </c>
      <c r="B651" t="str">
        <f>IF(B652&lt;&gt;"",_xlfn.CONCAT(TEXT(FLOOR('surface calculation'!C653,0.1),"#,##0.0"),","),TEXT(FLOOR('surface calculation'!C653,0.1),"#,##0.0"))</f>
        <v>20.2,</v>
      </c>
    </row>
    <row r="652" spans="1:2" x14ac:dyDescent="0.3">
      <c r="A652" t="str">
        <f>IF(A653&lt;&gt;"",_xlfn.CONCAT(TEXT(FLOOR('surface calculation'!B654,0.1),"#,##0.0"),","),TEXT(FLOOR('surface calculation'!B654,0.1),"#,##0.0"))</f>
        <v>18.6,</v>
      </c>
      <c r="B652" t="str">
        <f>IF(B653&lt;&gt;"",_xlfn.CONCAT(TEXT(FLOOR('surface calculation'!C654,0.1),"#,##0.0"),","),TEXT(FLOOR('surface calculation'!C654,0.1),"#,##0.0"))</f>
        <v>20.2,</v>
      </c>
    </row>
    <row r="653" spans="1:2" x14ac:dyDescent="0.3">
      <c r="A653" t="str">
        <f>IF(A654&lt;&gt;"",_xlfn.CONCAT(TEXT(FLOOR('surface calculation'!B655,0.1),"#,##0.0"),","),TEXT(FLOOR('surface calculation'!B655,0.1),"#,##0.0"))</f>
        <v>18.6,</v>
      </c>
      <c r="B653" t="str">
        <f>IF(B654&lt;&gt;"",_xlfn.CONCAT(TEXT(FLOOR('surface calculation'!C655,0.1),"#,##0.0"),","),TEXT(FLOOR('surface calculation'!C655,0.1),"#,##0.0"))</f>
        <v>20.1,</v>
      </c>
    </row>
    <row r="654" spans="1:2" x14ac:dyDescent="0.3">
      <c r="A654" t="str">
        <f>IF(A655&lt;&gt;"",_xlfn.CONCAT(TEXT(FLOOR('surface calculation'!B656,0.1),"#,##0.0"),","),TEXT(FLOOR('surface calculation'!B656,0.1),"#,##0.0"))</f>
        <v>18.6,</v>
      </c>
      <c r="B654" t="str">
        <f>IF(B655&lt;&gt;"",_xlfn.CONCAT(TEXT(FLOOR('surface calculation'!C656,0.1),"#,##0.0"),","),TEXT(FLOOR('surface calculation'!C656,0.1),"#,##0.0"))</f>
        <v>20.1,</v>
      </c>
    </row>
    <row r="655" spans="1:2" x14ac:dyDescent="0.3">
      <c r="A655" t="str">
        <f>IF(A656&lt;&gt;"",_xlfn.CONCAT(TEXT(FLOOR('surface calculation'!B657,0.1),"#,##0.0"),","),TEXT(FLOOR('surface calculation'!B657,0.1),"#,##0.0"))</f>
        <v>18.6,</v>
      </c>
      <c r="B655" t="str">
        <f>IF(B656&lt;&gt;"",_xlfn.CONCAT(TEXT(FLOOR('surface calculation'!C657,0.1),"#,##0.0"),","),TEXT(FLOOR('surface calculation'!C657,0.1),"#,##0.0"))</f>
        <v>20.1,</v>
      </c>
    </row>
    <row r="656" spans="1:2" x14ac:dyDescent="0.3">
      <c r="A656" t="str">
        <f>IF(A657&lt;&gt;"",_xlfn.CONCAT(TEXT(FLOOR('surface calculation'!B658,0.1),"#,##0.0"),","),TEXT(FLOOR('surface calculation'!B658,0.1),"#,##0.0"))</f>
        <v>18.5,</v>
      </c>
      <c r="B656" t="str">
        <f>IF(B657&lt;&gt;"",_xlfn.CONCAT(TEXT(FLOOR('surface calculation'!C658,0.1),"#,##0.0"),","),TEXT(FLOOR('surface calculation'!C658,0.1),"#,##0.0"))</f>
        <v>20.0,</v>
      </c>
    </row>
    <row r="657" spans="1:2" x14ac:dyDescent="0.3">
      <c r="A657" t="str">
        <f>IF(A658&lt;&gt;"",_xlfn.CONCAT(TEXT(FLOOR('surface calculation'!B659,0.1),"#,##0.0"),","),TEXT(FLOOR('surface calculation'!B659,0.1),"#,##0.0"))</f>
        <v>18.5,</v>
      </c>
      <c r="B657" t="str">
        <f>IF(B658&lt;&gt;"",_xlfn.CONCAT(TEXT(FLOOR('surface calculation'!C659,0.1),"#,##0.0"),","),TEXT(FLOOR('surface calculation'!C659,0.1),"#,##0.0"))</f>
        <v>20.0,</v>
      </c>
    </row>
    <row r="658" spans="1:2" x14ac:dyDescent="0.3">
      <c r="A658" t="str">
        <f>IF(A659&lt;&gt;"",_xlfn.CONCAT(TEXT(FLOOR('surface calculation'!B660,0.1),"#,##0.0"),","),TEXT(FLOOR('surface calculation'!B660,0.1),"#,##0.0"))</f>
        <v>18.5,</v>
      </c>
      <c r="B658" t="str">
        <f>IF(B659&lt;&gt;"",_xlfn.CONCAT(TEXT(FLOOR('surface calculation'!C660,0.1),"#,##0.0"),","),TEXT(FLOOR('surface calculation'!C660,0.1),"#,##0.0"))</f>
        <v>19.9,</v>
      </c>
    </row>
    <row r="659" spans="1:2" x14ac:dyDescent="0.3">
      <c r="A659" t="str">
        <f>IF(A660&lt;&gt;"",_xlfn.CONCAT(TEXT(FLOOR('surface calculation'!B661,0.1),"#,##0.0"),","),TEXT(FLOOR('surface calculation'!B661,0.1),"#,##0.0"))</f>
        <v>18.5,</v>
      </c>
      <c r="B659" t="str">
        <f>IF(B660&lt;&gt;"",_xlfn.CONCAT(TEXT(FLOOR('surface calculation'!C661,0.1),"#,##0.0"),","),TEXT(FLOOR('surface calculation'!C661,0.1),"#,##0.0"))</f>
        <v>19.9,</v>
      </c>
    </row>
    <row r="660" spans="1:2" x14ac:dyDescent="0.3">
      <c r="A660" t="str">
        <f>IF(A661&lt;&gt;"",_xlfn.CONCAT(TEXT(FLOOR('surface calculation'!B662,0.1),"#,##0.0"),","),TEXT(FLOOR('surface calculation'!B662,0.1),"#,##0.0"))</f>
        <v>18.5,</v>
      </c>
      <c r="B660" t="str">
        <f>IF(B661&lt;&gt;"",_xlfn.CONCAT(TEXT(FLOOR('surface calculation'!C662,0.1),"#,##0.0"),","),TEXT(FLOOR('surface calculation'!C662,0.1),"#,##0.0"))</f>
        <v>19.9,</v>
      </c>
    </row>
    <row r="661" spans="1:2" x14ac:dyDescent="0.3">
      <c r="A661" t="str">
        <f>IF(A662&lt;&gt;"",_xlfn.CONCAT(TEXT(FLOOR('surface calculation'!B663,0.1),"#,##0.0"),","),TEXT(FLOOR('surface calculation'!B663,0.1),"#,##0.0"))</f>
        <v>18.4,</v>
      </c>
      <c r="B661" t="str">
        <f>IF(B662&lt;&gt;"",_xlfn.CONCAT(TEXT(FLOOR('surface calculation'!C663,0.1),"#,##0.0"),","),TEXT(FLOOR('surface calculation'!C663,0.1),"#,##0.0"))</f>
        <v>19.8,</v>
      </c>
    </row>
    <row r="662" spans="1:2" x14ac:dyDescent="0.3">
      <c r="A662" t="str">
        <f>IF(A663&lt;&gt;"",_xlfn.CONCAT(TEXT(FLOOR('surface calculation'!B664,0.1),"#,##0.0"),","),TEXT(FLOOR('surface calculation'!B664,0.1),"#,##0.0"))</f>
        <v>18.4,</v>
      </c>
      <c r="B662" t="str">
        <f>IF(B663&lt;&gt;"",_xlfn.CONCAT(TEXT(FLOOR('surface calculation'!C664,0.1),"#,##0.0"),","),TEXT(FLOOR('surface calculation'!C664,0.1),"#,##0.0"))</f>
        <v>19.8,</v>
      </c>
    </row>
    <row r="663" spans="1:2" x14ac:dyDescent="0.3">
      <c r="A663" t="str">
        <f>IF(A664&lt;&gt;"",_xlfn.CONCAT(TEXT(FLOOR('surface calculation'!B665,0.1),"#,##0.0"),","),TEXT(FLOOR('surface calculation'!B665,0.1),"#,##0.0"))</f>
        <v>18.4,</v>
      </c>
      <c r="B663" t="str">
        <f>IF(B664&lt;&gt;"",_xlfn.CONCAT(TEXT(FLOOR('surface calculation'!C665,0.1),"#,##0.0"),","),TEXT(FLOOR('surface calculation'!C665,0.1),"#,##0.0"))</f>
        <v>19.8,</v>
      </c>
    </row>
    <row r="664" spans="1:2" x14ac:dyDescent="0.3">
      <c r="A664" t="str">
        <f>IF(A665&lt;&gt;"",_xlfn.CONCAT(TEXT(FLOOR('surface calculation'!B666,0.1),"#,##0.0"),","),TEXT(FLOOR('surface calculation'!B666,0.1),"#,##0.0"))</f>
        <v>18.4,</v>
      </c>
      <c r="B664" t="str">
        <f>IF(B665&lt;&gt;"",_xlfn.CONCAT(TEXT(FLOOR('surface calculation'!C666,0.1),"#,##0.0"),","),TEXT(FLOOR('surface calculation'!C666,0.1),"#,##0.0"))</f>
        <v>19.7,</v>
      </c>
    </row>
    <row r="665" spans="1:2" x14ac:dyDescent="0.3">
      <c r="A665" t="str">
        <f>IF(A666&lt;&gt;"",_xlfn.CONCAT(TEXT(FLOOR('surface calculation'!B667,0.1),"#,##0.0"),","),TEXT(FLOOR('surface calculation'!B667,0.1),"#,##0.0"))</f>
        <v>18.4,</v>
      </c>
      <c r="B665" t="str">
        <f>IF(B666&lt;&gt;"",_xlfn.CONCAT(TEXT(FLOOR('surface calculation'!C667,0.1),"#,##0.0"),","),TEXT(FLOOR('surface calculation'!C667,0.1),"#,##0.0"))</f>
        <v>19.7,</v>
      </c>
    </row>
    <row r="666" spans="1:2" x14ac:dyDescent="0.3">
      <c r="A666" t="str">
        <f>IF(A667&lt;&gt;"",_xlfn.CONCAT(TEXT(FLOOR('surface calculation'!B668,0.1),"#,##0.0"),","),TEXT(FLOOR('surface calculation'!B668,0.1),"#,##0.0"))</f>
        <v>18.4,</v>
      </c>
      <c r="B666" t="str">
        <f>IF(B667&lt;&gt;"",_xlfn.CONCAT(TEXT(FLOOR('surface calculation'!C668,0.1),"#,##0.0"),","),TEXT(FLOOR('surface calculation'!C668,0.1),"#,##0.0"))</f>
        <v>19.6,</v>
      </c>
    </row>
    <row r="667" spans="1:2" x14ac:dyDescent="0.3">
      <c r="A667" t="str">
        <f>IF(A668&lt;&gt;"",_xlfn.CONCAT(TEXT(FLOOR('surface calculation'!B669,0.1),"#,##0.0"),","),TEXT(FLOOR('surface calculation'!B669,0.1),"#,##0.0"))</f>
        <v>18.3,</v>
      </c>
      <c r="B667" t="str">
        <f>IF(B668&lt;&gt;"",_xlfn.CONCAT(TEXT(FLOOR('surface calculation'!C669,0.1),"#,##0.0"),","),TEXT(FLOOR('surface calculation'!C669,0.1),"#,##0.0"))</f>
        <v>19.6,</v>
      </c>
    </row>
    <row r="668" spans="1:2" x14ac:dyDescent="0.3">
      <c r="A668" t="str">
        <f>IF(A669&lt;&gt;"",_xlfn.CONCAT(TEXT(FLOOR('surface calculation'!B670,0.1),"#,##0.0"),","),TEXT(FLOOR('surface calculation'!B670,0.1),"#,##0.0"))</f>
        <v>18.3,</v>
      </c>
      <c r="B668" t="str">
        <f>IF(B669&lt;&gt;"",_xlfn.CONCAT(TEXT(FLOOR('surface calculation'!C670,0.1),"#,##0.0"),","),TEXT(FLOOR('surface calculation'!C670,0.1),"#,##0.0"))</f>
        <v>19.6,</v>
      </c>
    </row>
    <row r="669" spans="1:2" x14ac:dyDescent="0.3">
      <c r="A669" t="str">
        <f>IF(A670&lt;&gt;"",_xlfn.CONCAT(TEXT(FLOOR('surface calculation'!B671,0.1),"#,##0.0"),","),TEXT(FLOOR('surface calculation'!B671,0.1),"#,##0.0"))</f>
        <v>18.3,</v>
      </c>
      <c r="B669" t="str">
        <f>IF(B670&lt;&gt;"",_xlfn.CONCAT(TEXT(FLOOR('surface calculation'!C671,0.1),"#,##0.0"),","),TEXT(FLOOR('surface calculation'!C671,0.1),"#,##0.0"))</f>
        <v>19.5,</v>
      </c>
    </row>
    <row r="670" spans="1:2" x14ac:dyDescent="0.3">
      <c r="A670" t="str">
        <f>IF(A671&lt;&gt;"",_xlfn.CONCAT(TEXT(FLOOR('surface calculation'!B672,0.1),"#,##0.0"),","),TEXT(FLOOR('surface calculation'!B672,0.1),"#,##0.0"))</f>
        <v>18.3,</v>
      </c>
      <c r="B670" t="str">
        <f>IF(B671&lt;&gt;"",_xlfn.CONCAT(TEXT(FLOOR('surface calculation'!C672,0.1),"#,##0.0"),","),TEXT(FLOOR('surface calculation'!C672,0.1),"#,##0.0"))</f>
        <v>19.5,</v>
      </c>
    </row>
    <row r="671" spans="1:2" x14ac:dyDescent="0.3">
      <c r="A671" t="str">
        <f>IF(A672&lt;&gt;"",_xlfn.CONCAT(TEXT(FLOOR('surface calculation'!B673,0.1),"#,##0.0"),","),TEXT(FLOOR('surface calculation'!B673,0.1),"#,##0.0"))</f>
        <v>18.3,</v>
      </c>
      <c r="B671" t="str">
        <f>IF(B672&lt;&gt;"",_xlfn.CONCAT(TEXT(FLOOR('surface calculation'!C673,0.1),"#,##0.0"),","),TEXT(FLOOR('surface calculation'!C673,0.1),"#,##0.0"))</f>
        <v>19.5,</v>
      </c>
    </row>
    <row r="672" spans="1:2" x14ac:dyDescent="0.3">
      <c r="A672" t="str">
        <f>IF(A673&lt;&gt;"",_xlfn.CONCAT(TEXT(FLOOR('surface calculation'!B674,0.1),"#,##0.0"),","),TEXT(FLOOR('surface calculation'!B674,0.1),"#,##0.0"))</f>
        <v>18.2,</v>
      </c>
      <c r="B672" t="str">
        <f>IF(B673&lt;&gt;"",_xlfn.CONCAT(TEXT(FLOOR('surface calculation'!C674,0.1),"#,##0.0"),","),TEXT(FLOOR('surface calculation'!C674,0.1),"#,##0.0"))</f>
        <v>19.4,</v>
      </c>
    </row>
    <row r="673" spans="1:2" x14ac:dyDescent="0.3">
      <c r="A673" t="str">
        <f>IF(A674&lt;&gt;"",_xlfn.CONCAT(TEXT(FLOOR('surface calculation'!B675,0.1),"#,##0.0"),","),TEXT(FLOOR('surface calculation'!B675,0.1),"#,##0.0"))</f>
        <v>18.2,</v>
      </c>
      <c r="B673" t="str">
        <f>IF(B674&lt;&gt;"",_xlfn.CONCAT(TEXT(FLOOR('surface calculation'!C675,0.1),"#,##0.0"),","),TEXT(FLOOR('surface calculation'!C675,0.1),"#,##0.0"))</f>
        <v>19.4,</v>
      </c>
    </row>
    <row r="674" spans="1:2" x14ac:dyDescent="0.3">
      <c r="A674" t="str">
        <f>IF(A675&lt;&gt;"",_xlfn.CONCAT(TEXT(FLOOR('surface calculation'!B676,0.1),"#,##0.0"),","),TEXT(FLOOR('surface calculation'!B676,0.1),"#,##0.0"))</f>
        <v>18.2,</v>
      </c>
      <c r="B674" t="str">
        <f>IF(B675&lt;&gt;"",_xlfn.CONCAT(TEXT(FLOOR('surface calculation'!C676,0.1),"#,##0.0"),","),TEXT(FLOOR('surface calculation'!C676,0.1),"#,##0.0"))</f>
        <v>19.3,</v>
      </c>
    </row>
    <row r="675" spans="1:2" x14ac:dyDescent="0.3">
      <c r="A675" t="str">
        <f>IF(A676&lt;&gt;"",_xlfn.CONCAT(TEXT(FLOOR('surface calculation'!B677,0.1),"#,##0.0"),","),TEXT(FLOOR('surface calculation'!B677,0.1),"#,##0.0"))</f>
        <v>18.2,</v>
      </c>
      <c r="B675" t="str">
        <f>IF(B676&lt;&gt;"",_xlfn.CONCAT(TEXT(FLOOR('surface calculation'!C677,0.1),"#,##0.0"),","),TEXT(FLOOR('surface calculation'!C677,0.1),"#,##0.0"))</f>
        <v>19.3,</v>
      </c>
    </row>
    <row r="676" spans="1:2" x14ac:dyDescent="0.3">
      <c r="A676" t="str">
        <f>IF(A677&lt;&gt;"",_xlfn.CONCAT(TEXT(FLOOR('surface calculation'!B678,0.1),"#,##0.0"),","),TEXT(FLOOR('surface calculation'!B678,0.1),"#,##0.0"))</f>
        <v>18.2,</v>
      </c>
      <c r="B676" t="str">
        <f>IF(B677&lt;&gt;"",_xlfn.CONCAT(TEXT(FLOOR('surface calculation'!C678,0.1),"#,##0.0"),","),TEXT(FLOOR('surface calculation'!C678,0.1),"#,##0.0"))</f>
        <v>19.3,</v>
      </c>
    </row>
    <row r="677" spans="1:2" x14ac:dyDescent="0.3">
      <c r="A677" t="str">
        <f>IF(A678&lt;&gt;"",_xlfn.CONCAT(TEXT(FLOOR('surface calculation'!B679,0.1),"#,##0.0"),","),TEXT(FLOOR('surface calculation'!B679,0.1),"#,##0.0"))</f>
        <v>18.1,</v>
      </c>
      <c r="B677" t="str">
        <f>IF(B678&lt;&gt;"",_xlfn.CONCAT(TEXT(FLOOR('surface calculation'!C679,0.1),"#,##0.0"),","),TEXT(FLOOR('surface calculation'!C679,0.1),"#,##0.0"))</f>
        <v>19.2,</v>
      </c>
    </row>
    <row r="678" spans="1:2" x14ac:dyDescent="0.3">
      <c r="A678" t="str">
        <f>IF(A679&lt;&gt;"",_xlfn.CONCAT(TEXT(FLOOR('surface calculation'!B680,0.1),"#,##0.0"),","),TEXT(FLOOR('surface calculation'!B680,0.1),"#,##0.0"))</f>
        <v>18.1,</v>
      </c>
      <c r="B678" t="str">
        <f>IF(B679&lt;&gt;"",_xlfn.CONCAT(TEXT(FLOOR('surface calculation'!C680,0.1),"#,##0.0"),","),TEXT(FLOOR('surface calculation'!C680,0.1),"#,##0.0"))</f>
        <v>19.2,</v>
      </c>
    </row>
    <row r="679" spans="1:2" x14ac:dyDescent="0.3">
      <c r="A679" t="str">
        <f>IF(A680&lt;&gt;"",_xlfn.CONCAT(TEXT(FLOOR('surface calculation'!B681,0.1),"#,##0.0"),","),TEXT(FLOOR('surface calculation'!B681,0.1),"#,##0.0"))</f>
        <v>18.1,</v>
      </c>
      <c r="B679" t="str">
        <f>IF(B680&lt;&gt;"",_xlfn.CONCAT(TEXT(FLOOR('surface calculation'!C681,0.1),"#,##0.0"),","),TEXT(FLOOR('surface calculation'!C681,0.1),"#,##0.0"))</f>
        <v>19.1,</v>
      </c>
    </row>
    <row r="680" spans="1:2" x14ac:dyDescent="0.3">
      <c r="A680" t="str">
        <f>IF(A681&lt;&gt;"",_xlfn.CONCAT(TEXT(FLOOR('surface calculation'!B682,0.1),"#,##0.0"),","),TEXT(FLOOR('surface calculation'!B682,0.1),"#,##0.0"))</f>
        <v>18.1,</v>
      </c>
      <c r="B680" t="str">
        <f>IF(B681&lt;&gt;"",_xlfn.CONCAT(TEXT(FLOOR('surface calculation'!C682,0.1),"#,##0.0"),","),TEXT(FLOOR('surface calculation'!C682,0.1),"#,##0.0"))</f>
        <v>19.1,</v>
      </c>
    </row>
    <row r="681" spans="1:2" x14ac:dyDescent="0.3">
      <c r="A681" t="str">
        <f>IF(A682&lt;&gt;"",_xlfn.CONCAT(TEXT(FLOOR('surface calculation'!B683,0.1),"#,##0.0"),","),TEXT(FLOOR('surface calculation'!B683,0.1),"#,##0.0"))</f>
        <v>18.1,</v>
      </c>
      <c r="B681" t="str">
        <f>IF(B682&lt;&gt;"",_xlfn.CONCAT(TEXT(FLOOR('surface calculation'!C683,0.1),"#,##0.0"),","),TEXT(FLOOR('surface calculation'!C683,0.1),"#,##0.0"))</f>
        <v>19.1,</v>
      </c>
    </row>
    <row r="682" spans="1:2" x14ac:dyDescent="0.3">
      <c r="A682" t="str">
        <f>IF(A683&lt;&gt;"",_xlfn.CONCAT(TEXT(FLOOR('surface calculation'!B684,0.1),"#,##0.0"),","),TEXT(FLOOR('surface calculation'!B684,0.1),"#,##0.0"))</f>
        <v>18.0,</v>
      </c>
      <c r="B682" t="str">
        <f>IF(B683&lt;&gt;"",_xlfn.CONCAT(TEXT(FLOOR('surface calculation'!C684,0.1),"#,##0.0"),","),TEXT(FLOOR('surface calculation'!C684,0.1),"#,##0.0"))</f>
        <v>19.0,</v>
      </c>
    </row>
    <row r="683" spans="1:2" x14ac:dyDescent="0.3">
      <c r="A683" t="str">
        <f>IF(A684&lt;&gt;"",_xlfn.CONCAT(TEXT(FLOOR('surface calculation'!B685,0.1),"#,##0.0"),","),TEXT(FLOOR('surface calculation'!B685,0.1),"#,##0.0"))</f>
        <v>18.0,</v>
      </c>
      <c r="B683" t="str">
        <f>IF(B684&lt;&gt;"",_xlfn.CONCAT(TEXT(FLOOR('surface calculation'!C685,0.1),"#,##0.0"),","),TEXT(FLOOR('surface calculation'!C685,0.1),"#,##0.0"))</f>
        <v>19.0,</v>
      </c>
    </row>
    <row r="684" spans="1:2" x14ac:dyDescent="0.3">
      <c r="A684" t="str">
        <f>IF(A685&lt;&gt;"",_xlfn.CONCAT(TEXT(FLOOR('surface calculation'!B686,0.1),"#,##0.0"),","),TEXT(FLOOR('surface calculation'!B686,0.1),"#,##0.0"))</f>
        <v>18.0,</v>
      </c>
      <c r="B684" t="str">
        <f>IF(B685&lt;&gt;"",_xlfn.CONCAT(TEXT(FLOOR('surface calculation'!C686,0.1),"#,##0.0"),","),TEXT(FLOOR('surface calculation'!C686,0.1),"#,##0.0"))</f>
        <v>18.9,</v>
      </c>
    </row>
    <row r="685" spans="1:2" x14ac:dyDescent="0.3">
      <c r="A685" t="str">
        <f>IF(A686&lt;&gt;"",_xlfn.CONCAT(TEXT(FLOOR('surface calculation'!B687,0.1),"#,##0.0"),","),TEXT(FLOOR('surface calculation'!B687,0.1),"#,##0.0"))</f>
        <v>18.0,</v>
      </c>
      <c r="B685" t="str">
        <f>IF(B686&lt;&gt;"",_xlfn.CONCAT(TEXT(FLOOR('surface calculation'!C687,0.1),"#,##0.0"),","),TEXT(FLOOR('surface calculation'!C687,0.1),"#,##0.0"))</f>
        <v>18.9,</v>
      </c>
    </row>
    <row r="686" spans="1:2" x14ac:dyDescent="0.3">
      <c r="A686" t="str">
        <f>IF(A687&lt;&gt;"",_xlfn.CONCAT(TEXT(FLOOR('surface calculation'!B688,0.1),"#,##0.0"),","),TEXT(FLOOR('surface calculation'!B688,0.1),"#,##0.0"))</f>
        <v>18.0,</v>
      </c>
      <c r="B686" t="str">
        <f>IF(B687&lt;&gt;"",_xlfn.CONCAT(TEXT(FLOOR('surface calculation'!C688,0.1),"#,##0.0"),","),TEXT(FLOOR('surface calculation'!C688,0.1),"#,##0.0"))</f>
        <v>18.9,</v>
      </c>
    </row>
    <row r="687" spans="1:2" x14ac:dyDescent="0.3">
      <c r="A687" t="str">
        <f>IF(A688&lt;&gt;"",_xlfn.CONCAT(TEXT(FLOOR('surface calculation'!B689,0.1),"#,##0.0"),","),TEXT(FLOOR('surface calculation'!B689,0.1),"#,##0.0"))</f>
        <v>17.9,</v>
      </c>
      <c r="B687" t="str">
        <f>IF(B688&lt;&gt;"",_xlfn.CONCAT(TEXT(FLOOR('surface calculation'!C689,0.1),"#,##0.0"),","),TEXT(FLOOR('surface calculation'!C689,0.1),"#,##0.0"))</f>
        <v>18.8,</v>
      </c>
    </row>
    <row r="688" spans="1:2" x14ac:dyDescent="0.3">
      <c r="A688" t="str">
        <f>IF(A689&lt;&gt;"",_xlfn.CONCAT(TEXT(FLOOR('surface calculation'!B690,0.1),"#,##0.0"),","),TEXT(FLOOR('surface calculation'!B690,0.1),"#,##0.0"))</f>
        <v>17.9,</v>
      </c>
      <c r="B688" t="str">
        <f>IF(B689&lt;&gt;"",_xlfn.CONCAT(TEXT(FLOOR('surface calculation'!C690,0.1),"#,##0.0"),","),TEXT(FLOOR('surface calculation'!C690,0.1),"#,##0.0"))</f>
        <v>18.8,</v>
      </c>
    </row>
    <row r="689" spans="1:2" x14ac:dyDescent="0.3">
      <c r="A689" t="str">
        <f>IF(A690&lt;&gt;"",_xlfn.CONCAT(TEXT(FLOOR('surface calculation'!B691,0.1),"#,##0.0"),","),TEXT(FLOOR('surface calculation'!B691,0.1),"#,##0.0"))</f>
        <v>17.9,</v>
      </c>
      <c r="B689" t="str">
        <f>IF(B690&lt;&gt;"",_xlfn.CONCAT(TEXT(FLOOR('surface calculation'!C691,0.1),"#,##0.0"),","),TEXT(FLOOR('surface calculation'!C691,0.1),"#,##0.0"))</f>
        <v>18.7,</v>
      </c>
    </row>
    <row r="690" spans="1:2" x14ac:dyDescent="0.3">
      <c r="A690" t="str">
        <f>IF(A691&lt;&gt;"",_xlfn.CONCAT(TEXT(FLOOR('surface calculation'!B692,0.1),"#,##0.0"),","),TEXT(FLOOR('surface calculation'!B692,0.1),"#,##0.0"))</f>
        <v>17.9,</v>
      </c>
      <c r="B690" t="str">
        <f>IF(B691&lt;&gt;"",_xlfn.CONCAT(TEXT(FLOOR('surface calculation'!C692,0.1),"#,##0.0"),","),TEXT(FLOOR('surface calculation'!C692,0.1),"#,##0.0"))</f>
        <v>18.7,</v>
      </c>
    </row>
    <row r="691" spans="1:2" x14ac:dyDescent="0.3">
      <c r="A691" t="str">
        <f>IF(A692&lt;&gt;"",_xlfn.CONCAT(TEXT(FLOOR('surface calculation'!B693,0.1),"#,##0.0"),","),TEXT(FLOOR('surface calculation'!B693,0.1),"#,##0.0"))</f>
        <v>17.9,</v>
      </c>
      <c r="B691" t="str">
        <f>IF(B692&lt;&gt;"",_xlfn.CONCAT(TEXT(FLOOR('surface calculation'!C693,0.1),"#,##0.0"),","),TEXT(FLOOR('surface calculation'!C693,0.1),"#,##0.0"))</f>
        <v>18.6,</v>
      </c>
    </row>
    <row r="692" spans="1:2" x14ac:dyDescent="0.3">
      <c r="A692" t="str">
        <f>IF(A693&lt;&gt;"",_xlfn.CONCAT(TEXT(FLOOR('surface calculation'!B694,0.1),"#,##0.0"),","),TEXT(FLOOR('surface calculation'!B694,0.1),"#,##0.0"))</f>
        <v>17.8,</v>
      </c>
      <c r="B692" t="str">
        <f>IF(B693&lt;&gt;"",_xlfn.CONCAT(TEXT(FLOOR('surface calculation'!C694,0.1),"#,##0.0"),","),TEXT(FLOOR('surface calculation'!C694,0.1),"#,##0.0"))</f>
        <v>18.6,</v>
      </c>
    </row>
    <row r="693" spans="1:2" x14ac:dyDescent="0.3">
      <c r="A693" t="str">
        <f>IF(A694&lt;&gt;"",_xlfn.CONCAT(TEXT(FLOOR('surface calculation'!B695,0.1),"#,##0.0"),","),TEXT(FLOOR('surface calculation'!B695,0.1),"#,##0.0"))</f>
        <v>17.8,</v>
      </c>
      <c r="B693" t="str">
        <f>IF(B694&lt;&gt;"",_xlfn.CONCAT(TEXT(FLOOR('surface calculation'!C695,0.1),"#,##0.0"),","),TEXT(FLOOR('surface calculation'!C695,0.1),"#,##0.0"))</f>
        <v>18.6,</v>
      </c>
    </row>
    <row r="694" spans="1:2" x14ac:dyDescent="0.3">
      <c r="A694" t="str">
        <f>IF(A695&lt;&gt;"",_xlfn.CONCAT(TEXT(FLOOR('surface calculation'!B696,0.1),"#,##0.0"),","),TEXT(FLOOR('surface calculation'!B696,0.1),"#,##0.0"))</f>
        <v>17.8,</v>
      </c>
      <c r="B694" t="str">
        <f>IF(B695&lt;&gt;"",_xlfn.CONCAT(TEXT(FLOOR('surface calculation'!C696,0.1),"#,##0.0"),","),TEXT(FLOOR('surface calculation'!C696,0.1),"#,##0.0"))</f>
        <v>18.5,</v>
      </c>
    </row>
    <row r="695" spans="1:2" x14ac:dyDescent="0.3">
      <c r="A695" t="str">
        <f>IF(A696&lt;&gt;"",_xlfn.CONCAT(TEXT(FLOOR('surface calculation'!B697,0.1),"#,##0.0"),","),TEXT(FLOOR('surface calculation'!B697,0.1),"#,##0.0"))</f>
        <v>17.8,</v>
      </c>
      <c r="B695" t="str">
        <f>IF(B696&lt;&gt;"",_xlfn.CONCAT(TEXT(FLOOR('surface calculation'!C697,0.1),"#,##0.0"),","),TEXT(FLOOR('surface calculation'!C697,0.1),"#,##0.0"))</f>
        <v>18.5,</v>
      </c>
    </row>
    <row r="696" spans="1:2" x14ac:dyDescent="0.3">
      <c r="A696" t="str">
        <f>IF(A697&lt;&gt;"",_xlfn.CONCAT(TEXT(FLOOR('surface calculation'!B698,0.1),"#,##0.0"),","),TEXT(FLOOR('surface calculation'!B698,0.1),"#,##0.0"))</f>
        <v>17.7,</v>
      </c>
      <c r="B696" t="str">
        <f>IF(B697&lt;&gt;"",_xlfn.CONCAT(TEXT(FLOOR('surface calculation'!C698,0.1),"#,##0.0"),","),TEXT(FLOOR('surface calculation'!C698,0.1),"#,##0.0"))</f>
        <v>18.4,</v>
      </c>
    </row>
    <row r="697" spans="1:2" x14ac:dyDescent="0.3">
      <c r="A697" t="str">
        <f>IF(A698&lt;&gt;"",_xlfn.CONCAT(TEXT(FLOOR('surface calculation'!B699,0.1),"#,##0.0"),","),TEXT(FLOOR('surface calculation'!B699,0.1),"#,##0.0"))</f>
        <v>17.7,</v>
      </c>
      <c r="B697" t="str">
        <f>IF(B698&lt;&gt;"",_xlfn.CONCAT(TEXT(FLOOR('surface calculation'!C699,0.1),"#,##0.0"),","),TEXT(FLOOR('surface calculation'!C699,0.1),"#,##0.0"))</f>
        <v>18.4,</v>
      </c>
    </row>
    <row r="698" spans="1:2" x14ac:dyDescent="0.3">
      <c r="A698" t="str">
        <f>IF(A699&lt;&gt;"",_xlfn.CONCAT(TEXT(FLOOR('surface calculation'!B700,0.1),"#,##0.0"),","),TEXT(FLOOR('surface calculation'!B700,0.1),"#,##0.0"))</f>
        <v>17.7,</v>
      </c>
      <c r="B698" t="str">
        <f>IF(B699&lt;&gt;"",_xlfn.CONCAT(TEXT(FLOOR('surface calculation'!C700,0.1),"#,##0.0"),","),TEXT(FLOOR('surface calculation'!C700,0.1),"#,##0.0"))</f>
        <v>18.4,</v>
      </c>
    </row>
    <row r="699" spans="1:2" x14ac:dyDescent="0.3">
      <c r="A699" t="str">
        <f>IF(A700&lt;&gt;"",_xlfn.CONCAT(TEXT(FLOOR('surface calculation'!B701,0.1),"#,##0.0"),","),TEXT(FLOOR('surface calculation'!B701,0.1),"#,##0.0"))</f>
        <v>17.7,</v>
      </c>
      <c r="B699" t="str">
        <f>IF(B700&lt;&gt;"",_xlfn.CONCAT(TEXT(FLOOR('surface calculation'!C701,0.1),"#,##0.0"),","),TEXT(FLOOR('surface calculation'!C701,0.1),"#,##0.0"))</f>
        <v>18.3,</v>
      </c>
    </row>
    <row r="700" spans="1:2" x14ac:dyDescent="0.3">
      <c r="A700" t="str">
        <f>IF(A701&lt;&gt;"",_xlfn.CONCAT(TEXT(FLOOR('surface calculation'!B702,0.1),"#,##0.0"),","),TEXT(FLOOR('surface calculation'!B702,0.1),"#,##0.0"))</f>
        <v>17.7,</v>
      </c>
      <c r="B700" t="str">
        <f>IF(B701&lt;&gt;"",_xlfn.CONCAT(TEXT(FLOOR('surface calculation'!C702,0.1),"#,##0.0"),","),TEXT(FLOOR('surface calculation'!C702,0.1),"#,##0.0"))</f>
        <v>18.3,</v>
      </c>
    </row>
    <row r="701" spans="1:2" x14ac:dyDescent="0.3">
      <c r="A701" t="str">
        <f>IF(A702&lt;&gt;"",_xlfn.CONCAT(TEXT(FLOOR('surface calculation'!B703,0.1),"#,##0.0"),","),TEXT(FLOOR('surface calculation'!B703,0.1),"#,##0.0"))</f>
        <v>17.6,</v>
      </c>
      <c r="B701" t="str">
        <f>IF(B702&lt;&gt;"",_xlfn.CONCAT(TEXT(FLOOR('surface calculation'!C703,0.1),"#,##0.0"),","),TEXT(FLOOR('surface calculation'!C703,0.1),"#,##0.0"))</f>
        <v>18.2,</v>
      </c>
    </row>
    <row r="702" spans="1:2" x14ac:dyDescent="0.3">
      <c r="A702" t="str">
        <f>IF(A703&lt;&gt;"",_xlfn.CONCAT(TEXT(FLOOR('surface calculation'!B704,0.1),"#,##0.0"),","),TEXT(FLOOR('surface calculation'!B704,0.1),"#,##0.0"))</f>
        <v>17.6,</v>
      </c>
      <c r="B702" t="str">
        <f>IF(B703&lt;&gt;"",_xlfn.CONCAT(TEXT(FLOOR('surface calculation'!C704,0.1),"#,##0.0"),","),TEXT(FLOOR('surface calculation'!C704,0.1),"#,##0.0"))</f>
        <v>18.2,</v>
      </c>
    </row>
    <row r="703" spans="1:2" x14ac:dyDescent="0.3">
      <c r="A703" t="str">
        <f>IF(A704&lt;&gt;"",_xlfn.CONCAT(TEXT(FLOOR('surface calculation'!B705,0.1),"#,##0.0"),","),TEXT(FLOOR('surface calculation'!B705,0.1),"#,##0.0"))</f>
        <v>17.6,</v>
      </c>
      <c r="B703" t="str">
        <f>IF(B704&lt;&gt;"",_xlfn.CONCAT(TEXT(FLOOR('surface calculation'!C705,0.1),"#,##0.0"),","),TEXT(FLOOR('surface calculation'!C705,0.1),"#,##0.0"))</f>
        <v>18.1,</v>
      </c>
    </row>
    <row r="704" spans="1:2" x14ac:dyDescent="0.3">
      <c r="A704" t="str">
        <f>IF(A705&lt;&gt;"",_xlfn.CONCAT(TEXT(FLOOR('surface calculation'!B706,0.1),"#,##0.0"),","),TEXT(FLOOR('surface calculation'!B706,0.1),"#,##0.0"))</f>
        <v>17.6,</v>
      </c>
      <c r="B704" t="str">
        <f>IF(B705&lt;&gt;"",_xlfn.CONCAT(TEXT(FLOOR('surface calculation'!C706,0.1),"#,##0.0"),","),TEXT(FLOOR('surface calculation'!C706,0.1),"#,##0.0"))</f>
        <v>18.1,</v>
      </c>
    </row>
    <row r="705" spans="1:2" x14ac:dyDescent="0.3">
      <c r="A705" t="str">
        <f>IF(A706&lt;&gt;"",_xlfn.CONCAT(TEXT(FLOOR('surface calculation'!B707,0.1),"#,##0.0"),","),TEXT(FLOOR('surface calculation'!B707,0.1),"#,##0.0"))</f>
        <v>17.6,</v>
      </c>
      <c r="B705" t="str">
        <f>IF(B706&lt;&gt;"",_xlfn.CONCAT(TEXT(FLOOR('surface calculation'!C707,0.1),"#,##0.0"),","),TEXT(FLOOR('surface calculation'!C707,0.1),"#,##0.0"))</f>
        <v>18.1,</v>
      </c>
    </row>
    <row r="706" spans="1:2" x14ac:dyDescent="0.3">
      <c r="A706" t="str">
        <f>IF(A707&lt;&gt;"",_xlfn.CONCAT(TEXT(FLOOR('surface calculation'!B708,0.1),"#,##0.0"),","),TEXT(FLOOR('surface calculation'!B708,0.1),"#,##0.0"))</f>
        <v>17.5,</v>
      </c>
      <c r="B706" t="str">
        <f>IF(B707&lt;&gt;"",_xlfn.CONCAT(TEXT(FLOOR('surface calculation'!C708,0.1),"#,##0.0"),","),TEXT(FLOOR('surface calculation'!C708,0.1),"#,##0.0"))</f>
        <v>18.0,</v>
      </c>
    </row>
    <row r="707" spans="1:2" x14ac:dyDescent="0.3">
      <c r="A707" t="str">
        <f>IF(A708&lt;&gt;"",_xlfn.CONCAT(TEXT(FLOOR('surface calculation'!B709,0.1),"#,##0.0"),","),TEXT(FLOOR('surface calculation'!B709,0.1),"#,##0.0"))</f>
        <v>17.5,</v>
      </c>
      <c r="B707" t="str">
        <f>IF(B708&lt;&gt;"",_xlfn.CONCAT(TEXT(FLOOR('surface calculation'!C709,0.1),"#,##0.0"),","),TEXT(FLOOR('surface calculation'!C709,0.1),"#,##0.0"))</f>
        <v>18.0,</v>
      </c>
    </row>
    <row r="708" spans="1:2" x14ac:dyDescent="0.3">
      <c r="A708" t="str">
        <f>IF(A709&lt;&gt;"",_xlfn.CONCAT(TEXT(FLOOR('surface calculation'!B710,0.1),"#,##0.0"),","),TEXT(FLOOR('surface calculation'!B710,0.1),"#,##0.0"))</f>
        <v>17.5,</v>
      </c>
      <c r="B708" t="str">
        <f>IF(B709&lt;&gt;"",_xlfn.CONCAT(TEXT(FLOOR('surface calculation'!C710,0.1),"#,##0.0"),","),TEXT(FLOOR('surface calculation'!C710,0.1),"#,##0.0"))</f>
        <v>17.9,</v>
      </c>
    </row>
    <row r="709" spans="1:2" x14ac:dyDescent="0.3">
      <c r="A709" t="str">
        <f>IF(A710&lt;&gt;"",_xlfn.CONCAT(TEXT(FLOOR('surface calculation'!B711,0.1),"#,##0.0"),","),TEXT(FLOOR('surface calculation'!B711,0.1),"#,##0.0"))</f>
        <v>17.5,</v>
      </c>
      <c r="B709" t="str">
        <f>IF(B710&lt;&gt;"",_xlfn.CONCAT(TEXT(FLOOR('surface calculation'!C711,0.1),"#,##0.0"),","),TEXT(FLOOR('surface calculation'!C711,0.1),"#,##0.0"))</f>
        <v>17.9,</v>
      </c>
    </row>
    <row r="710" spans="1:2" x14ac:dyDescent="0.3">
      <c r="A710" t="str">
        <f>IF(A711&lt;&gt;"",_xlfn.CONCAT(TEXT(FLOOR('surface calculation'!B712,0.1),"#,##0.0"),","),TEXT(FLOOR('surface calculation'!B712,0.1),"#,##0.0"))</f>
        <v>17.5,</v>
      </c>
      <c r="B710" t="str">
        <f>IF(B711&lt;&gt;"",_xlfn.CONCAT(TEXT(FLOOR('surface calculation'!C712,0.1),"#,##0.0"),","),TEXT(FLOOR('surface calculation'!C712,0.1),"#,##0.0"))</f>
        <v>17.8,</v>
      </c>
    </row>
    <row r="711" spans="1:2" x14ac:dyDescent="0.3">
      <c r="A711" t="str">
        <f>IF(A712&lt;&gt;"",_xlfn.CONCAT(TEXT(FLOOR('surface calculation'!B713,0.1),"#,##0.0"),","),TEXT(FLOOR('surface calculation'!B713,0.1),"#,##0.0"))</f>
        <v>17.4,</v>
      </c>
      <c r="B711" t="str">
        <f>IF(B712&lt;&gt;"",_xlfn.CONCAT(TEXT(FLOOR('surface calculation'!C713,0.1),"#,##0.0"),","),TEXT(FLOOR('surface calculation'!C713,0.1),"#,##0.0"))</f>
        <v>17.8,</v>
      </c>
    </row>
    <row r="712" spans="1:2" x14ac:dyDescent="0.3">
      <c r="A712" t="str">
        <f>IF(A713&lt;&gt;"",_xlfn.CONCAT(TEXT(FLOOR('surface calculation'!B714,0.1),"#,##0.0"),","),TEXT(FLOOR('surface calculation'!B714,0.1),"#,##0.0"))</f>
        <v>17.4,</v>
      </c>
      <c r="B712" t="str">
        <f>IF(B713&lt;&gt;"",_xlfn.CONCAT(TEXT(FLOOR('surface calculation'!C714,0.1),"#,##0.0"),","),TEXT(FLOOR('surface calculation'!C714,0.1),"#,##0.0"))</f>
        <v>17.8,</v>
      </c>
    </row>
    <row r="713" spans="1:2" x14ac:dyDescent="0.3">
      <c r="A713" t="str">
        <f>IF(A714&lt;&gt;"",_xlfn.CONCAT(TEXT(FLOOR('surface calculation'!B715,0.1),"#,##0.0"),","),TEXT(FLOOR('surface calculation'!B715,0.1),"#,##0.0"))</f>
        <v>17.4,</v>
      </c>
      <c r="B713" t="str">
        <f>IF(B714&lt;&gt;"",_xlfn.CONCAT(TEXT(FLOOR('surface calculation'!C715,0.1),"#,##0.0"),","),TEXT(FLOOR('surface calculation'!C715,0.1),"#,##0.0"))</f>
        <v>17.7,</v>
      </c>
    </row>
    <row r="714" spans="1:2" x14ac:dyDescent="0.3">
      <c r="A714" t="str">
        <f>IF(A715&lt;&gt;"",_xlfn.CONCAT(TEXT(FLOOR('surface calculation'!B716,0.1),"#,##0.0"),","),TEXT(FLOOR('surface calculation'!B716,0.1),"#,##0.0"))</f>
        <v>17.4,</v>
      </c>
      <c r="B714" t="str">
        <f>IF(B715&lt;&gt;"",_xlfn.CONCAT(TEXT(FLOOR('surface calculation'!C716,0.1),"#,##0.0"),","),TEXT(FLOOR('surface calculation'!C716,0.1),"#,##0.0"))</f>
        <v>17.7,</v>
      </c>
    </row>
    <row r="715" spans="1:2" x14ac:dyDescent="0.3">
      <c r="A715" t="str">
        <f>IF(A716&lt;&gt;"",_xlfn.CONCAT(TEXT(FLOOR('surface calculation'!B717,0.1),"#,##0.0"),","),TEXT(FLOOR('surface calculation'!B717,0.1),"#,##0.0"))</f>
        <v>17.3,</v>
      </c>
      <c r="B715" t="str">
        <f>IF(B716&lt;&gt;"",_xlfn.CONCAT(TEXT(FLOOR('surface calculation'!C717,0.1),"#,##0.0"),","),TEXT(FLOOR('surface calculation'!C717,0.1),"#,##0.0"))</f>
        <v>17.6,</v>
      </c>
    </row>
    <row r="716" spans="1:2" x14ac:dyDescent="0.3">
      <c r="A716" t="str">
        <f>IF(A717&lt;&gt;"",_xlfn.CONCAT(TEXT(FLOOR('surface calculation'!B718,0.1),"#,##0.0"),","),TEXT(FLOOR('surface calculation'!B718,0.1),"#,##0.0"))</f>
        <v>17.3,</v>
      </c>
      <c r="B716" t="str">
        <f>IF(B717&lt;&gt;"",_xlfn.CONCAT(TEXT(FLOOR('surface calculation'!C718,0.1),"#,##0.0"),","),TEXT(FLOOR('surface calculation'!C718,0.1),"#,##0.0"))</f>
        <v>17.6,</v>
      </c>
    </row>
    <row r="717" spans="1:2" x14ac:dyDescent="0.3">
      <c r="A717" t="str">
        <f>IF(A718&lt;&gt;"",_xlfn.CONCAT(TEXT(FLOOR('surface calculation'!B719,0.1),"#,##0.0"),","),TEXT(FLOOR('surface calculation'!B719,0.1),"#,##0.0"))</f>
        <v>17.3,</v>
      </c>
      <c r="B717" t="str">
        <f>IF(B718&lt;&gt;"",_xlfn.CONCAT(TEXT(FLOOR('surface calculation'!C719,0.1),"#,##0.0"),","),TEXT(FLOOR('surface calculation'!C719,0.1),"#,##0.0"))</f>
        <v>17.5,</v>
      </c>
    </row>
    <row r="718" spans="1:2" x14ac:dyDescent="0.3">
      <c r="A718" t="str">
        <f>IF(A719&lt;&gt;"",_xlfn.CONCAT(TEXT(FLOOR('surface calculation'!B720,0.1),"#,##0.0"),","),TEXT(FLOOR('surface calculation'!B720,0.1),"#,##0.0"))</f>
        <v>17.3,</v>
      </c>
      <c r="B718" t="str">
        <f>IF(B719&lt;&gt;"",_xlfn.CONCAT(TEXT(FLOOR('surface calculation'!C720,0.1),"#,##0.0"),","),TEXT(FLOOR('surface calculation'!C720,0.1),"#,##0.0"))</f>
        <v>17.5,</v>
      </c>
    </row>
    <row r="719" spans="1:2" x14ac:dyDescent="0.3">
      <c r="A719" t="str">
        <f>IF(A720&lt;&gt;"",_xlfn.CONCAT(TEXT(FLOOR('surface calculation'!B721,0.1),"#,##0.0"),","),TEXT(FLOOR('surface calculation'!B721,0.1),"#,##0.0"))</f>
        <v>17.3,</v>
      </c>
      <c r="B719" t="str">
        <f>IF(B720&lt;&gt;"",_xlfn.CONCAT(TEXT(FLOOR('surface calculation'!C721,0.1),"#,##0.0"),","),TEXT(FLOOR('surface calculation'!C721,0.1),"#,##0.0"))</f>
        <v>17.5,</v>
      </c>
    </row>
    <row r="720" spans="1:2" x14ac:dyDescent="0.3">
      <c r="A720" t="str">
        <f>IF(A721&lt;&gt;"",_xlfn.CONCAT(TEXT(FLOOR('surface calculation'!B722,0.1),"#,##0.0"),","),TEXT(FLOOR('surface calculation'!B722,0.1),"#,##0.0"))</f>
        <v>17.2,</v>
      </c>
      <c r="B720" t="str">
        <f>IF(B721&lt;&gt;"",_xlfn.CONCAT(TEXT(FLOOR('surface calculation'!C722,0.1),"#,##0.0"),","),TEXT(FLOOR('surface calculation'!C722,0.1),"#,##0.0"))</f>
        <v>17.4,</v>
      </c>
    </row>
    <row r="721" spans="1:2" x14ac:dyDescent="0.3">
      <c r="A721" t="str">
        <f>IF(A722&lt;&gt;"",_xlfn.CONCAT(TEXT(FLOOR('surface calculation'!B723,0.1),"#,##0.0"),","),TEXT(FLOOR('surface calculation'!B723,0.1),"#,##0.0"))</f>
        <v>17.2</v>
      </c>
      <c r="B721" t="str">
        <f>IF(B722&lt;&gt;"",_xlfn.CONCAT(TEXT(FLOOR('surface calculation'!C723,0.1),"#,##0.0"),","),TEXT(FLOOR('surface calculation'!C723,0.1),"#,##0.0"))</f>
        <v>17.4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6169-46EE-488E-A16E-FAC9CA56A85D}">
  <dimension ref="A1:A136"/>
  <sheetViews>
    <sheetView topLeftCell="A28" workbookViewId="0">
      <selection activeCell="A3" sqref="A3"/>
    </sheetView>
  </sheetViews>
  <sheetFormatPr defaultRowHeight="14.4" x14ac:dyDescent="0.3"/>
  <sheetData>
    <row r="1" spans="1:1" x14ac:dyDescent="0.3">
      <c r="A1" t="s">
        <v>162</v>
      </c>
    </row>
    <row r="2" spans="1:1" x14ac:dyDescent="0.3">
      <c r="A2" t="s">
        <v>248</v>
      </c>
    </row>
    <row r="4" spans="1:1" x14ac:dyDescent="0.3">
      <c r="A4" t="s">
        <v>163</v>
      </c>
    </row>
    <row r="5" spans="1:1" x14ac:dyDescent="0.3">
      <c r="A5" t="s">
        <v>164</v>
      </c>
    </row>
    <row r="6" spans="1:1" x14ac:dyDescent="0.3">
      <c r="A6" t="s">
        <v>165</v>
      </c>
    </row>
    <row r="8" spans="1:1" x14ac:dyDescent="0.3">
      <c r="A8" t="s">
        <v>166</v>
      </c>
    </row>
    <row r="9" spans="1:1" x14ac:dyDescent="0.3">
      <c r="A9" t="s">
        <v>167</v>
      </c>
    </row>
    <row r="10" spans="1:1" x14ac:dyDescent="0.3">
      <c r="A10" t="s">
        <v>168</v>
      </c>
    </row>
    <row r="11" spans="1:1" x14ac:dyDescent="0.3">
      <c r="A11" t="s">
        <v>169</v>
      </c>
    </row>
    <row r="12" spans="1:1" x14ac:dyDescent="0.3">
      <c r="A12" t="s">
        <v>170</v>
      </c>
    </row>
    <row r="14" spans="1:1" x14ac:dyDescent="0.3">
      <c r="A14" t="s">
        <v>171</v>
      </c>
    </row>
    <row r="15" spans="1:1" x14ac:dyDescent="0.3">
      <c r="A15" t="s">
        <v>172</v>
      </c>
    </row>
    <row r="16" spans="1:1" x14ac:dyDescent="0.3">
      <c r="A16" t="s">
        <v>173</v>
      </c>
    </row>
    <row r="17" spans="1:1" x14ac:dyDescent="0.3">
      <c r="A17" t="s">
        <v>174</v>
      </c>
    </row>
    <row r="18" spans="1:1" x14ac:dyDescent="0.3">
      <c r="A18" t="s">
        <v>175</v>
      </c>
    </row>
    <row r="20" spans="1:1" x14ac:dyDescent="0.3">
      <c r="A20" t="s">
        <v>176</v>
      </c>
    </row>
    <row r="21" spans="1:1" x14ac:dyDescent="0.3">
      <c r="A21" t="s">
        <v>177</v>
      </c>
    </row>
    <row r="22" spans="1:1" x14ac:dyDescent="0.3">
      <c r="A22" t="s">
        <v>178</v>
      </c>
    </row>
    <row r="23" spans="1:1" x14ac:dyDescent="0.3">
      <c r="A23" t="s">
        <v>179</v>
      </c>
    </row>
    <row r="24" spans="1:1" x14ac:dyDescent="0.3">
      <c r="A24" t="s">
        <v>180</v>
      </c>
    </row>
    <row r="26" spans="1:1" x14ac:dyDescent="0.3">
      <c r="A26" t="s">
        <v>181</v>
      </c>
    </row>
    <row r="27" spans="1:1" x14ac:dyDescent="0.3">
      <c r="A27" t="s">
        <v>182</v>
      </c>
    </row>
    <row r="28" spans="1:1" x14ac:dyDescent="0.3">
      <c r="A28" t="s">
        <v>183</v>
      </c>
    </row>
    <row r="30" spans="1:1" x14ac:dyDescent="0.3">
      <c r="A30" t="s">
        <v>184</v>
      </c>
    </row>
    <row r="31" spans="1:1" x14ac:dyDescent="0.3">
      <c r="A31" t="s">
        <v>185</v>
      </c>
    </row>
    <row r="32" spans="1:1" x14ac:dyDescent="0.3">
      <c r="A32" t="s">
        <v>186</v>
      </c>
    </row>
    <row r="33" spans="1:1" x14ac:dyDescent="0.3">
      <c r="A33" t="s">
        <v>187</v>
      </c>
    </row>
    <row r="34" spans="1:1" x14ac:dyDescent="0.3">
      <c r="A34" t="s">
        <v>188</v>
      </c>
    </row>
    <row r="35" spans="1:1" x14ac:dyDescent="0.3">
      <c r="A35" t="s">
        <v>189</v>
      </c>
    </row>
    <row r="37" spans="1:1" x14ac:dyDescent="0.3">
      <c r="A37" t="s">
        <v>190</v>
      </c>
    </row>
    <row r="38" spans="1:1" x14ac:dyDescent="0.3">
      <c r="A38" s="14" t="s">
        <v>191</v>
      </c>
    </row>
    <row r="39" spans="1:1" x14ac:dyDescent="0.3">
      <c r="A39" s="14" t="s">
        <v>192</v>
      </c>
    </row>
    <row r="41" spans="1:1" x14ac:dyDescent="0.3">
      <c r="A41" t="s">
        <v>193</v>
      </c>
    </row>
    <row r="42" spans="1:1" x14ac:dyDescent="0.3">
      <c r="A42" s="14" t="s">
        <v>194</v>
      </c>
    </row>
    <row r="43" spans="1:1" x14ac:dyDescent="0.3">
      <c r="A43" s="14" t="s">
        <v>195</v>
      </c>
    </row>
    <row r="45" spans="1:1" x14ac:dyDescent="0.3">
      <c r="A45" t="s">
        <v>196</v>
      </c>
    </row>
    <row r="47" spans="1:1" x14ac:dyDescent="0.3">
      <c r="A47" t="s">
        <v>197</v>
      </c>
    </row>
    <row r="48" spans="1:1" x14ac:dyDescent="0.3">
      <c r="A48" t="s">
        <v>198</v>
      </c>
    </row>
    <row r="49" spans="1:1" x14ac:dyDescent="0.3">
      <c r="A49" t="s">
        <v>199</v>
      </c>
    </row>
    <row r="50" spans="1:1" x14ac:dyDescent="0.3">
      <c r="A50" t="s">
        <v>200</v>
      </c>
    </row>
    <row r="51" spans="1:1" x14ac:dyDescent="0.3">
      <c r="A51" t="s">
        <v>201</v>
      </c>
    </row>
    <row r="52" spans="1:1" x14ac:dyDescent="0.3">
      <c r="A52" t="s">
        <v>202</v>
      </c>
    </row>
    <row r="53" spans="1:1" x14ac:dyDescent="0.3">
      <c r="A53" t="s">
        <v>203</v>
      </c>
    </row>
    <row r="54" spans="1:1" x14ac:dyDescent="0.3">
      <c r="A54" t="s">
        <v>200</v>
      </c>
    </row>
    <row r="55" spans="1:1" x14ac:dyDescent="0.3">
      <c r="A55" t="s">
        <v>204</v>
      </c>
    </row>
    <row r="56" spans="1:1" x14ac:dyDescent="0.3">
      <c r="A56" t="s">
        <v>205</v>
      </c>
    </row>
    <row r="57" spans="1:1" x14ac:dyDescent="0.3">
      <c r="A57" t="s">
        <v>206</v>
      </c>
    </row>
    <row r="59" spans="1:1" x14ac:dyDescent="0.3">
      <c r="A59" t="s">
        <v>207</v>
      </c>
    </row>
    <row r="60" spans="1:1" x14ac:dyDescent="0.3">
      <c r="A60" t="s">
        <v>208</v>
      </c>
    </row>
    <row r="61" spans="1:1" x14ac:dyDescent="0.3">
      <c r="A61" t="s">
        <v>209</v>
      </c>
    </row>
    <row r="63" spans="1:1" x14ac:dyDescent="0.3">
      <c r="A63" t="s">
        <v>210</v>
      </c>
    </row>
    <row r="64" spans="1:1" x14ac:dyDescent="0.3">
      <c r="A64" t="s">
        <v>211</v>
      </c>
    </row>
    <row r="65" spans="1:1" x14ac:dyDescent="0.3">
      <c r="A65" t="s">
        <v>212</v>
      </c>
    </row>
    <row r="66" spans="1:1" x14ac:dyDescent="0.3">
      <c r="A66" t="s">
        <v>213</v>
      </c>
    </row>
    <row r="67" spans="1:1" x14ac:dyDescent="0.3">
      <c r="A67" t="s">
        <v>214</v>
      </c>
    </row>
    <row r="68" spans="1:1" x14ac:dyDescent="0.3">
      <c r="A68" t="s">
        <v>215</v>
      </c>
    </row>
    <row r="69" spans="1:1" x14ac:dyDescent="0.3">
      <c r="A69" t="s">
        <v>216</v>
      </c>
    </row>
    <row r="70" spans="1:1" x14ac:dyDescent="0.3">
      <c r="A70" t="s">
        <v>217</v>
      </c>
    </row>
    <row r="71" spans="1:1" x14ac:dyDescent="0.3">
      <c r="A71" t="s">
        <v>218</v>
      </c>
    </row>
    <row r="72" spans="1:1" x14ac:dyDescent="0.3">
      <c r="A72" t="s">
        <v>219</v>
      </c>
    </row>
    <row r="73" spans="1:1" x14ac:dyDescent="0.3">
      <c r="A73" t="s">
        <v>220</v>
      </c>
    </row>
    <row r="74" spans="1:1" x14ac:dyDescent="0.3">
      <c r="A74" t="s">
        <v>221</v>
      </c>
    </row>
    <row r="75" spans="1:1" x14ac:dyDescent="0.3">
      <c r="A75" t="s">
        <v>222</v>
      </c>
    </row>
    <row r="76" spans="1:1" x14ac:dyDescent="0.3">
      <c r="A76" t="s">
        <v>223</v>
      </c>
    </row>
    <row r="78" spans="1:1" x14ac:dyDescent="0.3">
      <c r="A78" t="s">
        <v>224</v>
      </c>
    </row>
    <row r="79" spans="1:1" x14ac:dyDescent="0.3">
      <c r="A79" t="s">
        <v>225</v>
      </c>
    </row>
    <row r="80" spans="1:1" x14ac:dyDescent="0.3">
      <c r="A80" t="s">
        <v>226</v>
      </c>
    </row>
    <row r="81" spans="1:1" x14ac:dyDescent="0.3">
      <c r="A81" t="s">
        <v>219</v>
      </c>
    </row>
    <row r="82" spans="1:1" x14ac:dyDescent="0.3">
      <c r="A82" t="s">
        <v>227</v>
      </c>
    </row>
    <row r="83" spans="1:1" x14ac:dyDescent="0.3">
      <c r="A83" t="s">
        <v>221</v>
      </c>
    </row>
    <row r="84" spans="1:1" x14ac:dyDescent="0.3">
      <c r="A84" t="s">
        <v>228</v>
      </c>
    </row>
    <row r="85" spans="1:1" x14ac:dyDescent="0.3">
      <c r="A85" t="s">
        <v>223</v>
      </c>
    </row>
    <row r="86" spans="1:1" x14ac:dyDescent="0.3">
      <c r="A86" t="s">
        <v>229</v>
      </c>
    </row>
    <row r="87" spans="1:1" x14ac:dyDescent="0.3">
      <c r="A87" t="s">
        <v>230</v>
      </c>
    </row>
    <row r="88" spans="1:1" x14ac:dyDescent="0.3">
      <c r="A88" t="s">
        <v>231</v>
      </c>
    </row>
    <row r="90" spans="1:1" x14ac:dyDescent="0.3">
      <c r="A90" t="s">
        <v>232</v>
      </c>
    </row>
    <row r="91" spans="1:1" x14ac:dyDescent="0.3">
      <c r="A91" t="s">
        <v>233</v>
      </c>
    </row>
    <row r="92" spans="1:1" x14ac:dyDescent="0.3">
      <c r="A92" t="s">
        <v>234</v>
      </c>
    </row>
    <row r="93" spans="1:1" x14ac:dyDescent="0.3">
      <c r="A93" t="s">
        <v>200</v>
      </c>
    </row>
    <row r="94" spans="1:1" x14ac:dyDescent="0.3">
      <c r="A94" t="s">
        <v>235</v>
      </c>
    </row>
    <row r="95" spans="1:1" x14ac:dyDescent="0.3">
      <c r="A95" t="s">
        <v>236</v>
      </c>
    </row>
    <row r="96" spans="1:1" x14ac:dyDescent="0.3">
      <c r="A96" t="s">
        <v>212</v>
      </c>
    </row>
    <row r="97" spans="1:1" x14ac:dyDescent="0.3">
      <c r="A97" t="s">
        <v>237</v>
      </c>
    </row>
    <row r="98" spans="1:1" x14ac:dyDescent="0.3">
      <c r="A98" t="s">
        <v>213</v>
      </c>
    </row>
    <row r="99" spans="1:1" x14ac:dyDescent="0.3">
      <c r="A99" t="s">
        <v>214</v>
      </c>
    </row>
    <row r="100" spans="1:1" x14ac:dyDescent="0.3">
      <c r="A100" t="s">
        <v>215</v>
      </c>
    </row>
    <row r="101" spans="1:1" x14ac:dyDescent="0.3">
      <c r="A101" t="s">
        <v>216</v>
      </c>
    </row>
    <row r="102" spans="1:1" x14ac:dyDescent="0.3">
      <c r="A102" t="s">
        <v>217</v>
      </c>
    </row>
    <row r="103" spans="1:1" x14ac:dyDescent="0.3">
      <c r="A103" t="s">
        <v>218</v>
      </c>
    </row>
    <row r="104" spans="1:1" x14ac:dyDescent="0.3">
      <c r="A104" t="s">
        <v>219</v>
      </c>
    </row>
    <row r="105" spans="1:1" x14ac:dyDescent="0.3">
      <c r="A105" t="s">
        <v>220</v>
      </c>
    </row>
    <row r="106" spans="1:1" x14ac:dyDescent="0.3">
      <c r="A106" t="s">
        <v>221</v>
      </c>
    </row>
    <row r="107" spans="1:1" x14ac:dyDescent="0.3">
      <c r="A107" t="s">
        <v>222</v>
      </c>
    </row>
    <row r="108" spans="1:1" x14ac:dyDescent="0.3">
      <c r="A108" t="s">
        <v>223</v>
      </c>
    </row>
    <row r="110" spans="1:1" x14ac:dyDescent="0.3">
      <c r="A110" t="s">
        <v>224</v>
      </c>
    </row>
    <row r="111" spans="1:1" x14ac:dyDescent="0.3">
      <c r="A111" t="s">
        <v>225</v>
      </c>
    </row>
    <row r="112" spans="1:1" x14ac:dyDescent="0.3">
      <c r="A112" t="s">
        <v>226</v>
      </c>
    </row>
    <row r="113" spans="1:1" x14ac:dyDescent="0.3">
      <c r="A113" t="s">
        <v>219</v>
      </c>
    </row>
    <row r="114" spans="1:1" x14ac:dyDescent="0.3">
      <c r="A114" t="s">
        <v>227</v>
      </c>
    </row>
    <row r="115" spans="1:1" x14ac:dyDescent="0.3">
      <c r="A115" t="s">
        <v>221</v>
      </c>
    </row>
    <row r="116" spans="1:1" x14ac:dyDescent="0.3">
      <c r="A116" t="s">
        <v>228</v>
      </c>
    </row>
    <row r="117" spans="1:1" x14ac:dyDescent="0.3">
      <c r="A117" t="s">
        <v>223</v>
      </c>
    </row>
    <row r="118" spans="1:1" x14ac:dyDescent="0.3">
      <c r="A118" t="s">
        <v>229</v>
      </c>
    </row>
    <row r="119" spans="1:1" x14ac:dyDescent="0.3">
      <c r="A119" t="s">
        <v>230</v>
      </c>
    </row>
    <row r="120" spans="1:1" x14ac:dyDescent="0.3">
      <c r="A120" t="s">
        <v>238</v>
      </c>
    </row>
    <row r="121" spans="1:1" x14ac:dyDescent="0.3">
      <c r="A121" t="s">
        <v>231</v>
      </c>
    </row>
    <row r="122" spans="1:1" x14ac:dyDescent="0.3">
      <c r="A122" t="s">
        <v>239</v>
      </c>
    </row>
    <row r="124" spans="1:1" x14ac:dyDescent="0.3">
      <c r="A124" t="s">
        <v>240</v>
      </c>
    </row>
    <row r="125" spans="1:1" x14ac:dyDescent="0.3">
      <c r="A125" s="14" t="s">
        <v>241</v>
      </c>
    </row>
    <row r="126" spans="1:1" x14ac:dyDescent="0.3">
      <c r="A126" t="s">
        <v>242</v>
      </c>
    </row>
    <row r="127" spans="1:1" x14ac:dyDescent="0.3">
      <c r="A127" t="s">
        <v>231</v>
      </c>
    </row>
    <row r="128" spans="1:1" x14ac:dyDescent="0.3">
      <c r="A128" t="s">
        <v>243</v>
      </c>
    </row>
    <row r="129" spans="1:1" x14ac:dyDescent="0.3">
      <c r="A129" t="s">
        <v>244</v>
      </c>
    </row>
    <row r="130" spans="1:1" x14ac:dyDescent="0.3">
      <c r="A130" t="s">
        <v>223</v>
      </c>
    </row>
    <row r="131" spans="1:1" x14ac:dyDescent="0.3">
      <c r="A131" t="s">
        <v>231</v>
      </c>
    </row>
    <row r="133" spans="1:1" x14ac:dyDescent="0.3">
      <c r="A133" t="s">
        <v>245</v>
      </c>
    </row>
    <row r="134" spans="1:1" x14ac:dyDescent="0.3">
      <c r="A134" t="s">
        <v>246</v>
      </c>
    </row>
    <row r="135" spans="1:1" x14ac:dyDescent="0.3">
      <c r="A135" t="s">
        <v>247</v>
      </c>
    </row>
    <row r="136" spans="1:1" x14ac:dyDescent="0.3">
      <c r="A136" t="s">
        <v>231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C44A53F6A045A4C1A5E27934D3F9" ma:contentTypeVersion="7" ma:contentTypeDescription="Create a new document." ma:contentTypeScope="" ma:versionID="d934df403e7137e001dbedfa728c7223">
  <xsd:schema xmlns:xsd="http://www.w3.org/2001/XMLSchema" xmlns:xs="http://www.w3.org/2001/XMLSchema" xmlns:p="http://schemas.microsoft.com/office/2006/metadata/properties" xmlns:ns3="b1b35015-858a-4fdd-8bfe-ae800e5e5635" xmlns:ns4="3ed38a58-8370-4be6-b63a-f132d0df020a" targetNamespace="http://schemas.microsoft.com/office/2006/metadata/properties" ma:root="true" ma:fieldsID="577fd4acc44ef5797cd8c65be54fd806" ns3:_="" ns4:_="">
    <xsd:import namespace="b1b35015-858a-4fdd-8bfe-ae800e5e5635"/>
    <xsd:import namespace="3ed38a58-8370-4be6-b63a-f132d0df02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b35015-858a-4fdd-8bfe-ae800e5e56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38a58-8370-4be6-b63a-f132d0df02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B6A4A8-1AD7-42A6-A95E-1AF439AE2C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b35015-858a-4fdd-8bfe-ae800e5e5635"/>
    <ds:schemaRef ds:uri="3ed38a58-8370-4be6-b63a-f132d0df02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8E6EA8-C66E-4078-9F33-2F23567F16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ECBF9B-1466-4879-80A3-A8172F192BE3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3ed38a58-8370-4be6-b63a-f132d0df020a"/>
    <ds:schemaRef ds:uri="b1b35015-858a-4fdd-8bfe-ae800e5e56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 15m</vt:lpstr>
      <vt:lpstr>per 2m</vt:lpstr>
      <vt:lpstr>surface calculation</vt:lpstr>
      <vt:lpstr>array</vt:lpstr>
      <vt:lpstr>Arduino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.</dc:creator>
  <cp:lastModifiedBy>Boerlijst, S.P. (Sam)</cp:lastModifiedBy>
  <dcterms:created xsi:type="dcterms:W3CDTF">2020-05-07T12:03:11Z</dcterms:created>
  <dcterms:modified xsi:type="dcterms:W3CDTF">2022-06-23T14:06:12Z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0x0101002B41C44A53F6A045A4C1A5E27934D3F9</vt:lpwstr>
  </property>
</Properties>
</file>