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C61F9784-BF33-466E-A530-D2AF768EE161}" xr6:coauthVersionLast="47" xr6:coauthVersionMax="47" xr10:uidLastSave="{00000000-0000-0000-0000-000000000000}"/>
  <bookViews>
    <workbookView xWindow="28740" yWindow="-120" windowWidth="29040" windowHeight="15840" xr2:uid="{00000000-000D-0000-FFFF-FFFF00000000}"/>
  </bookViews>
  <sheets>
    <sheet name="Sheet1" sheetId="6" r:id="rId1"/>
    <sheet name="current_portfolio" sheetId="1" r:id="rId2"/>
    <sheet name="beta_portfolio" sheetId="2" r:id="rId3"/>
    <sheet name="alpha" sheetId="3" r:id="rId4"/>
    <sheet name="portfolio_prices" sheetId="4" r:id="rId5"/>
    <sheet name="beta_price_mov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6" l="1"/>
  <c r="Q53" i="6"/>
  <c r="Q52" i="6"/>
  <c r="I54" i="6"/>
  <c r="I53" i="6"/>
  <c r="I52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P50" i="6"/>
  <c r="O50" i="6"/>
  <c r="N50" i="6"/>
  <c r="M50" i="6"/>
  <c r="L50" i="6"/>
  <c r="K50" i="6"/>
  <c r="P49" i="6"/>
  <c r="O49" i="6"/>
  <c r="N49" i="6"/>
  <c r="M49" i="6"/>
  <c r="L49" i="6"/>
  <c r="K49" i="6"/>
  <c r="P48" i="6"/>
  <c r="O48" i="6"/>
  <c r="N48" i="6"/>
  <c r="M48" i="6"/>
  <c r="L48" i="6"/>
  <c r="K48" i="6"/>
  <c r="P47" i="6"/>
  <c r="O47" i="6"/>
  <c r="N47" i="6"/>
  <c r="M47" i="6"/>
  <c r="L47" i="6"/>
  <c r="K47" i="6"/>
  <c r="P46" i="6"/>
  <c r="O46" i="6"/>
  <c r="N46" i="6"/>
  <c r="M46" i="6"/>
  <c r="L46" i="6"/>
  <c r="K46" i="6"/>
  <c r="P45" i="6"/>
  <c r="O45" i="6"/>
  <c r="N45" i="6"/>
  <c r="M45" i="6"/>
  <c r="L45" i="6"/>
  <c r="K45" i="6"/>
  <c r="P44" i="6"/>
  <c r="O44" i="6"/>
  <c r="N44" i="6"/>
  <c r="M44" i="6"/>
  <c r="L44" i="6"/>
  <c r="K44" i="6"/>
  <c r="P43" i="6"/>
  <c r="O43" i="6"/>
  <c r="N43" i="6"/>
  <c r="M43" i="6"/>
  <c r="L43" i="6"/>
  <c r="K43" i="6"/>
  <c r="P42" i="6"/>
  <c r="O42" i="6"/>
  <c r="N42" i="6"/>
  <c r="M42" i="6"/>
  <c r="L42" i="6"/>
  <c r="K42" i="6"/>
  <c r="P41" i="6"/>
  <c r="O41" i="6"/>
  <c r="N41" i="6"/>
  <c r="M41" i="6"/>
  <c r="L41" i="6"/>
  <c r="K41" i="6"/>
  <c r="P40" i="6"/>
  <c r="O40" i="6"/>
  <c r="N40" i="6"/>
  <c r="M40" i="6"/>
  <c r="L40" i="6"/>
  <c r="K40" i="6"/>
  <c r="P39" i="6"/>
  <c r="O39" i="6"/>
  <c r="N39" i="6"/>
  <c r="M39" i="6"/>
  <c r="L39" i="6"/>
  <c r="K39" i="6"/>
  <c r="P38" i="6"/>
  <c r="O38" i="6"/>
  <c r="N38" i="6"/>
  <c r="M38" i="6"/>
  <c r="L38" i="6"/>
  <c r="K38" i="6"/>
  <c r="P37" i="6"/>
  <c r="O37" i="6"/>
  <c r="N37" i="6"/>
  <c r="M37" i="6"/>
  <c r="L37" i="6"/>
  <c r="K37" i="6"/>
  <c r="P36" i="6"/>
  <c r="O36" i="6"/>
  <c r="N36" i="6"/>
  <c r="M36" i="6"/>
  <c r="L36" i="6"/>
  <c r="K36" i="6"/>
  <c r="P35" i="6"/>
  <c r="O35" i="6"/>
  <c r="N35" i="6"/>
  <c r="M35" i="6"/>
  <c r="L35" i="6"/>
  <c r="K35" i="6"/>
  <c r="P34" i="6"/>
  <c r="O34" i="6"/>
  <c r="N34" i="6"/>
  <c r="M34" i="6"/>
  <c r="L34" i="6"/>
  <c r="K34" i="6"/>
  <c r="P33" i="6"/>
  <c r="O33" i="6"/>
  <c r="N33" i="6"/>
  <c r="M33" i="6"/>
  <c r="L33" i="6"/>
  <c r="K33" i="6"/>
  <c r="P32" i="6"/>
  <c r="O32" i="6"/>
  <c r="N32" i="6"/>
  <c r="M32" i="6"/>
  <c r="L32" i="6"/>
  <c r="K32" i="6"/>
  <c r="P31" i="6"/>
  <c r="O31" i="6"/>
  <c r="N31" i="6"/>
  <c r="M31" i="6"/>
  <c r="L31" i="6"/>
  <c r="K31" i="6"/>
  <c r="P30" i="6"/>
  <c r="O30" i="6"/>
  <c r="N30" i="6"/>
  <c r="M30" i="6"/>
  <c r="L30" i="6"/>
  <c r="K30" i="6"/>
  <c r="P29" i="6"/>
  <c r="O29" i="6"/>
  <c r="N29" i="6"/>
  <c r="M29" i="6"/>
  <c r="L29" i="6"/>
  <c r="K29" i="6"/>
  <c r="P28" i="6"/>
  <c r="O28" i="6"/>
  <c r="N28" i="6"/>
  <c r="M28" i="6"/>
  <c r="L28" i="6"/>
  <c r="K28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H28" i="6"/>
  <c r="G28" i="6"/>
  <c r="F28" i="6"/>
  <c r="E28" i="6"/>
  <c r="D28" i="6"/>
  <c r="C28" i="6"/>
  <c r="B28" i="6"/>
</calcChain>
</file>

<file path=xl/sharedStrings.xml><?xml version="1.0" encoding="utf-8"?>
<sst xmlns="http://schemas.openxmlformats.org/spreadsheetml/2006/main" count="61" uniqueCount="14">
  <si>
    <t>ACCU</t>
  </si>
  <si>
    <t>LGC</t>
  </si>
  <si>
    <t>NZU</t>
  </si>
  <si>
    <t>EUA</t>
  </si>
  <si>
    <t>UKA</t>
  </si>
  <si>
    <t>CCA</t>
  </si>
  <si>
    <t>Total</t>
  </si>
  <si>
    <t>Date</t>
  </si>
  <si>
    <t>Beta</t>
  </si>
  <si>
    <t>Current</t>
  </si>
  <si>
    <t>Total Abs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</si>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</sst>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yyyy\-mm\-dd\ hh:mm:ss"/>
    <numFmt numFmtId="168" formatCode="_-&quot;$&quot;* #,##0_-;\-&quot;$&quot;* #,##0_-;_-&quot;$&quot;* &quot;-&quot;??_-;_-@_-"/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8" fontId="0" fillId="0" borderId="0" xfId="1" applyNumberFormat="1" applyFont="1"/>
    <xf numFmtId="0" fontId="0" fillId="0" borderId="2" xfId="0" applyBorder="1" applyAlignment="1">
      <alignment horizontal="center"/>
    </xf>
    <xf numFmtId="169" fontId="0" fillId="0" borderId="0" xfId="2" applyNumberFormat="1" applyFont="1"/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E3BB-90C5-4CD4-BA17-B5CEC82F4E20}">
  <dimension ref="A1:Q54"/>
  <sheetViews>
    <sheetView tabSelected="1" topLeftCell="C13" workbookViewId="0">
      <selection activeCell="J18" sqref="J18"/>
    </sheetView>
  </sheetViews>
  <sheetFormatPr defaultRowHeight="15" x14ac:dyDescent="0.25"/>
  <cols>
    <col min="1" max="1" width="10.7109375" bestFit="1" customWidth="1"/>
    <col min="2" max="8" width="12.5703125" bestFit="1" customWidth="1"/>
    <col min="10" max="10" width="10.7109375" bestFit="1" customWidth="1"/>
    <col min="11" max="11" width="12.5703125" bestFit="1" customWidth="1"/>
    <col min="12" max="12" width="14.28515625" bestFit="1" customWidth="1"/>
    <col min="13" max="15" width="12.5703125" bestFit="1" customWidth="1"/>
    <col min="16" max="16" width="14.28515625" bestFit="1" customWidth="1"/>
  </cols>
  <sheetData>
    <row r="1" spans="1:16" x14ac:dyDescent="0.25">
      <c r="B1" s="5" t="s">
        <v>9</v>
      </c>
      <c r="C1" s="5"/>
      <c r="D1" s="5"/>
      <c r="E1" s="5"/>
      <c r="F1" s="5"/>
      <c r="G1" s="5"/>
      <c r="H1" s="5"/>
      <c r="J1" s="5" t="s">
        <v>8</v>
      </c>
      <c r="K1" s="5"/>
      <c r="L1" s="5"/>
      <c r="M1" s="5"/>
      <c r="N1" s="5"/>
      <c r="O1" s="5"/>
      <c r="P1" s="5"/>
    </row>
    <row r="2" spans="1:16" x14ac:dyDescent="0.25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</row>
    <row r="3" spans="1:16" x14ac:dyDescent="0.25">
      <c r="A3" s="3">
        <v>44712</v>
      </c>
      <c r="B3" s="4">
        <v>-354263.91</v>
      </c>
      <c r="C3" s="4">
        <v>-20747.419999999998</v>
      </c>
      <c r="D3" s="4">
        <v>17125.560000000001</v>
      </c>
      <c r="E3" s="4">
        <v>24166.71</v>
      </c>
      <c r="F3" s="4">
        <v>30237.45</v>
      </c>
      <c r="G3" s="4">
        <v>108115.55</v>
      </c>
      <c r="H3" s="4">
        <v>-195366.05999999991</v>
      </c>
      <c r="J3" s="3">
        <v>44712</v>
      </c>
      <c r="K3" s="4">
        <v>687665.35813698918</v>
      </c>
      <c r="L3" s="4">
        <v>32809.821918314847</v>
      </c>
      <c r="M3" s="4">
        <v>-11608.376028205221</v>
      </c>
      <c r="N3" s="4">
        <v>58499.102994786343</v>
      </c>
      <c r="O3" s="4">
        <v>187232.93325359249</v>
      </c>
      <c r="P3" s="4">
        <v>954598.8402754775</v>
      </c>
    </row>
    <row r="4" spans="1:16" x14ac:dyDescent="0.25">
      <c r="A4" s="3">
        <v>44742</v>
      </c>
      <c r="B4" s="4">
        <v>8235.16</v>
      </c>
      <c r="C4" s="4">
        <v>37072.370000000003</v>
      </c>
      <c r="D4" s="4">
        <v>-32790.86</v>
      </c>
      <c r="E4" s="4">
        <v>-35173.93</v>
      </c>
      <c r="F4" s="4">
        <v>41702.54</v>
      </c>
      <c r="G4" s="4">
        <v>-79970.509999999995</v>
      </c>
      <c r="H4" s="4">
        <v>-60925.23</v>
      </c>
      <c r="J4" s="3">
        <v>44742</v>
      </c>
      <c r="K4" s="4">
        <v>-28927.143703790822</v>
      </c>
      <c r="L4" s="4">
        <v>-29056.030743189091</v>
      </c>
      <c r="M4" s="4">
        <v>190873.8525350836</v>
      </c>
      <c r="N4" s="4">
        <v>74603.240209557815</v>
      </c>
      <c r="O4" s="4">
        <v>-107690.7252016119</v>
      </c>
      <c r="P4" s="4">
        <v>99803.193096049596</v>
      </c>
    </row>
    <row r="5" spans="1:16" x14ac:dyDescent="0.25">
      <c r="A5" s="3">
        <v>44771</v>
      </c>
      <c r="B5" s="4">
        <v>372230.58</v>
      </c>
      <c r="C5" s="4">
        <v>35755.08</v>
      </c>
      <c r="D5" s="4">
        <v>107906.52</v>
      </c>
      <c r="E5" s="4">
        <v>135972.43</v>
      </c>
      <c r="F5" s="4">
        <v>-146812.23000000001</v>
      </c>
      <c r="G5" s="4">
        <v>-119556</v>
      </c>
      <c r="H5" s="4">
        <v>385496.38000000012</v>
      </c>
      <c r="J5" s="3">
        <v>44771</v>
      </c>
      <c r="K5" s="4">
        <v>-446166.165887171</v>
      </c>
      <c r="L5" s="4">
        <v>145254.2265257783</v>
      </c>
      <c r="M5" s="4">
        <v>-331621.79887727689</v>
      </c>
      <c r="N5" s="4">
        <v>-201177.92051674431</v>
      </c>
      <c r="O5" s="4">
        <v>-191992.47582885079</v>
      </c>
      <c r="P5" s="4">
        <v>-1025704.1345842649</v>
      </c>
    </row>
    <row r="6" spans="1:16" x14ac:dyDescent="0.25">
      <c r="A6" s="3">
        <v>44804</v>
      </c>
      <c r="B6" s="4">
        <v>19358.61</v>
      </c>
      <c r="C6" s="4">
        <v>152910.54</v>
      </c>
      <c r="D6" s="4">
        <v>152105.26999999999</v>
      </c>
      <c r="E6" s="4">
        <v>8486.0499999999993</v>
      </c>
      <c r="F6" s="4">
        <v>448939.12</v>
      </c>
      <c r="G6" s="4">
        <v>-104743.57</v>
      </c>
      <c r="H6" s="4">
        <v>677056.02</v>
      </c>
      <c r="J6" s="3">
        <v>44804</v>
      </c>
      <c r="K6" s="4">
        <v>-44263.517305369533</v>
      </c>
      <c r="L6" s="4">
        <v>201418.29667972549</v>
      </c>
      <c r="M6" s="4">
        <v>43952.479429836683</v>
      </c>
      <c r="N6" s="4">
        <v>614863.37175573059</v>
      </c>
      <c r="O6" s="4">
        <v>-158737.0765679949</v>
      </c>
      <c r="P6" s="4">
        <v>657233.55399192835</v>
      </c>
    </row>
    <row r="7" spans="1:16" x14ac:dyDescent="0.25">
      <c r="A7" s="3">
        <v>44834</v>
      </c>
      <c r="B7" s="4">
        <v>-139709.35</v>
      </c>
      <c r="C7" s="4">
        <v>94202.13</v>
      </c>
      <c r="D7" s="4">
        <v>-207997.55</v>
      </c>
      <c r="E7" s="4">
        <v>167554.28</v>
      </c>
      <c r="F7" s="4">
        <v>-375412.3</v>
      </c>
      <c r="G7" s="4">
        <v>-37735.89</v>
      </c>
      <c r="H7" s="4">
        <v>-499098.68</v>
      </c>
      <c r="J7" s="3">
        <v>44834</v>
      </c>
      <c r="K7" s="4">
        <v>202680.31608248121</v>
      </c>
      <c r="L7" s="4">
        <v>-254949.68166187371</v>
      </c>
      <c r="M7" s="4">
        <v>-415357.59286274528</v>
      </c>
      <c r="N7" s="4">
        <v>-583317.3871858489</v>
      </c>
      <c r="O7" s="4">
        <v>-30247.823313242119</v>
      </c>
      <c r="P7" s="4">
        <v>-1081192.1689412291</v>
      </c>
    </row>
    <row r="8" spans="1:16" x14ac:dyDescent="0.25">
      <c r="A8" s="3">
        <v>44865</v>
      </c>
      <c r="B8" s="4">
        <v>48597.51</v>
      </c>
      <c r="C8" s="4">
        <v>11746.11</v>
      </c>
      <c r="D8" s="4">
        <v>174357.97</v>
      </c>
      <c r="E8" s="4">
        <v>-220825.03</v>
      </c>
      <c r="F8" s="4">
        <v>52459.17</v>
      </c>
      <c r="G8" s="4">
        <v>203585.71</v>
      </c>
      <c r="H8" s="4">
        <v>269921.44</v>
      </c>
      <c r="J8" s="3">
        <v>44865</v>
      </c>
      <c r="K8" s="4">
        <v>-83488.910689802273</v>
      </c>
      <c r="L8" s="4">
        <v>230397.28238435861</v>
      </c>
      <c r="M8" s="4">
        <v>509378.6933783798</v>
      </c>
      <c r="N8" s="4">
        <v>89647.928691509442</v>
      </c>
      <c r="O8" s="4">
        <v>308954.07347197819</v>
      </c>
      <c r="P8" s="4">
        <v>1054889.067236424</v>
      </c>
    </row>
    <row r="9" spans="1:16" x14ac:dyDescent="0.25">
      <c r="A9" s="3">
        <v>44895</v>
      </c>
      <c r="B9" s="4">
        <v>-134896.56</v>
      </c>
      <c r="C9" s="4">
        <v>3870.19</v>
      </c>
      <c r="D9" s="4">
        <v>-45786.52</v>
      </c>
      <c r="E9" s="4">
        <v>-22489.29</v>
      </c>
      <c r="F9" s="4">
        <v>-152079.12</v>
      </c>
      <c r="G9" s="4">
        <v>-155534.01</v>
      </c>
      <c r="H9" s="4">
        <v>-506915.31</v>
      </c>
      <c r="J9" s="3">
        <v>44895</v>
      </c>
      <c r="K9" s="4">
        <v>194164.33641515</v>
      </c>
      <c r="L9" s="4">
        <v>-45305.011830201831</v>
      </c>
      <c r="M9" s="4">
        <v>151526.2576550942</v>
      </c>
      <c r="N9" s="4">
        <v>-209284.06623945059</v>
      </c>
      <c r="O9" s="4">
        <v>-285158.9149450002</v>
      </c>
      <c r="P9" s="4">
        <v>-194057.3989444084</v>
      </c>
    </row>
    <row r="10" spans="1:16" x14ac:dyDescent="0.25">
      <c r="A10" s="3">
        <v>44925</v>
      </c>
      <c r="B10" s="4">
        <v>-103461.1</v>
      </c>
      <c r="C10" s="4">
        <v>-127227.01</v>
      </c>
      <c r="D10" s="4">
        <v>-179609.67</v>
      </c>
      <c r="E10" s="4">
        <v>50035</v>
      </c>
      <c r="F10" s="4">
        <v>-55013.04</v>
      </c>
      <c r="G10" s="4">
        <v>132990.20000000001</v>
      </c>
      <c r="H10" s="4">
        <v>-282285.62</v>
      </c>
      <c r="J10" s="3">
        <v>44925</v>
      </c>
      <c r="K10" s="4">
        <v>140398.3439529686</v>
      </c>
      <c r="L10" s="4">
        <v>-217681.08678175931</v>
      </c>
      <c r="M10" s="4">
        <v>-97004.181238379111</v>
      </c>
      <c r="N10" s="4">
        <v>-63714.143109495068</v>
      </c>
      <c r="O10" s="4">
        <v>219943.14884022321</v>
      </c>
      <c r="P10" s="4">
        <v>-18057.918336441569</v>
      </c>
    </row>
    <row r="11" spans="1:16" x14ac:dyDescent="0.25">
      <c r="A11" s="3">
        <v>44957</v>
      </c>
      <c r="B11" s="4">
        <v>-221725.65</v>
      </c>
      <c r="C11" s="4">
        <v>-120573.46</v>
      </c>
      <c r="D11" s="4">
        <v>-126701.44</v>
      </c>
      <c r="E11" s="4">
        <v>-67811.960000000006</v>
      </c>
      <c r="F11" s="4">
        <v>94596.79</v>
      </c>
      <c r="G11" s="4">
        <v>-66248.58</v>
      </c>
      <c r="H11" s="4">
        <v>-508464.3</v>
      </c>
      <c r="J11" s="3">
        <v>44957</v>
      </c>
      <c r="K11" s="4">
        <v>361321.4523742008</v>
      </c>
      <c r="L11" s="4">
        <v>-148487.24543842589</v>
      </c>
      <c r="M11" s="4">
        <v>275977.51714949228</v>
      </c>
      <c r="N11" s="4">
        <v>148020.25672009829</v>
      </c>
      <c r="O11" s="4">
        <v>-81388.741675207086</v>
      </c>
      <c r="P11" s="4">
        <v>555443.23913015844</v>
      </c>
    </row>
    <row r="12" spans="1:16" x14ac:dyDescent="0.25">
      <c r="A12" s="3">
        <v>44985</v>
      </c>
      <c r="B12" s="4">
        <v>128230.57</v>
      </c>
      <c r="C12" s="4">
        <v>-138793.1</v>
      </c>
      <c r="D12" s="4">
        <v>-149571.26999999999</v>
      </c>
      <c r="E12" s="4">
        <v>-31571.45</v>
      </c>
      <c r="F12" s="4">
        <v>182547.22</v>
      </c>
      <c r="G12" s="4">
        <v>19641.439999999999</v>
      </c>
      <c r="H12" s="4">
        <v>10483.41</v>
      </c>
      <c r="J12" s="3">
        <v>44985</v>
      </c>
      <c r="K12" s="4">
        <v>-183377.42883653051</v>
      </c>
      <c r="L12" s="4">
        <v>-178283.61136884891</v>
      </c>
      <c r="M12" s="4">
        <v>180065.17529809751</v>
      </c>
      <c r="N12" s="4">
        <v>267338.16569371271</v>
      </c>
      <c r="O12" s="4">
        <v>62126.445641414808</v>
      </c>
      <c r="P12" s="4">
        <v>147868.7464278457</v>
      </c>
    </row>
    <row r="13" spans="1:16" x14ac:dyDescent="0.25">
      <c r="A13" s="3">
        <v>45016</v>
      </c>
      <c r="B13" s="4">
        <v>-146835.63</v>
      </c>
      <c r="C13" s="4">
        <v>133778.9</v>
      </c>
      <c r="D13" s="4">
        <v>-394899.29</v>
      </c>
      <c r="E13" s="4">
        <v>75599.73</v>
      </c>
      <c r="F13" s="4">
        <v>-165738.22</v>
      </c>
      <c r="G13" s="4">
        <v>45761.760000000002</v>
      </c>
      <c r="H13" s="4">
        <v>-452332.75</v>
      </c>
      <c r="J13" s="3">
        <v>45016</v>
      </c>
      <c r="K13" s="4">
        <v>215436.41989186831</v>
      </c>
      <c r="L13" s="4">
        <v>-478970.89621481852</v>
      </c>
      <c r="M13" s="4">
        <v>-172516.55867066371</v>
      </c>
      <c r="N13" s="4">
        <v>-230429.7018844655</v>
      </c>
      <c r="O13" s="4">
        <v>100800.2405904763</v>
      </c>
      <c r="P13" s="4">
        <v>-565680.49628760305</v>
      </c>
    </row>
    <row r="14" spans="1:16" x14ac:dyDescent="0.25">
      <c r="A14" s="3">
        <v>45044</v>
      </c>
      <c r="B14" s="4">
        <v>41822.129999999997</v>
      </c>
      <c r="C14" s="4">
        <v>107812.5</v>
      </c>
      <c r="D14" s="4">
        <v>47820.74</v>
      </c>
      <c r="E14" s="4">
        <v>59901.8</v>
      </c>
      <c r="F14" s="4">
        <v>-294940.24</v>
      </c>
      <c r="G14" s="4">
        <v>43728.42</v>
      </c>
      <c r="H14" s="4">
        <v>6145.3499999999913</v>
      </c>
      <c r="J14" s="3">
        <v>45044</v>
      </c>
      <c r="K14" s="4">
        <v>-74534.051720654505</v>
      </c>
      <c r="L14" s="4">
        <v>70659.192762700128</v>
      </c>
      <c r="M14" s="4">
        <v>-127096.0889838272</v>
      </c>
      <c r="N14" s="4">
        <v>-440671.36490055488</v>
      </c>
      <c r="O14" s="4">
        <v>97850.343170546112</v>
      </c>
      <c r="P14" s="4">
        <v>-473791.96967179037</v>
      </c>
    </row>
    <row r="15" spans="1:16" x14ac:dyDescent="0.25">
      <c r="A15" s="3">
        <v>45077</v>
      </c>
      <c r="B15" s="4">
        <v>138968.17000000001</v>
      </c>
      <c r="C15" s="4">
        <v>78830.649999999994</v>
      </c>
      <c r="D15" s="4">
        <v>-57165.22</v>
      </c>
      <c r="E15" s="4">
        <v>80937.88</v>
      </c>
      <c r="F15" s="4">
        <v>-257545.58</v>
      </c>
      <c r="G15" s="4">
        <v>-27228.36</v>
      </c>
      <c r="H15" s="4">
        <v>-43202.459999999977</v>
      </c>
      <c r="J15" s="3">
        <v>45077</v>
      </c>
      <c r="K15" s="4">
        <v>-196171.20294140451</v>
      </c>
      <c r="L15" s="4">
        <v>-59597.664371872321</v>
      </c>
      <c r="M15" s="4">
        <v>-187382.05095406299</v>
      </c>
      <c r="N15" s="4">
        <v>-377714.38395558391</v>
      </c>
      <c r="O15" s="4">
        <v>-12402.33818218104</v>
      </c>
      <c r="P15" s="4">
        <v>-833267.64040510484</v>
      </c>
    </row>
    <row r="16" spans="1:16" x14ac:dyDescent="0.25">
      <c r="A16" s="3">
        <v>45107</v>
      </c>
      <c r="B16" s="4">
        <v>154347.06</v>
      </c>
      <c r="C16" s="4">
        <v>-21501.07</v>
      </c>
      <c r="D16" s="4">
        <v>-534040.93999999994</v>
      </c>
      <c r="E16" s="4">
        <v>-70335.929999999993</v>
      </c>
      <c r="F16" s="4">
        <v>47047.25</v>
      </c>
      <c r="G16" s="4">
        <v>47298.74</v>
      </c>
      <c r="H16" s="4">
        <v>-377184.89</v>
      </c>
      <c r="J16" s="3">
        <v>45107</v>
      </c>
      <c r="K16" s="4">
        <v>-214248.1614608097</v>
      </c>
      <c r="L16" s="4">
        <v>-607793.9277525224</v>
      </c>
      <c r="M16" s="4">
        <v>281696.19138733338</v>
      </c>
      <c r="N16" s="4">
        <v>82086.239444726583</v>
      </c>
      <c r="O16" s="4">
        <v>103023.6946473195</v>
      </c>
      <c r="P16" s="4">
        <v>-355235.96373395261</v>
      </c>
    </row>
    <row r="17" spans="1:17" x14ac:dyDescent="0.25">
      <c r="A17" s="3">
        <v>45138</v>
      </c>
      <c r="B17" s="4">
        <v>150347.5</v>
      </c>
      <c r="C17" s="4">
        <v>-21970.52</v>
      </c>
      <c r="D17" s="4">
        <v>330860.40000000002</v>
      </c>
      <c r="E17" s="4">
        <v>41520.14</v>
      </c>
      <c r="F17" s="4">
        <v>-270969.57</v>
      </c>
      <c r="G17" s="4">
        <v>262489.67</v>
      </c>
      <c r="H17" s="4">
        <v>492277.62</v>
      </c>
      <c r="J17" s="3">
        <v>45138</v>
      </c>
      <c r="K17" s="4">
        <v>-209574.20438460639</v>
      </c>
      <c r="L17" s="4">
        <v>1106852.983636064</v>
      </c>
      <c r="M17" s="4">
        <v>-69945.592936173081</v>
      </c>
      <c r="N17" s="4">
        <v>-400096.20837061183</v>
      </c>
      <c r="O17" s="4">
        <v>380220.03290810128</v>
      </c>
      <c r="P17" s="4">
        <v>807457.01085277426</v>
      </c>
    </row>
    <row r="18" spans="1:17" x14ac:dyDescent="0.25">
      <c r="A18" s="3">
        <v>45169</v>
      </c>
      <c r="B18" s="4">
        <v>-111349.37</v>
      </c>
      <c r="C18" s="4">
        <v>-35937.5</v>
      </c>
      <c r="D18" s="4">
        <v>332577.09000000003</v>
      </c>
      <c r="E18" s="4">
        <v>28007.08</v>
      </c>
      <c r="F18" s="4">
        <v>59387.34</v>
      </c>
      <c r="G18" s="4">
        <v>-40764.129999999997</v>
      </c>
      <c r="H18" s="4">
        <v>231920.51</v>
      </c>
      <c r="J18" s="3">
        <v>45169</v>
      </c>
      <c r="K18" s="4">
        <v>153598.18825623949</v>
      </c>
      <c r="L18" s="4">
        <v>461896.28518657491</v>
      </c>
      <c r="M18" s="4">
        <v>-24866.615695023658</v>
      </c>
      <c r="N18" s="4">
        <v>99305.93069301307</v>
      </c>
      <c r="O18" s="4">
        <v>-35482.787043165867</v>
      </c>
      <c r="P18" s="4">
        <v>654451.00139763788</v>
      </c>
    </row>
    <row r="19" spans="1:17" x14ac:dyDescent="0.25">
      <c r="A19" s="3">
        <v>45198</v>
      </c>
      <c r="B19" s="4">
        <v>26384.799999999999</v>
      </c>
      <c r="C19" s="4">
        <v>-46585.65</v>
      </c>
      <c r="D19" s="4">
        <v>-137132.10999999999</v>
      </c>
      <c r="E19" s="4">
        <v>49875.75</v>
      </c>
      <c r="F19" s="4">
        <v>-293282.81</v>
      </c>
      <c r="G19" s="4">
        <v>-21897.51</v>
      </c>
      <c r="H19" s="4">
        <v>-422637.53</v>
      </c>
      <c r="J19" s="3">
        <v>45198</v>
      </c>
      <c r="K19" s="4">
        <v>-53830.148464916689</v>
      </c>
      <c r="L19" s="4">
        <v>-162048.42292930299</v>
      </c>
      <c r="M19" s="4">
        <v>-96507.61220645126</v>
      </c>
      <c r="N19" s="4">
        <v>-437839.80257964629</v>
      </c>
      <c r="O19" s="4">
        <v>-3527.458097981787</v>
      </c>
      <c r="P19" s="4">
        <v>-753753.44427829899</v>
      </c>
    </row>
    <row r="20" spans="1:17" x14ac:dyDescent="0.25">
      <c r="A20" s="3">
        <v>45230</v>
      </c>
      <c r="B20" s="4">
        <v>-6342.76</v>
      </c>
      <c r="C20" s="4">
        <v>-63501.18</v>
      </c>
      <c r="D20" s="4">
        <v>114494.47</v>
      </c>
      <c r="E20" s="4">
        <v>45385.8</v>
      </c>
      <c r="F20" s="4">
        <v>-15536.01</v>
      </c>
      <c r="G20" s="4">
        <v>44454.43</v>
      </c>
      <c r="H20" s="4">
        <v>118954.75</v>
      </c>
      <c r="J20" s="3">
        <v>45230</v>
      </c>
      <c r="K20" s="4">
        <v>-8458.925877138101</v>
      </c>
      <c r="L20" s="4">
        <v>153531.74586919171</v>
      </c>
      <c r="M20" s="4">
        <v>-82359.300719039369</v>
      </c>
      <c r="N20" s="4">
        <v>-6549.1938870192298</v>
      </c>
      <c r="O20" s="4">
        <v>98904.722212327644</v>
      </c>
      <c r="P20" s="4">
        <v>155069.04759832271</v>
      </c>
    </row>
    <row r="21" spans="1:17" x14ac:dyDescent="0.25">
      <c r="A21" s="3">
        <v>45260</v>
      </c>
      <c r="B21" s="4">
        <v>-82421.53</v>
      </c>
      <c r="C21" s="4">
        <v>-0.03</v>
      </c>
      <c r="D21" s="4">
        <v>132290.1</v>
      </c>
      <c r="E21" s="4">
        <v>111092.92</v>
      </c>
      <c r="F21" s="4">
        <v>58329.27</v>
      </c>
      <c r="G21" s="4">
        <v>20392.66</v>
      </c>
      <c r="H21" s="4">
        <v>239683.39</v>
      </c>
      <c r="J21" s="3">
        <v>45260</v>
      </c>
      <c r="K21" s="4">
        <v>106086.1158558443</v>
      </c>
      <c r="L21" s="4">
        <v>176042.33168306889</v>
      </c>
      <c r="M21" s="4">
        <v>-267608.09855258861</v>
      </c>
      <c r="N21" s="4">
        <v>97832.561778261705</v>
      </c>
      <c r="O21" s="4">
        <v>63263.755258389807</v>
      </c>
      <c r="P21" s="4">
        <v>175616.6660229761</v>
      </c>
    </row>
    <row r="22" spans="1:17" x14ac:dyDescent="0.25">
      <c r="A22" s="3">
        <v>45289</v>
      </c>
      <c r="B22" s="4">
        <v>-116900.75</v>
      </c>
      <c r="C22" s="4">
        <v>26068.65</v>
      </c>
      <c r="D22" s="4">
        <v>-161511.17000000001</v>
      </c>
      <c r="E22" s="4">
        <v>-62197.49</v>
      </c>
      <c r="F22" s="4">
        <v>147460.01</v>
      </c>
      <c r="G22" s="4">
        <v>42182.39</v>
      </c>
      <c r="H22" s="4">
        <v>-124898.36</v>
      </c>
      <c r="J22" s="3">
        <v>45289</v>
      </c>
      <c r="K22" s="4">
        <v>163002.15896580479</v>
      </c>
      <c r="L22" s="4">
        <v>-193919.17942472649</v>
      </c>
      <c r="M22" s="4">
        <v>262855.65636079438</v>
      </c>
      <c r="N22" s="4">
        <v>220107.12818220619</v>
      </c>
      <c r="O22" s="4">
        <v>95600.955917880929</v>
      </c>
      <c r="P22" s="4">
        <v>547646.72000195994</v>
      </c>
    </row>
    <row r="23" spans="1:17" x14ac:dyDescent="0.25">
      <c r="A23" s="3">
        <v>45322</v>
      </c>
      <c r="B23" s="4">
        <v>-87933.37</v>
      </c>
      <c r="C23" s="4">
        <v>-71148.990000000005</v>
      </c>
      <c r="D23" s="4">
        <v>131071.91</v>
      </c>
      <c r="E23" s="4">
        <v>200815.16</v>
      </c>
      <c r="F23" s="4">
        <v>-403390.44</v>
      </c>
      <c r="G23" s="4">
        <v>35904.6</v>
      </c>
      <c r="H23" s="4">
        <v>-194681.13</v>
      </c>
      <c r="J23" s="3">
        <v>45322</v>
      </c>
      <c r="K23" s="4">
        <v>114953.01509155591</v>
      </c>
      <c r="L23" s="4">
        <v>174493.6343809641</v>
      </c>
      <c r="M23" s="4">
        <v>-517995.42734377371</v>
      </c>
      <c r="N23" s="4">
        <v>-635558.62220312376</v>
      </c>
      <c r="O23" s="4">
        <v>86408.21254077334</v>
      </c>
      <c r="P23" s="4">
        <v>-777699.1875336041</v>
      </c>
    </row>
    <row r="24" spans="1:17" x14ac:dyDescent="0.25">
      <c r="A24" s="3">
        <v>45351</v>
      </c>
      <c r="B24" s="4">
        <v>-47210.12</v>
      </c>
      <c r="C24" s="4">
        <v>-32812.5</v>
      </c>
      <c r="D24" s="4">
        <v>-201796.01</v>
      </c>
      <c r="E24" s="4">
        <v>135832.99</v>
      </c>
      <c r="F24" s="4">
        <v>24985.58</v>
      </c>
      <c r="G24" s="4">
        <v>-52242.39</v>
      </c>
      <c r="H24" s="4">
        <v>-173242.45</v>
      </c>
      <c r="J24" s="3">
        <v>45351</v>
      </c>
      <c r="K24" s="4">
        <v>51345.680074228811</v>
      </c>
      <c r="L24" s="4">
        <v>-246820.8046899272</v>
      </c>
      <c r="M24" s="4">
        <v>-331262.45209179679</v>
      </c>
      <c r="N24" s="4">
        <v>51097.932522603936</v>
      </c>
      <c r="O24" s="4">
        <v>-55729.75406030607</v>
      </c>
      <c r="P24" s="4">
        <v>-531369.39824519726</v>
      </c>
    </row>
    <row r="25" spans="1:17" x14ac:dyDescent="0.25">
      <c r="A25" s="3">
        <v>45379</v>
      </c>
      <c r="B25" s="4">
        <v>92917.7</v>
      </c>
      <c r="C25" s="4">
        <v>28265.45</v>
      </c>
      <c r="D25" s="4">
        <v>-260680.16</v>
      </c>
      <c r="E25" s="4">
        <v>-78037.17</v>
      </c>
      <c r="F25" s="4">
        <v>185848.17</v>
      </c>
      <c r="G25" s="4">
        <v>-98894.01</v>
      </c>
      <c r="H25" s="4">
        <v>-130580.02</v>
      </c>
      <c r="J25" s="3">
        <v>45379</v>
      </c>
      <c r="K25" s="4">
        <v>-140229.79852205291</v>
      </c>
      <c r="L25" s="4">
        <v>-323073.94204008952</v>
      </c>
      <c r="M25" s="4">
        <v>298499.39309782669</v>
      </c>
      <c r="N25" s="4">
        <v>271758.62605815788</v>
      </c>
      <c r="O25" s="4">
        <v>-146213.6599746893</v>
      </c>
      <c r="P25" s="4">
        <v>-39259.381380846928</v>
      </c>
    </row>
    <row r="27" spans="1:17" x14ac:dyDescent="0.25">
      <c r="I27" t="s">
        <v>10</v>
      </c>
      <c r="Q27" t="s">
        <v>10</v>
      </c>
    </row>
    <row r="28" spans="1:17" x14ac:dyDescent="0.25">
      <c r="B28" s="6">
        <f>B3/13000000</f>
        <v>-2.7251069999999999E-2</v>
      </c>
      <c r="C28" s="6">
        <f t="shared" ref="C28:H28" si="0">C3/13000000</f>
        <v>-1.5959553846153845E-3</v>
      </c>
      <c r="D28" s="6">
        <f t="shared" si="0"/>
        <v>1.3173507692307693E-3</v>
      </c>
      <c r="E28" s="6">
        <f t="shared" si="0"/>
        <v>1.8589776923076922E-3</v>
      </c>
      <c r="F28" s="6">
        <f t="shared" si="0"/>
        <v>2.3259576923076925E-3</v>
      </c>
      <c r="G28" s="6">
        <f t="shared" si="0"/>
        <v>8.3165807692307699E-3</v>
      </c>
      <c r="H28" s="6">
        <f t="shared" si="0"/>
        <v>-1.5028158461538455E-2</v>
      </c>
      <c r="I28" s="6">
        <f>ABS(H28)</f>
        <v>1.5028158461538455E-2</v>
      </c>
      <c r="K28" s="6">
        <f>K3/13000000</f>
        <v>5.289733524130686E-2</v>
      </c>
      <c r="L28" s="6">
        <f t="shared" ref="L28:Q28" si="1">L3/13000000</f>
        <v>2.5238324552549884E-3</v>
      </c>
      <c r="M28" s="6">
        <f t="shared" si="1"/>
        <v>-8.9295200216963234E-4</v>
      </c>
      <c r="N28" s="6">
        <f t="shared" si="1"/>
        <v>4.4999309995989497E-3</v>
      </c>
      <c r="O28" s="6">
        <f t="shared" si="1"/>
        <v>1.4402533327199422E-2</v>
      </c>
      <c r="P28" s="6">
        <f t="shared" si="1"/>
        <v>7.3430680021190575E-2</v>
      </c>
      <c r="Q28" s="6">
        <f>ABS(P28)</f>
        <v>7.3430680021190575E-2</v>
      </c>
    </row>
    <row r="29" spans="1:17" x14ac:dyDescent="0.25">
      <c r="B29" s="6">
        <f t="shared" ref="B29:H52" si="2">B4/13000000</f>
        <v>6.3347384615384617E-4</v>
      </c>
      <c r="C29" s="6">
        <f t="shared" si="2"/>
        <v>2.8517207692307692E-3</v>
      </c>
      <c r="D29" s="6">
        <f t="shared" si="2"/>
        <v>-2.5223738461538463E-3</v>
      </c>
      <c r="E29" s="6">
        <f t="shared" si="2"/>
        <v>-2.7056869230769232E-3</v>
      </c>
      <c r="F29" s="6">
        <f t="shared" si="2"/>
        <v>3.2078876923076925E-3</v>
      </c>
      <c r="G29" s="6">
        <f t="shared" si="2"/>
        <v>-6.1515776923076922E-3</v>
      </c>
      <c r="H29" s="6">
        <f t="shared" si="2"/>
        <v>-4.6865561538461543E-3</v>
      </c>
      <c r="I29" s="6">
        <f t="shared" ref="I29:I50" si="3">ABS(H29)</f>
        <v>4.6865561538461543E-3</v>
      </c>
      <c r="K29" s="6">
        <f t="shared" ref="K29:Q29" si="4">K4/13000000</f>
        <v>-2.2251649002916016E-3</v>
      </c>
      <c r="L29" s="6">
        <f t="shared" si="4"/>
        <v>-2.2350792879376222E-3</v>
      </c>
      <c r="M29" s="6">
        <f t="shared" si="4"/>
        <v>1.4682604041160277E-2</v>
      </c>
      <c r="N29" s="6">
        <f t="shared" si="4"/>
        <v>5.7387107853506007E-3</v>
      </c>
      <c r="O29" s="6">
        <f t="shared" si="4"/>
        <v>-8.2839019385855302E-3</v>
      </c>
      <c r="P29" s="6">
        <f t="shared" si="4"/>
        <v>7.6771686996961229E-3</v>
      </c>
      <c r="Q29" s="6">
        <f t="shared" ref="Q29:Q50" si="5">ABS(P29)</f>
        <v>7.6771686996961229E-3</v>
      </c>
    </row>
    <row r="30" spans="1:17" x14ac:dyDescent="0.25">
      <c r="B30" s="6">
        <f t="shared" si="2"/>
        <v>2.863312153846154E-2</v>
      </c>
      <c r="C30" s="6">
        <f t="shared" si="2"/>
        <v>2.7503907692307695E-3</v>
      </c>
      <c r="D30" s="6">
        <f t="shared" si="2"/>
        <v>8.3005015384615393E-3</v>
      </c>
      <c r="E30" s="6">
        <f t="shared" si="2"/>
        <v>1.0459417692307692E-2</v>
      </c>
      <c r="F30" s="6">
        <f t="shared" si="2"/>
        <v>-1.1293248461538462E-2</v>
      </c>
      <c r="G30" s="6">
        <f t="shared" si="2"/>
        <v>-9.1966153846153847E-3</v>
      </c>
      <c r="H30" s="6">
        <f t="shared" si="2"/>
        <v>2.9653567692307703E-2</v>
      </c>
      <c r="I30" s="6">
        <f t="shared" si="3"/>
        <v>2.9653567692307703E-2</v>
      </c>
      <c r="K30" s="6">
        <f t="shared" ref="K30:Q30" si="6">K5/13000000</f>
        <v>-3.4320474299013151E-2</v>
      </c>
      <c r="L30" s="6">
        <f t="shared" si="6"/>
        <v>1.1173402040444485E-2</v>
      </c>
      <c r="M30" s="6">
        <f t="shared" si="6"/>
        <v>-2.5509369144405915E-2</v>
      </c>
      <c r="N30" s="6">
        <f t="shared" si="6"/>
        <v>-1.5475224655134179E-2</v>
      </c>
      <c r="O30" s="6">
        <f t="shared" si="6"/>
        <v>-1.4768651986834675E-2</v>
      </c>
      <c r="P30" s="6">
        <f t="shared" si="6"/>
        <v>-7.8900318044943463E-2</v>
      </c>
      <c r="Q30" s="6">
        <f t="shared" si="5"/>
        <v>7.8900318044943463E-2</v>
      </c>
    </row>
    <row r="31" spans="1:17" x14ac:dyDescent="0.25">
      <c r="B31" s="6">
        <f t="shared" si="2"/>
        <v>1.4891238461538462E-3</v>
      </c>
      <c r="C31" s="6">
        <f t="shared" si="2"/>
        <v>1.1762349230769232E-2</v>
      </c>
      <c r="D31" s="6">
        <f t="shared" si="2"/>
        <v>1.1700405384615383E-2</v>
      </c>
      <c r="E31" s="6">
        <f t="shared" si="2"/>
        <v>6.527730769230769E-4</v>
      </c>
      <c r="F31" s="6">
        <f t="shared" si="2"/>
        <v>3.4533778461538461E-2</v>
      </c>
      <c r="G31" s="6">
        <f t="shared" si="2"/>
        <v>-8.0571976923076924E-3</v>
      </c>
      <c r="H31" s="6">
        <f t="shared" si="2"/>
        <v>5.2081232307692307E-2</v>
      </c>
      <c r="I31" s="6">
        <f t="shared" si="3"/>
        <v>5.2081232307692307E-2</v>
      </c>
      <c r="K31" s="6">
        <f t="shared" ref="K31:Q31" si="7">K6/13000000</f>
        <v>-3.4048859465668872E-3</v>
      </c>
      <c r="L31" s="6">
        <f t="shared" si="7"/>
        <v>1.5493715129209653E-2</v>
      </c>
      <c r="M31" s="6">
        <f t="shared" si="7"/>
        <v>3.3809599561412831E-3</v>
      </c>
      <c r="N31" s="6">
        <f t="shared" si="7"/>
        <v>4.7297182442748505E-2</v>
      </c>
      <c r="O31" s="6">
        <f t="shared" si="7"/>
        <v>-1.2210544351384222E-2</v>
      </c>
      <c r="P31" s="6">
        <f t="shared" si="7"/>
        <v>5.0556427230148332E-2</v>
      </c>
      <c r="Q31" s="6">
        <f t="shared" si="5"/>
        <v>5.0556427230148332E-2</v>
      </c>
    </row>
    <row r="32" spans="1:17" x14ac:dyDescent="0.25">
      <c r="B32" s="6">
        <f t="shared" si="2"/>
        <v>-1.0746873076923078E-2</v>
      </c>
      <c r="C32" s="6">
        <f t="shared" si="2"/>
        <v>7.2463176923076925E-3</v>
      </c>
      <c r="D32" s="6">
        <f t="shared" si="2"/>
        <v>-1.5999811538461538E-2</v>
      </c>
      <c r="E32" s="6">
        <f t="shared" si="2"/>
        <v>1.2888790769230768E-2</v>
      </c>
      <c r="F32" s="6">
        <f t="shared" si="2"/>
        <v>-2.8877869230769231E-2</v>
      </c>
      <c r="G32" s="6">
        <f t="shared" si="2"/>
        <v>-2.9027607692307692E-3</v>
      </c>
      <c r="H32" s="6">
        <f t="shared" si="2"/>
        <v>-3.8392206153846156E-2</v>
      </c>
      <c r="I32" s="6">
        <f t="shared" si="3"/>
        <v>3.8392206153846156E-2</v>
      </c>
      <c r="K32" s="6">
        <f t="shared" ref="K32:Q32" si="8">K7/13000000</f>
        <v>1.5590793544806247E-2</v>
      </c>
      <c r="L32" s="6">
        <f t="shared" si="8"/>
        <v>-1.9611513973990285E-2</v>
      </c>
      <c r="M32" s="6">
        <f t="shared" si="8"/>
        <v>-3.1950584066365022E-2</v>
      </c>
      <c r="N32" s="6">
        <f t="shared" si="8"/>
        <v>-4.4870568245065301E-2</v>
      </c>
      <c r="O32" s="6">
        <f t="shared" si="8"/>
        <v>-2.3267556394801631E-3</v>
      </c>
      <c r="P32" s="6">
        <f t="shared" si="8"/>
        <v>-8.3168628380094548E-2</v>
      </c>
      <c r="Q32" s="6">
        <f t="shared" si="5"/>
        <v>8.3168628380094548E-2</v>
      </c>
    </row>
    <row r="33" spans="2:17" x14ac:dyDescent="0.25">
      <c r="B33" s="6">
        <f t="shared" si="2"/>
        <v>3.7382700000000001E-3</v>
      </c>
      <c r="C33" s="6">
        <f t="shared" si="2"/>
        <v>9.0354692307692314E-4</v>
      </c>
      <c r="D33" s="6">
        <f t="shared" si="2"/>
        <v>1.3412151538461538E-2</v>
      </c>
      <c r="E33" s="6">
        <f t="shared" si="2"/>
        <v>-1.6986540769230771E-2</v>
      </c>
      <c r="F33" s="6">
        <f t="shared" si="2"/>
        <v>4.0353207692307687E-3</v>
      </c>
      <c r="G33" s="6">
        <f t="shared" si="2"/>
        <v>1.5660439230769232E-2</v>
      </c>
      <c r="H33" s="6">
        <f t="shared" si="2"/>
        <v>2.0763187692307693E-2</v>
      </c>
      <c r="I33" s="6">
        <f t="shared" si="3"/>
        <v>2.0763187692307693E-2</v>
      </c>
      <c r="K33" s="6">
        <f t="shared" ref="K33:Q33" si="9">K8/13000000</f>
        <v>-6.4222238992155591E-3</v>
      </c>
      <c r="L33" s="6">
        <f t="shared" si="9"/>
        <v>1.7722867875719892E-2</v>
      </c>
      <c r="M33" s="6">
        <f t="shared" si="9"/>
        <v>3.9182976413721524E-2</v>
      </c>
      <c r="N33" s="6">
        <f t="shared" si="9"/>
        <v>6.8959945147314952E-3</v>
      </c>
      <c r="O33" s="6">
        <f t="shared" si="9"/>
        <v>2.3765697959382936E-2</v>
      </c>
      <c r="P33" s="6">
        <f t="shared" si="9"/>
        <v>8.1145312864340305E-2</v>
      </c>
      <c r="Q33" s="6">
        <f t="shared" si="5"/>
        <v>8.1145312864340305E-2</v>
      </c>
    </row>
    <row r="34" spans="2:17" x14ac:dyDescent="0.25">
      <c r="B34" s="6">
        <f t="shared" si="2"/>
        <v>-1.0376658461538461E-2</v>
      </c>
      <c r="C34" s="6">
        <f t="shared" si="2"/>
        <v>2.9770692307692307E-4</v>
      </c>
      <c r="D34" s="6">
        <f t="shared" si="2"/>
        <v>-3.5220399999999997E-3</v>
      </c>
      <c r="E34" s="6">
        <f t="shared" si="2"/>
        <v>-1.7299453846153848E-3</v>
      </c>
      <c r="F34" s="6">
        <f t="shared" si="2"/>
        <v>-1.1698393846153846E-2</v>
      </c>
      <c r="G34" s="6">
        <f t="shared" si="2"/>
        <v>-1.1964154615384616E-2</v>
      </c>
      <c r="H34" s="6">
        <f t="shared" si="2"/>
        <v>-3.8993485384615383E-2</v>
      </c>
      <c r="I34" s="6">
        <f t="shared" si="3"/>
        <v>3.8993485384615383E-2</v>
      </c>
      <c r="K34" s="6">
        <f t="shared" ref="K34:Q34" si="10">K9/13000000</f>
        <v>1.493571818578077E-2</v>
      </c>
      <c r="L34" s="6">
        <f t="shared" si="10"/>
        <v>-3.4850009100155254E-3</v>
      </c>
      <c r="M34" s="6">
        <f t="shared" si="10"/>
        <v>1.1655865973468784E-2</v>
      </c>
      <c r="N34" s="6">
        <f t="shared" si="10"/>
        <v>-1.6098774326111585E-2</v>
      </c>
      <c r="O34" s="6">
        <f t="shared" si="10"/>
        <v>-2.1935301149615401E-2</v>
      </c>
      <c r="P34" s="6">
        <f t="shared" si="10"/>
        <v>-1.4927492226492953E-2</v>
      </c>
      <c r="Q34" s="6">
        <f t="shared" si="5"/>
        <v>1.4927492226492953E-2</v>
      </c>
    </row>
    <row r="35" spans="2:17" x14ac:dyDescent="0.25">
      <c r="B35" s="6">
        <f t="shared" si="2"/>
        <v>-7.9585461538461549E-3</v>
      </c>
      <c r="C35" s="6">
        <f t="shared" si="2"/>
        <v>-9.7866930769230764E-3</v>
      </c>
      <c r="D35" s="6">
        <f t="shared" si="2"/>
        <v>-1.3816128461538462E-2</v>
      </c>
      <c r="E35" s="6">
        <f t="shared" si="2"/>
        <v>3.8488461538461536E-3</v>
      </c>
      <c r="F35" s="6">
        <f t="shared" si="2"/>
        <v>-4.2317723076923074E-3</v>
      </c>
      <c r="G35" s="6">
        <f t="shared" si="2"/>
        <v>1.0230015384615385E-2</v>
      </c>
      <c r="H35" s="6">
        <f t="shared" si="2"/>
        <v>-2.171427846153846E-2</v>
      </c>
      <c r="I35" s="6">
        <f t="shared" si="3"/>
        <v>2.171427846153846E-2</v>
      </c>
      <c r="K35" s="6">
        <f t="shared" ref="K35:Q35" si="11">K10/13000000</f>
        <v>1.0799872611766815E-2</v>
      </c>
      <c r="L35" s="6">
        <f t="shared" si="11"/>
        <v>-1.6744698983212254E-2</v>
      </c>
      <c r="M35" s="6">
        <f t="shared" si="11"/>
        <v>-7.4618600952599317E-3</v>
      </c>
      <c r="N35" s="6">
        <f t="shared" si="11"/>
        <v>-4.9010879314996206E-3</v>
      </c>
      <c r="O35" s="6">
        <f t="shared" si="11"/>
        <v>1.6918703756940247E-2</v>
      </c>
      <c r="P35" s="6">
        <f t="shared" si="11"/>
        <v>-1.389070641264736E-3</v>
      </c>
      <c r="Q35" s="6">
        <f t="shared" si="5"/>
        <v>1.389070641264736E-3</v>
      </c>
    </row>
    <row r="36" spans="2:17" x14ac:dyDescent="0.25">
      <c r="B36" s="6">
        <f t="shared" si="2"/>
        <v>-1.705581923076923E-2</v>
      </c>
      <c r="C36" s="6">
        <f t="shared" si="2"/>
        <v>-9.2748815384615397E-3</v>
      </c>
      <c r="D36" s="6">
        <f t="shared" si="2"/>
        <v>-9.7462646153846158E-3</v>
      </c>
      <c r="E36" s="6">
        <f t="shared" si="2"/>
        <v>-5.2163046153846163E-3</v>
      </c>
      <c r="F36" s="6">
        <f t="shared" si="2"/>
        <v>7.276676153846153E-3</v>
      </c>
      <c r="G36" s="6">
        <f t="shared" si="2"/>
        <v>-5.0960446153846158E-3</v>
      </c>
      <c r="H36" s="6">
        <f t="shared" si="2"/>
        <v>-3.9112638461538458E-2</v>
      </c>
      <c r="I36" s="6">
        <f t="shared" si="3"/>
        <v>3.9112638461538458E-2</v>
      </c>
      <c r="K36" s="6">
        <f t="shared" ref="K36:Q36" si="12">K11/13000000</f>
        <v>2.7793957874938522E-2</v>
      </c>
      <c r="L36" s="6">
        <f t="shared" si="12"/>
        <v>-1.1422095802955837E-2</v>
      </c>
      <c r="M36" s="6">
        <f t="shared" si="12"/>
        <v>2.1229039780730177E-2</v>
      </c>
      <c r="N36" s="6">
        <f t="shared" si="12"/>
        <v>1.1386173593853714E-2</v>
      </c>
      <c r="O36" s="6">
        <f t="shared" si="12"/>
        <v>-6.2606724365543908E-3</v>
      </c>
      <c r="P36" s="6">
        <f t="shared" si="12"/>
        <v>4.2726403010012189E-2</v>
      </c>
      <c r="Q36" s="6">
        <f t="shared" si="5"/>
        <v>4.2726403010012189E-2</v>
      </c>
    </row>
    <row r="37" spans="2:17" x14ac:dyDescent="0.25">
      <c r="B37" s="6">
        <f t="shared" si="2"/>
        <v>9.8638900000000002E-3</v>
      </c>
      <c r="C37" s="6">
        <f t="shared" si="2"/>
        <v>-1.0676392307692309E-2</v>
      </c>
      <c r="D37" s="6">
        <f t="shared" si="2"/>
        <v>-1.1505482307692307E-2</v>
      </c>
      <c r="E37" s="6">
        <f t="shared" si="2"/>
        <v>-2.4285730769230771E-3</v>
      </c>
      <c r="F37" s="6">
        <f t="shared" si="2"/>
        <v>1.4042093846153847E-2</v>
      </c>
      <c r="G37" s="6">
        <f t="shared" si="2"/>
        <v>1.5108799999999998E-3</v>
      </c>
      <c r="H37" s="6">
        <f t="shared" si="2"/>
        <v>8.0641615384615382E-4</v>
      </c>
      <c r="I37" s="6">
        <f t="shared" si="3"/>
        <v>8.0641615384615382E-4</v>
      </c>
      <c r="K37" s="6">
        <f t="shared" ref="K37:Q37" si="13">K12/13000000</f>
        <v>-1.4105956064348502E-2</v>
      </c>
      <c r="L37" s="6">
        <f t="shared" si="13"/>
        <v>-1.3714123951449917E-2</v>
      </c>
      <c r="M37" s="6">
        <f t="shared" si="13"/>
        <v>1.3851167330622886E-2</v>
      </c>
      <c r="N37" s="6">
        <f t="shared" si="13"/>
        <v>2.0564474284131749E-2</v>
      </c>
      <c r="O37" s="6">
        <f t="shared" si="13"/>
        <v>4.7789573570319087E-3</v>
      </c>
      <c r="P37" s="6">
        <f t="shared" si="13"/>
        <v>1.1374518955988131E-2</v>
      </c>
      <c r="Q37" s="6">
        <f t="shared" si="5"/>
        <v>1.1374518955988131E-2</v>
      </c>
    </row>
    <row r="38" spans="2:17" x14ac:dyDescent="0.25">
      <c r="B38" s="6">
        <f t="shared" si="2"/>
        <v>-1.1295048461538462E-2</v>
      </c>
      <c r="C38" s="6">
        <f t="shared" si="2"/>
        <v>1.0290684615384614E-2</v>
      </c>
      <c r="D38" s="6">
        <f t="shared" si="2"/>
        <v>-3.0376868461538462E-2</v>
      </c>
      <c r="E38" s="6">
        <f t="shared" si="2"/>
        <v>5.8153638461538463E-3</v>
      </c>
      <c r="F38" s="6">
        <f t="shared" si="2"/>
        <v>-1.2749093846153846E-2</v>
      </c>
      <c r="G38" s="6">
        <f t="shared" si="2"/>
        <v>3.5201353846153849E-3</v>
      </c>
      <c r="H38" s="6">
        <f t="shared" si="2"/>
        <v>-3.4794826923076921E-2</v>
      </c>
      <c r="I38" s="6">
        <f t="shared" si="3"/>
        <v>3.4794826923076921E-2</v>
      </c>
      <c r="K38" s="6">
        <f t="shared" ref="K38:Q38" si="14">K13/13000000</f>
        <v>1.6572032299374484E-2</v>
      </c>
      <c r="L38" s="6">
        <f t="shared" si="14"/>
        <v>-3.6843915093447581E-2</v>
      </c>
      <c r="M38" s="6">
        <f t="shared" si="14"/>
        <v>-1.3270504513127978E-2</v>
      </c>
      <c r="N38" s="6">
        <f t="shared" si="14"/>
        <v>-1.7725361683420423E-2</v>
      </c>
      <c r="O38" s="6">
        <f t="shared" si="14"/>
        <v>7.7538646608058693E-3</v>
      </c>
      <c r="P38" s="6">
        <f t="shared" si="14"/>
        <v>-4.3513884329815622E-2</v>
      </c>
      <c r="Q38" s="6">
        <f t="shared" si="5"/>
        <v>4.3513884329815622E-2</v>
      </c>
    </row>
    <row r="39" spans="2:17" x14ac:dyDescent="0.25">
      <c r="B39" s="6">
        <f t="shared" si="2"/>
        <v>3.2170869230769227E-3</v>
      </c>
      <c r="C39" s="6">
        <f t="shared" si="2"/>
        <v>8.2932692307692308E-3</v>
      </c>
      <c r="D39" s="6">
        <f t="shared" si="2"/>
        <v>3.6785184615384615E-3</v>
      </c>
      <c r="E39" s="6">
        <f t="shared" si="2"/>
        <v>4.6078307692307696E-3</v>
      </c>
      <c r="F39" s="6">
        <f t="shared" si="2"/>
        <v>-2.2687710769230769E-2</v>
      </c>
      <c r="G39" s="6">
        <f t="shared" si="2"/>
        <v>3.3637246153846155E-3</v>
      </c>
      <c r="H39" s="6">
        <f t="shared" si="2"/>
        <v>4.7271923076923009E-4</v>
      </c>
      <c r="I39" s="6">
        <f t="shared" si="3"/>
        <v>4.7271923076923009E-4</v>
      </c>
      <c r="K39" s="6">
        <f t="shared" ref="K39:Q39" si="15">K14/13000000</f>
        <v>-5.7333885938965004E-3</v>
      </c>
      <c r="L39" s="6">
        <f t="shared" si="15"/>
        <v>5.4353225202077018E-3</v>
      </c>
      <c r="M39" s="6">
        <f t="shared" si="15"/>
        <v>-9.7766222295251684E-3</v>
      </c>
      <c r="N39" s="6">
        <f t="shared" si="15"/>
        <v>-3.3897797300042685E-2</v>
      </c>
      <c r="O39" s="6">
        <f t="shared" si="15"/>
        <v>7.526949474657393E-3</v>
      </c>
      <c r="P39" s="6">
        <f t="shared" si="15"/>
        <v>-3.6445536128599257E-2</v>
      </c>
      <c r="Q39" s="6">
        <f t="shared" si="5"/>
        <v>3.6445536128599257E-2</v>
      </c>
    </row>
    <row r="40" spans="2:17" x14ac:dyDescent="0.25">
      <c r="B40" s="6">
        <f t="shared" si="2"/>
        <v>1.0689859230769231E-2</v>
      </c>
      <c r="C40" s="6">
        <f t="shared" si="2"/>
        <v>6.0638961538461537E-3</v>
      </c>
      <c r="D40" s="6">
        <f t="shared" si="2"/>
        <v>-4.3973246153846159E-3</v>
      </c>
      <c r="E40" s="6">
        <f t="shared" si="2"/>
        <v>6.2259907692307692E-3</v>
      </c>
      <c r="F40" s="6">
        <f t="shared" si="2"/>
        <v>-1.9811198461538459E-2</v>
      </c>
      <c r="G40" s="6">
        <f t="shared" si="2"/>
        <v>-2.0944892307692307E-3</v>
      </c>
      <c r="H40" s="6">
        <f t="shared" si="2"/>
        <v>-3.323266153846152E-3</v>
      </c>
      <c r="I40" s="6">
        <f t="shared" si="3"/>
        <v>3.323266153846152E-3</v>
      </c>
      <c r="K40" s="6">
        <f t="shared" ref="K40:Q40" si="16">K15/13000000</f>
        <v>-1.5090092533954193E-2</v>
      </c>
      <c r="L40" s="6">
        <f t="shared" si="16"/>
        <v>-4.5844357209132557E-3</v>
      </c>
      <c r="M40" s="6">
        <f t="shared" si="16"/>
        <v>-1.4414003919543306E-2</v>
      </c>
      <c r="N40" s="6">
        <f t="shared" si="16"/>
        <v>-2.9054952611967992E-2</v>
      </c>
      <c r="O40" s="6">
        <f t="shared" si="16"/>
        <v>-9.5402601401392616E-4</v>
      </c>
      <c r="P40" s="6">
        <f t="shared" si="16"/>
        <v>-6.4097510800392679E-2</v>
      </c>
      <c r="Q40" s="6">
        <f t="shared" si="5"/>
        <v>6.4097510800392679E-2</v>
      </c>
    </row>
    <row r="41" spans="2:17" x14ac:dyDescent="0.25">
      <c r="B41" s="6">
        <f t="shared" si="2"/>
        <v>1.1872850769230768E-2</v>
      </c>
      <c r="C41" s="6">
        <f t="shared" si="2"/>
        <v>-1.6539284615384616E-3</v>
      </c>
      <c r="D41" s="6">
        <f t="shared" si="2"/>
        <v>-4.1080072307692304E-2</v>
      </c>
      <c r="E41" s="6">
        <f t="shared" si="2"/>
        <v>-5.410456153846153E-3</v>
      </c>
      <c r="F41" s="6">
        <f t="shared" si="2"/>
        <v>3.6190192307692308E-3</v>
      </c>
      <c r="G41" s="6">
        <f t="shared" si="2"/>
        <v>3.6383646153846151E-3</v>
      </c>
      <c r="H41" s="6">
        <f t="shared" si="2"/>
        <v>-2.9014222307692308E-2</v>
      </c>
      <c r="I41" s="6">
        <f t="shared" si="3"/>
        <v>2.9014222307692308E-2</v>
      </c>
      <c r="K41" s="6">
        <f t="shared" ref="K41:Q41" si="17">K16/13000000</f>
        <v>-1.6480627804677669E-2</v>
      </c>
      <c r="L41" s="6">
        <f t="shared" si="17"/>
        <v>-4.6753379057886339E-2</v>
      </c>
      <c r="M41" s="6">
        <f t="shared" si="17"/>
        <v>2.1668937799025643E-2</v>
      </c>
      <c r="N41" s="6">
        <f t="shared" si="17"/>
        <v>6.3143261111328142E-3</v>
      </c>
      <c r="O41" s="6">
        <f t="shared" si="17"/>
        <v>7.9248995882553463E-3</v>
      </c>
      <c r="P41" s="6">
        <f t="shared" si="17"/>
        <v>-2.7325843364150202E-2</v>
      </c>
      <c r="Q41" s="6">
        <f t="shared" si="5"/>
        <v>2.7325843364150202E-2</v>
      </c>
    </row>
    <row r="42" spans="2:17" x14ac:dyDescent="0.25">
      <c r="B42" s="6">
        <f t="shared" si="2"/>
        <v>1.1565192307692308E-2</v>
      </c>
      <c r="C42" s="6">
        <f t="shared" si="2"/>
        <v>-1.6900400000000001E-3</v>
      </c>
      <c r="D42" s="6">
        <f t="shared" si="2"/>
        <v>2.5450800000000003E-2</v>
      </c>
      <c r="E42" s="6">
        <f t="shared" si="2"/>
        <v>3.1938569230769232E-3</v>
      </c>
      <c r="F42" s="6">
        <f t="shared" si="2"/>
        <v>-2.0843813076923078E-2</v>
      </c>
      <c r="G42" s="6">
        <f t="shared" si="2"/>
        <v>2.0191513076923077E-2</v>
      </c>
      <c r="H42" s="6">
        <f t="shared" si="2"/>
        <v>3.7867509230769231E-2</v>
      </c>
      <c r="I42" s="6">
        <f t="shared" si="3"/>
        <v>3.7867509230769231E-2</v>
      </c>
      <c r="K42" s="6">
        <f t="shared" ref="K42:Q42" si="18">K17/13000000</f>
        <v>-1.6121092644969724E-2</v>
      </c>
      <c r="L42" s="6">
        <f t="shared" si="18"/>
        <v>8.5142537202774149E-2</v>
      </c>
      <c r="M42" s="6">
        <f t="shared" si="18"/>
        <v>-5.3804302258594677E-3</v>
      </c>
      <c r="N42" s="6">
        <f t="shared" si="18"/>
        <v>-3.0776631413123985E-2</v>
      </c>
      <c r="O42" s="6">
        <f t="shared" si="18"/>
        <v>2.9247694839084713E-2</v>
      </c>
      <c r="P42" s="6">
        <f t="shared" si="18"/>
        <v>6.2112077757905712E-2</v>
      </c>
      <c r="Q42" s="6">
        <f t="shared" si="5"/>
        <v>6.2112077757905712E-2</v>
      </c>
    </row>
    <row r="43" spans="2:17" x14ac:dyDescent="0.25">
      <c r="B43" s="6">
        <f t="shared" si="2"/>
        <v>-8.5653361538461543E-3</v>
      </c>
      <c r="C43" s="6">
        <f t="shared" si="2"/>
        <v>-2.7644230769230771E-3</v>
      </c>
      <c r="D43" s="6">
        <f t="shared" si="2"/>
        <v>2.5582853076923078E-2</v>
      </c>
      <c r="E43" s="6">
        <f t="shared" si="2"/>
        <v>2.1543907692307693E-3</v>
      </c>
      <c r="F43" s="6">
        <f t="shared" si="2"/>
        <v>4.5682569230769228E-3</v>
      </c>
      <c r="G43" s="6">
        <f t="shared" si="2"/>
        <v>-3.1357023076923076E-3</v>
      </c>
      <c r="H43" s="6">
        <f t="shared" si="2"/>
        <v>1.7840039230769232E-2</v>
      </c>
      <c r="I43" s="6">
        <f t="shared" si="3"/>
        <v>1.7840039230769232E-2</v>
      </c>
      <c r="K43" s="6">
        <f t="shared" ref="K43:Q43" si="19">K18/13000000</f>
        <v>1.181524525047996E-2</v>
      </c>
      <c r="L43" s="6">
        <f t="shared" si="19"/>
        <v>3.5530483475890377E-2</v>
      </c>
      <c r="M43" s="6">
        <f t="shared" si="19"/>
        <v>-1.9128165919248968E-3</v>
      </c>
      <c r="N43" s="6">
        <f t="shared" si="19"/>
        <v>7.6389177456163901E-3</v>
      </c>
      <c r="O43" s="6">
        <f t="shared" si="19"/>
        <v>-2.7294451571666053E-3</v>
      </c>
      <c r="P43" s="6">
        <f t="shared" si="19"/>
        <v>5.034238472289522E-2</v>
      </c>
      <c r="Q43" s="6">
        <f t="shared" si="5"/>
        <v>5.034238472289522E-2</v>
      </c>
    </row>
    <row r="44" spans="2:17" x14ac:dyDescent="0.25">
      <c r="B44" s="6">
        <f t="shared" si="2"/>
        <v>2.0295999999999999E-3</v>
      </c>
      <c r="C44" s="6">
        <f t="shared" si="2"/>
        <v>-3.5835115384615385E-3</v>
      </c>
      <c r="D44" s="6">
        <f t="shared" si="2"/>
        <v>-1.0548623846153845E-2</v>
      </c>
      <c r="E44" s="6">
        <f t="shared" si="2"/>
        <v>3.836596153846154E-3</v>
      </c>
      <c r="F44" s="6">
        <f t="shared" si="2"/>
        <v>-2.2560216153846152E-2</v>
      </c>
      <c r="G44" s="6">
        <f t="shared" si="2"/>
        <v>-1.684423846153846E-3</v>
      </c>
      <c r="H44" s="6">
        <f t="shared" si="2"/>
        <v>-3.2510579230769235E-2</v>
      </c>
      <c r="I44" s="6">
        <f t="shared" si="3"/>
        <v>3.2510579230769235E-2</v>
      </c>
      <c r="K44" s="6">
        <f t="shared" ref="K44:Q44" si="20">K19/13000000</f>
        <v>-4.1407806511474373E-3</v>
      </c>
      <c r="L44" s="6">
        <f t="shared" si="20"/>
        <v>-1.2465263302254077E-2</v>
      </c>
      <c r="M44" s="6">
        <f t="shared" si="20"/>
        <v>-7.4236624774193273E-3</v>
      </c>
      <c r="N44" s="6">
        <f t="shared" si="20"/>
        <v>-3.3679984813818946E-2</v>
      </c>
      <c r="O44" s="6">
        <f t="shared" si="20"/>
        <v>-2.713429306139836E-4</v>
      </c>
      <c r="P44" s="6">
        <f t="shared" si="20"/>
        <v>-5.7981034175253771E-2</v>
      </c>
      <c r="Q44" s="6">
        <f t="shared" si="5"/>
        <v>5.7981034175253771E-2</v>
      </c>
    </row>
    <row r="45" spans="2:17" x14ac:dyDescent="0.25">
      <c r="B45" s="6">
        <f t="shared" si="2"/>
        <v>-4.8790461538461539E-4</v>
      </c>
      <c r="C45" s="6">
        <f t="shared" si="2"/>
        <v>-4.8847061538461536E-3</v>
      </c>
      <c r="D45" s="6">
        <f t="shared" si="2"/>
        <v>8.8072669230769233E-3</v>
      </c>
      <c r="E45" s="6">
        <f t="shared" si="2"/>
        <v>3.4912153846153849E-3</v>
      </c>
      <c r="F45" s="6">
        <f t="shared" si="2"/>
        <v>-1.1950776923076924E-3</v>
      </c>
      <c r="G45" s="6">
        <f t="shared" si="2"/>
        <v>3.4195715384615385E-3</v>
      </c>
      <c r="H45" s="6">
        <f t="shared" si="2"/>
        <v>9.1503653846153853E-3</v>
      </c>
      <c r="I45" s="6">
        <f t="shared" si="3"/>
        <v>9.1503653846153853E-3</v>
      </c>
      <c r="K45" s="6">
        <f t="shared" ref="K45:Q45" si="21">K20/13000000</f>
        <v>-6.5068660593370006E-4</v>
      </c>
      <c r="L45" s="6">
        <f t="shared" si="21"/>
        <v>1.1810134297630132E-2</v>
      </c>
      <c r="M45" s="6">
        <f t="shared" si="21"/>
        <v>-6.3353308245414899E-3</v>
      </c>
      <c r="N45" s="6">
        <f t="shared" si="21"/>
        <v>-5.0378414515532533E-4</v>
      </c>
      <c r="O45" s="6">
        <f t="shared" si="21"/>
        <v>7.6080555547944342E-3</v>
      </c>
      <c r="P45" s="6">
        <f t="shared" si="21"/>
        <v>1.1928388276794055E-2</v>
      </c>
      <c r="Q45" s="6">
        <f t="shared" si="5"/>
        <v>1.1928388276794055E-2</v>
      </c>
    </row>
    <row r="46" spans="2:17" x14ac:dyDescent="0.25">
      <c r="B46" s="6">
        <f t="shared" si="2"/>
        <v>-6.3401176923076922E-3</v>
      </c>
      <c r="C46" s="6">
        <f t="shared" si="2"/>
        <v>-2.3076923076923076E-9</v>
      </c>
      <c r="D46" s="6">
        <f t="shared" si="2"/>
        <v>1.0176161538461539E-2</v>
      </c>
      <c r="E46" s="6">
        <f t="shared" si="2"/>
        <v>8.545609230769231E-3</v>
      </c>
      <c r="F46" s="6">
        <f t="shared" si="2"/>
        <v>4.486866923076923E-3</v>
      </c>
      <c r="G46" s="6">
        <f t="shared" si="2"/>
        <v>1.5686661538461539E-3</v>
      </c>
      <c r="H46" s="6">
        <f t="shared" si="2"/>
        <v>1.8437183846153848E-2</v>
      </c>
      <c r="I46" s="6">
        <f t="shared" si="3"/>
        <v>1.8437183846153848E-2</v>
      </c>
      <c r="K46" s="6">
        <f t="shared" ref="K46:Q46" si="22">K21/13000000</f>
        <v>8.1604704504495609E-3</v>
      </c>
      <c r="L46" s="6">
        <f t="shared" si="22"/>
        <v>1.354171782177453E-2</v>
      </c>
      <c r="M46" s="6">
        <f t="shared" si="22"/>
        <v>-2.0585238350199122E-2</v>
      </c>
      <c r="N46" s="6">
        <f t="shared" si="22"/>
        <v>7.5255816752509003E-3</v>
      </c>
      <c r="O46" s="6">
        <f t="shared" si="22"/>
        <v>4.8664427121838313E-3</v>
      </c>
      <c r="P46" s="6">
        <f t="shared" si="22"/>
        <v>1.3508974309459701E-2</v>
      </c>
      <c r="Q46" s="6">
        <f t="shared" si="5"/>
        <v>1.3508974309459701E-2</v>
      </c>
    </row>
    <row r="47" spans="2:17" x14ac:dyDescent="0.25">
      <c r="B47" s="6">
        <f t="shared" si="2"/>
        <v>-8.9923653846153851E-3</v>
      </c>
      <c r="C47" s="6">
        <f t="shared" si="2"/>
        <v>2.0052807692307693E-3</v>
      </c>
      <c r="D47" s="6">
        <f t="shared" si="2"/>
        <v>-1.2423936153846155E-2</v>
      </c>
      <c r="E47" s="6">
        <f t="shared" si="2"/>
        <v>-4.7844223076923074E-3</v>
      </c>
      <c r="F47" s="6">
        <f t="shared" si="2"/>
        <v>1.1343077692307694E-2</v>
      </c>
      <c r="G47" s="6">
        <f t="shared" si="2"/>
        <v>3.2447992307692306E-3</v>
      </c>
      <c r="H47" s="6">
        <f t="shared" si="2"/>
        <v>-9.6075661538461542E-3</v>
      </c>
      <c r="I47" s="6">
        <f t="shared" si="3"/>
        <v>9.6075661538461542E-3</v>
      </c>
      <c r="K47" s="6">
        <f t="shared" ref="K47:Q47" si="23">K22/13000000</f>
        <v>1.2538627612754214E-2</v>
      </c>
      <c r="L47" s="6">
        <f t="shared" si="23"/>
        <v>-1.4916859955748192E-2</v>
      </c>
      <c r="M47" s="6">
        <f t="shared" si="23"/>
        <v>2.021966587390726E-2</v>
      </c>
      <c r="N47" s="6">
        <f t="shared" si="23"/>
        <v>1.6931317552477398E-2</v>
      </c>
      <c r="O47" s="6">
        <f t="shared" si="23"/>
        <v>7.3539196859908409E-3</v>
      </c>
      <c r="P47" s="6">
        <f t="shared" si="23"/>
        <v>4.2126670769381536E-2</v>
      </c>
      <c r="Q47" s="6">
        <f t="shared" si="5"/>
        <v>4.2126670769381536E-2</v>
      </c>
    </row>
    <row r="48" spans="2:17" x14ac:dyDescent="0.25">
      <c r="B48" s="6">
        <f t="shared" si="2"/>
        <v>-6.7641053846153841E-3</v>
      </c>
      <c r="C48" s="6">
        <f t="shared" si="2"/>
        <v>-5.4729992307692311E-3</v>
      </c>
      <c r="D48" s="6">
        <f t="shared" si="2"/>
        <v>1.0082454615384616E-2</v>
      </c>
      <c r="E48" s="6">
        <f t="shared" si="2"/>
        <v>1.544732E-2</v>
      </c>
      <c r="F48" s="6">
        <f t="shared" si="2"/>
        <v>-3.1030033846153847E-2</v>
      </c>
      <c r="G48" s="6">
        <f t="shared" si="2"/>
        <v>2.7618923076923076E-3</v>
      </c>
      <c r="H48" s="6">
        <f t="shared" si="2"/>
        <v>-1.4975471538461538E-2</v>
      </c>
      <c r="I48" s="6">
        <f t="shared" si="3"/>
        <v>1.4975471538461538E-2</v>
      </c>
      <c r="K48" s="6">
        <f t="shared" ref="K48:Q48" si="24">K23/13000000</f>
        <v>8.842539622427377E-3</v>
      </c>
      <c r="L48" s="6">
        <f t="shared" si="24"/>
        <v>1.3422587260074162E-2</v>
      </c>
      <c r="M48" s="6">
        <f t="shared" si="24"/>
        <v>-3.984580210336721E-2</v>
      </c>
      <c r="N48" s="6">
        <f t="shared" si="24"/>
        <v>-4.8889124784855673E-2</v>
      </c>
      <c r="O48" s="6">
        <f t="shared" si="24"/>
        <v>6.646785580059488E-3</v>
      </c>
      <c r="P48" s="6">
        <f t="shared" si="24"/>
        <v>-5.9823014425661854E-2</v>
      </c>
      <c r="Q48" s="6">
        <f t="shared" si="5"/>
        <v>5.9823014425661854E-2</v>
      </c>
    </row>
    <row r="49" spans="2:17" x14ac:dyDescent="0.25">
      <c r="B49" s="6">
        <f t="shared" si="2"/>
        <v>-3.6315476923076927E-3</v>
      </c>
      <c r="C49" s="6">
        <f t="shared" si="2"/>
        <v>-2.5240384615384617E-3</v>
      </c>
      <c r="D49" s="6">
        <f t="shared" si="2"/>
        <v>-1.552277E-2</v>
      </c>
      <c r="E49" s="6">
        <f t="shared" si="2"/>
        <v>1.0448691538461537E-2</v>
      </c>
      <c r="F49" s="6">
        <f t="shared" si="2"/>
        <v>1.9219676923076924E-3</v>
      </c>
      <c r="G49" s="6">
        <f t="shared" si="2"/>
        <v>-4.0186453846153842E-3</v>
      </c>
      <c r="H49" s="6">
        <f t="shared" si="2"/>
        <v>-1.3326342307692309E-2</v>
      </c>
      <c r="I49" s="6">
        <f t="shared" si="3"/>
        <v>1.3326342307692309E-2</v>
      </c>
      <c r="K49" s="6">
        <f t="shared" ref="K49:Q49" si="25">K24/13000000</f>
        <v>3.9496676980176008E-3</v>
      </c>
      <c r="L49" s="6">
        <f t="shared" si="25"/>
        <v>-1.8986215745379016E-2</v>
      </c>
      <c r="M49" s="6">
        <f t="shared" si="25"/>
        <v>-2.5481727083984367E-2</v>
      </c>
      <c r="N49" s="6">
        <f t="shared" si="25"/>
        <v>3.930610194046457E-3</v>
      </c>
      <c r="O49" s="6">
        <f t="shared" si="25"/>
        <v>-4.2869041584850821E-3</v>
      </c>
      <c r="P49" s="6">
        <f t="shared" si="25"/>
        <v>-4.0874569095784408E-2</v>
      </c>
      <c r="Q49" s="6">
        <f t="shared" si="5"/>
        <v>4.0874569095784408E-2</v>
      </c>
    </row>
    <row r="50" spans="2:17" x14ac:dyDescent="0.25">
      <c r="B50" s="6">
        <f t="shared" si="2"/>
        <v>7.1475153846153848E-3</v>
      </c>
      <c r="C50" s="6">
        <f t="shared" si="2"/>
        <v>2.1742653846153846E-3</v>
      </c>
      <c r="D50" s="6">
        <f t="shared" si="2"/>
        <v>-2.0052320000000002E-2</v>
      </c>
      <c r="E50" s="6">
        <f t="shared" si="2"/>
        <v>-6.0028592307692303E-3</v>
      </c>
      <c r="F50" s="6">
        <f t="shared" si="2"/>
        <v>1.4296013076923077E-2</v>
      </c>
      <c r="G50" s="6">
        <f t="shared" si="2"/>
        <v>-7.6072315384615383E-3</v>
      </c>
      <c r="H50" s="6">
        <f t="shared" si="2"/>
        <v>-1.0044616923076923E-2</v>
      </c>
      <c r="I50" s="6">
        <f t="shared" si="3"/>
        <v>1.0044616923076923E-2</v>
      </c>
      <c r="K50" s="6">
        <f t="shared" ref="K50:Q50" si="26">K25/13000000</f>
        <v>-1.0786907578619455E-2</v>
      </c>
      <c r="L50" s="6">
        <f t="shared" si="26"/>
        <v>-2.4851841695391501E-2</v>
      </c>
      <c r="M50" s="6">
        <f t="shared" si="26"/>
        <v>2.29614917767559E-2</v>
      </c>
      <c r="N50" s="6">
        <f t="shared" si="26"/>
        <v>2.0904509696781374E-2</v>
      </c>
      <c r="O50" s="6">
        <f t="shared" si="26"/>
        <v>-1.1247204613437639E-2</v>
      </c>
      <c r="P50" s="6">
        <f t="shared" si="26"/>
        <v>-3.0199524139113022E-3</v>
      </c>
      <c r="Q50" s="6">
        <f t="shared" si="5"/>
        <v>3.0199524139113022E-3</v>
      </c>
    </row>
    <row r="51" spans="2:17" x14ac:dyDescent="0.25">
      <c r="B51" s="6"/>
    </row>
    <row r="52" spans="2:17" x14ac:dyDescent="0.25">
      <c r="B52" s="6"/>
      <c r="H52" t="s">
        <v>11</v>
      </c>
      <c r="I52" s="7">
        <f>AVERAGE(I28:I50)</f>
        <v>2.1417236321070229E-2</v>
      </c>
      <c r="P52" t="s">
        <v>11</v>
      </c>
      <c r="Q52" s="7">
        <f>AVERAGE(Q28:Q50)</f>
        <v>4.1669385245398989E-2</v>
      </c>
    </row>
    <row r="53" spans="2:17" x14ac:dyDescent="0.25">
      <c r="H53" t="s">
        <v>12</v>
      </c>
      <c r="I53" s="7">
        <f>MIN(I28:I50)</f>
        <v>4.7271923076923009E-4</v>
      </c>
      <c r="P53" t="s">
        <v>12</v>
      </c>
      <c r="Q53" s="7">
        <f>MIN(Q28:Q50)</f>
        <v>1.389070641264736E-3</v>
      </c>
    </row>
    <row r="54" spans="2:17" x14ac:dyDescent="0.25">
      <c r="H54" t="s">
        <v>13</v>
      </c>
      <c r="I54" s="7">
        <f>MAX(I28:I50)</f>
        <v>5.2081232307692307E-2</v>
      </c>
      <c r="P54" t="s">
        <v>13</v>
      </c>
      <c r="Q54" s="7">
        <f>MAX(Q28:Q50)</f>
        <v>8.3168628380094548E-2</v>
      </c>
    </row>
  </sheetData>
  <mergeCells count="2">
    <mergeCell ref="J1:P1"/>
    <mergeCell ref="B1:H1"/>
  </mergeCells>
  <conditionalFormatting sqref="B3:H25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3:P25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28:I50 Q28:Q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H24"/>
    </sheetView>
  </sheetViews>
  <sheetFormatPr defaultRowHeight="15" x14ac:dyDescent="0.25"/>
  <cols>
    <col min="1" max="1" width="18.28515625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>
        <v>44712</v>
      </c>
      <c r="B2">
        <v>-354263.91</v>
      </c>
      <c r="C2">
        <v>-20747.419999999998</v>
      </c>
      <c r="D2">
        <v>17125.560000000001</v>
      </c>
      <c r="E2">
        <v>24166.71</v>
      </c>
      <c r="F2">
        <v>30237.45</v>
      </c>
      <c r="G2">
        <v>108115.55</v>
      </c>
      <c r="H2">
        <v>-195366.05999999991</v>
      </c>
    </row>
    <row r="3" spans="1:8" x14ac:dyDescent="0.25">
      <c r="A3" s="3">
        <v>44742</v>
      </c>
      <c r="B3">
        <v>8235.16</v>
      </c>
      <c r="C3">
        <v>37072.370000000003</v>
      </c>
      <c r="D3">
        <v>-32790.86</v>
      </c>
      <c r="E3">
        <v>-35173.93</v>
      </c>
      <c r="F3">
        <v>41702.54</v>
      </c>
      <c r="G3">
        <v>-79970.509999999995</v>
      </c>
      <c r="H3">
        <v>-60925.23</v>
      </c>
    </row>
    <row r="4" spans="1:8" x14ac:dyDescent="0.25">
      <c r="A4" s="3">
        <v>44771</v>
      </c>
      <c r="B4">
        <v>372230.58</v>
      </c>
      <c r="C4">
        <v>35755.08</v>
      </c>
      <c r="D4">
        <v>107906.52</v>
      </c>
      <c r="E4">
        <v>135972.43</v>
      </c>
      <c r="F4">
        <v>-146812.23000000001</v>
      </c>
      <c r="G4">
        <v>-119556</v>
      </c>
      <c r="H4">
        <v>385496.38000000012</v>
      </c>
    </row>
    <row r="5" spans="1:8" x14ac:dyDescent="0.25">
      <c r="A5" s="3">
        <v>44804</v>
      </c>
      <c r="B5">
        <v>19358.61</v>
      </c>
      <c r="C5">
        <v>152910.54</v>
      </c>
      <c r="D5">
        <v>152105.26999999999</v>
      </c>
      <c r="E5">
        <v>8486.0499999999993</v>
      </c>
      <c r="F5">
        <v>448939.12</v>
      </c>
      <c r="G5">
        <v>-104743.57</v>
      </c>
      <c r="H5">
        <v>677056.02</v>
      </c>
    </row>
    <row r="6" spans="1:8" x14ac:dyDescent="0.25">
      <c r="A6" s="3">
        <v>44834</v>
      </c>
      <c r="B6">
        <v>-139709.35</v>
      </c>
      <c r="C6">
        <v>94202.13</v>
      </c>
      <c r="D6">
        <v>-207997.55</v>
      </c>
      <c r="E6">
        <v>167554.28</v>
      </c>
      <c r="F6">
        <v>-375412.3</v>
      </c>
      <c r="G6">
        <v>-37735.89</v>
      </c>
      <c r="H6">
        <v>-499098.68</v>
      </c>
    </row>
    <row r="7" spans="1:8" x14ac:dyDescent="0.25">
      <c r="A7" s="3">
        <v>44865</v>
      </c>
      <c r="B7">
        <v>48597.51</v>
      </c>
      <c r="C7">
        <v>11746.11</v>
      </c>
      <c r="D7">
        <v>174357.97</v>
      </c>
      <c r="E7">
        <v>-220825.03</v>
      </c>
      <c r="F7">
        <v>52459.17</v>
      </c>
      <c r="G7">
        <v>203585.71</v>
      </c>
      <c r="H7">
        <v>269921.44</v>
      </c>
    </row>
    <row r="8" spans="1:8" x14ac:dyDescent="0.25">
      <c r="A8" s="3">
        <v>44895</v>
      </c>
      <c r="B8">
        <v>-134896.56</v>
      </c>
      <c r="C8">
        <v>3870.19</v>
      </c>
      <c r="D8">
        <v>-45786.52</v>
      </c>
      <c r="E8">
        <v>-22489.29</v>
      </c>
      <c r="F8">
        <v>-152079.12</v>
      </c>
      <c r="G8">
        <v>-155534.01</v>
      </c>
      <c r="H8">
        <v>-506915.31</v>
      </c>
    </row>
    <row r="9" spans="1:8" x14ac:dyDescent="0.25">
      <c r="A9" s="3">
        <v>44925</v>
      </c>
      <c r="B9">
        <v>-103461.1</v>
      </c>
      <c r="C9">
        <v>-127227.01</v>
      </c>
      <c r="D9">
        <v>-179609.67</v>
      </c>
      <c r="E9">
        <v>50035</v>
      </c>
      <c r="F9">
        <v>-55013.04</v>
      </c>
      <c r="G9">
        <v>132990.20000000001</v>
      </c>
      <c r="H9">
        <v>-282285.62</v>
      </c>
    </row>
    <row r="10" spans="1:8" x14ac:dyDescent="0.25">
      <c r="A10" s="3">
        <v>44957</v>
      </c>
      <c r="B10">
        <v>-221725.65</v>
      </c>
      <c r="C10">
        <v>-120573.46</v>
      </c>
      <c r="D10">
        <v>-126701.44</v>
      </c>
      <c r="E10">
        <v>-67811.960000000006</v>
      </c>
      <c r="F10">
        <v>94596.79</v>
      </c>
      <c r="G10">
        <v>-66248.58</v>
      </c>
      <c r="H10">
        <v>-508464.3</v>
      </c>
    </row>
    <row r="11" spans="1:8" x14ac:dyDescent="0.25">
      <c r="A11" s="3">
        <v>44985</v>
      </c>
      <c r="B11">
        <v>128230.57</v>
      </c>
      <c r="C11">
        <v>-138793.1</v>
      </c>
      <c r="D11">
        <v>-149571.26999999999</v>
      </c>
      <c r="E11">
        <v>-31571.45</v>
      </c>
      <c r="F11">
        <v>182547.22</v>
      </c>
      <c r="G11">
        <v>19641.439999999999</v>
      </c>
      <c r="H11">
        <v>10483.41</v>
      </c>
    </row>
    <row r="12" spans="1:8" x14ac:dyDescent="0.25">
      <c r="A12" s="3">
        <v>45016</v>
      </c>
      <c r="B12">
        <v>-146835.63</v>
      </c>
      <c r="C12">
        <v>133778.9</v>
      </c>
      <c r="D12">
        <v>-394899.29</v>
      </c>
      <c r="E12">
        <v>75599.73</v>
      </c>
      <c r="F12">
        <v>-165738.22</v>
      </c>
      <c r="G12">
        <v>45761.760000000002</v>
      </c>
      <c r="H12">
        <v>-452332.75</v>
      </c>
    </row>
    <row r="13" spans="1:8" x14ac:dyDescent="0.25">
      <c r="A13" s="3">
        <v>45044</v>
      </c>
      <c r="B13">
        <v>41822.129999999997</v>
      </c>
      <c r="C13">
        <v>107812.5</v>
      </c>
      <c r="D13">
        <v>47820.74</v>
      </c>
      <c r="E13">
        <v>59901.8</v>
      </c>
      <c r="F13">
        <v>-294940.24</v>
      </c>
      <c r="G13">
        <v>43728.42</v>
      </c>
      <c r="H13">
        <v>6145.3499999999913</v>
      </c>
    </row>
    <row r="14" spans="1:8" x14ac:dyDescent="0.25">
      <c r="A14" s="3">
        <v>45077</v>
      </c>
      <c r="B14">
        <v>138968.17000000001</v>
      </c>
      <c r="C14">
        <v>78830.649999999994</v>
      </c>
      <c r="D14">
        <v>-57165.22</v>
      </c>
      <c r="E14">
        <v>80937.88</v>
      </c>
      <c r="F14">
        <v>-257545.58</v>
      </c>
      <c r="G14">
        <v>-27228.36</v>
      </c>
      <c r="H14">
        <v>-43202.459999999977</v>
      </c>
    </row>
    <row r="15" spans="1:8" x14ac:dyDescent="0.25">
      <c r="A15" s="3">
        <v>45107</v>
      </c>
      <c r="B15">
        <v>154347.06</v>
      </c>
      <c r="C15">
        <v>-21501.07</v>
      </c>
      <c r="D15">
        <v>-534040.93999999994</v>
      </c>
      <c r="E15">
        <v>-70335.929999999993</v>
      </c>
      <c r="F15">
        <v>47047.25</v>
      </c>
      <c r="G15">
        <v>47298.74</v>
      </c>
      <c r="H15">
        <v>-377184.89</v>
      </c>
    </row>
    <row r="16" spans="1:8" x14ac:dyDescent="0.25">
      <c r="A16" s="3">
        <v>45138</v>
      </c>
      <c r="B16">
        <v>150347.5</v>
      </c>
      <c r="C16">
        <v>-21970.52</v>
      </c>
      <c r="D16">
        <v>330860.40000000002</v>
      </c>
      <c r="E16">
        <v>41520.14</v>
      </c>
      <c r="F16">
        <v>-270969.57</v>
      </c>
      <c r="G16">
        <v>262489.67</v>
      </c>
      <c r="H16">
        <v>492277.62</v>
      </c>
    </row>
    <row r="17" spans="1:8" x14ac:dyDescent="0.25">
      <c r="A17" s="3">
        <v>45169</v>
      </c>
      <c r="B17">
        <v>-111349.37</v>
      </c>
      <c r="C17">
        <v>-35937.5</v>
      </c>
      <c r="D17">
        <v>332577.09000000003</v>
      </c>
      <c r="E17">
        <v>28007.08</v>
      </c>
      <c r="F17">
        <v>59387.34</v>
      </c>
      <c r="G17">
        <v>-40764.129999999997</v>
      </c>
      <c r="H17">
        <v>231920.51</v>
      </c>
    </row>
    <row r="18" spans="1:8" x14ac:dyDescent="0.25">
      <c r="A18" s="3">
        <v>45198</v>
      </c>
      <c r="B18">
        <v>26384.799999999999</v>
      </c>
      <c r="C18">
        <v>-46585.65</v>
      </c>
      <c r="D18">
        <v>-137132.10999999999</v>
      </c>
      <c r="E18">
        <v>49875.75</v>
      </c>
      <c r="F18">
        <v>-293282.81</v>
      </c>
      <c r="G18">
        <v>-21897.51</v>
      </c>
      <c r="H18">
        <v>-422637.53</v>
      </c>
    </row>
    <row r="19" spans="1:8" x14ac:dyDescent="0.25">
      <c r="A19" s="3">
        <v>45230</v>
      </c>
      <c r="B19">
        <v>-6342.76</v>
      </c>
      <c r="C19">
        <v>-63501.18</v>
      </c>
      <c r="D19">
        <v>114494.47</v>
      </c>
      <c r="E19">
        <v>45385.8</v>
      </c>
      <c r="F19">
        <v>-15536.01</v>
      </c>
      <c r="G19">
        <v>44454.43</v>
      </c>
      <c r="H19">
        <v>118954.75</v>
      </c>
    </row>
    <row r="20" spans="1:8" x14ac:dyDescent="0.25">
      <c r="A20" s="3">
        <v>45260</v>
      </c>
      <c r="B20">
        <v>-82421.53</v>
      </c>
      <c r="C20">
        <v>-0.03</v>
      </c>
      <c r="D20">
        <v>132290.1</v>
      </c>
      <c r="E20">
        <v>111092.92</v>
      </c>
      <c r="F20">
        <v>58329.27</v>
      </c>
      <c r="G20">
        <v>20392.66</v>
      </c>
      <c r="H20">
        <v>239683.39</v>
      </c>
    </row>
    <row r="21" spans="1:8" x14ac:dyDescent="0.25">
      <c r="A21" s="3">
        <v>45289</v>
      </c>
      <c r="B21">
        <v>-116900.75</v>
      </c>
      <c r="C21">
        <v>26068.65</v>
      </c>
      <c r="D21">
        <v>-161511.17000000001</v>
      </c>
      <c r="E21">
        <v>-62197.49</v>
      </c>
      <c r="F21">
        <v>147460.01</v>
      </c>
      <c r="G21">
        <v>42182.39</v>
      </c>
      <c r="H21">
        <v>-124898.36</v>
      </c>
    </row>
    <row r="22" spans="1:8" x14ac:dyDescent="0.25">
      <c r="A22" s="3">
        <v>45322</v>
      </c>
      <c r="B22">
        <v>-87933.37</v>
      </c>
      <c r="C22">
        <v>-71148.990000000005</v>
      </c>
      <c r="D22">
        <v>131071.91</v>
      </c>
      <c r="E22">
        <v>200815.16</v>
      </c>
      <c r="F22">
        <v>-403390.44</v>
      </c>
      <c r="G22">
        <v>35904.6</v>
      </c>
      <c r="H22">
        <v>-194681.13</v>
      </c>
    </row>
    <row r="23" spans="1:8" x14ac:dyDescent="0.25">
      <c r="A23" s="3">
        <v>45351</v>
      </c>
      <c r="B23">
        <v>-47210.12</v>
      </c>
      <c r="C23">
        <v>-32812.5</v>
      </c>
      <c r="D23">
        <v>-201796.01</v>
      </c>
      <c r="E23">
        <v>135832.99</v>
      </c>
      <c r="F23">
        <v>24985.58</v>
      </c>
      <c r="G23">
        <v>-52242.39</v>
      </c>
      <c r="H23">
        <v>-173242.45</v>
      </c>
    </row>
    <row r="24" spans="1:8" x14ac:dyDescent="0.25">
      <c r="A24" s="3">
        <v>45379</v>
      </c>
      <c r="B24">
        <v>92917.7</v>
      </c>
      <c r="C24">
        <v>28265.45</v>
      </c>
      <c r="D24">
        <v>-260680.16</v>
      </c>
      <c r="E24">
        <v>-78037.17</v>
      </c>
      <c r="F24">
        <v>185848.17</v>
      </c>
      <c r="G24">
        <v>-98894.01</v>
      </c>
      <c r="H24">
        <v>-130580.02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sqref="A1:G24"/>
    </sheetView>
  </sheetViews>
  <sheetFormatPr defaultRowHeight="15" x14ac:dyDescent="0.25"/>
  <cols>
    <col min="1" max="1" width="18.28515625" bestFit="1" customWidth="1"/>
  </cols>
  <sheetData>
    <row r="1" spans="1:7" x14ac:dyDescent="0.25">
      <c r="A1" s="1" t="s">
        <v>7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44712</v>
      </c>
      <c r="B2">
        <v>687665.35813698918</v>
      </c>
      <c r="C2">
        <v>32809.821918314847</v>
      </c>
      <c r="D2">
        <v>-11608.376028205221</v>
      </c>
      <c r="E2">
        <v>58499.102994786343</v>
      </c>
      <c r="F2">
        <v>187232.93325359249</v>
      </c>
      <c r="G2">
        <v>954598.8402754775</v>
      </c>
    </row>
    <row r="3" spans="1:7" x14ac:dyDescent="0.25">
      <c r="A3" s="2">
        <v>44742</v>
      </c>
      <c r="B3">
        <v>-28927.143703790822</v>
      </c>
      <c r="C3">
        <v>-29056.030743189091</v>
      </c>
      <c r="D3">
        <v>190873.8525350836</v>
      </c>
      <c r="E3">
        <v>74603.240209557815</v>
      </c>
      <c r="F3">
        <v>-107690.7252016119</v>
      </c>
      <c r="G3">
        <v>99803.193096049596</v>
      </c>
    </row>
    <row r="4" spans="1:7" x14ac:dyDescent="0.25">
      <c r="A4" s="2">
        <v>44771</v>
      </c>
      <c r="B4">
        <v>-446166.165887171</v>
      </c>
      <c r="C4">
        <v>145254.2265257783</v>
      </c>
      <c r="D4">
        <v>-331621.79887727689</v>
      </c>
      <c r="E4">
        <v>-201177.92051674431</v>
      </c>
      <c r="F4">
        <v>-191992.47582885079</v>
      </c>
      <c r="G4">
        <v>-1025704.1345842649</v>
      </c>
    </row>
    <row r="5" spans="1:7" x14ac:dyDescent="0.25">
      <c r="A5" s="2">
        <v>44804</v>
      </c>
      <c r="B5">
        <v>-44263.517305369533</v>
      </c>
      <c r="C5">
        <v>201418.29667972549</v>
      </c>
      <c r="D5">
        <v>43952.479429836683</v>
      </c>
      <c r="E5">
        <v>614863.37175573059</v>
      </c>
      <c r="F5">
        <v>-158737.0765679949</v>
      </c>
      <c r="G5">
        <v>657233.55399192835</v>
      </c>
    </row>
    <row r="6" spans="1:7" x14ac:dyDescent="0.25">
      <c r="A6" s="2">
        <v>44834</v>
      </c>
      <c r="B6">
        <v>202680.31608248121</v>
      </c>
      <c r="C6">
        <v>-254949.68166187371</v>
      </c>
      <c r="D6">
        <v>-415357.59286274528</v>
      </c>
      <c r="E6">
        <v>-583317.3871858489</v>
      </c>
      <c r="F6">
        <v>-30247.823313242119</v>
      </c>
      <c r="G6">
        <v>-1081192.1689412291</v>
      </c>
    </row>
    <row r="7" spans="1:7" x14ac:dyDescent="0.25">
      <c r="A7" s="2">
        <v>44865</v>
      </c>
      <c r="B7">
        <v>-83488.910689802273</v>
      </c>
      <c r="C7">
        <v>230397.28238435861</v>
      </c>
      <c r="D7">
        <v>509378.6933783798</v>
      </c>
      <c r="E7">
        <v>89647.928691509442</v>
      </c>
      <c r="F7">
        <v>308954.07347197819</v>
      </c>
      <c r="G7">
        <v>1054889.067236424</v>
      </c>
    </row>
    <row r="8" spans="1:7" x14ac:dyDescent="0.25">
      <c r="A8" s="2">
        <v>44895</v>
      </c>
      <c r="B8">
        <v>194164.33641515</v>
      </c>
      <c r="C8">
        <v>-45305.011830201831</v>
      </c>
      <c r="D8">
        <v>151526.2576550942</v>
      </c>
      <c r="E8">
        <v>-209284.06623945059</v>
      </c>
      <c r="F8">
        <v>-285158.9149450002</v>
      </c>
      <c r="G8">
        <v>-194057.3989444084</v>
      </c>
    </row>
    <row r="9" spans="1:7" x14ac:dyDescent="0.25">
      <c r="A9" s="2">
        <v>44925</v>
      </c>
      <c r="B9">
        <v>140398.3439529686</v>
      </c>
      <c r="C9">
        <v>-217681.08678175931</v>
      </c>
      <c r="D9">
        <v>-97004.181238379111</v>
      </c>
      <c r="E9">
        <v>-63714.143109495068</v>
      </c>
      <c r="F9">
        <v>219943.14884022321</v>
      </c>
      <c r="G9">
        <v>-18057.918336441569</v>
      </c>
    </row>
    <row r="10" spans="1:7" x14ac:dyDescent="0.25">
      <c r="A10" s="2">
        <v>44957</v>
      </c>
      <c r="B10">
        <v>361321.4523742008</v>
      </c>
      <c r="C10">
        <v>-148487.24543842589</v>
      </c>
      <c r="D10">
        <v>275977.51714949228</v>
      </c>
      <c r="E10">
        <v>148020.25672009829</v>
      </c>
      <c r="F10">
        <v>-81388.741675207086</v>
      </c>
      <c r="G10">
        <v>555443.23913015844</v>
      </c>
    </row>
    <row r="11" spans="1:7" x14ac:dyDescent="0.25">
      <c r="A11" s="2">
        <v>44985</v>
      </c>
      <c r="B11">
        <v>-183377.42883653051</v>
      </c>
      <c r="C11">
        <v>-178283.61136884891</v>
      </c>
      <c r="D11">
        <v>180065.17529809751</v>
      </c>
      <c r="E11">
        <v>267338.16569371271</v>
      </c>
      <c r="F11">
        <v>62126.445641414808</v>
      </c>
      <c r="G11">
        <v>147868.7464278457</v>
      </c>
    </row>
    <row r="12" spans="1:7" x14ac:dyDescent="0.25">
      <c r="A12" s="2">
        <v>45016</v>
      </c>
      <c r="B12">
        <v>215436.41989186831</v>
      </c>
      <c r="C12">
        <v>-478970.89621481852</v>
      </c>
      <c r="D12">
        <v>-172516.55867066371</v>
      </c>
      <c r="E12">
        <v>-230429.7018844655</v>
      </c>
      <c r="F12">
        <v>100800.2405904763</v>
      </c>
      <c r="G12">
        <v>-565680.49628760305</v>
      </c>
    </row>
    <row r="13" spans="1:7" x14ac:dyDescent="0.25">
      <c r="A13" s="2">
        <v>45044</v>
      </c>
      <c r="B13">
        <v>-74534.051720654505</v>
      </c>
      <c r="C13">
        <v>70659.192762700128</v>
      </c>
      <c r="D13">
        <v>-127096.0889838272</v>
      </c>
      <c r="E13">
        <v>-440671.36490055488</v>
      </c>
      <c r="F13">
        <v>97850.343170546112</v>
      </c>
      <c r="G13">
        <v>-473791.96967179037</v>
      </c>
    </row>
    <row r="14" spans="1:7" x14ac:dyDescent="0.25">
      <c r="A14" s="2">
        <v>45077</v>
      </c>
      <c r="B14">
        <v>-196171.20294140451</v>
      </c>
      <c r="C14">
        <v>-59597.664371872321</v>
      </c>
      <c r="D14">
        <v>-187382.05095406299</v>
      </c>
      <c r="E14">
        <v>-377714.38395558391</v>
      </c>
      <c r="F14">
        <v>-12402.33818218104</v>
      </c>
      <c r="G14">
        <v>-833267.64040510484</v>
      </c>
    </row>
    <row r="15" spans="1:7" x14ac:dyDescent="0.25">
      <c r="A15" s="2">
        <v>45107</v>
      </c>
      <c r="B15">
        <v>-214248.1614608097</v>
      </c>
      <c r="C15">
        <v>-607793.9277525224</v>
      </c>
      <c r="D15">
        <v>281696.19138733338</v>
      </c>
      <c r="E15">
        <v>82086.239444726583</v>
      </c>
      <c r="F15">
        <v>103023.6946473195</v>
      </c>
      <c r="G15">
        <v>-355235.96373395261</v>
      </c>
    </row>
    <row r="16" spans="1:7" x14ac:dyDescent="0.25">
      <c r="A16" s="2">
        <v>45138</v>
      </c>
      <c r="B16">
        <v>-209574.20438460639</v>
      </c>
      <c r="C16">
        <v>1106852.983636064</v>
      </c>
      <c r="D16">
        <v>-69945.592936173081</v>
      </c>
      <c r="E16">
        <v>-400096.20837061183</v>
      </c>
      <c r="F16">
        <v>380220.03290810128</v>
      </c>
      <c r="G16">
        <v>807457.01085277426</v>
      </c>
    </row>
    <row r="17" spans="1:7" x14ac:dyDescent="0.25">
      <c r="A17" s="2">
        <v>45169</v>
      </c>
      <c r="B17">
        <v>153598.18825623949</v>
      </c>
      <c r="C17">
        <v>461896.28518657491</v>
      </c>
      <c r="D17">
        <v>-24866.615695023658</v>
      </c>
      <c r="E17">
        <v>99305.93069301307</v>
      </c>
      <c r="F17">
        <v>-35482.787043165867</v>
      </c>
      <c r="G17">
        <v>654451.00139763788</v>
      </c>
    </row>
    <row r="18" spans="1:7" x14ac:dyDescent="0.25">
      <c r="A18" s="2">
        <v>45198</v>
      </c>
      <c r="B18">
        <v>-53830.148464916689</v>
      </c>
      <c r="C18">
        <v>-162048.42292930299</v>
      </c>
      <c r="D18">
        <v>-96507.61220645126</v>
      </c>
      <c r="E18">
        <v>-437839.80257964629</v>
      </c>
      <c r="F18">
        <v>-3527.458097981787</v>
      </c>
      <c r="G18">
        <v>-753753.44427829899</v>
      </c>
    </row>
    <row r="19" spans="1:7" x14ac:dyDescent="0.25">
      <c r="A19" s="2">
        <v>45230</v>
      </c>
      <c r="B19">
        <v>-8458.925877138101</v>
      </c>
      <c r="C19">
        <v>153531.74586919171</v>
      </c>
      <c r="D19">
        <v>-82359.300719039369</v>
      </c>
      <c r="E19">
        <v>-6549.1938870192298</v>
      </c>
      <c r="F19">
        <v>98904.722212327644</v>
      </c>
      <c r="G19">
        <v>155069.04759832271</v>
      </c>
    </row>
    <row r="20" spans="1:7" x14ac:dyDescent="0.25">
      <c r="A20" s="2">
        <v>45260</v>
      </c>
      <c r="B20">
        <v>106086.1158558443</v>
      </c>
      <c r="C20">
        <v>176042.33168306889</v>
      </c>
      <c r="D20">
        <v>-267608.09855258861</v>
      </c>
      <c r="E20">
        <v>97832.561778261705</v>
      </c>
      <c r="F20">
        <v>63263.755258389807</v>
      </c>
      <c r="G20">
        <v>175616.6660229761</v>
      </c>
    </row>
    <row r="21" spans="1:7" x14ac:dyDescent="0.25">
      <c r="A21" s="2">
        <v>45289</v>
      </c>
      <c r="B21">
        <v>163002.15896580479</v>
      </c>
      <c r="C21">
        <v>-193919.17942472649</v>
      </c>
      <c r="D21">
        <v>262855.65636079438</v>
      </c>
      <c r="E21">
        <v>220107.12818220619</v>
      </c>
      <c r="F21">
        <v>95600.955917880929</v>
      </c>
      <c r="G21">
        <v>547646.72000195994</v>
      </c>
    </row>
    <row r="22" spans="1:7" x14ac:dyDescent="0.25">
      <c r="A22" s="2">
        <v>45322</v>
      </c>
      <c r="B22">
        <v>114953.01509155591</v>
      </c>
      <c r="C22">
        <v>174493.6343809641</v>
      </c>
      <c r="D22">
        <v>-517995.42734377371</v>
      </c>
      <c r="E22">
        <v>-635558.62220312376</v>
      </c>
      <c r="F22">
        <v>86408.21254077334</v>
      </c>
      <c r="G22">
        <v>-777699.1875336041</v>
      </c>
    </row>
    <row r="23" spans="1:7" x14ac:dyDescent="0.25">
      <c r="A23" s="2">
        <v>45351</v>
      </c>
      <c r="B23">
        <v>51345.680074228811</v>
      </c>
      <c r="C23">
        <v>-246820.8046899272</v>
      </c>
      <c r="D23">
        <v>-331262.45209179679</v>
      </c>
      <c r="E23">
        <v>51097.932522603936</v>
      </c>
      <c r="F23">
        <v>-55729.75406030607</v>
      </c>
      <c r="G23">
        <v>-531369.39824519726</v>
      </c>
    </row>
    <row r="24" spans="1:7" x14ac:dyDescent="0.25">
      <c r="A24" s="2">
        <v>45379</v>
      </c>
      <c r="B24">
        <v>-140229.79852205291</v>
      </c>
      <c r="C24">
        <v>-323073.94204008952</v>
      </c>
      <c r="D24">
        <v>298499.39309782669</v>
      </c>
      <c r="E24">
        <v>271758.62605815788</v>
      </c>
      <c r="F24">
        <v>-146213.6599746893</v>
      </c>
      <c r="G24">
        <v>-39259.381380846928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F2" sqref="F2"/>
    </sheetView>
  </sheetViews>
  <sheetFormatPr defaultRowHeight="15" x14ac:dyDescent="0.25"/>
  <sheetData>
    <row r="1" spans="1:7" x14ac:dyDescent="0.25">
      <c r="A1" s="1" t="s">
        <v>7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2</v>
      </c>
      <c r="G1" s="1" t="s">
        <v>6</v>
      </c>
    </row>
    <row r="2" spans="1:7" x14ac:dyDescent="0.25">
      <c r="A2" s="2">
        <v>44712</v>
      </c>
      <c r="B2">
        <v>-1041929.268136989</v>
      </c>
      <c r="C2">
        <v>-79117.383253592459</v>
      </c>
      <c r="D2">
        <v>35775.086028205224</v>
      </c>
      <c r="E2">
        <v>-28261.652994786338</v>
      </c>
      <c r="F2">
        <v>-15684.261918314851</v>
      </c>
      <c r="G2">
        <v>-1149964.900275477</v>
      </c>
    </row>
    <row r="3" spans="1:7" x14ac:dyDescent="0.25">
      <c r="A3" s="2">
        <v>44742</v>
      </c>
      <c r="B3">
        <v>37162.303703790822</v>
      </c>
      <c r="C3">
        <v>27720.215201611882</v>
      </c>
      <c r="D3">
        <v>-226047.78253508359</v>
      </c>
      <c r="E3">
        <v>-32900.700209557806</v>
      </c>
      <c r="F3">
        <v>-3734.8292568109059</v>
      </c>
      <c r="G3">
        <v>-160728.42309604961</v>
      </c>
    </row>
    <row r="4" spans="1:7" x14ac:dyDescent="0.25">
      <c r="A4" s="2">
        <v>44771</v>
      </c>
      <c r="B4">
        <v>818396.74588717101</v>
      </c>
      <c r="C4">
        <v>72436.475828850846</v>
      </c>
      <c r="D4">
        <v>467594.22887727688</v>
      </c>
      <c r="E4">
        <v>54365.690516744296</v>
      </c>
      <c r="F4">
        <v>-37347.706525778267</v>
      </c>
      <c r="G4">
        <v>1411200.514584265</v>
      </c>
    </row>
    <row r="5" spans="1:7" x14ac:dyDescent="0.25">
      <c r="A5" s="2">
        <v>44804</v>
      </c>
      <c r="B5">
        <v>63622.127305369533</v>
      </c>
      <c r="C5">
        <v>53993.506567994918</v>
      </c>
      <c r="D5">
        <v>-35466.429429836688</v>
      </c>
      <c r="E5">
        <v>-165924.2517557306</v>
      </c>
      <c r="F5">
        <v>-49313.026679725532</v>
      </c>
      <c r="G5">
        <v>19822.466008071671</v>
      </c>
    </row>
    <row r="6" spans="1:7" x14ac:dyDescent="0.25">
      <c r="A6" s="2">
        <v>44834</v>
      </c>
      <c r="B6">
        <v>-342389.66608248127</v>
      </c>
      <c r="C6">
        <v>-7488.0666867578839</v>
      </c>
      <c r="D6">
        <v>582911.87286274531</v>
      </c>
      <c r="E6">
        <v>207905.08718584891</v>
      </c>
      <c r="F6">
        <v>46952.131661873689</v>
      </c>
      <c r="G6">
        <v>582093.48894122895</v>
      </c>
    </row>
    <row r="7" spans="1:7" x14ac:dyDescent="0.25">
      <c r="A7" s="2">
        <v>44865</v>
      </c>
      <c r="B7">
        <v>132086.4206898023</v>
      </c>
      <c r="C7">
        <v>-105368.3634719783</v>
      </c>
      <c r="D7">
        <v>-730203.72337837983</v>
      </c>
      <c r="E7">
        <v>-37188.758691509443</v>
      </c>
      <c r="F7">
        <v>-56039.312384358644</v>
      </c>
      <c r="G7">
        <v>-784967.62723642401</v>
      </c>
    </row>
    <row r="8" spans="1:7" x14ac:dyDescent="0.25">
      <c r="A8" s="2">
        <v>44895</v>
      </c>
      <c r="B8">
        <v>-329060.89641515003</v>
      </c>
      <c r="C8">
        <v>129624.90494500021</v>
      </c>
      <c r="D8">
        <v>-174015.54765509421</v>
      </c>
      <c r="E8">
        <v>57204.946239450568</v>
      </c>
      <c r="F8">
        <v>-481.50816979816591</v>
      </c>
      <c r="G8">
        <v>-312857.91105559171</v>
      </c>
    </row>
    <row r="9" spans="1:7" x14ac:dyDescent="0.25">
      <c r="A9" s="2">
        <v>44925</v>
      </c>
      <c r="B9">
        <v>-243859.44395296861</v>
      </c>
      <c r="C9">
        <v>-86952.948840223224</v>
      </c>
      <c r="D9">
        <v>147039.1812383791</v>
      </c>
      <c r="E9">
        <v>8701.103109495074</v>
      </c>
      <c r="F9">
        <v>38071.416781759239</v>
      </c>
      <c r="G9">
        <v>-264227.70166355837</v>
      </c>
    </row>
    <row r="10" spans="1:7" x14ac:dyDescent="0.25">
      <c r="A10" s="2">
        <v>44957</v>
      </c>
      <c r="B10">
        <v>-583047.10237420083</v>
      </c>
      <c r="C10">
        <v>15140.16167520708</v>
      </c>
      <c r="D10">
        <v>-343789.4771494923</v>
      </c>
      <c r="E10">
        <v>-53423.466720098317</v>
      </c>
      <c r="F10">
        <v>21785.80543842589</v>
      </c>
      <c r="G10">
        <v>-1063907.539130158</v>
      </c>
    </row>
    <row r="11" spans="1:7" x14ac:dyDescent="0.25">
      <c r="A11" s="2">
        <v>44985</v>
      </c>
      <c r="B11">
        <v>311607.99883653049</v>
      </c>
      <c r="C11">
        <v>-42485.005641414813</v>
      </c>
      <c r="D11">
        <v>-211636.6252980975</v>
      </c>
      <c r="E11">
        <v>-84790.945693712711</v>
      </c>
      <c r="F11">
        <v>28712.341368848869</v>
      </c>
      <c r="G11">
        <v>-137385.3364278457</v>
      </c>
    </row>
    <row r="12" spans="1:7" x14ac:dyDescent="0.25">
      <c r="A12" s="2">
        <v>45016</v>
      </c>
      <c r="B12">
        <v>-362272.04989186832</v>
      </c>
      <c r="C12">
        <v>-55038.480590476283</v>
      </c>
      <c r="D12">
        <v>248116.28867066369</v>
      </c>
      <c r="E12">
        <v>64691.481884465487</v>
      </c>
      <c r="F12">
        <v>84071.606214818486</v>
      </c>
      <c r="G12">
        <v>113347.746287603</v>
      </c>
    </row>
    <row r="13" spans="1:7" x14ac:dyDescent="0.25">
      <c r="A13" s="2">
        <v>45044</v>
      </c>
      <c r="B13">
        <v>116356.18172065449</v>
      </c>
      <c r="C13">
        <v>-54121.923170546113</v>
      </c>
      <c r="D13">
        <v>186997.8889838272</v>
      </c>
      <c r="E13">
        <v>145731.12490055489</v>
      </c>
      <c r="F13">
        <v>-22838.45276270013</v>
      </c>
      <c r="G13">
        <v>479937.31967179029</v>
      </c>
    </row>
    <row r="14" spans="1:7" x14ac:dyDescent="0.25">
      <c r="A14" s="2">
        <v>45077</v>
      </c>
      <c r="B14">
        <v>335139.37294140458</v>
      </c>
      <c r="C14">
        <v>-14826.021817818961</v>
      </c>
      <c r="D14">
        <v>268319.93095406308</v>
      </c>
      <c r="E14">
        <v>120168.80395558391</v>
      </c>
      <c r="F14">
        <v>2432.4443718723201</v>
      </c>
      <c r="G14">
        <v>790065.18040510488</v>
      </c>
    </row>
    <row r="15" spans="1:7" x14ac:dyDescent="0.25">
      <c r="A15" s="2">
        <v>45107</v>
      </c>
      <c r="B15">
        <v>368595.2214608097</v>
      </c>
      <c r="C15">
        <v>-55724.954647319493</v>
      </c>
      <c r="D15">
        <v>-352032.12138733338</v>
      </c>
      <c r="E15">
        <v>-35038.989444726583</v>
      </c>
      <c r="F15">
        <v>73752.987752522458</v>
      </c>
      <c r="G15">
        <v>-21948.926266047351</v>
      </c>
    </row>
    <row r="16" spans="1:7" x14ac:dyDescent="0.25">
      <c r="A16" s="2">
        <v>45138</v>
      </c>
      <c r="B16">
        <v>359921.70438460639</v>
      </c>
      <c r="C16">
        <v>-117730.36290810131</v>
      </c>
      <c r="D16">
        <v>111465.7329361731</v>
      </c>
      <c r="E16">
        <v>129126.63837061181</v>
      </c>
      <c r="F16">
        <v>-775992.5836360642</v>
      </c>
      <c r="G16">
        <v>-315179.39085277432</v>
      </c>
    </row>
    <row r="17" spans="1:7" x14ac:dyDescent="0.25">
      <c r="A17" s="2">
        <v>45169</v>
      </c>
      <c r="B17">
        <v>-264947.55825623951</v>
      </c>
      <c r="C17">
        <v>-5281.3429568341307</v>
      </c>
      <c r="D17">
        <v>52873.695695023664</v>
      </c>
      <c r="E17">
        <v>-39918.590693013073</v>
      </c>
      <c r="F17">
        <v>-129319.1951865749</v>
      </c>
      <c r="G17">
        <v>-422530.49139763787</v>
      </c>
    </row>
    <row r="18" spans="1:7" x14ac:dyDescent="0.25">
      <c r="A18" s="2">
        <v>45198</v>
      </c>
      <c r="B18">
        <v>80214.948464916684</v>
      </c>
      <c r="C18">
        <v>-18370.051902018211</v>
      </c>
      <c r="D18">
        <v>146383.36220645119</v>
      </c>
      <c r="E18">
        <v>144556.99257964629</v>
      </c>
      <c r="F18">
        <v>24916.31292930304</v>
      </c>
      <c r="G18">
        <v>331115.91427829902</v>
      </c>
    </row>
    <row r="19" spans="1:7" x14ac:dyDescent="0.25">
      <c r="A19" s="2">
        <v>45230</v>
      </c>
      <c r="B19">
        <v>2116.1658771381012</v>
      </c>
      <c r="C19">
        <v>-54450.292212327637</v>
      </c>
      <c r="D19">
        <v>127745.1007190394</v>
      </c>
      <c r="E19">
        <v>-8986.8161129807704</v>
      </c>
      <c r="F19">
        <v>-39037.275869191741</v>
      </c>
      <c r="G19">
        <v>-36114.297598322679</v>
      </c>
    </row>
    <row r="20" spans="1:7" x14ac:dyDescent="0.25">
      <c r="A20" s="2">
        <v>45260</v>
      </c>
      <c r="B20">
        <v>-188507.64585584431</v>
      </c>
      <c r="C20">
        <v>-42871.095258389803</v>
      </c>
      <c r="D20">
        <v>378701.01855258859</v>
      </c>
      <c r="E20">
        <v>-39503.291778261708</v>
      </c>
      <c r="F20">
        <v>-43752.23168306888</v>
      </c>
      <c r="G20">
        <v>64066.723977023881</v>
      </c>
    </row>
    <row r="21" spans="1:7" x14ac:dyDescent="0.25">
      <c r="A21" s="2">
        <v>45289</v>
      </c>
      <c r="B21">
        <v>-279902.90896580479</v>
      </c>
      <c r="C21">
        <v>-53418.565917880929</v>
      </c>
      <c r="D21">
        <v>-325053.14636079437</v>
      </c>
      <c r="E21">
        <v>-72647.118182206235</v>
      </c>
      <c r="F21">
        <v>32408.00942472645</v>
      </c>
      <c r="G21">
        <v>-672545.08000195993</v>
      </c>
    </row>
    <row r="22" spans="1:7" x14ac:dyDescent="0.25">
      <c r="A22" s="2">
        <v>45322</v>
      </c>
      <c r="B22">
        <v>-202886.38509155589</v>
      </c>
      <c r="C22">
        <v>-50503.612540773342</v>
      </c>
      <c r="D22">
        <v>718810.58734377369</v>
      </c>
      <c r="E22">
        <v>232168.18220312381</v>
      </c>
      <c r="F22">
        <v>-43421.724380964093</v>
      </c>
      <c r="G22">
        <v>583018.05753360409</v>
      </c>
    </row>
    <row r="23" spans="1:7" x14ac:dyDescent="0.25">
      <c r="A23" s="2">
        <v>45351</v>
      </c>
      <c r="B23">
        <v>-98555.800074228813</v>
      </c>
      <c r="C23">
        <v>3487.3640603060699</v>
      </c>
      <c r="D23">
        <v>467095.44209179678</v>
      </c>
      <c r="E23">
        <v>-26112.352522603938</v>
      </c>
      <c r="F23">
        <v>45024.794689927163</v>
      </c>
      <c r="G23">
        <v>358126.94824519719</v>
      </c>
    </row>
    <row r="24" spans="1:7" x14ac:dyDescent="0.25">
      <c r="A24" s="2">
        <v>45379</v>
      </c>
      <c r="B24">
        <v>233147.49852205289</v>
      </c>
      <c r="C24">
        <v>47319.64997468928</v>
      </c>
      <c r="D24">
        <v>-376536.56309782673</v>
      </c>
      <c r="E24">
        <v>-85910.456058157928</v>
      </c>
      <c r="F24">
        <v>62393.782040089463</v>
      </c>
      <c r="G24">
        <v>-91320.638619153047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/>
  </sheetViews>
  <sheetFormatPr defaultRowHeight="15" x14ac:dyDescent="0.25"/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44712</v>
      </c>
      <c r="B2">
        <v>41.839285714285722</v>
      </c>
      <c r="C2">
        <v>39.420103092783513</v>
      </c>
      <c r="D2">
        <v>52.664558629776018</v>
      </c>
      <c r="E2">
        <v>62.585723465016649</v>
      </c>
      <c r="F2">
        <v>35.746383900928791</v>
      </c>
      <c r="G2">
        <v>42.820650459921147</v>
      </c>
    </row>
    <row r="3" spans="1:7" x14ac:dyDescent="0.25">
      <c r="A3" s="2">
        <v>44742</v>
      </c>
      <c r="B3">
        <v>32.628169014084513</v>
      </c>
      <c r="C3">
        <v>41.732894736842098</v>
      </c>
      <c r="D3">
        <v>51.411473917002731</v>
      </c>
      <c r="E3">
        <v>67.544293569208705</v>
      </c>
      <c r="F3">
        <v>35.965619324373407</v>
      </c>
      <c r="G3">
        <v>38.235881812614821</v>
      </c>
    </row>
    <row r="4" spans="1:7" x14ac:dyDescent="0.25">
      <c r="A4" s="2">
        <v>44771</v>
      </c>
      <c r="B4">
        <v>27.26495726495726</v>
      </c>
      <c r="C4">
        <v>41.680203045685282</v>
      </c>
      <c r="D4">
        <v>54.942105263157899</v>
      </c>
      <c r="E4">
        <v>54.748941922563418</v>
      </c>
      <c r="F4">
        <v>32.211242499117553</v>
      </c>
      <c r="G4">
        <v>36.925359539789063</v>
      </c>
    </row>
    <row r="5" spans="1:7" x14ac:dyDescent="0.25">
      <c r="A5" s="2">
        <v>44804</v>
      </c>
      <c r="B5">
        <v>32.431034482758619</v>
      </c>
      <c r="C5">
        <v>46.366421568627437</v>
      </c>
      <c r="D5">
        <v>56.079701120796997</v>
      </c>
      <c r="E5">
        <v>63.946348537115107</v>
      </c>
      <c r="F5">
        <v>43.320509383378017</v>
      </c>
      <c r="G5">
        <v>37.442335060449047</v>
      </c>
    </row>
    <row r="6" spans="1:7" x14ac:dyDescent="0.25">
      <c r="A6" s="2">
        <v>44834</v>
      </c>
      <c r="B6">
        <v>35.60526315789474</v>
      </c>
      <c r="C6">
        <v>44.018085106382983</v>
      </c>
      <c r="D6">
        <v>46.836027713625867</v>
      </c>
      <c r="E6">
        <v>52.698343172968222</v>
      </c>
      <c r="F6">
        <v>27.008945308476669</v>
      </c>
      <c r="G6">
        <v>39.439779086892493</v>
      </c>
    </row>
    <row r="7" spans="1:7" x14ac:dyDescent="0.25">
      <c r="A7" s="2">
        <v>44865</v>
      </c>
      <c r="B7">
        <v>31.926829268292689</v>
      </c>
      <c r="C7">
        <v>40.719844357976648</v>
      </c>
      <c r="D7">
        <v>56.666666666666657</v>
      </c>
      <c r="E7">
        <v>75.344131575003743</v>
      </c>
      <c r="F7">
        <v>36.170431827269098</v>
      </c>
      <c r="G7">
        <v>44.71288002980625</v>
      </c>
    </row>
    <row r="8" spans="1:7" x14ac:dyDescent="0.25">
      <c r="A8" s="2">
        <v>44895</v>
      </c>
      <c r="B8">
        <v>35.495798319327733</v>
      </c>
      <c r="C8">
        <v>40.404807692307692</v>
      </c>
      <c r="D8">
        <v>51.082352941176467</v>
      </c>
      <c r="E8">
        <v>66.580713658872071</v>
      </c>
      <c r="F8">
        <v>32.100888602704437</v>
      </c>
      <c r="G8">
        <v>35.477030262720319</v>
      </c>
    </row>
    <row r="9" spans="1:7" x14ac:dyDescent="0.25">
      <c r="A9" s="2">
        <v>44925</v>
      </c>
      <c r="B9">
        <v>34.8046875</v>
      </c>
      <c r="C9">
        <v>35.160919540229877</v>
      </c>
      <c r="D9">
        <v>47.590898203592808</v>
      </c>
      <c r="E9">
        <v>60.494472841477489</v>
      </c>
      <c r="F9">
        <v>34.082620583286612</v>
      </c>
      <c r="G9">
        <v>43.329150766928542</v>
      </c>
    </row>
    <row r="10" spans="1:7" x14ac:dyDescent="0.25">
      <c r="A10" s="2">
        <v>44957</v>
      </c>
      <c r="B10">
        <v>37.644444444444453</v>
      </c>
      <c r="C10">
        <v>35.427061403508773</v>
      </c>
      <c r="D10">
        <v>48.992410363779108</v>
      </c>
      <c r="E10">
        <v>69.628389986501418</v>
      </c>
      <c r="F10">
        <v>36.965089863407627</v>
      </c>
      <c r="G10">
        <v>38.644762232942803</v>
      </c>
    </row>
    <row r="11" spans="1:7" x14ac:dyDescent="0.25">
      <c r="A11" s="2">
        <v>44985</v>
      </c>
      <c r="B11">
        <v>30.642857142857139</v>
      </c>
      <c r="C11">
        <v>34.698275862068961</v>
      </c>
      <c r="D11">
        <v>48.388888888888893</v>
      </c>
      <c r="E11">
        <v>67.2796007900277</v>
      </c>
      <c r="F11">
        <v>38.589437194127242</v>
      </c>
      <c r="G11">
        <v>40.875793594306039</v>
      </c>
    </row>
    <row r="12" spans="1:7" x14ac:dyDescent="0.25">
      <c r="A12" s="2">
        <v>45016</v>
      </c>
      <c r="B12">
        <v>35.769230769230766</v>
      </c>
      <c r="C12">
        <v>45.601156069364173</v>
      </c>
      <c r="D12">
        <v>42.298507462686572</v>
      </c>
      <c r="E12">
        <v>58.645256641670812</v>
      </c>
      <c r="F12">
        <v>31.813020192070919</v>
      </c>
      <c r="G12">
        <v>41.47700138985406</v>
      </c>
    </row>
    <row r="13" spans="1:7" x14ac:dyDescent="0.25">
      <c r="A13" s="2">
        <v>45044</v>
      </c>
      <c r="B13">
        <v>32.041935483870972</v>
      </c>
      <c r="C13">
        <v>44.5625</v>
      </c>
      <c r="D13">
        <v>53.431192660550472</v>
      </c>
      <c r="E13">
        <v>59.757554667554658</v>
      </c>
      <c r="F13">
        <v>28.950872446909241</v>
      </c>
      <c r="G13">
        <v>41.431143430290867</v>
      </c>
    </row>
    <row r="14" spans="1:7" x14ac:dyDescent="0.25">
      <c r="A14" s="2">
        <v>45077</v>
      </c>
      <c r="B14">
        <v>30.478405315614619</v>
      </c>
      <c r="C14">
        <v>43.403225806451623</v>
      </c>
      <c r="D14">
        <v>50.792857142857137</v>
      </c>
      <c r="E14">
        <v>58.281216863248858</v>
      </c>
      <c r="F14">
        <v>29.80794415414762</v>
      </c>
      <c r="G14">
        <v>39.717198067632843</v>
      </c>
    </row>
    <row r="15" spans="1:7" x14ac:dyDescent="0.25">
      <c r="A15" s="2">
        <v>45107</v>
      </c>
      <c r="B15">
        <v>30.246043165467629</v>
      </c>
      <c r="C15">
        <v>39.38995726495726</v>
      </c>
      <c r="D15">
        <v>39.689213893967093</v>
      </c>
      <c r="E15">
        <v>69.768434114386494</v>
      </c>
      <c r="F15">
        <v>36.067489948305571</v>
      </c>
      <c r="G15">
        <v>41.51156634304207</v>
      </c>
    </row>
    <row r="16" spans="1:7" x14ac:dyDescent="0.25">
      <c r="A16" s="2">
        <v>45138</v>
      </c>
      <c r="B16">
        <v>30.30612244897959</v>
      </c>
      <c r="C16">
        <v>39.37117903930131</v>
      </c>
      <c r="D16">
        <v>74.419161676646709</v>
      </c>
      <c r="E16">
        <v>61.157108313088877</v>
      </c>
      <c r="F16">
        <v>29.50324675324676</v>
      </c>
      <c r="G16">
        <v>45.820752955818293</v>
      </c>
    </row>
    <row r="17" spans="1:7" x14ac:dyDescent="0.25">
      <c r="A17" s="2">
        <v>45169</v>
      </c>
      <c r="B17">
        <v>34.974358974358978</v>
      </c>
      <c r="C17">
        <v>38.8125</v>
      </c>
      <c r="D17">
        <v>61.35564853556486</v>
      </c>
      <c r="E17">
        <v>62.261043559463602</v>
      </c>
      <c r="F17">
        <v>36.301912087912093</v>
      </c>
      <c r="G17">
        <v>39.358398373983739</v>
      </c>
    </row>
    <row r="18" spans="1:7" x14ac:dyDescent="0.25">
      <c r="A18" s="2">
        <v>45198</v>
      </c>
      <c r="B18">
        <v>32.308064516129043</v>
      </c>
      <c r="C18">
        <v>38.386574074074083</v>
      </c>
      <c r="D18">
        <v>48.717730496453903</v>
      </c>
      <c r="E18">
        <v>60.506633278340793</v>
      </c>
      <c r="F18">
        <v>28.98942022852307</v>
      </c>
      <c r="G18">
        <v>39.855163506457821</v>
      </c>
    </row>
    <row r="19" spans="1:7" x14ac:dyDescent="0.25">
      <c r="A19" s="2">
        <v>45230</v>
      </c>
      <c r="B19">
        <v>32.891268533772653</v>
      </c>
      <c r="C19">
        <v>37.709952667500211</v>
      </c>
      <c r="D19">
        <v>55.109765329295982</v>
      </c>
      <c r="E19">
        <v>60.853110077139704</v>
      </c>
      <c r="F19">
        <v>34.860841836734693</v>
      </c>
      <c r="G19">
        <v>41.447534397358282</v>
      </c>
    </row>
    <row r="20" spans="1:7" x14ac:dyDescent="0.25">
      <c r="A20" s="2">
        <v>45260</v>
      </c>
      <c r="B20">
        <v>34.363636363636367</v>
      </c>
      <c r="C20">
        <v>40.249998707228109</v>
      </c>
      <c r="D20">
        <v>55.565714285714279</v>
      </c>
      <c r="E20">
        <v>56.316567994939923</v>
      </c>
      <c r="F20">
        <v>36.281854219948848</v>
      </c>
      <c r="G20">
        <v>40.893473767885531</v>
      </c>
    </row>
    <row r="21" spans="1:7" x14ac:dyDescent="0.25">
      <c r="A21" s="2">
        <v>45289</v>
      </c>
      <c r="B21">
        <v>35.095238095238088</v>
      </c>
      <c r="C21">
        <v>41.292746113989317</v>
      </c>
      <c r="D21">
        <v>48.072192513368989</v>
      </c>
      <c r="E21">
        <v>69.30704985171586</v>
      </c>
      <c r="F21">
        <v>37.946452328159637</v>
      </c>
      <c r="G21">
        <v>41.396175329712953</v>
      </c>
    </row>
    <row r="22" spans="1:7" x14ac:dyDescent="0.25">
      <c r="A22" s="2">
        <v>45322</v>
      </c>
      <c r="B22">
        <v>34.477611940298502</v>
      </c>
      <c r="C22">
        <v>37.404040404040401</v>
      </c>
      <c r="D22">
        <v>55.534345625451913</v>
      </c>
      <c r="E22">
        <v>50.184853958493463</v>
      </c>
      <c r="F22">
        <v>26.297753573859769</v>
      </c>
      <c r="G22">
        <v>41.253268511593113</v>
      </c>
    </row>
    <row r="23" spans="1:7" x14ac:dyDescent="0.25">
      <c r="A23" s="2">
        <v>45351</v>
      </c>
      <c r="B23">
        <v>33.659999999999997</v>
      </c>
      <c r="C23">
        <v>38.9375</v>
      </c>
      <c r="D23">
        <v>47.000677048070408</v>
      </c>
      <c r="E23">
        <v>54.757741935483871</v>
      </c>
      <c r="F23">
        <v>35.645627261761163</v>
      </c>
      <c r="G23">
        <v>39.043646888567288</v>
      </c>
    </row>
    <row r="24" spans="1:7" x14ac:dyDescent="0.25">
      <c r="A24" s="2">
        <v>45379</v>
      </c>
      <c r="B24">
        <v>31.19747899159664</v>
      </c>
      <c r="C24">
        <v>41.38061797752809</v>
      </c>
      <c r="D24">
        <v>45.456179775280901</v>
      </c>
      <c r="E24">
        <v>70.179926294453637</v>
      </c>
      <c r="F24">
        <v>38.649615612063869</v>
      </c>
      <c r="G24">
        <v>37.637019230769234</v>
      </c>
    </row>
    <row r="25" spans="1:7" x14ac:dyDescent="0.25">
      <c r="A25" s="2">
        <v>45391</v>
      </c>
      <c r="B25">
        <v>32.755555555555553</v>
      </c>
      <c r="C25">
        <v>41.129781420765028</v>
      </c>
      <c r="D25">
        <v>48.346186803770351</v>
      </c>
      <c r="E25">
        <v>65.19467481016838</v>
      </c>
      <c r="F25">
        <v>33.109050802139038</v>
      </c>
      <c r="G25">
        <v>40.233453594771241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/>
  </sheetViews>
  <sheetFormatPr defaultRowHeight="15" x14ac:dyDescent="0.25"/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44712</v>
      </c>
      <c r="B2">
        <v>8.8392857142857153</v>
      </c>
      <c r="C2">
        <v>-0.82989690721649367</v>
      </c>
      <c r="D2">
        <v>0.66455862977602465</v>
      </c>
      <c r="E2">
        <v>-0.28427653498334848</v>
      </c>
      <c r="F2">
        <v>0.79638390092878808</v>
      </c>
      <c r="G2">
        <v>2.91065045992115</v>
      </c>
    </row>
    <row r="3" spans="1:7" x14ac:dyDescent="0.25">
      <c r="A3" s="2">
        <v>44742</v>
      </c>
      <c r="B3">
        <v>-0.37183098591549418</v>
      </c>
      <c r="C3">
        <v>1.4828947368420979</v>
      </c>
      <c r="D3">
        <v>-0.58852608299726938</v>
      </c>
      <c r="E3">
        <v>4.6742935692087073</v>
      </c>
      <c r="F3">
        <v>1.015619324373404</v>
      </c>
      <c r="G3">
        <v>-1.674118187385176</v>
      </c>
    </row>
    <row r="4" spans="1:7" x14ac:dyDescent="0.25">
      <c r="A4" s="2">
        <v>44771</v>
      </c>
      <c r="B4">
        <v>-5.735042735042736</v>
      </c>
      <c r="C4">
        <v>1.4302030456852819</v>
      </c>
      <c r="D4">
        <v>2.9421052631578992</v>
      </c>
      <c r="E4">
        <v>-8.1210580774365795</v>
      </c>
      <c r="F4">
        <v>-2.738757500882457</v>
      </c>
      <c r="G4">
        <v>-2.9846404602109331</v>
      </c>
    </row>
    <row r="5" spans="1:7" x14ac:dyDescent="0.25">
      <c r="A5" s="2">
        <v>44804</v>
      </c>
      <c r="B5">
        <v>-0.56896551724138078</v>
      </c>
      <c r="C5">
        <v>6.1164215686274446</v>
      </c>
      <c r="D5">
        <v>4.0797011207970044</v>
      </c>
      <c r="E5">
        <v>1.076348537115116</v>
      </c>
      <c r="F5">
        <v>8.3705093833780211</v>
      </c>
      <c r="G5">
        <v>-2.46766493955095</v>
      </c>
    </row>
    <row r="6" spans="1:7" x14ac:dyDescent="0.25">
      <c r="A6" s="2">
        <v>44834</v>
      </c>
      <c r="B6">
        <v>2.6052631578947398</v>
      </c>
      <c r="C6">
        <v>3.7680851063829759</v>
      </c>
      <c r="D6">
        <v>-5.1639722863741326</v>
      </c>
      <c r="E6">
        <v>-10.17165682703178</v>
      </c>
      <c r="F6">
        <v>-7.9410546915233304</v>
      </c>
      <c r="G6">
        <v>-0.4702209131075108</v>
      </c>
    </row>
    <row r="7" spans="1:7" x14ac:dyDescent="0.25">
      <c r="A7" s="2">
        <v>44865</v>
      </c>
      <c r="B7">
        <v>-1.073170731707314</v>
      </c>
      <c r="C7">
        <v>0.46984435797665469</v>
      </c>
      <c r="D7">
        <v>4.6666666666666643</v>
      </c>
      <c r="E7">
        <v>12.474131575003749</v>
      </c>
      <c r="F7">
        <v>1.220431827269095</v>
      </c>
      <c r="G7">
        <v>4.8028800298062544</v>
      </c>
    </row>
    <row r="8" spans="1:7" x14ac:dyDescent="0.25">
      <c r="A8" s="2">
        <v>44895</v>
      </c>
      <c r="B8">
        <v>2.4957983193277329</v>
      </c>
      <c r="C8">
        <v>0.15480769230769201</v>
      </c>
      <c r="D8">
        <v>-0.91764705882353326</v>
      </c>
      <c r="E8">
        <v>3.7107136588720731</v>
      </c>
      <c r="F8">
        <v>-2.8491113972955588</v>
      </c>
      <c r="G8">
        <v>-4.4329697372796772</v>
      </c>
    </row>
    <row r="9" spans="1:7" x14ac:dyDescent="0.25">
      <c r="A9" s="2">
        <v>44925</v>
      </c>
      <c r="B9">
        <v>1.8046875</v>
      </c>
      <c r="C9">
        <v>-5.0890804597701162</v>
      </c>
      <c r="D9">
        <v>-4.4091017964071852</v>
      </c>
      <c r="E9">
        <v>-2.3755271585225088</v>
      </c>
      <c r="F9">
        <v>-0.86737941671339769</v>
      </c>
      <c r="G9">
        <v>3.4191507669285461</v>
      </c>
    </row>
    <row r="10" spans="1:7" x14ac:dyDescent="0.25">
      <c r="A10" s="2">
        <v>44957</v>
      </c>
      <c r="B10">
        <v>4.6444444444444457</v>
      </c>
      <c r="C10">
        <v>-4.8229385964912268</v>
      </c>
      <c r="D10">
        <v>-3.0075896362208852</v>
      </c>
      <c r="E10">
        <v>6.7583899865014203</v>
      </c>
      <c r="F10">
        <v>2.0150898634076242</v>
      </c>
      <c r="G10">
        <v>-1.265237767057201</v>
      </c>
    </row>
    <row r="11" spans="1:7" x14ac:dyDescent="0.25">
      <c r="A11" s="2">
        <v>44985</v>
      </c>
      <c r="B11">
        <v>-2.3571428571428581</v>
      </c>
      <c r="C11">
        <v>-5.5517241379310391</v>
      </c>
      <c r="D11">
        <v>-3.6111111111111072</v>
      </c>
      <c r="E11">
        <v>4.409600790027703</v>
      </c>
      <c r="F11">
        <v>3.6394371941272401</v>
      </c>
      <c r="G11">
        <v>0.96579359430604228</v>
      </c>
    </row>
    <row r="12" spans="1:7" x14ac:dyDescent="0.25">
      <c r="A12" s="2">
        <v>45016</v>
      </c>
      <c r="B12">
        <v>2.769230769230774</v>
      </c>
      <c r="C12">
        <v>5.3511560693641664</v>
      </c>
      <c r="D12">
        <v>-9.7014925373134346</v>
      </c>
      <c r="E12">
        <v>-4.2247433583291922</v>
      </c>
      <c r="F12">
        <v>-3.1369798079290798</v>
      </c>
      <c r="G12">
        <v>1.5670013898540629</v>
      </c>
    </row>
    <row r="13" spans="1:7" x14ac:dyDescent="0.25">
      <c r="A13" s="2">
        <v>45044</v>
      </c>
      <c r="B13">
        <v>-0.95806451612903487</v>
      </c>
      <c r="C13">
        <v>4.3125</v>
      </c>
      <c r="D13">
        <v>1.431192660550465</v>
      </c>
      <c r="E13">
        <v>-3.1124453324453398</v>
      </c>
      <c r="F13">
        <v>-5.9991275530907657</v>
      </c>
      <c r="G13">
        <v>1.5211434302908771</v>
      </c>
    </row>
    <row r="14" spans="1:7" x14ac:dyDescent="0.25">
      <c r="A14" s="2">
        <v>45077</v>
      </c>
      <c r="B14">
        <v>-2.5215946843853811</v>
      </c>
      <c r="C14">
        <v>3.1532258064516161</v>
      </c>
      <c r="D14">
        <v>-1.207142857142856</v>
      </c>
      <c r="E14">
        <v>-4.5887831367511396</v>
      </c>
      <c r="F14">
        <v>-5.1420558458523864</v>
      </c>
      <c r="G14">
        <v>-0.19280193236715351</v>
      </c>
    </row>
    <row r="15" spans="1:7" x14ac:dyDescent="0.25">
      <c r="A15" s="2">
        <v>45107</v>
      </c>
      <c r="B15">
        <v>-2.7539568345323739</v>
      </c>
      <c r="C15">
        <v>-0.86004273504273954</v>
      </c>
      <c r="D15">
        <v>-12.310786106032911</v>
      </c>
      <c r="E15">
        <v>6.8984341143864967</v>
      </c>
      <c r="F15">
        <v>1.117489948305568</v>
      </c>
      <c r="G15">
        <v>1.601566343042073</v>
      </c>
    </row>
    <row r="16" spans="1:7" x14ac:dyDescent="0.25">
      <c r="A16" s="2">
        <v>45138</v>
      </c>
      <c r="B16">
        <v>-2.6938775510204098</v>
      </c>
      <c r="C16">
        <v>-0.87882096069868965</v>
      </c>
      <c r="D16">
        <v>22.419161676646709</v>
      </c>
      <c r="E16">
        <v>-1.712891686911121</v>
      </c>
      <c r="F16">
        <v>-5.4467532467532456</v>
      </c>
      <c r="G16">
        <v>5.910752955818289</v>
      </c>
    </row>
    <row r="17" spans="1:7" x14ac:dyDescent="0.25">
      <c r="A17" s="2">
        <v>45169</v>
      </c>
      <c r="B17">
        <v>1.974358974358978</v>
      </c>
      <c r="C17">
        <v>-1.4375</v>
      </c>
      <c r="D17">
        <v>9.3556485355648604</v>
      </c>
      <c r="E17">
        <v>-0.60895644053639586</v>
      </c>
      <c r="F17">
        <v>1.3519120879120829</v>
      </c>
      <c r="G17">
        <v>-0.55160162601625728</v>
      </c>
    </row>
    <row r="18" spans="1:7" x14ac:dyDescent="0.25">
      <c r="A18" s="2">
        <v>45198</v>
      </c>
      <c r="B18">
        <v>-0.69193548387096371</v>
      </c>
      <c r="C18">
        <v>-1.863425925925924</v>
      </c>
      <c r="D18">
        <v>-3.2822695035461038</v>
      </c>
      <c r="E18">
        <v>-2.363366721659204</v>
      </c>
      <c r="F18">
        <v>-5.9605797714769331</v>
      </c>
      <c r="G18">
        <v>-5.4836493542175901E-2</v>
      </c>
    </row>
    <row r="19" spans="1:7" x14ac:dyDescent="0.25">
      <c r="A19" s="2">
        <v>45230</v>
      </c>
      <c r="B19">
        <v>-0.1087314662273471</v>
      </c>
      <c r="C19">
        <v>-2.540047332499789</v>
      </c>
      <c r="D19">
        <v>3.1097653292959819</v>
      </c>
      <c r="E19">
        <v>-2.0168899228602939</v>
      </c>
      <c r="F19">
        <v>-8.9158163265310009E-2</v>
      </c>
      <c r="G19">
        <v>1.5375343973582789</v>
      </c>
    </row>
    <row r="20" spans="1:7" x14ac:dyDescent="0.25">
      <c r="A20" s="2">
        <v>45260</v>
      </c>
      <c r="B20">
        <v>1.3636363636363671</v>
      </c>
      <c r="C20">
        <v>-1.292771891314715E-6</v>
      </c>
      <c r="D20">
        <v>3.5657142857142792</v>
      </c>
      <c r="E20">
        <v>-6.5534320050600812</v>
      </c>
      <c r="F20">
        <v>1.3318542199488519</v>
      </c>
      <c r="G20">
        <v>0.98347376788553476</v>
      </c>
    </row>
    <row r="21" spans="1:7" x14ac:dyDescent="0.25">
      <c r="A21" s="2">
        <v>45289</v>
      </c>
      <c r="B21">
        <v>2.0952380952380949</v>
      </c>
      <c r="C21">
        <v>1.042746113989317</v>
      </c>
      <c r="D21">
        <v>-3.9278074866310111</v>
      </c>
      <c r="E21">
        <v>6.4370498517158623</v>
      </c>
      <c r="F21">
        <v>2.9964523281596409</v>
      </c>
      <c r="G21">
        <v>1.486175329712957</v>
      </c>
    </row>
    <row r="22" spans="1:7" x14ac:dyDescent="0.25">
      <c r="A22" s="2">
        <v>45322</v>
      </c>
      <c r="B22">
        <v>1.477611940298502</v>
      </c>
      <c r="C22">
        <v>-2.8459595959595991</v>
      </c>
      <c r="D22">
        <v>3.534345625451905</v>
      </c>
      <c r="E22">
        <v>-12.685146041506529</v>
      </c>
      <c r="F22">
        <v>-8.6522464261402341</v>
      </c>
      <c r="G22">
        <v>1.343268511593116</v>
      </c>
    </row>
    <row r="23" spans="1:7" x14ac:dyDescent="0.25">
      <c r="A23" s="2">
        <v>45351</v>
      </c>
      <c r="B23">
        <v>0.66000000000000369</v>
      </c>
      <c r="C23">
        <v>-1.3125</v>
      </c>
      <c r="D23">
        <v>-4.9993229519295852</v>
      </c>
      <c r="E23">
        <v>-8.1122580645161264</v>
      </c>
      <c r="F23">
        <v>0.6956272617611603</v>
      </c>
      <c r="G23">
        <v>-0.86635311143270854</v>
      </c>
    </row>
    <row r="24" spans="1:7" x14ac:dyDescent="0.25">
      <c r="A24" s="2">
        <v>45379</v>
      </c>
      <c r="B24">
        <v>-1.802521008403364</v>
      </c>
      <c r="C24">
        <v>1.13061797752809</v>
      </c>
      <c r="D24">
        <v>-6.5438202247190986</v>
      </c>
      <c r="E24">
        <v>7.3099262944536392</v>
      </c>
      <c r="F24">
        <v>3.6996156120638659</v>
      </c>
      <c r="G24">
        <v>-2.2729807692307702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current_portfolio</vt:lpstr>
      <vt:lpstr>beta_portfolio</vt:lpstr>
      <vt:lpstr>alpha</vt:lpstr>
      <vt:lpstr>portfolio_prices</vt:lpstr>
      <vt:lpstr>beta_price_moves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2024-04-11T03:06:49Z</dcterms:created>
  <dcterms:modified xsi:type="dcterms:W3CDTF">2024-04-11T03:23:55Z</dcterms:modified>
</cp:coreProperties>
</file>