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F7BC4724-8BF5-4DE0-833D-1DEA042266A3}" xr6:coauthVersionLast="47" xr6:coauthVersionMax="47" xr10:uidLastSave="{00000000-0000-0000-0000-000000000000}"/>
  <bookViews>
    <workbookView xWindow="28740" yWindow="-120" windowWidth="29040" windowHeight="15840" activeTab="1" xr2:uid="{00000000-000D-0000-FFFF-FFFF00000000}"/>
  </bookViews>
  <sheets>
    <sheet name="current_portfolio" sheetId="1" r:id="rId1"/>
    <sheet name="beta_portfolio" sheetId="3" r:id="rId2"/>
    <sheet name="portvbeta" sheetId="9" r:id="rId3"/>
    <sheet name="Sigma Moves PnL" sheetId="2" r:id="rId4"/>
    <sheet name="alpha" sheetId="4" r:id="rId5"/>
    <sheet name="portfolio_prices" sheetId="5" r:id="rId6"/>
    <sheet name="beta_price_moves" sheetId="6" r:id="rId7"/>
    <sheet name="5 day standard deviations" sheetId="7" r:id="rId8"/>
    <sheet name="30 day standard deviations" sheetId="8" r:id="rId9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9" l="1"/>
  <c r="L39" i="9"/>
  <c r="K39" i="9"/>
  <c r="J39" i="9"/>
  <c r="I39" i="9"/>
  <c r="H39" i="9"/>
  <c r="M38" i="9"/>
  <c r="L38" i="9"/>
  <c r="K38" i="9"/>
  <c r="J38" i="9"/>
  <c r="I38" i="9"/>
  <c r="H38" i="9"/>
  <c r="M37" i="9"/>
  <c r="L37" i="9"/>
  <c r="K37" i="9"/>
  <c r="J37" i="9"/>
  <c r="I37" i="9"/>
  <c r="H37" i="9"/>
  <c r="M36" i="9"/>
  <c r="L36" i="9"/>
  <c r="K36" i="9"/>
  <c r="J36" i="9"/>
  <c r="I36" i="9"/>
  <c r="H36" i="9"/>
  <c r="M35" i="9"/>
  <c r="L35" i="9"/>
  <c r="K35" i="9"/>
  <c r="J35" i="9"/>
  <c r="I35" i="9"/>
  <c r="H35" i="9"/>
  <c r="M34" i="9"/>
  <c r="L34" i="9"/>
  <c r="K34" i="9"/>
  <c r="J34" i="9"/>
  <c r="I34" i="9"/>
  <c r="H34" i="9"/>
  <c r="M33" i="9"/>
  <c r="L33" i="9"/>
  <c r="K33" i="9"/>
  <c r="J33" i="9"/>
  <c r="I33" i="9"/>
  <c r="H33" i="9"/>
  <c r="M32" i="9"/>
  <c r="L32" i="9"/>
  <c r="K32" i="9"/>
  <c r="J32" i="9"/>
  <c r="I32" i="9"/>
  <c r="H32" i="9"/>
  <c r="M31" i="9"/>
  <c r="L31" i="9"/>
  <c r="K31" i="9"/>
  <c r="J31" i="9"/>
  <c r="I31" i="9"/>
  <c r="H31" i="9"/>
  <c r="M30" i="9"/>
  <c r="L30" i="9"/>
  <c r="K30" i="9"/>
  <c r="J30" i="9"/>
  <c r="I30" i="9"/>
  <c r="H30" i="9"/>
  <c r="M29" i="9"/>
  <c r="L29" i="9"/>
  <c r="K29" i="9"/>
  <c r="J29" i="9"/>
  <c r="I29" i="9"/>
  <c r="H29" i="9"/>
  <c r="M28" i="9"/>
  <c r="L28" i="9"/>
  <c r="K28" i="9"/>
  <c r="J28" i="9"/>
  <c r="I28" i="9"/>
  <c r="H28" i="9"/>
  <c r="M27" i="9"/>
  <c r="L27" i="9"/>
  <c r="K27" i="9"/>
  <c r="J27" i="9"/>
  <c r="I27" i="9"/>
  <c r="H27" i="9"/>
  <c r="M26" i="9"/>
  <c r="L26" i="9"/>
  <c r="K26" i="9"/>
  <c r="J26" i="9"/>
  <c r="I26" i="9"/>
  <c r="H26" i="9"/>
  <c r="M25" i="9"/>
  <c r="L25" i="9"/>
  <c r="K25" i="9"/>
  <c r="J25" i="9"/>
  <c r="I25" i="9"/>
  <c r="H25" i="9"/>
  <c r="M24" i="9"/>
  <c r="L24" i="9"/>
  <c r="K24" i="9"/>
  <c r="J24" i="9"/>
  <c r="I24" i="9"/>
  <c r="H24" i="9"/>
  <c r="M23" i="9"/>
  <c r="L23" i="9"/>
  <c r="K23" i="9"/>
  <c r="J23" i="9"/>
  <c r="I23" i="9"/>
  <c r="H23" i="9"/>
  <c r="M22" i="9"/>
  <c r="L22" i="9"/>
  <c r="K22" i="9"/>
  <c r="J22" i="9"/>
  <c r="I22" i="9"/>
  <c r="H22" i="9"/>
  <c r="M21" i="9"/>
  <c r="L21" i="9"/>
  <c r="K21" i="9"/>
  <c r="J21" i="9"/>
  <c r="I21" i="9"/>
  <c r="H21" i="9"/>
  <c r="M20" i="9"/>
  <c r="L20" i="9"/>
  <c r="K20" i="9"/>
  <c r="J20" i="9"/>
  <c r="I20" i="9"/>
  <c r="H20" i="9"/>
  <c r="M19" i="9"/>
  <c r="L19" i="9"/>
  <c r="K19" i="9"/>
  <c r="J19" i="9"/>
  <c r="I19" i="9"/>
  <c r="H19" i="9"/>
  <c r="M18" i="9"/>
  <c r="L18" i="9"/>
  <c r="K18" i="9"/>
  <c r="J18" i="9"/>
  <c r="I18" i="9"/>
  <c r="H18" i="9"/>
  <c r="M17" i="9"/>
  <c r="L17" i="9"/>
  <c r="K17" i="9"/>
  <c r="J17" i="9"/>
  <c r="I17" i="9"/>
  <c r="H17" i="9"/>
  <c r="M16" i="9"/>
  <c r="L16" i="9"/>
  <c r="K16" i="9"/>
  <c r="J16" i="9"/>
  <c r="I16" i="9"/>
  <c r="H16" i="9"/>
  <c r="M15" i="9"/>
  <c r="L15" i="9"/>
  <c r="K15" i="9"/>
  <c r="J15" i="9"/>
  <c r="I15" i="9"/>
  <c r="H15" i="9"/>
  <c r="M14" i="9"/>
  <c r="L14" i="9"/>
  <c r="K14" i="9"/>
  <c r="J14" i="9"/>
  <c r="I14" i="9"/>
  <c r="H14" i="9"/>
  <c r="M13" i="9"/>
  <c r="L13" i="9"/>
  <c r="K13" i="9"/>
  <c r="J13" i="9"/>
  <c r="I13" i="9"/>
  <c r="H13" i="9"/>
  <c r="M12" i="9"/>
  <c r="L12" i="9"/>
  <c r="K12" i="9"/>
  <c r="J12" i="9"/>
  <c r="I12" i="9"/>
  <c r="H12" i="9"/>
  <c r="M11" i="9"/>
  <c r="L11" i="9"/>
  <c r="K11" i="9"/>
  <c r="J11" i="9"/>
  <c r="I11" i="9"/>
  <c r="H11" i="9"/>
  <c r="M10" i="9"/>
  <c r="L10" i="9"/>
  <c r="K10" i="9"/>
  <c r="J10" i="9"/>
  <c r="I10" i="9"/>
  <c r="H10" i="9"/>
  <c r="M9" i="9"/>
  <c r="L9" i="9"/>
  <c r="K9" i="9"/>
  <c r="J9" i="9"/>
  <c r="I9" i="9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I6" i="9"/>
  <c r="H6" i="9"/>
  <c r="M5" i="9"/>
  <c r="L5" i="9"/>
  <c r="K5" i="9"/>
  <c r="J5" i="9"/>
  <c r="I5" i="9"/>
  <c r="H5" i="9"/>
  <c r="M4" i="9"/>
  <c r="L4" i="9"/>
  <c r="K4" i="9"/>
  <c r="J4" i="9"/>
  <c r="I4" i="9"/>
  <c r="H4" i="9"/>
  <c r="M3" i="9"/>
  <c r="L3" i="9"/>
  <c r="K3" i="9"/>
  <c r="J3" i="9"/>
  <c r="I3" i="9"/>
  <c r="H3" i="9"/>
  <c r="F39" i="9"/>
  <c r="E39" i="9"/>
  <c r="D39" i="9"/>
  <c r="C39" i="9"/>
  <c r="B39" i="9"/>
  <c r="A39" i="9"/>
  <c r="F38" i="9"/>
  <c r="E38" i="9"/>
  <c r="D38" i="9"/>
  <c r="C38" i="9"/>
  <c r="B38" i="9"/>
  <c r="A38" i="9"/>
  <c r="F37" i="9"/>
  <c r="E37" i="9"/>
  <c r="D37" i="9"/>
  <c r="C37" i="9"/>
  <c r="B37" i="9"/>
  <c r="A37" i="9"/>
  <c r="F36" i="9"/>
  <c r="E36" i="9"/>
  <c r="D36" i="9"/>
  <c r="C36" i="9"/>
  <c r="B36" i="9"/>
  <c r="A36" i="9"/>
  <c r="F35" i="9"/>
  <c r="E35" i="9"/>
  <c r="D35" i="9"/>
  <c r="C35" i="9"/>
  <c r="B35" i="9"/>
  <c r="A35" i="9"/>
  <c r="F34" i="9"/>
  <c r="E34" i="9"/>
  <c r="D34" i="9"/>
  <c r="C34" i="9"/>
  <c r="B34" i="9"/>
  <c r="A34" i="9"/>
  <c r="F33" i="9"/>
  <c r="E33" i="9"/>
  <c r="D33" i="9"/>
  <c r="C33" i="9"/>
  <c r="B33" i="9"/>
  <c r="A33" i="9"/>
  <c r="F32" i="9"/>
  <c r="E32" i="9"/>
  <c r="D32" i="9"/>
  <c r="C32" i="9"/>
  <c r="B32" i="9"/>
  <c r="A32" i="9"/>
  <c r="F31" i="9"/>
  <c r="E31" i="9"/>
  <c r="D31" i="9"/>
  <c r="C31" i="9"/>
  <c r="B31" i="9"/>
  <c r="A31" i="9"/>
  <c r="F30" i="9"/>
  <c r="E30" i="9"/>
  <c r="D30" i="9"/>
  <c r="C30" i="9"/>
  <c r="B30" i="9"/>
  <c r="A30" i="9"/>
  <c r="F29" i="9"/>
  <c r="E29" i="9"/>
  <c r="D29" i="9"/>
  <c r="C29" i="9"/>
  <c r="B29" i="9"/>
  <c r="A29" i="9"/>
  <c r="F28" i="9"/>
  <c r="E28" i="9"/>
  <c r="D28" i="9"/>
  <c r="C28" i="9"/>
  <c r="B28" i="9"/>
  <c r="A28" i="9"/>
  <c r="F27" i="9"/>
  <c r="E27" i="9"/>
  <c r="D27" i="9"/>
  <c r="C27" i="9"/>
  <c r="B27" i="9"/>
  <c r="A27" i="9"/>
  <c r="F26" i="9"/>
  <c r="E26" i="9"/>
  <c r="D26" i="9"/>
  <c r="C26" i="9"/>
  <c r="B26" i="9"/>
  <c r="A26" i="9"/>
  <c r="F25" i="9"/>
  <c r="E25" i="9"/>
  <c r="D25" i="9"/>
  <c r="C25" i="9"/>
  <c r="B25" i="9"/>
  <c r="A25" i="9"/>
  <c r="F24" i="9"/>
  <c r="E24" i="9"/>
  <c r="D24" i="9"/>
  <c r="C24" i="9"/>
  <c r="B24" i="9"/>
  <c r="A24" i="9"/>
  <c r="F23" i="9"/>
  <c r="E23" i="9"/>
  <c r="D23" i="9"/>
  <c r="C23" i="9"/>
  <c r="B23" i="9"/>
  <c r="A23" i="9"/>
  <c r="F22" i="9"/>
  <c r="E22" i="9"/>
  <c r="D22" i="9"/>
  <c r="C22" i="9"/>
  <c r="B22" i="9"/>
  <c r="A22" i="9"/>
  <c r="F21" i="9"/>
  <c r="E21" i="9"/>
  <c r="D21" i="9"/>
  <c r="C21" i="9"/>
  <c r="B21" i="9"/>
  <c r="A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E4" i="9"/>
  <c r="D4" i="9"/>
  <c r="C4" i="9"/>
  <c r="B4" i="9"/>
  <c r="A4" i="9"/>
  <c r="F3" i="9"/>
  <c r="E3" i="9"/>
  <c r="D3" i="9"/>
  <c r="C3" i="9"/>
  <c r="B3" i="9"/>
  <c r="A3" i="9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<sst xmlns="http://schemas.openxmlformats.org/spreadsheetml/2006/main" count="70" uniqueCount="18">
  <si>
    <t>ACCU</t>
  </si>
  <si>
    <t>NZU</t>
  </si>
  <si>
    <t>EUA</t>
  </si>
  <si>
    <t>UKA</t>
  </si>
  <si>
    <t>CCA</t>
  </si>
  <si>
    <t>Total</t>
  </si>
  <si>
    <t>Date</t>
  </si>
  <si>
    <t>-99%</t>
  </si>
  <si>
    <t>-2 sig</t>
  </si>
  <si>
    <t>-1 sig</t>
  </si>
  <si>
    <t>1 sig</t>
  </si>
  <si>
    <t>2 sig</t>
  </si>
  <si>
    <t>+99%</t>
  </si>
  <si>
    <t>Mkt</t>
  </si>
  <si>
    <t>TwoSigma</t>
  </si>
  <si>
    <t>OnePointFive</t>
  </si>
  <si>
    <t>OneSigma</t>
  </si>
  <si>
    <t>Portfoio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</si>
</sst>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\ hh:mm:ss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1" applyNumberFormat="1" applyFon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portvbeta!$A$3</c:f>
              <c:strCache>
                <c:ptCount val="1"/>
                <c:pt idx="0">
                  <c:v> ACCU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portvbeta!$A$4:$A$39</c:f>
              <c:numCache>
                <c:formatCode>_-"$"* #,##0_-;\-"$"* #,##0_-;_-"$"* "-"??_-;_-@_-</c:formatCode>
                <c:ptCount val="36"/>
                <c:pt idx="0">
                  <c:v>56736.47</c:v>
                </c:pt>
                <c:pt idx="1">
                  <c:v>347585.91000000003</c:v>
                </c:pt>
                <c:pt idx="2">
                  <c:v>430983.64</c:v>
                </c:pt>
                <c:pt idx="3">
                  <c:v>687522.89</c:v>
                </c:pt>
                <c:pt idx="4">
                  <c:v>1560404.35</c:v>
                </c:pt>
                <c:pt idx="5">
                  <c:v>1901826.08</c:v>
                </c:pt>
                <c:pt idx="6">
                  <c:v>2410431.42</c:v>
                </c:pt>
                <c:pt idx="7">
                  <c:v>2625161.11</c:v>
                </c:pt>
                <c:pt idx="8">
                  <c:v>2391174</c:v>
                </c:pt>
                <c:pt idx="9">
                  <c:v>2099562.61</c:v>
                </c:pt>
                <c:pt idx="10">
                  <c:v>1941241.8599999999</c:v>
                </c:pt>
                <c:pt idx="11">
                  <c:v>2546564.3499999996</c:v>
                </c:pt>
                <c:pt idx="12">
                  <c:v>2504733.9499999997</c:v>
                </c:pt>
                <c:pt idx="13">
                  <c:v>2253575.92</c:v>
                </c:pt>
                <c:pt idx="14">
                  <c:v>2200590.14</c:v>
                </c:pt>
                <c:pt idx="15">
                  <c:v>2348523.64</c:v>
                </c:pt>
                <c:pt idx="16">
                  <c:v>2268021.19</c:v>
                </c:pt>
                <c:pt idx="17">
                  <c:v>2408425.56</c:v>
                </c:pt>
                <c:pt idx="18">
                  <c:v>2502082.3199999998</c:v>
                </c:pt>
                <c:pt idx="19">
                  <c:v>2794959.58</c:v>
                </c:pt>
                <c:pt idx="20">
                  <c:v>2651678.3200000003</c:v>
                </c:pt>
                <c:pt idx="21">
                  <c:v>2810947.6500000004</c:v>
                </c:pt>
                <c:pt idx="22">
                  <c:v>2736594.1900000004</c:v>
                </c:pt>
                <c:pt idx="23">
                  <c:v>2586091.9800000004</c:v>
                </c:pt>
                <c:pt idx="24">
                  <c:v>2425721.4700000007</c:v>
                </c:pt>
                <c:pt idx="25">
                  <c:v>2267864.6300000008</c:v>
                </c:pt>
                <c:pt idx="26">
                  <c:v>2372864.290000001</c:v>
                </c:pt>
                <c:pt idx="27">
                  <c:v>2313030.4600000009</c:v>
                </c:pt>
                <c:pt idx="28">
                  <c:v>2286416.4100000011</c:v>
                </c:pt>
                <c:pt idx="29">
                  <c:v>2351040.9000000013</c:v>
                </c:pt>
                <c:pt idx="30">
                  <c:v>2464176.7800000012</c:v>
                </c:pt>
                <c:pt idx="31">
                  <c:v>2536238.1900000013</c:v>
                </c:pt>
                <c:pt idx="32">
                  <c:v>2573833.2300000014</c:v>
                </c:pt>
                <c:pt idx="33">
                  <c:v>2443971.1200000015</c:v>
                </c:pt>
                <c:pt idx="34">
                  <c:v>2423751.2100000014</c:v>
                </c:pt>
                <c:pt idx="35">
                  <c:v>2361631.4900000012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F-4220-A866-8D167B6031FA}"/>
            </c:ext>
          </c:extLst>
        </c:ser>
        <c:ser>
          <c:idx val="1"/>
          <c:order val="1"/>
          <c:tx>
            <c:strRef>
              <c:f>portvbeta!$H$3</c:f>
              <c:strCache>
                <c:ptCount val="1"/>
                <c:pt idx="0">
                  <c:v>ACCU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portvbeta!$H$4:$H$39</c:f>
              <c:numCache>
                <c:formatCode>_-"$"* #,##0_-;\-"$"* #,##0_-;_-"$"* "-"??_-;_-@_-</c:formatCode>
                <c:ptCount val="36"/>
                <c:pt idx="0">
                  <c:v>0</c:v>
                </c:pt>
                <c:pt idx="1">
                  <c:v>350273.1871747119</c:v>
                </c:pt>
                <c:pt idx="2">
                  <c:v>475463.41888715542</c:v>
                </c:pt>
                <c:pt idx="3">
                  <c:v>789793.87080584385</c:v>
                </c:pt>
                <c:pt idx="4">
                  <c:v>1728720.6086491682</c:v>
                </c:pt>
                <c:pt idx="5">
                  <c:v>2131430.4449269576</c:v>
                </c:pt>
                <c:pt idx="6">
                  <c:v>2704590.5419236859</c:v>
                </c:pt>
                <c:pt idx="7">
                  <c:v>2974608.6887544463</c:v>
                </c:pt>
                <c:pt idx="8">
                  <c:v>2597930.1154603693</c:v>
                </c:pt>
                <c:pt idx="9">
                  <c:v>1685084.6758904704</c:v>
                </c:pt>
                <c:pt idx="10">
                  <c:v>1479854.7878372846</c:v>
                </c:pt>
                <c:pt idx="11">
                  <c:v>2150516.743439659</c:v>
                </c:pt>
                <c:pt idx="12">
                  <c:v>2122304.8602368548</c:v>
                </c:pt>
                <c:pt idx="13">
                  <c:v>1687170.7215212397</c:v>
                </c:pt>
                <c:pt idx="14">
                  <c:v>1644001.6761031561</c:v>
                </c:pt>
                <c:pt idx="15">
                  <c:v>1841670.4630175401</c:v>
                </c:pt>
                <c:pt idx="16">
                  <c:v>1760245.9220663577</c:v>
                </c:pt>
                <c:pt idx="17">
                  <c:v>1949609.2977658515</c:v>
                </c:pt>
                <c:pt idx="18">
                  <c:v>2086536.1137013363</c:v>
                </c:pt>
                <c:pt idx="19">
                  <c:v>2438923.4325956209</c:v>
                </c:pt>
                <c:pt idx="20">
                  <c:v>2260080.2444349877</c:v>
                </c:pt>
                <c:pt idx="21">
                  <c:v>2470189.7242320953</c:v>
                </c:pt>
                <c:pt idx="22">
                  <c:v>2397498.621947451</c:v>
                </c:pt>
                <c:pt idx="23">
                  <c:v>2206178.0020546806</c:v>
                </c:pt>
                <c:pt idx="24">
                  <c:v>1997227.3994842716</c:v>
                </c:pt>
                <c:pt idx="25">
                  <c:v>1792835.1844435479</c:v>
                </c:pt>
                <c:pt idx="26">
                  <c:v>1942635.4617063005</c:v>
                </c:pt>
                <c:pt idx="27">
                  <c:v>1890136.3322785019</c:v>
                </c:pt>
                <c:pt idx="28">
                  <c:v>1881886.5641261169</c:v>
                </c:pt>
                <c:pt idx="29">
                  <c:v>1985349.5655413596</c:v>
                </c:pt>
                <c:pt idx="30">
                  <c:v>2144321.2883508112</c:v>
                </c:pt>
                <c:pt idx="31">
                  <c:v>2256431.9436156857</c:v>
                </c:pt>
                <c:pt idx="32">
                  <c:v>2327969.2188799386</c:v>
                </c:pt>
                <c:pt idx="33">
                  <c:v>2171481.4292393844</c:v>
                </c:pt>
                <c:pt idx="34">
                  <c:v>2171481.4292393844</c:v>
                </c:pt>
                <c:pt idx="35">
                  <c:v>2115841.3262560759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F-4220-A866-8D167B60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19367"/>
        <c:axId val="599611087"/>
      </c:lineChart>
      <c:catAx>
        <c:axId val="599619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1087"/>
        <c:crosses val="autoZero"/>
        <c:auto val="1"/>
        <c:lblAlgn val="ctr"/>
        <c:lblOffset val="100"/>
        <c:noMultiLvlLbl val="0"/>
      </c:catAx>
      <c:valAx>
        <c:axId val="599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9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portvbeta!$B$3</c:f>
              <c:strCache>
                <c:ptCount val="1"/>
                <c:pt idx="0">
                  <c:v> NZU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portvbeta!$B$4:$B$39</c:f>
              <c:numCache>
                <c:formatCode>_-"$"* #,##0_-;\-"$"* #,##0_-;_-"$"* "-"??_-;_-@_-</c:formatCode>
                <c:ptCount val="36"/>
                <c:pt idx="0">
                  <c:v>341790.42</c:v>
                </c:pt>
                <c:pt idx="1">
                  <c:v>553560.46</c:v>
                </c:pt>
                <c:pt idx="2">
                  <c:v>639650.04999999993</c:v>
                </c:pt>
                <c:pt idx="3">
                  <c:v>1166368.04</c:v>
                </c:pt>
                <c:pt idx="4">
                  <c:v>1149965.8800000001</c:v>
                </c:pt>
                <c:pt idx="5">
                  <c:v>1119191.7500000002</c:v>
                </c:pt>
                <c:pt idx="6">
                  <c:v>1183870.5800000003</c:v>
                </c:pt>
                <c:pt idx="7">
                  <c:v>1363244.3300000003</c:v>
                </c:pt>
                <c:pt idx="8">
                  <c:v>1477378.8700000003</c:v>
                </c:pt>
                <c:pt idx="9">
                  <c:v>1345026.0100000002</c:v>
                </c:pt>
                <c:pt idx="10">
                  <c:v>1314251.8800000004</c:v>
                </c:pt>
                <c:pt idx="11">
                  <c:v>1307310.8900000004</c:v>
                </c:pt>
                <c:pt idx="12">
                  <c:v>1256038.5500000003</c:v>
                </c:pt>
                <c:pt idx="13">
                  <c:v>1335748.8600000003</c:v>
                </c:pt>
                <c:pt idx="14">
                  <c:v>1461254.3700000003</c:v>
                </c:pt>
                <c:pt idx="15">
                  <c:v>1273074.9700000004</c:v>
                </c:pt>
                <c:pt idx="16">
                  <c:v>1422773.6200000003</c:v>
                </c:pt>
                <c:pt idx="17">
                  <c:v>1360298.1900000004</c:v>
                </c:pt>
                <c:pt idx="18">
                  <c:v>1191722.8600000003</c:v>
                </c:pt>
                <c:pt idx="19">
                  <c:v>1062796.5400000003</c:v>
                </c:pt>
                <c:pt idx="20">
                  <c:v>916289.42000000027</c:v>
                </c:pt>
                <c:pt idx="21">
                  <c:v>637398.92000000027</c:v>
                </c:pt>
                <c:pt idx="22">
                  <c:v>658804.76000000024</c:v>
                </c:pt>
                <c:pt idx="23">
                  <c:v>595960.75000000023</c:v>
                </c:pt>
                <c:pt idx="24">
                  <c:v>290292.15000000026</c:v>
                </c:pt>
                <c:pt idx="25">
                  <c:v>1532484.1100000003</c:v>
                </c:pt>
                <c:pt idx="26">
                  <c:v>1544907.9400000004</c:v>
                </c:pt>
                <c:pt idx="27">
                  <c:v>1436654.0800000003</c:v>
                </c:pt>
                <c:pt idx="28">
                  <c:v>1571454.2200000002</c:v>
                </c:pt>
                <c:pt idx="29">
                  <c:v>1637257.35</c:v>
                </c:pt>
                <c:pt idx="30">
                  <c:v>1494889.1500000001</c:v>
                </c:pt>
                <c:pt idx="31">
                  <c:v>1565788.6800000002</c:v>
                </c:pt>
                <c:pt idx="32">
                  <c:v>1433251.6400000001</c:v>
                </c:pt>
                <c:pt idx="33">
                  <c:v>1206651.81</c:v>
                </c:pt>
                <c:pt idx="34">
                  <c:v>1085074.04</c:v>
                </c:pt>
                <c:pt idx="35">
                  <c:v>902550.02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3-48A6-85F8-E2C98B564780}"/>
            </c:ext>
          </c:extLst>
        </c:ser>
        <c:ser>
          <c:idx val="1"/>
          <c:order val="1"/>
          <c:tx>
            <c:strRef>
              <c:f>portvbeta!$I$3</c:f>
              <c:strCache>
                <c:ptCount val="1"/>
                <c:pt idx="0">
                  <c:v>NZU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portvbeta!$I$4:$I$39</c:f>
              <c:numCache>
                <c:formatCode>_-"$"* #,##0_-;\-"$"* #,##0_-;_-"$"* "-"??_-;_-@_-</c:formatCode>
                <c:ptCount val="36"/>
                <c:pt idx="0">
                  <c:v>0</c:v>
                </c:pt>
                <c:pt idx="1">
                  <c:v>295480.05000452459</c:v>
                </c:pt>
                <c:pt idx="2">
                  <c:v>444884.03023748117</c:v>
                </c:pt>
                <c:pt idx="3">
                  <c:v>1076912.3845138941</c:v>
                </c:pt>
                <c:pt idx="4">
                  <c:v>1096321.7227638853</c:v>
                </c:pt>
                <c:pt idx="5">
                  <c:v>1096321.7227638853</c:v>
                </c:pt>
                <c:pt idx="6">
                  <c:v>1219585.9509115217</c:v>
                </c:pt>
                <c:pt idx="7">
                  <c:v>1478410.3302583615</c:v>
                </c:pt>
                <c:pt idx="8">
                  <c:v>1661412.6623297071</c:v>
                </c:pt>
                <c:pt idx="9">
                  <c:v>1511029.3499320971</c:v>
                </c:pt>
                <c:pt idx="10">
                  <c:v>1511029.3499320971</c:v>
                </c:pt>
                <c:pt idx="11">
                  <c:v>1543027.907181391</c:v>
                </c:pt>
                <c:pt idx="12">
                  <c:v>1514690.3238355273</c:v>
                </c:pt>
                <c:pt idx="13">
                  <c:v>1656352.9544575028</c:v>
                </c:pt>
                <c:pt idx="14">
                  <c:v>1852790.927007538</c:v>
                </c:pt>
                <c:pt idx="15">
                  <c:v>1604145.201204533</c:v>
                </c:pt>
                <c:pt idx="16">
                  <c:v>1828845.6170986618</c:v>
                </c:pt>
                <c:pt idx="17">
                  <c:v>1784660.8294354465</c:v>
                </c:pt>
                <c:pt idx="18">
                  <c:v>1572362.1849985369</c:v>
                </c:pt>
                <c:pt idx="19">
                  <c:v>1427546.4759776006</c:v>
                </c:pt>
                <c:pt idx="20">
                  <c:v>1253671.1541547626</c:v>
                </c:pt>
                <c:pt idx="21">
                  <c:v>786543.42388445185</c:v>
                </c:pt>
                <c:pt idx="22">
                  <c:v>855455.47803809028</c:v>
                </c:pt>
                <c:pt idx="23">
                  <c:v>810744.68099793186</c:v>
                </c:pt>
                <c:pt idx="24">
                  <c:v>241698.17321409879</c:v>
                </c:pt>
                <c:pt idx="25">
                  <c:v>1596698.3282193677</c:v>
                </c:pt>
                <c:pt idx="26">
                  <c:v>1654037.3656449141</c:v>
                </c:pt>
                <c:pt idx="27">
                  <c:v>1541926.7103800394</c:v>
                </c:pt>
                <c:pt idx="28">
                  <c:v>1749273.0316537733</c:v>
                </c:pt>
                <c:pt idx="29">
                  <c:v>1873921.3143111847</c:v>
                </c:pt>
                <c:pt idx="30">
                  <c:v>1707001.0053612606</c:v>
                </c:pt>
                <c:pt idx="31">
                  <c:v>1837906.8441180128</c:v>
                </c:pt>
                <c:pt idx="32">
                  <c:v>1687223.0102863808</c:v>
                </c:pt>
                <c:pt idx="33">
                  <c:v>1359099.6926186217</c:v>
                </c:pt>
                <c:pt idx="34">
                  <c:v>1226078.3667202243</c:v>
                </c:pt>
                <c:pt idx="35">
                  <c:v>988160.27930291113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3-48A6-85F8-E2C98B56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08559"/>
        <c:axId val="1036908919"/>
      </c:lineChart>
      <c:catAx>
        <c:axId val="103690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08919"/>
        <c:crosses val="autoZero"/>
        <c:auto val="1"/>
        <c:lblAlgn val="ctr"/>
        <c:lblOffset val="100"/>
        <c:noMultiLvlLbl val="0"/>
      </c:catAx>
      <c:valAx>
        <c:axId val="103690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portvbeta!$C$3</c:f>
              <c:strCache>
                <c:ptCount val="1"/>
                <c:pt idx="0">
                  <c:v> EUA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portvbeta!$C$4:$C$39</c:f>
              <c:numCache>
                <c:formatCode>_-"$"* #,##0_-;\-"$"* #,##0_-;_-"$"* "-"??_-;_-@_-</c:formatCode>
                <c:ptCount val="36"/>
                <c:pt idx="0">
                  <c:v>162563.26</c:v>
                </c:pt>
                <c:pt idx="1">
                  <c:v>42446.630000000005</c:v>
                </c:pt>
                <c:pt idx="2">
                  <c:v>317423.41000000003</c:v>
                </c:pt>
                <c:pt idx="3">
                  <c:v>322898.83</c:v>
                </c:pt>
                <c:pt idx="4">
                  <c:v>210257.06</c:v>
                </c:pt>
                <c:pt idx="5">
                  <c:v>836035.81</c:v>
                </c:pt>
                <c:pt idx="6">
                  <c:v>940097.42</c:v>
                </c:pt>
                <c:pt idx="7">
                  <c:v>1141731.24</c:v>
                </c:pt>
                <c:pt idx="8">
                  <c:v>983650.69</c:v>
                </c:pt>
                <c:pt idx="9">
                  <c:v>843170.83</c:v>
                </c:pt>
                <c:pt idx="10">
                  <c:v>1029004.21</c:v>
                </c:pt>
                <c:pt idx="11">
                  <c:v>993589.45</c:v>
                </c:pt>
                <c:pt idx="12">
                  <c:v>1119464.29</c:v>
                </c:pt>
                <c:pt idx="13">
                  <c:v>901621.72</c:v>
                </c:pt>
                <c:pt idx="14">
                  <c:v>907731.65</c:v>
                </c:pt>
                <c:pt idx="15">
                  <c:v>660489.04</c:v>
                </c:pt>
                <c:pt idx="16">
                  <c:v>1076310.1300000001</c:v>
                </c:pt>
                <c:pt idx="17">
                  <c:v>1168888.2400000002</c:v>
                </c:pt>
                <c:pt idx="18">
                  <c:v>1074671.9500000002</c:v>
                </c:pt>
                <c:pt idx="19">
                  <c:v>1274978.08</c:v>
                </c:pt>
                <c:pt idx="20">
                  <c:v>1391628.72</c:v>
                </c:pt>
                <c:pt idx="21">
                  <c:v>1251182.21</c:v>
                </c:pt>
                <c:pt idx="22">
                  <c:v>1137856.3</c:v>
                </c:pt>
                <c:pt idx="23">
                  <c:v>989000.57000000007</c:v>
                </c:pt>
                <c:pt idx="24">
                  <c:v>1194410.6200000001</c:v>
                </c:pt>
                <c:pt idx="25">
                  <c:v>1118117.8700000001</c:v>
                </c:pt>
                <c:pt idx="26">
                  <c:v>1073156.33</c:v>
                </c:pt>
                <c:pt idx="27">
                  <c:v>979262.75000000012</c:v>
                </c:pt>
                <c:pt idx="28">
                  <c:v>894662.20000000007</c:v>
                </c:pt>
                <c:pt idx="29">
                  <c:v>704569.88000000012</c:v>
                </c:pt>
                <c:pt idx="30">
                  <c:v>893209.50000000012</c:v>
                </c:pt>
                <c:pt idx="31">
                  <c:v>619942.34000000008</c:v>
                </c:pt>
                <c:pt idx="32">
                  <c:v>402242.68000000005</c:v>
                </c:pt>
                <c:pt idx="33">
                  <c:v>622715.27</c:v>
                </c:pt>
                <c:pt idx="34">
                  <c:v>826340.17</c:v>
                </c:pt>
                <c:pt idx="35">
                  <c:v>966188.64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B-49DD-9017-149D00D5F501}"/>
            </c:ext>
          </c:extLst>
        </c:ser>
        <c:ser>
          <c:idx val="1"/>
          <c:order val="1"/>
          <c:tx>
            <c:strRef>
              <c:f>portvbeta!$J$3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portvbeta!$J$4:$J$39</c:f>
              <c:numCache>
                <c:formatCode>_-"$"* #,##0_-;\-"$"* #,##0_-;_-"$"* "-"??_-;_-@_-</c:formatCode>
                <c:ptCount val="36"/>
                <c:pt idx="0">
                  <c:v>-44277.206880613558</c:v>
                </c:pt>
                <c:pt idx="1">
                  <c:v>-179005.10675228905</c:v>
                </c:pt>
                <c:pt idx="2">
                  <c:v>170625.27010228205</c:v>
                </c:pt>
                <c:pt idx="3">
                  <c:v>212685.22937326098</c:v>
                </c:pt>
                <c:pt idx="4">
                  <c:v>89806.576283301882</c:v>
                </c:pt>
                <c:pt idx="5">
                  <c:v>800305.38750091568</c:v>
                </c:pt>
                <c:pt idx="6">
                  <c:v>961423.23911438196</c:v>
                </c:pt>
                <c:pt idx="7">
                  <c:v>1232028.9007815181</c:v>
                </c:pt>
                <c:pt idx="8">
                  <c:v>1032885.0289833463</c:v>
                </c:pt>
                <c:pt idx="9">
                  <c:v>864577.45762709167</c:v>
                </c:pt>
                <c:pt idx="10">
                  <c:v>1117844.9075275278</c:v>
                </c:pt>
                <c:pt idx="11">
                  <c:v>1106523.5633936082</c:v>
                </c:pt>
                <c:pt idx="12">
                  <c:v>1292677.8166212912</c:v>
                </c:pt>
                <c:pt idx="13">
                  <c:v>969255.78943360422</c:v>
                </c:pt>
                <c:pt idx="14">
                  <c:v>1012121.4877841024</c:v>
                </c:pt>
                <c:pt idx="15">
                  <c:v>607034.14085374982</c:v>
                </c:pt>
                <c:pt idx="16">
                  <c:v>1103817.7967424802</c:v>
                </c:pt>
                <c:pt idx="17">
                  <c:v>1251597.3745292537</c:v>
                </c:pt>
                <c:pt idx="18">
                  <c:v>1156991.7453214806</c:v>
                </c:pt>
                <c:pt idx="19">
                  <c:v>1426145.3665758681</c:v>
                </c:pt>
                <c:pt idx="20">
                  <c:v>1601758.2008888759</c:v>
                </c:pt>
                <c:pt idx="21">
                  <c:v>1433507.3340351023</c:v>
                </c:pt>
                <c:pt idx="22">
                  <c:v>1309553.8578585016</c:v>
                </c:pt>
                <c:pt idx="23">
                  <c:v>1126805.0669668119</c:v>
                </c:pt>
                <c:pt idx="24">
                  <c:v>1401535.9609490195</c:v>
                </c:pt>
                <c:pt idx="25">
                  <c:v>1333319.861956584</c:v>
                </c:pt>
                <c:pt idx="26">
                  <c:v>1309068.1050316482</c:v>
                </c:pt>
                <c:pt idx="27">
                  <c:v>1214946.7665535209</c:v>
                </c:pt>
                <c:pt idx="28">
                  <c:v>1134623.9045266807</c:v>
                </c:pt>
                <c:pt idx="29">
                  <c:v>873632.75732604018</c:v>
                </c:pt>
                <c:pt idx="30">
                  <c:v>1129988.9725259312</c:v>
                </c:pt>
                <c:pt idx="31">
                  <c:v>624801.64240269747</c:v>
                </c:pt>
                <c:pt idx="32">
                  <c:v>301730.07669316645</c:v>
                </c:pt>
                <c:pt idx="33">
                  <c:v>592848.69180483604</c:v>
                </c:pt>
                <c:pt idx="34">
                  <c:v>865630.31257146772</c:v>
                </c:pt>
                <c:pt idx="35">
                  <c:v>1067634.1994072646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B-49DD-9017-149D00D5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11439"/>
        <c:axId val="1036910359"/>
      </c:lineChart>
      <c:catAx>
        <c:axId val="103691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10359"/>
        <c:crosses val="autoZero"/>
        <c:auto val="1"/>
        <c:lblAlgn val="ctr"/>
        <c:lblOffset val="100"/>
        <c:noMultiLvlLbl val="0"/>
      </c:catAx>
      <c:valAx>
        <c:axId val="103691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portvbeta!$D$3</c:f>
              <c:strCache>
                <c:ptCount val="1"/>
                <c:pt idx="0">
                  <c:v> UKA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portvbeta!$D$4:$D$39</c:f>
              <c:numCache>
                <c:formatCode>_-"$"* #,##0_-;\-"$"* #,##0_-;_-"$"* "-"??_-;_-@_-</c:formatCode>
                <c:ptCount val="36"/>
                <c:pt idx="0">
                  <c:v>-113914.16</c:v>
                </c:pt>
                <c:pt idx="1">
                  <c:v>-252283.31</c:v>
                </c:pt>
                <c:pt idx="2">
                  <c:v>136707.72999999998</c:v>
                </c:pt>
                <c:pt idx="3">
                  <c:v>1107908.24</c:v>
                </c:pt>
                <c:pt idx="4">
                  <c:v>682192.16999999993</c:v>
                </c:pt>
                <c:pt idx="5">
                  <c:v>1497217.02</c:v>
                </c:pt>
                <c:pt idx="6">
                  <c:v>1487392.32</c:v>
                </c:pt>
                <c:pt idx="7">
                  <c:v>1730172.35</c:v>
                </c:pt>
                <c:pt idx="8">
                  <c:v>1579916.7200000002</c:v>
                </c:pt>
                <c:pt idx="9">
                  <c:v>1491964.3200000003</c:v>
                </c:pt>
                <c:pt idx="10">
                  <c:v>1601154.2600000002</c:v>
                </c:pt>
                <c:pt idx="11">
                  <c:v>1616827.0000000002</c:v>
                </c:pt>
                <c:pt idx="12">
                  <c:v>1645873.7700000003</c:v>
                </c:pt>
                <c:pt idx="13">
                  <c:v>1463745.1300000004</c:v>
                </c:pt>
                <c:pt idx="14">
                  <c:v>1982300.0400000003</c:v>
                </c:pt>
                <c:pt idx="15">
                  <c:v>1596167.3800000004</c:v>
                </c:pt>
                <c:pt idx="16">
                  <c:v>1637802.7900000003</c:v>
                </c:pt>
                <c:pt idx="17">
                  <c:v>1450146.1100000003</c:v>
                </c:pt>
                <c:pt idx="18">
                  <c:v>1368145.8700000003</c:v>
                </c:pt>
                <c:pt idx="19">
                  <c:v>1459430.5000000005</c:v>
                </c:pt>
                <c:pt idx="20">
                  <c:v>1655621.4900000005</c:v>
                </c:pt>
                <c:pt idx="21">
                  <c:v>1453759.4300000004</c:v>
                </c:pt>
                <c:pt idx="22">
                  <c:v>1129344.5500000003</c:v>
                </c:pt>
                <c:pt idx="23">
                  <c:v>837851.9600000002</c:v>
                </c:pt>
                <c:pt idx="24">
                  <c:v>873148.93000000017</c:v>
                </c:pt>
                <c:pt idx="25">
                  <c:v>569564.25000000023</c:v>
                </c:pt>
                <c:pt idx="26">
                  <c:v>619327.60000000021</c:v>
                </c:pt>
                <c:pt idx="27">
                  <c:v>296320.1500000002</c:v>
                </c:pt>
                <c:pt idx="28">
                  <c:v>259116.17000000019</c:v>
                </c:pt>
                <c:pt idx="29">
                  <c:v>307637.25000000017</c:v>
                </c:pt>
                <c:pt idx="30">
                  <c:v>461811.17000000016</c:v>
                </c:pt>
                <c:pt idx="31">
                  <c:v>57600.64000000013</c:v>
                </c:pt>
                <c:pt idx="32">
                  <c:v>67163.03000000013</c:v>
                </c:pt>
                <c:pt idx="33">
                  <c:v>267315.98000000016</c:v>
                </c:pt>
                <c:pt idx="34">
                  <c:v>149434.41000000015</c:v>
                </c:pt>
                <c:pt idx="35">
                  <c:v>961489.14000000013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0-406F-942C-C535E02D2149}"/>
            </c:ext>
          </c:extLst>
        </c:ser>
        <c:ser>
          <c:idx val="1"/>
          <c:order val="1"/>
          <c:tx>
            <c:strRef>
              <c:f>portvbeta!$K$3</c:f>
              <c:strCache>
                <c:ptCount val="1"/>
                <c:pt idx="0">
                  <c:v>UKA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portvbeta!$K$4:$K$39</c:f>
              <c:numCache>
                <c:formatCode>_-"$"* #,##0_-;\-"$"* #,##0_-;_-"$"* "-"??_-;_-@_-</c:formatCode>
                <c:ptCount val="36"/>
                <c:pt idx="0">
                  <c:v>131528.97762193409</c:v>
                </c:pt>
                <c:pt idx="1">
                  <c:v>-4161.0799760693044</c:v>
                </c:pt>
                <c:pt idx="2">
                  <c:v>461530.64144629776</c:v>
                </c:pt>
                <c:pt idx="3">
                  <c:v>1519503.3051511478</c:v>
                </c:pt>
                <c:pt idx="4">
                  <c:v>827751.3509449251</c:v>
                </c:pt>
                <c:pt idx="5">
                  <c:v>1728561.5098590418</c:v>
                </c:pt>
                <c:pt idx="6">
                  <c:v>1755307.1633062358</c:v>
                </c:pt>
                <c:pt idx="7">
                  <c:v>2066416.763523879</c:v>
                </c:pt>
                <c:pt idx="8">
                  <c:v>1914625.0032693516</c:v>
                </c:pt>
                <c:pt idx="9">
                  <c:v>1844914.5629899302</c:v>
                </c:pt>
                <c:pt idx="10">
                  <c:v>2009477.6760763675</c:v>
                </c:pt>
                <c:pt idx="11">
                  <c:v>2066530.3141818524</c:v>
                </c:pt>
                <c:pt idx="12">
                  <c:v>2139288.8941818187</c:v>
                </c:pt>
                <c:pt idx="13">
                  <c:v>1943085.3541877316</c:v>
                </c:pt>
                <c:pt idx="14">
                  <c:v>2542745.4453215082</c:v>
                </c:pt>
                <c:pt idx="15">
                  <c:v>1973851.3240780234</c:v>
                </c:pt>
                <c:pt idx="16">
                  <c:v>2061282.5934600311</c:v>
                </c:pt>
                <c:pt idx="17">
                  <c:v>1857173.34252899</c:v>
                </c:pt>
                <c:pt idx="18">
                  <c:v>1795034.6128231504</c:v>
                </c:pt>
                <c:pt idx="19">
                  <c:v>1939394.8800170824</c:v>
                </c:pt>
                <c:pt idx="20">
                  <c:v>2200122.7687928611</c:v>
                </c:pt>
                <c:pt idx="21">
                  <c:v>1975390.7350120903</c:v>
                </c:pt>
                <c:pt idx="22">
                  <c:v>1545615.5313245736</c:v>
                </c:pt>
                <c:pt idx="23">
                  <c:v>1177240.6169780307</c:v>
                </c:pt>
                <c:pt idx="24">
                  <c:v>1257297.1695186319</c:v>
                </c:pt>
                <c:pt idx="25">
                  <c:v>867093.84989543259</c:v>
                </c:pt>
                <c:pt idx="26">
                  <c:v>963944.31486857554</c:v>
                </c:pt>
                <c:pt idx="27">
                  <c:v>536930.65951424139</c:v>
                </c:pt>
                <c:pt idx="28">
                  <c:v>530543.40279421839</c:v>
                </c:pt>
                <c:pt idx="29">
                  <c:v>625956.92977710394</c:v>
                </c:pt>
                <c:pt idx="30">
                  <c:v>840621.62864840333</c:v>
                </c:pt>
                <c:pt idx="31">
                  <c:v>220778.00351440918</c:v>
                </c:pt>
                <c:pt idx="32">
                  <c:v>270612.47452177538</c:v>
                </c:pt>
                <c:pt idx="33">
                  <c:v>535651.52214480715</c:v>
                </c:pt>
                <c:pt idx="34">
                  <c:v>427197.95242600614</c:v>
                </c:pt>
                <c:pt idx="35">
                  <c:v>1325012.7500060208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0-406F-942C-C535E02D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01359"/>
        <c:axId val="1036903159"/>
      </c:lineChart>
      <c:catAx>
        <c:axId val="103690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03159"/>
        <c:crosses val="autoZero"/>
        <c:auto val="1"/>
        <c:lblAlgn val="ctr"/>
        <c:lblOffset val="100"/>
        <c:noMultiLvlLbl val="0"/>
      </c:catAx>
      <c:valAx>
        <c:axId val="103690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portvbeta!$E$3</c:f>
              <c:strCache>
                <c:ptCount val="1"/>
                <c:pt idx="0">
                  <c:v> CCA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portvbeta!$E$4:$E$39</c:f>
              <c:numCache>
                <c:formatCode>_-"$"* #,##0_-;\-"$"* #,##0_-;_-"$"* "-"??_-;_-@_-</c:formatCode>
                <c:ptCount val="36"/>
                <c:pt idx="0">
                  <c:v>200150.18</c:v>
                </c:pt>
                <c:pt idx="1">
                  <c:v>207783.74</c:v>
                </c:pt>
                <c:pt idx="2">
                  <c:v>392005.44999999995</c:v>
                </c:pt>
                <c:pt idx="3">
                  <c:v>540322.89999999991</c:v>
                </c:pt>
                <c:pt idx="4">
                  <c:v>746913.66999999993</c:v>
                </c:pt>
                <c:pt idx="5">
                  <c:v>797217.54999999993</c:v>
                </c:pt>
                <c:pt idx="6">
                  <c:v>809289.1399999999</c:v>
                </c:pt>
                <c:pt idx="7">
                  <c:v>623722.66999999993</c:v>
                </c:pt>
                <c:pt idx="8">
                  <c:v>623970.04999999993</c:v>
                </c:pt>
                <c:pt idx="9">
                  <c:v>672218.2699999999</c:v>
                </c:pt>
                <c:pt idx="10">
                  <c:v>617703.93999999994</c:v>
                </c:pt>
                <c:pt idx="11">
                  <c:v>719400.03999999992</c:v>
                </c:pt>
                <c:pt idx="12">
                  <c:v>626804.2699999999</c:v>
                </c:pt>
                <c:pt idx="13">
                  <c:v>494215.85999999987</c:v>
                </c:pt>
                <c:pt idx="14">
                  <c:v>376495.31999999989</c:v>
                </c:pt>
                <c:pt idx="15">
                  <c:v>327199.72999999986</c:v>
                </c:pt>
                <c:pt idx="16">
                  <c:v>528139.7699999999</c:v>
                </c:pt>
                <c:pt idx="17">
                  <c:v>360208.3299999999</c:v>
                </c:pt>
                <c:pt idx="18">
                  <c:v>487724.6999999999</c:v>
                </c:pt>
                <c:pt idx="19">
                  <c:v>409146.99999999988</c:v>
                </c:pt>
                <c:pt idx="20">
                  <c:v>419125.58999999991</c:v>
                </c:pt>
                <c:pt idx="21">
                  <c:v>456160.28999999992</c:v>
                </c:pt>
                <c:pt idx="22">
                  <c:v>491087.93999999994</c:v>
                </c:pt>
                <c:pt idx="23">
                  <c:v>452621.10999999993</c:v>
                </c:pt>
                <c:pt idx="24">
                  <c:v>494833.91999999993</c:v>
                </c:pt>
                <c:pt idx="25">
                  <c:v>752528.24</c:v>
                </c:pt>
                <c:pt idx="26">
                  <c:v>700115</c:v>
                </c:pt>
                <c:pt idx="27">
                  <c:v>667147.76</c:v>
                </c:pt>
                <c:pt idx="28">
                  <c:v>702827.73</c:v>
                </c:pt>
                <c:pt idx="29">
                  <c:v>713584.05999999994</c:v>
                </c:pt>
                <c:pt idx="30">
                  <c:v>746909.72</c:v>
                </c:pt>
                <c:pt idx="31">
                  <c:v>773731.14</c:v>
                </c:pt>
                <c:pt idx="32">
                  <c:v>709515.85</c:v>
                </c:pt>
                <c:pt idx="33">
                  <c:v>597702.25</c:v>
                </c:pt>
                <c:pt idx="34">
                  <c:v>544837.92000000004</c:v>
                </c:pt>
                <c:pt idx="35">
                  <c:v>517938.34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2-47CD-B6C9-EEFD0652EDA6}"/>
            </c:ext>
          </c:extLst>
        </c:ser>
        <c:ser>
          <c:idx val="1"/>
          <c:order val="1"/>
          <c:tx>
            <c:strRef>
              <c:f>portvbeta!$L$3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portvbeta!$L$4:$L$39</c:f>
              <c:numCache>
                <c:formatCode>_-"$"* #,##0_-;\-"$"* #,##0_-;_-"$"* "-"??_-;_-@_-</c:formatCode>
                <c:ptCount val="36"/>
                <c:pt idx="0">
                  <c:v>-5040.3716844469609</c:v>
                </c:pt>
                <c:pt idx="1">
                  <c:v>52195.861550287431</c:v>
                </c:pt>
                <c:pt idx="2">
                  <c:v>334175.61220846418</c:v>
                </c:pt>
                <c:pt idx="3">
                  <c:v>573807.17035043915</c:v>
                </c:pt>
                <c:pt idx="4">
                  <c:v>881607.74005321111</c:v>
                </c:pt>
                <c:pt idx="5">
                  <c:v>997821.46347385296</c:v>
                </c:pt>
                <c:pt idx="6">
                  <c:v>1061393.1320705665</c:v>
                </c:pt>
                <c:pt idx="7">
                  <c:v>726008.80009630031</c:v>
                </c:pt>
                <c:pt idx="8">
                  <c:v>772583.18874577968</c:v>
                </c:pt>
                <c:pt idx="9">
                  <c:v>886046.09743341827</c:v>
                </c:pt>
                <c:pt idx="10">
                  <c:v>847974.65847848589</c:v>
                </c:pt>
                <c:pt idx="11">
                  <c:v>1030578.018794927</c:v>
                </c:pt>
                <c:pt idx="12">
                  <c:v>925550.08404535765</c:v>
                </c:pt>
                <c:pt idx="13">
                  <c:v>738304.86691073491</c:v>
                </c:pt>
                <c:pt idx="14">
                  <c:v>583492.76690018328</c:v>
                </c:pt>
                <c:pt idx="15">
                  <c:v>553992.85957471794</c:v>
                </c:pt>
                <c:pt idx="16">
                  <c:v>855307.64976189472</c:v>
                </c:pt>
                <c:pt idx="17">
                  <c:v>577199.6524758552</c:v>
                </c:pt>
                <c:pt idx="18">
                  <c:v>791704.42660342343</c:v>
                </c:pt>
                <c:pt idx="19">
                  <c:v>712328.12531090307</c:v>
                </c:pt>
                <c:pt idx="20">
                  <c:v>772918.41539236985</c:v>
                </c:pt>
                <c:pt idx="21">
                  <c:v>871226.24154599104</c:v>
                </c:pt>
                <c:pt idx="22">
                  <c:v>966657.11025357095</c:v>
                </c:pt>
                <c:pt idx="23">
                  <c:v>954561.43569198216</c:v>
                </c:pt>
                <c:pt idx="24">
                  <c:v>1059899.494738051</c:v>
                </c:pt>
                <c:pt idx="25">
                  <c:v>1425361.6618489097</c:v>
                </c:pt>
                <c:pt idx="26">
                  <c:v>1390756.2319446572</c:v>
                </c:pt>
                <c:pt idx="27">
                  <c:v>1387315.9947445355</c:v>
                </c:pt>
                <c:pt idx="28">
                  <c:v>1483775.171628091</c:v>
                </c:pt>
                <c:pt idx="29">
                  <c:v>1545474.6498965444</c:v>
                </c:pt>
                <c:pt idx="30">
                  <c:v>1638711.7503185347</c:v>
                </c:pt>
                <c:pt idx="31">
                  <c:v>1722983.4096612411</c:v>
                </c:pt>
                <c:pt idx="32">
                  <c:v>1668631.6448077923</c:v>
                </c:pt>
                <c:pt idx="33">
                  <c:v>1526033.3039519025</c:v>
                </c:pt>
                <c:pt idx="34">
                  <c:v>1490685.4738213306</c:v>
                </c:pt>
                <c:pt idx="35">
                  <c:v>1496661.1412061728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2-47CD-B6C9-EEFD0652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29415"/>
        <c:axId val="216729775"/>
      </c:lineChart>
      <c:catAx>
        <c:axId val="216729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9775"/>
        <c:crosses val="autoZero"/>
        <c:auto val="1"/>
        <c:lblAlgn val="ctr"/>
        <c:lblOffset val="100"/>
        <c:noMultiLvlLbl val="0"/>
      </c:catAx>
      <c:valAx>
        <c:axId val="2167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9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147637</xdr:rowOff>
    </xdr:from>
    <xdr:to>
      <xdr:col>21</xdr:col>
      <xdr:colOff>85725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22BBF-6392-EF04-8E86-15B90EF5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17</xdr:row>
      <xdr:rowOff>119062</xdr:rowOff>
    </xdr:from>
    <xdr:to>
      <xdr:col>21</xdr:col>
      <xdr:colOff>19050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74B11-342F-C797-117D-D5AFED73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30</xdr:row>
      <xdr:rowOff>23812</xdr:rowOff>
    </xdr:from>
    <xdr:to>
      <xdr:col>21</xdr:col>
      <xdr:colOff>142875</xdr:colOff>
      <xdr:row>44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94F5D-C5F2-9436-12EF-98629B0C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15</xdr:row>
      <xdr:rowOff>185737</xdr:rowOff>
    </xdr:from>
    <xdr:to>
      <xdr:col>28</xdr:col>
      <xdr:colOff>361950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3C59E-89A8-E019-9AE5-62482411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30</xdr:row>
      <xdr:rowOff>109537</xdr:rowOff>
    </xdr:from>
    <xdr:to>
      <xdr:col>28</xdr:col>
      <xdr:colOff>476250</xdr:colOff>
      <xdr:row>44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62E8D2-A7B2-4246-F6A1-ED06A891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selection activeCell="C34" sqref="C34"/>
    </sheetView>
  </sheetViews>
  <sheetFormatPr defaultRowHeight="15" x14ac:dyDescent="0.25"/>
  <cols>
    <col min="1" max="1" width="13.7109375" customWidth="1"/>
    <col min="2" max="2" width="12.5703125" bestFit="1" customWidth="1"/>
    <col min="3" max="3" width="14.28515625" bestFit="1" customWidth="1"/>
    <col min="4" max="6" width="12.5703125" bestFit="1" customWidth="1"/>
    <col min="7" max="7" width="14.28515625" bestFit="1" customWidth="1"/>
    <col min="10" max="13" width="14.28515625" style="3" bestFit="1" customWidth="1"/>
    <col min="14" max="14" width="12.5703125" style="3" bestFit="1" customWidth="1"/>
    <col min="15" max="15" width="14.28515625" style="3" bestFit="1" customWidth="1"/>
  </cols>
  <sheetData>
    <row r="1" spans="1:1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3" t="str">
        <f>B1</f>
        <v>ACCU</v>
      </c>
      <c r="K1" s="3" t="str">
        <f t="shared" ref="K1:O2" si="0">C1</f>
        <v>NZU</v>
      </c>
      <c r="L1" s="3" t="str">
        <f t="shared" si="0"/>
        <v>EUA</v>
      </c>
      <c r="M1" s="3" t="str">
        <f t="shared" si="0"/>
        <v>UKA</v>
      </c>
      <c r="N1" s="3" t="str">
        <f t="shared" si="0"/>
        <v>CCA</v>
      </c>
      <c r="O1" s="3" t="str">
        <f t="shared" si="0"/>
        <v>Total</v>
      </c>
    </row>
    <row r="2" spans="1:15" x14ac:dyDescent="0.25">
      <c r="A2" s="4">
        <v>44377</v>
      </c>
      <c r="B2" s="3">
        <v>56736.47</v>
      </c>
      <c r="C2" s="3">
        <v>341790.42</v>
      </c>
      <c r="D2" s="3">
        <v>162563.26</v>
      </c>
      <c r="E2" s="3">
        <v>-113914.16</v>
      </c>
      <c r="F2" s="3">
        <v>200150.18</v>
      </c>
      <c r="G2" s="3">
        <v>647326.16999999993</v>
      </c>
      <c r="J2" s="3">
        <f>B2</f>
        <v>56736.47</v>
      </c>
      <c r="K2" s="3">
        <f t="shared" si="0"/>
        <v>341790.42</v>
      </c>
      <c r="L2" s="3">
        <f t="shared" si="0"/>
        <v>162563.26</v>
      </c>
      <c r="M2" s="3">
        <f t="shared" si="0"/>
        <v>-113914.16</v>
      </c>
      <c r="N2" s="3">
        <f t="shared" si="0"/>
        <v>200150.18</v>
      </c>
      <c r="O2" s="3">
        <f t="shared" si="0"/>
        <v>647326.16999999993</v>
      </c>
    </row>
    <row r="3" spans="1:15" x14ac:dyDescent="0.25">
      <c r="A3" s="4">
        <v>44407</v>
      </c>
      <c r="B3" s="3">
        <v>290849.44</v>
      </c>
      <c r="C3" s="3">
        <v>211770.04</v>
      </c>
      <c r="D3" s="3">
        <v>-120116.63</v>
      </c>
      <c r="E3" s="3">
        <v>-138369.15</v>
      </c>
      <c r="F3" s="3">
        <v>7633.56</v>
      </c>
      <c r="G3" s="3">
        <v>251767.26</v>
      </c>
      <c r="J3" s="3">
        <f>J2+B3</f>
        <v>347585.91000000003</v>
      </c>
      <c r="K3" s="3">
        <f t="shared" ref="K3:O18" si="1">K2+C3</f>
        <v>553560.46</v>
      </c>
      <c r="L3" s="3">
        <f t="shared" si="1"/>
        <v>42446.630000000005</v>
      </c>
      <c r="M3" s="3">
        <f t="shared" si="1"/>
        <v>-252283.31</v>
      </c>
      <c r="N3" s="3">
        <f t="shared" si="1"/>
        <v>207783.74</v>
      </c>
      <c r="O3" s="3">
        <f t="shared" si="1"/>
        <v>899093.42999999993</v>
      </c>
    </row>
    <row r="4" spans="1:15" x14ac:dyDescent="0.25">
      <c r="A4" s="4">
        <v>44439</v>
      </c>
      <c r="B4" s="3">
        <v>83397.73</v>
      </c>
      <c r="C4" s="3">
        <v>86089.59</v>
      </c>
      <c r="D4" s="3">
        <v>274976.78000000003</v>
      </c>
      <c r="E4" s="3">
        <v>388991.04</v>
      </c>
      <c r="F4" s="3">
        <v>184221.71</v>
      </c>
      <c r="G4" s="3">
        <v>1017676.85</v>
      </c>
      <c r="J4" s="3">
        <f t="shared" ref="J4:O67" si="2">J3+B4</f>
        <v>430983.64</v>
      </c>
      <c r="K4" s="3">
        <f t="shared" si="1"/>
        <v>639650.04999999993</v>
      </c>
      <c r="L4" s="3">
        <f t="shared" si="1"/>
        <v>317423.41000000003</v>
      </c>
      <c r="M4" s="3">
        <f t="shared" si="1"/>
        <v>136707.72999999998</v>
      </c>
      <c r="N4" s="3">
        <f t="shared" si="1"/>
        <v>392005.44999999995</v>
      </c>
      <c r="O4" s="3">
        <f t="shared" si="1"/>
        <v>1916770.2799999998</v>
      </c>
    </row>
    <row r="5" spans="1:15" x14ac:dyDescent="0.25">
      <c r="A5" s="4">
        <v>44469</v>
      </c>
      <c r="B5" s="3">
        <v>256539.25</v>
      </c>
      <c r="C5" s="3">
        <v>526717.99</v>
      </c>
      <c r="D5" s="3">
        <v>5475.42</v>
      </c>
      <c r="E5" s="3">
        <v>971200.51</v>
      </c>
      <c r="F5" s="3">
        <v>148317.45000000001</v>
      </c>
      <c r="G5" s="3">
        <v>1908250.62</v>
      </c>
      <c r="J5" s="3">
        <f t="shared" si="2"/>
        <v>687522.89</v>
      </c>
      <c r="K5" s="3">
        <f t="shared" si="1"/>
        <v>1166368.04</v>
      </c>
      <c r="L5" s="3">
        <f t="shared" si="1"/>
        <v>322898.83</v>
      </c>
      <c r="M5" s="3">
        <f t="shared" si="1"/>
        <v>1107908.24</v>
      </c>
      <c r="N5" s="3">
        <f t="shared" si="1"/>
        <v>540322.89999999991</v>
      </c>
      <c r="O5" s="3">
        <f t="shared" si="1"/>
        <v>3825020.9</v>
      </c>
    </row>
    <row r="6" spans="1:15" x14ac:dyDescent="0.25">
      <c r="A6" s="4">
        <v>44498</v>
      </c>
      <c r="B6" s="3">
        <v>872881.46</v>
      </c>
      <c r="C6" s="3">
        <v>-16402.16</v>
      </c>
      <c r="D6" s="3">
        <v>-112641.77</v>
      </c>
      <c r="E6" s="3">
        <v>-425716.07</v>
      </c>
      <c r="F6" s="3">
        <v>206590.77</v>
      </c>
      <c r="G6" s="3">
        <v>524712.22999999986</v>
      </c>
      <c r="J6" s="3">
        <f t="shared" si="2"/>
        <v>1560404.35</v>
      </c>
      <c r="K6" s="3">
        <f t="shared" si="1"/>
        <v>1149965.8800000001</v>
      </c>
      <c r="L6" s="3">
        <f t="shared" si="1"/>
        <v>210257.06</v>
      </c>
      <c r="M6" s="3">
        <f t="shared" si="1"/>
        <v>682192.16999999993</v>
      </c>
      <c r="N6" s="3">
        <f t="shared" si="1"/>
        <v>746913.66999999993</v>
      </c>
      <c r="O6" s="3">
        <f t="shared" si="1"/>
        <v>4349733.13</v>
      </c>
    </row>
    <row r="7" spans="1:15" x14ac:dyDescent="0.25">
      <c r="A7" s="4">
        <v>44530</v>
      </c>
      <c r="B7" s="3">
        <v>341421.73</v>
      </c>
      <c r="C7" s="3">
        <v>-30774.13</v>
      </c>
      <c r="D7" s="3">
        <v>625778.75</v>
      </c>
      <c r="E7" s="3">
        <v>815024.85</v>
      </c>
      <c r="F7" s="3">
        <v>50303.88</v>
      </c>
      <c r="G7" s="3">
        <v>1801755.08</v>
      </c>
      <c r="J7" s="3">
        <f t="shared" si="2"/>
        <v>1901826.08</v>
      </c>
      <c r="K7" s="3">
        <f t="shared" si="1"/>
        <v>1119191.7500000002</v>
      </c>
      <c r="L7" s="3">
        <f t="shared" si="1"/>
        <v>836035.81</v>
      </c>
      <c r="M7" s="3">
        <f t="shared" si="1"/>
        <v>1497217.02</v>
      </c>
      <c r="N7" s="3">
        <f t="shared" si="1"/>
        <v>797217.54999999993</v>
      </c>
      <c r="O7" s="3">
        <f t="shared" si="1"/>
        <v>6151488.21</v>
      </c>
    </row>
    <row r="8" spans="1:15" x14ac:dyDescent="0.25">
      <c r="A8" s="4">
        <v>44561</v>
      </c>
      <c r="B8" s="3">
        <v>508605.34</v>
      </c>
      <c r="C8" s="3">
        <v>64678.83</v>
      </c>
      <c r="D8" s="3">
        <v>104061.61</v>
      </c>
      <c r="E8" s="3">
        <v>-9824.7000000000007</v>
      </c>
      <c r="F8" s="3">
        <v>12071.59</v>
      </c>
      <c r="G8" s="3">
        <v>679592.67</v>
      </c>
      <c r="J8" s="3">
        <f t="shared" si="2"/>
        <v>2410431.42</v>
      </c>
      <c r="K8" s="3">
        <f t="shared" si="1"/>
        <v>1183870.5800000003</v>
      </c>
      <c r="L8" s="3">
        <f t="shared" si="1"/>
        <v>940097.42</v>
      </c>
      <c r="M8" s="3">
        <f t="shared" si="1"/>
        <v>1487392.32</v>
      </c>
      <c r="N8" s="3">
        <f t="shared" si="1"/>
        <v>809289.1399999999</v>
      </c>
      <c r="O8" s="3">
        <f t="shared" si="1"/>
        <v>6831080.8799999999</v>
      </c>
    </row>
    <row r="9" spans="1:15" x14ac:dyDescent="0.25">
      <c r="A9" s="4">
        <v>44592</v>
      </c>
      <c r="B9" s="3">
        <v>214729.69</v>
      </c>
      <c r="C9" s="3">
        <v>179373.75</v>
      </c>
      <c r="D9" s="3">
        <v>201633.82</v>
      </c>
      <c r="E9" s="3">
        <v>242780.03</v>
      </c>
      <c r="F9" s="3">
        <v>-185566.47</v>
      </c>
      <c r="G9" s="3">
        <v>652950.82000000007</v>
      </c>
      <c r="J9" s="3">
        <f t="shared" si="2"/>
        <v>2625161.11</v>
      </c>
      <c r="K9" s="3">
        <f t="shared" si="1"/>
        <v>1363244.3300000003</v>
      </c>
      <c r="L9" s="3">
        <f t="shared" si="1"/>
        <v>1141731.24</v>
      </c>
      <c r="M9" s="3">
        <f t="shared" si="1"/>
        <v>1730172.35</v>
      </c>
      <c r="N9" s="3">
        <f t="shared" si="1"/>
        <v>623722.66999999993</v>
      </c>
      <c r="O9" s="3">
        <f t="shared" si="1"/>
        <v>7484031.7000000002</v>
      </c>
    </row>
    <row r="10" spans="1:15" x14ac:dyDescent="0.25">
      <c r="A10" s="4">
        <v>44620</v>
      </c>
      <c r="B10" s="3">
        <v>-233987.11</v>
      </c>
      <c r="C10" s="3">
        <v>114134.54</v>
      </c>
      <c r="D10" s="3">
        <v>-158080.54999999999</v>
      </c>
      <c r="E10" s="3">
        <v>-150255.63</v>
      </c>
      <c r="F10" s="3">
        <v>247.38</v>
      </c>
      <c r="G10" s="3">
        <v>-427941.37</v>
      </c>
      <c r="J10" s="3">
        <f t="shared" si="2"/>
        <v>2391174</v>
      </c>
      <c r="K10" s="3">
        <f t="shared" si="1"/>
        <v>1477378.8700000003</v>
      </c>
      <c r="L10" s="3">
        <f t="shared" si="1"/>
        <v>983650.69</v>
      </c>
      <c r="M10" s="3">
        <f t="shared" si="1"/>
        <v>1579916.7200000002</v>
      </c>
      <c r="N10" s="3">
        <f t="shared" si="1"/>
        <v>623970.04999999993</v>
      </c>
      <c r="O10" s="3">
        <f t="shared" si="1"/>
        <v>7056090.3300000001</v>
      </c>
    </row>
    <row r="11" spans="1:15" x14ac:dyDescent="0.25">
      <c r="A11" s="4">
        <v>44651</v>
      </c>
      <c r="B11" s="3">
        <v>-291611.39</v>
      </c>
      <c r="C11" s="3">
        <v>-132352.85999999999</v>
      </c>
      <c r="D11" s="3">
        <v>-140479.85999999999</v>
      </c>
      <c r="E11" s="3">
        <v>-87952.4</v>
      </c>
      <c r="F11" s="3">
        <v>48248.22</v>
      </c>
      <c r="G11" s="3">
        <v>-604148.29</v>
      </c>
      <c r="J11" s="3">
        <f t="shared" si="2"/>
        <v>2099562.61</v>
      </c>
      <c r="K11" s="3">
        <f t="shared" si="1"/>
        <v>1345026.0100000002</v>
      </c>
      <c r="L11" s="3">
        <f t="shared" si="1"/>
        <v>843170.83</v>
      </c>
      <c r="M11" s="3">
        <f t="shared" si="1"/>
        <v>1491964.3200000003</v>
      </c>
      <c r="N11" s="3">
        <f t="shared" si="1"/>
        <v>672218.2699999999</v>
      </c>
      <c r="O11" s="3">
        <f t="shared" si="1"/>
        <v>6451942.04</v>
      </c>
    </row>
    <row r="12" spans="1:15" x14ac:dyDescent="0.25">
      <c r="A12" s="4">
        <v>44680</v>
      </c>
      <c r="B12" s="3">
        <v>-158320.75</v>
      </c>
      <c r="C12" s="3">
        <v>-30774.13</v>
      </c>
      <c r="D12" s="3">
        <v>185833.38</v>
      </c>
      <c r="E12" s="3">
        <v>109189.94</v>
      </c>
      <c r="F12" s="3">
        <v>-54514.33</v>
      </c>
      <c r="G12" s="3">
        <v>51414.11</v>
      </c>
      <c r="J12" s="3">
        <f t="shared" si="2"/>
        <v>1941241.8599999999</v>
      </c>
      <c r="K12" s="3">
        <f t="shared" si="1"/>
        <v>1314251.8800000004</v>
      </c>
      <c r="L12" s="3">
        <f t="shared" si="1"/>
        <v>1029004.21</v>
      </c>
      <c r="M12" s="3">
        <f t="shared" si="1"/>
        <v>1601154.2600000002</v>
      </c>
      <c r="N12" s="3">
        <f t="shared" si="1"/>
        <v>617703.93999999994</v>
      </c>
      <c r="O12" s="3">
        <f t="shared" si="1"/>
        <v>6503356.1500000004</v>
      </c>
    </row>
    <row r="13" spans="1:15" x14ac:dyDescent="0.25">
      <c r="A13" s="4">
        <v>44712</v>
      </c>
      <c r="B13" s="3">
        <v>605322.49</v>
      </c>
      <c r="C13" s="3">
        <v>-6940.99</v>
      </c>
      <c r="D13" s="3">
        <v>-35414.76</v>
      </c>
      <c r="E13" s="3">
        <v>15672.74</v>
      </c>
      <c r="F13" s="3">
        <v>101696.1</v>
      </c>
      <c r="G13" s="3">
        <v>680335.58</v>
      </c>
      <c r="J13" s="3">
        <f t="shared" si="2"/>
        <v>2546564.3499999996</v>
      </c>
      <c r="K13" s="3">
        <f t="shared" si="1"/>
        <v>1307310.8900000004</v>
      </c>
      <c r="L13" s="3">
        <f t="shared" si="1"/>
        <v>993589.45</v>
      </c>
      <c r="M13" s="3">
        <f t="shared" si="1"/>
        <v>1616827.0000000002</v>
      </c>
      <c r="N13" s="3">
        <f t="shared" si="1"/>
        <v>719400.03999999992</v>
      </c>
      <c r="O13" s="3">
        <f t="shared" si="1"/>
        <v>7183691.7300000004</v>
      </c>
    </row>
    <row r="14" spans="1:15" x14ac:dyDescent="0.25">
      <c r="A14" s="4">
        <v>44742</v>
      </c>
      <c r="B14" s="3">
        <v>-41830.400000000001</v>
      </c>
      <c r="C14" s="3">
        <v>-51272.34</v>
      </c>
      <c r="D14" s="3">
        <v>125874.84</v>
      </c>
      <c r="E14" s="3">
        <v>29046.77</v>
      </c>
      <c r="F14" s="3">
        <v>-92595.77</v>
      </c>
      <c r="G14" s="3">
        <v>-30776.899999999991</v>
      </c>
      <c r="J14" s="3">
        <f t="shared" si="2"/>
        <v>2504733.9499999997</v>
      </c>
      <c r="K14" s="3">
        <f t="shared" si="1"/>
        <v>1256038.5500000003</v>
      </c>
      <c r="L14" s="3">
        <f t="shared" si="1"/>
        <v>1119464.29</v>
      </c>
      <c r="M14" s="3">
        <f t="shared" si="1"/>
        <v>1645873.7700000003</v>
      </c>
      <c r="N14" s="3">
        <f t="shared" si="1"/>
        <v>626804.2699999999</v>
      </c>
      <c r="O14" s="3">
        <f t="shared" si="1"/>
        <v>7152914.8300000001</v>
      </c>
    </row>
    <row r="15" spans="1:15" x14ac:dyDescent="0.25">
      <c r="A15" s="4">
        <v>44771</v>
      </c>
      <c r="B15" s="3">
        <v>-251158.03</v>
      </c>
      <c r="C15" s="3">
        <v>79710.31</v>
      </c>
      <c r="D15" s="3">
        <v>-217842.57</v>
      </c>
      <c r="E15" s="3">
        <v>-182128.64000000001</v>
      </c>
      <c r="F15" s="3">
        <v>-132588.41</v>
      </c>
      <c r="G15" s="3">
        <v>-704007.34000000008</v>
      </c>
      <c r="J15" s="3">
        <f t="shared" si="2"/>
        <v>2253575.92</v>
      </c>
      <c r="K15" s="3">
        <f t="shared" si="1"/>
        <v>1335748.8600000003</v>
      </c>
      <c r="L15" s="3">
        <f t="shared" si="1"/>
        <v>901621.72</v>
      </c>
      <c r="M15" s="3">
        <f t="shared" si="1"/>
        <v>1463745.1300000004</v>
      </c>
      <c r="N15" s="3">
        <f t="shared" si="1"/>
        <v>494215.85999999987</v>
      </c>
      <c r="O15" s="3">
        <f t="shared" si="1"/>
        <v>6448907.4900000002</v>
      </c>
    </row>
    <row r="16" spans="1:15" x14ac:dyDescent="0.25">
      <c r="A16" s="4">
        <v>44804</v>
      </c>
      <c r="B16" s="3">
        <v>-52985.78</v>
      </c>
      <c r="C16" s="3">
        <v>125505.51</v>
      </c>
      <c r="D16" s="3">
        <v>6109.93</v>
      </c>
      <c r="E16" s="3">
        <v>518554.91</v>
      </c>
      <c r="F16" s="3">
        <v>-117720.54</v>
      </c>
      <c r="G16" s="3">
        <v>479464.03</v>
      </c>
      <c r="J16" s="3">
        <f t="shared" si="2"/>
        <v>2200590.14</v>
      </c>
      <c r="K16" s="3">
        <f t="shared" si="1"/>
        <v>1461254.3700000003</v>
      </c>
      <c r="L16" s="3">
        <f t="shared" si="1"/>
        <v>907731.65</v>
      </c>
      <c r="M16" s="3">
        <f t="shared" si="1"/>
        <v>1982300.0400000003</v>
      </c>
      <c r="N16" s="3">
        <f t="shared" si="1"/>
        <v>376495.31999999989</v>
      </c>
      <c r="O16" s="3">
        <f t="shared" si="1"/>
        <v>6928371.5200000005</v>
      </c>
    </row>
    <row r="17" spans="1:15" x14ac:dyDescent="0.25">
      <c r="A17" s="4">
        <v>44834</v>
      </c>
      <c r="B17" s="3">
        <v>147933.5</v>
      </c>
      <c r="C17" s="3">
        <v>-188179.4</v>
      </c>
      <c r="D17" s="3">
        <v>-247242.61</v>
      </c>
      <c r="E17" s="3">
        <v>-386132.66</v>
      </c>
      <c r="F17" s="3">
        <v>-49295.59</v>
      </c>
      <c r="G17" s="3">
        <v>-722916.75999999989</v>
      </c>
      <c r="J17" s="3">
        <f t="shared" si="2"/>
        <v>2348523.64</v>
      </c>
      <c r="K17" s="3">
        <f t="shared" si="1"/>
        <v>1273074.9700000004</v>
      </c>
      <c r="L17" s="3">
        <f t="shared" si="1"/>
        <v>660489.04</v>
      </c>
      <c r="M17" s="3">
        <f t="shared" si="1"/>
        <v>1596167.3800000004</v>
      </c>
      <c r="N17" s="3">
        <f t="shared" si="1"/>
        <v>327199.72999999986</v>
      </c>
      <c r="O17" s="3">
        <f t="shared" si="1"/>
        <v>6205454.7600000007</v>
      </c>
    </row>
    <row r="18" spans="1:15" x14ac:dyDescent="0.25">
      <c r="A18" s="4">
        <v>44865</v>
      </c>
      <c r="B18" s="3">
        <v>-80502.45</v>
      </c>
      <c r="C18" s="3">
        <v>149698.65</v>
      </c>
      <c r="D18" s="3">
        <v>415821.09</v>
      </c>
      <c r="E18" s="3">
        <v>41635.410000000003</v>
      </c>
      <c r="F18" s="3">
        <v>200940.04</v>
      </c>
      <c r="G18" s="3">
        <v>727592.74000000011</v>
      </c>
      <c r="J18" s="3">
        <f t="shared" si="2"/>
        <v>2268021.19</v>
      </c>
      <c r="K18" s="3">
        <f t="shared" si="1"/>
        <v>1422773.6200000003</v>
      </c>
      <c r="L18" s="3">
        <f t="shared" si="1"/>
        <v>1076310.1300000001</v>
      </c>
      <c r="M18" s="3">
        <f t="shared" si="1"/>
        <v>1637802.7900000003</v>
      </c>
      <c r="N18" s="3">
        <f t="shared" si="1"/>
        <v>528139.7699999999</v>
      </c>
      <c r="O18" s="3">
        <f t="shared" si="1"/>
        <v>6933047.5000000009</v>
      </c>
    </row>
    <row r="19" spans="1:15" x14ac:dyDescent="0.25">
      <c r="A19" s="4">
        <v>44895</v>
      </c>
      <c r="B19" s="3">
        <v>140404.37</v>
      </c>
      <c r="C19" s="3">
        <v>-62475.43</v>
      </c>
      <c r="D19" s="3">
        <v>92578.11</v>
      </c>
      <c r="E19" s="3">
        <v>-187656.68</v>
      </c>
      <c r="F19" s="3">
        <v>-167931.44</v>
      </c>
      <c r="G19" s="3">
        <v>-185081.07</v>
      </c>
      <c r="J19" s="3">
        <f t="shared" si="2"/>
        <v>2408425.56</v>
      </c>
      <c r="K19" s="3">
        <f t="shared" si="2"/>
        <v>1360298.1900000004</v>
      </c>
      <c r="L19" s="3">
        <f t="shared" si="2"/>
        <v>1168888.2400000002</v>
      </c>
      <c r="M19" s="3">
        <f t="shared" si="2"/>
        <v>1450146.1100000003</v>
      </c>
      <c r="N19" s="3">
        <f t="shared" si="2"/>
        <v>360208.3299999999</v>
      </c>
      <c r="O19" s="3">
        <f t="shared" si="2"/>
        <v>6747966.4300000006</v>
      </c>
    </row>
    <row r="20" spans="1:15" x14ac:dyDescent="0.25">
      <c r="A20" s="4">
        <v>44925</v>
      </c>
      <c r="B20" s="3">
        <v>93656.76</v>
      </c>
      <c r="C20" s="3">
        <v>-168575.33</v>
      </c>
      <c r="D20" s="3">
        <v>-94216.29</v>
      </c>
      <c r="E20" s="3">
        <v>-82000.240000000005</v>
      </c>
      <c r="F20" s="3">
        <v>127516.37</v>
      </c>
      <c r="G20" s="3">
        <v>-123618.73</v>
      </c>
      <c r="J20" s="3">
        <f t="shared" si="2"/>
        <v>2502082.3199999998</v>
      </c>
      <c r="K20" s="3">
        <f t="shared" si="2"/>
        <v>1191722.8600000003</v>
      </c>
      <c r="L20" s="3">
        <f t="shared" si="2"/>
        <v>1074671.9500000002</v>
      </c>
      <c r="M20" s="3">
        <f t="shared" si="2"/>
        <v>1368145.8700000003</v>
      </c>
      <c r="N20" s="3">
        <f t="shared" si="2"/>
        <v>487724.6999999999</v>
      </c>
      <c r="O20" s="3">
        <f t="shared" si="2"/>
        <v>6624347.7000000002</v>
      </c>
    </row>
    <row r="21" spans="1:15" x14ac:dyDescent="0.25">
      <c r="A21" s="4">
        <v>44957</v>
      </c>
      <c r="B21" s="3">
        <v>292877.26</v>
      </c>
      <c r="C21" s="3">
        <v>-128926.32</v>
      </c>
      <c r="D21" s="3">
        <v>200306.13</v>
      </c>
      <c r="E21" s="3">
        <v>91284.63</v>
      </c>
      <c r="F21" s="3">
        <v>-78577.7</v>
      </c>
      <c r="G21" s="3">
        <v>376964</v>
      </c>
      <c r="J21" s="3">
        <f t="shared" si="2"/>
        <v>2794959.58</v>
      </c>
      <c r="K21" s="3">
        <f t="shared" si="2"/>
        <v>1062796.5400000003</v>
      </c>
      <c r="L21" s="3">
        <f t="shared" si="2"/>
        <v>1274978.08</v>
      </c>
      <c r="M21" s="3">
        <f t="shared" si="2"/>
        <v>1459430.5000000005</v>
      </c>
      <c r="N21" s="3">
        <f t="shared" si="2"/>
        <v>409146.99999999988</v>
      </c>
      <c r="O21" s="3">
        <f t="shared" si="2"/>
        <v>7001311.7000000002</v>
      </c>
    </row>
    <row r="22" spans="1:15" x14ac:dyDescent="0.25">
      <c r="A22" s="4">
        <v>44985</v>
      </c>
      <c r="B22" s="3">
        <v>-143281.26</v>
      </c>
      <c r="C22" s="3">
        <v>-146507.12</v>
      </c>
      <c r="D22" s="3">
        <v>116650.64</v>
      </c>
      <c r="E22" s="3">
        <v>196190.99</v>
      </c>
      <c r="F22" s="3">
        <v>9978.59</v>
      </c>
      <c r="G22" s="3">
        <v>33031.839999999997</v>
      </c>
      <c r="J22" s="3">
        <f t="shared" si="2"/>
        <v>2651678.3200000003</v>
      </c>
      <c r="K22" s="3">
        <f t="shared" si="2"/>
        <v>916289.42000000027</v>
      </c>
      <c r="L22" s="3">
        <f t="shared" si="2"/>
        <v>1391628.72</v>
      </c>
      <c r="M22" s="3">
        <f t="shared" si="2"/>
        <v>1655621.4900000005</v>
      </c>
      <c r="N22" s="3">
        <f t="shared" si="2"/>
        <v>419125.58999999991</v>
      </c>
      <c r="O22" s="3">
        <f t="shared" si="2"/>
        <v>7034343.54</v>
      </c>
    </row>
    <row r="23" spans="1:15" x14ac:dyDescent="0.25">
      <c r="A23" s="4">
        <v>45016</v>
      </c>
      <c r="B23" s="3">
        <v>159269.32999999999</v>
      </c>
      <c r="C23" s="3">
        <v>-278890.5</v>
      </c>
      <c r="D23" s="3">
        <v>-140446.51</v>
      </c>
      <c r="E23" s="3">
        <v>-201862.06</v>
      </c>
      <c r="F23" s="3">
        <v>37034.699999999997</v>
      </c>
      <c r="G23" s="3">
        <v>-424895.04</v>
      </c>
      <c r="J23" s="3">
        <f t="shared" si="2"/>
        <v>2810947.6500000004</v>
      </c>
      <c r="K23" s="3">
        <f t="shared" si="2"/>
        <v>637398.92000000027</v>
      </c>
      <c r="L23" s="3">
        <f t="shared" si="2"/>
        <v>1251182.21</v>
      </c>
      <c r="M23" s="3">
        <f t="shared" si="2"/>
        <v>1453759.4300000004</v>
      </c>
      <c r="N23" s="3">
        <f t="shared" si="2"/>
        <v>456160.28999999992</v>
      </c>
      <c r="O23" s="3">
        <f t="shared" si="2"/>
        <v>6609448.5</v>
      </c>
    </row>
    <row r="24" spans="1:15" x14ac:dyDescent="0.25">
      <c r="A24" s="4">
        <v>45044</v>
      </c>
      <c r="B24" s="3">
        <v>-74353.460000000006</v>
      </c>
      <c r="C24" s="3">
        <v>21405.84</v>
      </c>
      <c r="D24" s="3">
        <v>-113325.91</v>
      </c>
      <c r="E24" s="3">
        <v>-324414.88</v>
      </c>
      <c r="F24" s="3">
        <v>34927.65</v>
      </c>
      <c r="G24" s="3">
        <v>-455760.76</v>
      </c>
      <c r="J24" s="3">
        <f t="shared" si="2"/>
        <v>2736594.1900000004</v>
      </c>
      <c r="K24" s="3">
        <f t="shared" si="2"/>
        <v>658804.76000000024</v>
      </c>
      <c r="L24" s="3">
        <f t="shared" si="2"/>
        <v>1137856.3</v>
      </c>
      <c r="M24" s="3">
        <f t="shared" si="2"/>
        <v>1129344.5500000003</v>
      </c>
      <c r="N24" s="3">
        <f t="shared" si="2"/>
        <v>491087.93999999994</v>
      </c>
      <c r="O24" s="3">
        <f t="shared" si="2"/>
        <v>6153687.7400000002</v>
      </c>
    </row>
    <row r="25" spans="1:15" x14ac:dyDescent="0.25">
      <c r="A25" s="4">
        <v>45077</v>
      </c>
      <c r="B25" s="3">
        <v>-150502.21</v>
      </c>
      <c r="C25" s="3">
        <v>-62844.01</v>
      </c>
      <c r="D25" s="3">
        <v>-148855.73000000001</v>
      </c>
      <c r="E25" s="3">
        <v>-291492.59000000003</v>
      </c>
      <c r="F25" s="3">
        <v>-38466.83</v>
      </c>
      <c r="G25" s="3">
        <v>-692161.37</v>
      </c>
      <c r="J25" s="3">
        <f t="shared" si="2"/>
        <v>2586091.9800000004</v>
      </c>
      <c r="K25" s="3">
        <f t="shared" si="2"/>
        <v>595960.75000000023</v>
      </c>
      <c r="L25" s="3">
        <f t="shared" si="2"/>
        <v>989000.57000000007</v>
      </c>
      <c r="M25" s="3">
        <f t="shared" si="2"/>
        <v>837851.9600000002</v>
      </c>
      <c r="N25" s="3">
        <f t="shared" si="2"/>
        <v>452621.10999999993</v>
      </c>
      <c r="O25" s="3">
        <f t="shared" si="2"/>
        <v>5461526.3700000001</v>
      </c>
    </row>
    <row r="26" spans="1:15" x14ac:dyDescent="0.25">
      <c r="A26" s="4">
        <v>45107</v>
      </c>
      <c r="B26" s="3">
        <v>-160370.51</v>
      </c>
      <c r="C26" s="3">
        <v>-305668.59999999998</v>
      </c>
      <c r="D26" s="3">
        <v>205410.05</v>
      </c>
      <c r="E26" s="3">
        <v>35296.97</v>
      </c>
      <c r="F26" s="3">
        <v>42212.81</v>
      </c>
      <c r="G26" s="3">
        <v>-183119.28</v>
      </c>
      <c r="J26" s="3">
        <f t="shared" si="2"/>
        <v>2425721.4700000007</v>
      </c>
      <c r="K26" s="3">
        <f t="shared" si="2"/>
        <v>290292.15000000026</v>
      </c>
      <c r="L26" s="3">
        <f t="shared" si="2"/>
        <v>1194410.6200000001</v>
      </c>
      <c r="M26" s="3">
        <f t="shared" si="2"/>
        <v>873148.93000000017</v>
      </c>
      <c r="N26" s="3">
        <f t="shared" si="2"/>
        <v>494833.91999999993</v>
      </c>
      <c r="O26" s="3">
        <f t="shared" si="2"/>
        <v>5278407.09</v>
      </c>
    </row>
    <row r="27" spans="1:15" x14ac:dyDescent="0.25">
      <c r="A27" s="4">
        <v>45138</v>
      </c>
      <c r="B27" s="3">
        <v>-157856.84</v>
      </c>
      <c r="C27" s="3">
        <v>1242191.96</v>
      </c>
      <c r="D27" s="3">
        <v>-76292.75</v>
      </c>
      <c r="E27" s="3">
        <v>-303584.68</v>
      </c>
      <c r="F27" s="3">
        <v>257694.32</v>
      </c>
      <c r="G27" s="3">
        <v>962152.01</v>
      </c>
      <c r="J27" s="3">
        <f t="shared" si="2"/>
        <v>2267864.6300000008</v>
      </c>
      <c r="K27" s="3">
        <f t="shared" si="2"/>
        <v>1532484.1100000003</v>
      </c>
      <c r="L27" s="3">
        <f t="shared" si="2"/>
        <v>1118117.8700000001</v>
      </c>
      <c r="M27" s="3">
        <f t="shared" si="2"/>
        <v>569564.25000000023</v>
      </c>
      <c r="N27" s="3">
        <f t="shared" si="2"/>
        <v>752528.24</v>
      </c>
      <c r="O27" s="3">
        <f t="shared" si="2"/>
        <v>6240559.0999999996</v>
      </c>
    </row>
    <row r="28" spans="1:15" x14ac:dyDescent="0.25">
      <c r="A28" s="4">
        <v>45169</v>
      </c>
      <c r="B28" s="3">
        <v>104999.66</v>
      </c>
      <c r="C28" s="3">
        <v>12423.83</v>
      </c>
      <c r="D28" s="3">
        <v>-44961.54</v>
      </c>
      <c r="E28" s="3">
        <v>49763.35</v>
      </c>
      <c r="F28" s="3">
        <v>-52413.24</v>
      </c>
      <c r="G28" s="3">
        <v>69812.060000000027</v>
      </c>
      <c r="J28" s="3">
        <f t="shared" si="2"/>
        <v>2372864.290000001</v>
      </c>
      <c r="K28" s="3">
        <f t="shared" si="2"/>
        <v>1544907.9400000004</v>
      </c>
      <c r="L28" s="3">
        <f t="shared" si="2"/>
        <v>1073156.33</v>
      </c>
      <c r="M28" s="3">
        <f t="shared" si="2"/>
        <v>619327.60000000021</v>
      </c>
      <c r="N28" s="3">
        <f t="shared" si="2"/>
        <v>700115</v>
      </c>
      <c r="O28" s="3">
        <f t="shared" si="2"/>
        <v>6310371.1599999992</v>
      </c>
    </row>
    <row r="29" spans="1:15" x14ac:dyDescent="0.25">
      <c r="A29" s="4">
        <v>45198</v>
      </c>
      <c r="B29" s="3">
        <v>-59833.83</v>
      </c>
      <c r="C29" s="3">
        <v>-108253.86</v>
      </c>
      <c r="D29" s="3">
        <v>-93893.58</v>
      </c>
      <c r="E29" s="3">
        <v>-323007.45</v>
      </c>
      <c r="F29" s="3">
        <v>-32967.24</v>
      </c>
      <c r="G29" s="3">
        <v>-617955.96</v>
      </c>
      <c r="J29" s="3">
        <f t="shared" si="2"/>
        <v>2313030.4600000009</v>
      </c>
      <c r="K29" s="3">
        <f t="shared" si="2"/>
        <v>1436654.0800000003</v>
      </c>
      <c r="L29" s="3">
        <f t="shared" si="2"/>
        <v>979262.75000000012</v>
      </c>
      <c r="M29" s="3">
        <f t="shared" si="2"/>
        <v>296320.1500000002</v>
      </c>
      <c r="N29" s="3">
        <f t="shared" si="2"/>
        <v>667147.76</v>
      </c>
      <c r="O29" s="3">
        <f t="shared" si="2"/>
        <v>5692415.1999999993</v>
      </c>
    </row>
    <row r="30" spans="1:15" x14ac:dyDescent="0.25">
      <c r="A30" s="4">
        <v>45230</v>
      </c>
      <c r="B30" s="3">
        <v>-26614.05</v>
      </c>
      <c r="C30" s="3">
        <v>134800.14000000001</v>
      </c>
      <c r="D30" s="3">
        <v>-84600.55</v>
      </c>
      <c r="E30" s="3">
        <v>-37203.980000000003</v>
      </c>
      <c r="F30" s="3">
        <v>35679.97</v>
      </c>
      <c r="G30" s="3">
        <v>22061.53000000001</v>
      </c>
      <c r="J30" s="3">
        <f t="shared" si="2"/>
        <v>2286416.4100000011</v>
      </c>
      <c r="K30" s="3">
        <f t="shared" si="2"/>
        <v>1571454.2200000002</v>
      </c>
      <c r="L30" s="3">
        <f t="shared" si="2"/>
        <v>894662.20000000007</v>
      </c>
      <c r="M30" s="3">
        <f t="shared" si="2"/>
        <v>259116.17000000019</v>
      </c>
      <c r="N30" s="3">
        <f t="shared" si="2"/>
        <v>702827.73</v>
      </c>
      <c r="O30" s="3">
        <f t="shared" si="2"/>
        <v>5714476.7299999995</v>
      </c>
    </row>
    <row r="31" spans="1:15" x14ac:dyDescent="0.25">
      <c r="A31" s="4">
        <v>45260</v>
      </c>
      <c r="B31" s="3">
        <v>64624.49</v>
      </c>
      <c r="C31" s="3">
        <v>65803.13</v>
      </c>
      <c r="D31" s="3">
        <v>-190092.32</v>
      </c>
      <c r="E31" s="3">
        <v>48521.08</v>
      </c>
      <c r="F31" s="3">
        <v>10756.33</v>
      </c>
      <c r="G31" s="3">
        <v>-387.29000000001002</v>
      </c>
      <c r="J31" s="3">
        <f t="shared" si="2"/>
        <v>2351040.9000000013</v>
      </c>
      <c r="K31" s="3">
        <f t="shared" si="2"/>
        <v>1637257.35</v>
      </c>
      <c r="L31" s="3">
        <f t="shared" si="2"/>
        <v>704569.88000000012</v>
      </c>
      <c r="M31" s="3">
        <f t="shared" si="2"/>
        <v>307637.25000000017</v>
      </c>
      <c r="N31" s="3">
        <f t="shared" si="2"/>
        <v>713584.05999999994</v>
      </c>
      <c r="O31" s="3">
        <f t="shared" si="2"/>
        <v>5714089.4399999995</v>
      </c>
    </row>
    <row r="32" spans="1:15" x14ac:dyDescent="0.25">
      <c r="A32" s="4">
        <v>45289</v>
      </c>
      <c r="B32" s="3">
        <v>113135.88</v>
      </c>
      <c r="C32" s="3">
        <v>-142368.20000000001</v>
      </c>
      <c r="D32" s="3">
        <v>188639.62</v>
      </c>
      <c r="E32" s="3">
        <v>154173.92000000001</v>
      </c>
      <c r="F32" s="3">
        <v>33325.660000000003</v>
      </c>
      <c r="G32" s="3">
        <v>346906.88</v>
      </c>
      <c r="J32" s="3">
        <f t="shared" si="2"/>
        <v>2464176.7800000012</v>
      </c>
      <c r="K32" s="3">
        <f t="shared" si="2"/>
        <v>1494889.1500000001</v>
      </c>
      <c r="L32" s="3">
        <f t="shared" si="2"/>
        <v>893209.50000000012</v>
      </c>
      <c r="M32" s="3">
        <f t="shared" si="2"/>
        <v>461811.17000000016</v>
      </c>
      <c r="N32" s="3">
        <f t="shared" si="2"/>
        <v>746909.72</v>
      </c>
      <c r="O32" s="3">
        <f t="shared" si="2"/>
        <v>6060996.3199999994</v>
      </c>
    </row>
    <row r="33" spans="1:15" x14ac:dyDescent="0.25">
      <c r="A33" s="4">
        <v>45322</v>
      </c>
      <c r="B33" s="3">
        <v>72061.41</v>
      </c>
      <c r="C33" s="3">
        <v>70899.53</v>
      </c>
      <c r="D33" s="3">
        <v>-273267.15999999997</v>
      </c>
      <c r="E33" s="3">
        <v>-404210.53</v>
      </c>
      <c r="F33" s="3">
        <v>26821.42</v>
      </c>
      <c r="G33" s="3">
        <v>-507695.33</v>
      </c>
      <c r="J33" s="3">
        <f t="shared" si="2"/>
        <v>2536238.1900000013</v>
      </c>
      <c r="K33" s="3">
        <f t="shared" si="2"/>
        <v>1565788.6800000002</v>
      </c>
      <c r="L33" s="3">
        <f t="shared" si="2"/>
        <v>619942.34000000008</v>
      </c>
      <c r="M33" s="3">
        <f t="shared" si="2"/>
        <v>57600.64000000013</v>
      </c>
      <c r="N33" s="3">
        <f t="shared" si="2"/>
        <v>773731.14</v>
      </c>
      <c r="O33" s="3">
        <f t="shared" si="2"/>
        <v>5553300.9899999993</v>
      </c>
    </row>
    <row r="34" spans="1:15" x14ac:dyDescent="0.25">
      <c r="A34" s="4">
        <v>45351</v>
      </c>
      <c r="B34" s="3">
        <v>37595.040000000001</v>
      </c>
      <c r="C34" s="3">
        <v>-132537.04</v>
      </c>
      <c r="D34" s="3">
        <v>-217699.66</v>
      </c>
      <c r="E34" s="3">
        <v>9562.39</v>
      </c>
      <c r="F34" s="3">
        <v>-64215.29</v>
      </c>
      <c r="G34" s="3">
        <v>-367294.56</v>
      </c>
      <c r="J34" s="3">
        <f t="shared" si="2"/>
        <v>2573833.2300000014</v>
      </c>
      <c r="K34" s="3">
        <f t="shared" si="2"/>
        <v>1433251.6400000001</v>
      </c>
      <c r="L34" s="3">
        <f t="shared" si="2"/>
        <v>402242.68000000005</v>
      </c>
      <c r="M34" s="3">
        <f t="shared" si="2"/>
        <v>67163.03000000013</v>
      </c>
      <c r="N34" s="3">
        <f t="shared" si="2"/>
        <v>709515.85</v>
      </c>
      <c r="O34" s="3">
        <f t="shared" si="2"/>
        <v>5186006.43</v>
      </c>
    </row>
    <row r="35" spans="1:15" x14ac:dyDescent="0.25">
      <c r="A35" s="4">
        <v>45379</v>
      </c>
      <c r="B35" s="3">
        <v>-129862.11</v>
      </c>
      <c r="C35" s="3">
        <v>-226599.83</v>
      </c>
      <c r="D35" s="3">
        <v>220472.59</v>
      </c>
      <c r="E35" s="3">
        <v>200152.95</v>
      </c>
      <c r="F35" s="3">
        <v>-111813.6</v>
      </c>
      <c r="G35" s="3">
        <v>-47650</v>
      </c>
      <c r="J35" s="3">
        <f t="shared" si="2"/>
        <v>2443971.1200000015</v>
      </c>
      <c r="K35" s="3">
        <f t="shared" si="2"/>
        <v>1206651.81</v>
      </c>
      <c r="L35" s="3">
        <f t="shared" si="2"/>
        <v>622715.27</v>
      </c>
      <c r="M35" s="3">
        <f t="shared" si="2"/>
        <v>267315.98000000016</v>
      </c>
      <c r="N35" s="3">
        <f t="shared" si="2"/>
        <v>597702.25</v>
      </c>
      <c r="O35" s="3">
        <f t="shared" si="2"/>
        <v>5138356.43</v>
      </c>
    </row>
    <row r="36" spans="1:15" x14ac:dyDescent="0.25">
      <c r="A36" s="4">
        <v>45412</v>
      </c>
      <c r="B36" s="3">
        <v>-20219.91</v>
      </c>
      <c r="C36" s="3">
        <v>-121577.77</v>
      </c>
      <c r="D36" s="3">
        <v>203624.9</v>
      </c>
      <c r="E36" s="3">
        <v>-117881.57</v>
      </c>
      <c r="F36" s="3">
        <v>-52864.33</v>
      </c>
      <c r="G36" s="3">
        <v>-108918.68</v>
      </c>
      <c r="J36" s="3">
        <f t="shared" si="2"/>
        <v>2423751.2100000014</v>
      </c>
      <c r="K36" s="3">
        <f t="shared" si="2"/>
        <v>1085074.04</v>
      </c>
      <c r="L36" s="3">
        <f t="shared" si="2"/>
        <v>826340.17</v>
      </c>
      <c r="M36" s="3">
        <f t="shared" si="2"/>
        <v>149434.41000000015</v>
      </c>
      <c r="N36" s="3">
        <f t="shared" si="2"/>
        <v>544837.92000000004</v>
      </c>
      <c r="O36" s="3">
        <f t="shared" si="2"/>
        <v>5029437.75</v>
      </c>
    </row>
    <row r="37" spans="1:15" x14ac:dyDescent="0.25">
      <c r="A37" s="4">
        <v>45443</v>
      </c>
      <c r="B37" s="3">
        <v>-62119.72</v>
      </c>
      <c r="C37" s="3">
        <v>-182524.02</v>
      </c>
      <c r="D37" s="3">
        <v>139848.47</v>
      </c>
      <c r="E37" s="3">
        <v>812054.73</v>
      </c>
      <c r="F37" s="3">
        <v>-26899.58</v>
      </c>
      <c r="G37" s="3">
        <v>680359.88</v>
      </c>
      <c r="J37" s="3">
        <f t="shared" si="2"/>
        <v>2361631.4900000012</v>
      </c>
      <c r="K37" s="3">
        <f t="shared" si="2"/>
        <v>902550.02</v>
      </c>
      <c r="L37" s="3">
        <f t="shared" si="2"/>
        <v>966188.64</v>
      </c>
      <c r="M37" s="3">
        <f t="shared" si="2"/>
        <v>961489.14000000013</v>
      </c>
      <c r="N37" s="3">
        <f t="shared" si="2"/>
        <v>517938.34</v>
      </c>
      <c r="O37" s="3">
        <f t="shared" si="2"/>
        <v>5709797.6299999999</v>
      </c>
    </row>
  </sheetData>
  <conditionalFormatting sqref="B2:G37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2:O3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94"/>
  <sheetViews>
    <sheetView tabSelected="1" workbookViewId="0">
      <selection activeCell="H24" sqref="H24"/>
    </sheetView>
  </sheetViews>
  <sheetFormatPr defaultRowHeight="15" x14ac:dyDescent="0.25"/>
  <cols>
    <col min="10" max="15" width="14.28515625" bestFit="1" customWidth="1"/>
  </cols>
  <sheetData>
    <row r="1" spans="1:1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25">
      <c r="A2" s="2">
        <v>44377</v>
      </c>
      <c r="B2">
        <v>94229.206665279984</v>
      </c>
      <c r="C2">
        <v>437827.45901594969</v>
      </c>
      <c r="D2">
        <v>227486.31798967859</v>
      </c>
      <c r="E2">
        <v>-103249.6756391284</v>
      </c>
      <c r="F2">
        <v>300406.27890837262</v>
      </c>
      <c r="G2">
        <v>956699.58694015257</v>
      </c>
      <c r="J2" s="3">
        <v>0</v>
      </c>
      <c r="K2" s="3">
        <v>0</v>
      </c>
      <c r="L2" s="3">
        <v>-44277.206880613558</v>
      </c>
      <c r="M2" s="3">
        <v>131528.97762193409</v>
      </c>
      <c r="N2" s="3">
        <v>-5040.3716844469609</v>
      </c>
      <c r="O2" s="3">
        <v>82211.39905687359</v>
      </c>
    </row>
    <row r="3" spans="1:15" x14ac:dyDescent="0.25">
      <c r="A3" s="2">
        <v>44407</v>
      </c>
      <c r="B3">
        <v>350273.1871747119</v>
      </c>
      <c r="C3">
        <v>295480.05000452459</v>
      </c>
      <c r="D3">
        <v>-134727.8998716755</v>
      </c>
      <c r="E3">
        <v>-135690.05759800339</v>
      </c>
      <c r="F3">
        <v>57236.233234734391</v>
      </c>
      <c r="G3">
        <v>432571.51294429193</v>
      </c>
      <c r="J3" s="3">
        <f>J2+B3</f>
        <v>350273.1871747119</v>
      </c>
      <c r="K3" s="3">
        <f t="shared" ref="K3:O18" si="0">K2+C3</f>
        <v>295480.05000452459</v>
      </c>
      <c r="L3" s="3">
        <f t="shared" si="0"/>
        <v>-179005.10675228905</v>
      </c>
      <c r="M3" s="3">
        <f t="shared" si="0"/>
        <v>-4161.0799760693044</v>
      </c>
      <c r="N3" s="3">
        <f t="shared" si="0"/>
        <v>52195.861550287431</v>
      </c>
      <c r="O3" s="3">
        <f t="shared" si="0"/>
        <v>514782.9120011655</v>
      </c>
    </row>
    <row r="4" spans="1:15" x14ac:dyDescent="0.25">
      <c r="A4" s="2">
        <v>44439</v>
      </c>
      <c r="B4">
        <v>125190.23171244351</v>
      </c>
      <c r="C4">
        <v>149403.98023295659</v>
      </c>
      <c r="D4">
        <v>349630.37685457111</v>
      </c>
      <c r="E4">
        <v>465691.72142236709</v>
      </c>
      <c r="F4">
        <v>281979.75065817672</v>
      </c>
      <c r="G4">
        <v>1371896.060880515</v>
      </c>
      <c r="J4" s="3">
        <f t="shared" ref="J4:O67" si="1">J3+B4</f>
        <v>475463.41888715542</v>
      </c>
      <c r="K4" s="3">
        <f t="shared" si="0"/>
        <v>444884.03023748117</v>
      </c>
      <c r="L4" s="3">
        <f t="shared" si="0"/>
        <v>170625.27010228205</v>
      </c>
      <c r="M4" s="3">
        <f t="shared" si="0"/>
        <v>461530.64144629776</v>
      </c>
      <c r="N4" s="3">
        <f t="shared" si="0"/>
        <v>334175.61220846418</v>
      </c>
      <c r="O4" s="3">
        <f t="shared" si="0"/>
        <v>1886678.9728816806</v>
      </c>
    </row>
    <row r="5" spans="1:15" x14ac:dyDescent="0.25">
      <c r="A5" s="2">
        <v>44469</v>
      </c>
      <c r="B5">
        <v>314330.45191868843</v>
      </c>
      <c r="C5">
        <v>632028.35427641298</v>
      </c>
      <c r="D5">
        <v>42059.959270978943</v>
      </c>
      <c r="E5">
        <v>1057972.66370485</v>
      </c>
      <c r="F5">
        <v>239631.55814197499</v>
      </c>
      <c r="G5">
        <v>2286022.987312905</v>
      </c>
      <c r="J5" s="3">
        <f t="shared" si="1"/>
        <v>789793.87080584385</v>
      </c>
      <c r="K5" s="3">
        <f t="shared" si="0"/>
        <v>1076912.3845138941</v>
      </c>
      <c r="L5" s="3">
        <f t="shared" si="0"/>
        <v>212685.22937326098</v>
      </c>
      <c r="M5" s="3">
        <f t="shared" si="0"/>
        <v>1519503.3051511478</v>
      </c>
      <c r="N5" s="3">
        <f t="shared" si="0"/>
        <v>573807.17035043915</v>
      </c>
      <c r="O5" s="3">
        <f t="shared" si="0"/>
        <v>4172701.9601945858</v>
      </c>
    </row>
    <row r="6" spans="1:15" x14ac:dyDescent="0.25">
      <c r="A6" s="2">
        <v>44498</v>
      </c>
      <c r="B6">
        <v>938926.73784332443</v>
      </c>
      <c r="C6">
        <v>19409.338249991251</v>
      </c>
      <c r="D6">
        <v>-122878.6530899591</v>
      </c>
      <c r="E6">
        <v>-691751.95420622267</v>
      </c>
      <c r="F6">
        <v>307800.56970277202</v>
      </c>
      <c r="G6">
        <v>451506.03849990602</v>
      </c>
      <c r="J6" s="3">
        <f t="shared" si="1"/>
        <v>1728720.6086491682</v>
      </c>
      <c r="K6" s="3">
        <f t="shared" si="0"/>
        <v>1096321.7227638853</v>
      </c>
      <c r="L6" s="3">
        <f t="shared" si="0"/>
        <v>89806.576283301882</v>
      </c>
      <c r="M6" s="3">
        <f t="shared" si="0"/>
        <v>827751.3509449251</v>
      </c>
      <c r="N6" s="3">
        <f t="shared" si="0"/>
        <v>881607.74005321111</v>
      </c>
      <c r="O6" s="3">
        <f t="shared" si="0"/>
        <v>4624207.9986944916</v>
      </c>
    </row>
    <row r="7" spans="1:15" x14ac:dyDescent="0.25">
      <c r="A7" s="2">
        <v>44530</v>
      </c>
      <c r="B7">
        <v>402709.83627778932</v>
      </c>
      <c r="C7">
        <v>0</v>
      </c>
      <c r="D7">
        <v>710498.81121761375</v>
      </c>
      <c r="E7">
        <v>900810.15891411679</v>
      </c>
      <c r="F7">
        <v>116213.72342064189</v>
      </c>
      <c r="G7">
        <v>2130232.529830161</v>
      </c>
      <c r="J7" s="3">
        <f t="shared" si="1"/>
        <v>2131430.4449269576</v>
      </c>
      <c r="K7" s="3">
        <f t="shared" si="0"/>
        <v>1096321.7227638853</v>
      </c>
      <c r="L7" s="3">
        <f t="shared" si="0"/>
        <v>800305.38750091568</v>
      </c>
      <c r="M7" s="3">
        <f t="shared" si="0"/>
        <v>1728561.5098590418</v>
      </c>
      <c r="N7" s="3">
        <f t="shared" si="0"/>
        <v>997821.46347385296</v>
      </c>
      <c r="O7" s="3">
        <f t="shared" si="0"/>
        <v>6754440.5285246521</v>
      </c>
    </row>
    <row r="8" spans="1:15" x14ac:dyDescent="0.25">
      <c r="A8" s="2">
        <v>44561</v>
      </c>
      <c r="B8">
        <v>573160.09699672821</v>
      </c>
      <c r="C8">
        <v>123264.2281476365</v>
      </c>
      <c r="D8">
        <v>161117.85161346631</v>
      </c>
      <c r="E8">
        <v>26745.65344719412</v>
      </c>
      <c r="F8">
        <v>63571.6685967136</v>
      </c>
      <c r="G8">
        <v>947859.49880173872</v>
      </c>
      <c r="J8" s="3">
        <f t="shared" si="1"/>
        <v>2704590.5419236859</v>
      </c>
      <c r="K8" s="3">
        <f t="shared" si="0"/>
        <v>1219585.9509115217</v>
      </c>
      <c r="L8" s="3">
        <f t="shared" si="0"/>
        <v>961423.23911438196</v>
      </c>
      <c r="M8" s="3">
        <f t="shared" si="0"/>
        <v>1755307.1633062358</v>
      </c>
      <c r="N8" s="3">
        <f t="shared" si="0"/>
        <v>1061393.1320705665</v>
      </c>
      <c r="O8" s="3">
        <f t="shared" si="0"/>
        <v>7702300.0273263911</v>
      </c>
    </row>
    <row r="9" spans="1:15" x14ac:dyDescent="0.25">
      <c r="A9" s="2">
        <v>44592</v>
      </c>
      <c r="B9">
        <v>270018.14683076029</v>
      </c>
      <c r="C9">
        <v>258824.37934683991</v>
      </c>
      <c r="D9">
        <v>270605.66166713613</v>
      </c>
      <c r="E9">
        <v>311109.60021764331</v>
      </c>
      <c r="F9">
        <v>-335384.33197426621</v>
      </c>
      <c r="G9">
        <v>775173.45608811325</v>
      </c>
      <c r="J9" s="3">
        <f t="shared" si="1"/>
        <v>2974608.6887544463</v>
      </c>
      <c r="K9" s="3">
        <f t="shared" si="0"/>
        <v>1478410.3302583615</v>
      </c>
      <c r="L9" s="3">
        <f t="shared" si="0"/>
        <v>1232028.9007815181</v>
      </c>
      <c r="M9" s="3">
        <f t="shared" si="0"/>
        <v>2066416.763523879</v>
      </c>
      <c r="N9" s="3">
        <f t="shared" si="0"/>
        <v>726008.80009630031</v>
      </c>
      <c r="O9" s="3">
        <f t="shared" si="0"/>
        <v>8477473.4834145047</v>
      </c>
    </row>
    <row r="10" spans="1:15" x14ac:dyDescent="0.25">
      <c r="A10" s="2">
        <v>44620</v>
      </c>
      <c r="B10">
        <v>-376678.57329407713</v>
      </c>
      <c r="C10">
        <v>183002.33207134559</v>
      </c>
      <c r="D10">
        <v>-199143.87179817181</v>
      </c>
      <c r="E10">
        <v>-151791.76025452741</v>
      </c>
      <c r="F10">
        <v>46574.388649479413</v>
      </c>
      <c r="G10">
        <v>-498037.48462595133</v>
      </c>
      <c r="J10" s="3">
        <f t="shared" si="1"/>
        <v>2597930.1154603693</v>
      </c>
      <c r="K10" s="3">
        <f t="shared" si="0"/>
        <v>1661412.6623297071</v>
      </c>
      <c r="L10" s="3">
        <f t="shared" si="0"/>
        <v>1032885.0289833463</v>
      </c>
      <c r="M10" s="3">
        <f t="shared" si="0"/>
        <v>1914625.0032693516</v>
      </c>
      <c r="N10" s="3">
        <f t="shared" si="0"/>
        <v>772583.18874577968</v>
      </c>
      <c r="O10" s="3">
        <f t="shared" si="0"/>
        <v>7979435.9987885533</v>
      </c>
    </row>
    <row r="11" spans="1:15" x14ac:dyDescent="0.25">
      <c r="A11" s="2">
        <v>44651</v>
      </c>
      <c r="B11">
        <v>-912845.43956989888</v>
      </c>
      <c r="C11">
        <v>-150383.3123976099</v>
      </c>
      <c r="D11">
        <v>-168307.5713562546</v>
      </c>
      <c r="E11">
        <v>-69710.440279421455</v>
      </c>
      <c r="F11">
        <v>113462.9086876386</v>
      </c>
      <c r="G11">
        <v>-1187783.854915546</v>
      </c>
      <c r="J11" s="3">
        <f t="shared" si="1"/>
        <v>1685084.6758904704</v>
      </c>
      <c r="K11" s="3">
        <f t="shared" si="0"/>
        <v>1511029.3499320971</v>
      </c>
      <c r="L11" s="3">
        <f t="shared" si="0"/>
        <v>864577.45762709167</v>
      </c>
      <c r="M11" s="3">
        <f t="shared" si="0"/>
        <v>1844914.5629899302</v>
      </c>
      <c r="N11" s="3">
        <f t="shared" si="0"/>
        <v>886046.09743341827</v>
      </c>
      <c r="O11" s="3">
        <f t="shared" si="0"/>
        <v>6791652.143873007</v>
      </c>
    </row>
    <row r="12" spans="1:15" x14ac:dyDescent="0.25">
      <c r="A12" s="2">
        <v>44680</v>
      </c>
      <c r="B12">
        <v>-205229.88805318571</v>
      </c>
      <c r="C12">
        <v>0</v>
      </c>
      <c r="D12">
        <v>253267.44990043601</v>
      </c>
      <c r="E12">
        <v>164563.1130864374</v>
      </c>
      <c r="F12">
        <v>-38071.438954932411</v>
      </c>
      <c r="G12">
        <v>174529.23597875531</v>
      </c>
      <c r="J12" s="3">
        <f t="shared" si="1"/>
        <v>1479854.7878372846</v>
      </c>
      <c r="K12" s="3">
        <f t="shared" si="0"/>
        <v>1511029.3499320971</v>
      </c>
      <c r="L12" s="3">
        <f t="shared" si="0"/>
        <v>1117844.9075275278</v>
      </c>
      <c r="M12" s="3">
        <f t="shared" si="0"/>
        <v>2009477.6760763675</v>
      </c>
      <c r="N12" s="3">
        <f t="shared" si="0"/>
        <v>847974.65847848589</v>
      </c>
      <c r="O12" s="3">
        <f t="shared" si="0"/>
        <v>6966181.3798517622</v>
      </c>
    </row>
    <row r="13" spans="1:15" x14ac:dyDescent="0.25">
      <c r="A13" s="2">
        <v>44712</v>
      </c>
      <c r="B13">
        <v>670661.95560237428</v>
      </c>
      <c r="C13">
        <v>31998.55724929391</v>
      </c>
      <c r="D13">
        <v>-11321.34413391952</v>
      </c>
      <c r="E13">
        <v>57052.638105484883</v>
      </c>
      <c r="F13">
        <v>182603.3603164411</v>
      </c>
      <c r="G13">
        <v>930995.16713967454</v>
      </c>
      <c r="J13" s="3">
        <f t="shared" si="1"/>
        <v>2150516.743439659</v>
      </c>
      <c r="K13" s="3">
        <f t="shared" si="0"/>
        <v>1543027.907181391</v>
      </c>
      <c r="L13" s="3">
        <f t="shared" si="0"/>
        <v>1106523.5633936082</v>
      </c>
      <c r="M13" s="3">
        <f t="shared" si="0"/>
        <v>2066530.3141818524</v>
      </c>
      <c r="N13" s="3">
        <f t="shared" si="0"/>
        <v>1030578.018794927</v>
      </c>
      <c r="O13" s="3">
        <f t="shared" si="0"/>
        <v>7897176.5469914367</v>
      </c>
    </row>
    <row r="14" spans="1:15" x14ac:dyDescent="0.25">
      <c r="A14" s="2">
        <v>44742</v>
      </c>
      <c r="B14">
        <v>-28211.88320280434</v>
      </c>
      <c r="C14">
        <v>-28337.583345863652</v>
      </c>
      <c r="D14">
        <v>186154.25322768299</v>
      </c>
      <c r="E14">
        <v>72758.579999966518</v>
      </c>
      <c r="F14">
        <v>-105027.93474956939</v>
      </c>
      <c r="G14">
        <v>97335.431929412152</v>
      </c>
      <c r="J14" s="3">
        <f t="shared" si="1"/>
        <v>2122304.8602368548</v>
      </c>
      <c r="K14" s="3">
        <f t="shared" si="0"/>
        <v>1514690.3238355273</v>
      </c>
      <c r="L14" s="3">
        <f t="shared" si="0"/>
        <v>1292677.8166212912</v>
      </c>
      <c r="M14" s="3">
        <f t="shared" si="0"/>
        <v>2139288.8941818187</v>
      </c>
      <c r="N14" s="3">
        <f t="shared" si="0"/>
        <v>925550.08404535765</v>
      </c>
      <c r="O14" s="3">
        <f t="shared" si="0"/>
        <v>7994511.978920849</v>
      </c>
    </row>
    <row r="15" spans="1:15" x14ac:dyDescent="0.25">
      <c r="A15" s="2">
        <v>44771</v>
      </c>
      <c r="B15">
        <v>-435134.13871561491</v>
      </c>
      <c r="C15">
        <v>141662.6306219754</v>
      </c>
      <c r="D15">
        <v>-323422.027187687</v>
      </c>
      <c r="E15">
        <v>-196203.53999408701</v>
      </c>
      <c r="F15">
        <v>-187245.2171346228</v>
      </c>
      <c r="G15">
        <v>-1000342.292410036</v>
      </c>
      <c r="J15" s="3">
        <f t="shared" si="1"/>
        <v>1687170.7215212397</v>
      </c>
      <c r="K15" s="3">
        <f t="shared" si="0"/>
        <v>1656352.9544575028</v>
      </c>
      <c r="L15" s="3">
        <f t="shared" si="0"/>
        <v>969255.78943360422</v>
      </c>
      <c r="M15" s="3">
        <f t="shared" si="0"/>
        <v>1943085.3541877316</v>
      </c>
      <c r="N15" s="3">
        <f t="shared" si="0"/>
        <v>738304.86691073491</v>
      </c>
      <c r="O15" s="3">
        <f t="shared" si="0"/>
        <v>6994169.6865108134</v>
      </c>
    </row>
    <row r="16" spans="1:15" x14ac:dyDescent="0.25">
      <c r="A16" s="2">
        <v>44804</v>
      </c>
      <c r="B16">
        <v>-43169.045418083762</v>
      </c>
      <c r="C16">
        <v>196437.97255003531</v>
      </c>
      <c r="D16">
        <v>42865.698350498213</v>
      </c>
      <c r="E16">
        <v>599660.0911337767</v>
      </c>
      <c r="F16">
        <v>-154812.1000105516</v>
      </c>
      <c r="G16">
        <v>640982.61660567485</v>
      </c>
      <c r="J16" s="3">
        <f t="shared" si="1"/>
        <v>1644001.6761031561</v>
      </c>
      <c r="K16" s="3">
        <f t="shared" si="0"/>
        <v>1852790.927007538</v>
      </c>
      <c r="L16" s="3">
        <f t="shared" si="0"/>
        <v>1012121.4877841024</v>
      </c>
      <c r="M16" s="3">
        <f t="shared" si="0"/>
        <v>2542745.4453215082</v>
      </c>
      <c r="N16" s="3">
        <f t="shared" si="0"/>
        <v>583492.76690018328</v>
      </c>
      <c r="O16" s="3">
        <f t="shared" si="0"/>
        <v>7635152.3031164883</v>
      </c>
    </row>
    <row r="17" spans="1:15" x14ac:dyDescent="0.25">
      <c r="A17" s="2">
        <v>44834</v>
      </c>
      <c r="B17">
        <v>197668.78691438391</v>
      </c>
      <c r="C17">
        <v>-248645.72580300501</v>
      </c>
      <c r="D17">
        <v>-405087.34693035268</v>
      </c>
      <c r="E17">
        <v>-568894.1212434849</v>
      </c>
      <c r="F17">
        <v>-29499.90732546537</v>
      </c>
      <c r="G17">
        <v>-1054458.314387924</v>
      </c>
      <c r="J17" s="3">
        <f t="shared" si="1"/>
        <v>1841670.4630175401</v>
      </c>
      <c r="K17" s="3">
        <f t="shared" si="0"/>
        <v>1604145.201204533</v>
      </c>
      <c r="L17" s="3">
        <f t="shared" si="0"/>
        <v>607034.14085374982</v>
      </c>
      <c r="M17" s="3">
        <f t="shared" si="0"/>
        <v>1973851.3240780234</v>
      </c>
      <c r="N17" s="3">
        <f t="shared" si="0"/>
        <v>553992.85957471794</v>
      </c>
      <c r="O17" s="3">
        <f t="shared" si="0"/>
        <v>6580693.9887285642</v>
      </c>
    </row>
    <row r="18" spans="1:15" x14ac:dyDescent="0.25">
      <c r="A18" s="2">
        <v>44865</v>
      </c>
      <c r="B18">
        <v>-81424.540951182324</v>
      </c>
      <c r="C18">
        <v>224700.41589412879</v>
      </c>
      <c r="D18">
        <v>496783.65588873031</v>
      </c>
      <c r="E18">
        <v>87431.269382007566</v>
      </c>
      <c r="F18">
        <v>301314.79018717678</v>
      </c>
      <c r="G18">
        <v>1028805.590400861</v>
      </c>
      <c r="J18" s="3">
        <f t="shared" si="1"/>
        <v>1760245.9220663577</v>
      </c>
      <c r="K18" s="3">
        <f t="shared" si="0"/>
        <v>1828845.6170986618</v>
      </c>
      <c r="L18" s="3">
        <f t="shared" si="0"/>
        <v>1103817.7967424802</v>
      </c>
      <c r="M18" s="3">
        <f t="shared" si="0"/>
        <v>2061282.5934600311</v>
      </c>
      <c r="N18" s="3">
        <f t="shared" si="0"/>
        <v>855307.64976189472</v>
      </c>
      <c r="O18" s="3">
        <f t="shared" si="0"/>
        <v>7609499.5791294249</v>
      </c>
    </row>
    <row r="19" spans="1:15" x14ac:dyDescent="0.25">
      <c r="A19" s="2">
        <v>44895</v>
      </c>
      <c r="B19">
        <v>189363.3756994938</v>
      </c>
      <c r="C19">
        <v>-44184.787663215298</v>
      </c>
      <c r="D19">
        <v>147779.57778677341</v>
      </c>
      <c r="E19">
        <v>-204109.250931041</v>
      </c>
      <c r="F19">
        <v>-278107.99728603952</v>
      </c>
      <c r="G19">
        <v>-189259.08239402861</v>
      </c>
      <c r="J19" s="3">
        <f t="shared" si="1"/>
        <v>1949609.2977658515</v>
      </c>
      <c r="K19" s="3">
        <f t="shared" si="1"/>
        <v>1784660.8294354465</v>
      </c>
      <c r="L19" s="3">
        <f t="shared" si="1"/>
        <v>1251597.3745292537</v>
      </c>
      <c r="M19" s="3">
        <f t="shared" si="1"/>
        <v>1857173.34252899</v>
      </c>
      <c r="N19" s="3">
        <f t="shared" si="1"/>
        <v>577199.6524758552</v>
      </c>
      <c r="O19" s="3">
        <f t="shared" si="1"/>
        <v>7420240.4967353959</v>
      </c>
    </row>
    <row r="20" spans="1:15" x14ac:dyDescent="0.25">
      <c r="A20" s="2">
        <v>44925</v>
      </c>
      <c r="B20">
        <v>136926.8159354848</v>
      </c>
      <c r="C20">
        <v>-212298.6444369095</v>
      </c>
      <c r="D20">
        <v>-94605.629207773047</v>
      </c>
      <c r="E20">
        <v>-62138.729705839592</v>
      </c>
      <c r="F20">
        <v>214504.77412756821</v>
      </c>
      <c r="G20">
        <v>-17611.41328746916</v>
      </c>
      <c r="J20" s="3">
        <f t="shared" si="1"/>
        <v>2086536.1137013363</v>
      </c>
      <c r="K20" s="3">
        <f t="shared" si="1"/>
        <v>1572362.1849985369</v>
      </c>
      <c r="L20" s="3">
        <f t="shared" si="1"/>
        <v>1156991.7453214806</v>
      </c>
      <c r="M20" s="3">
        <f t="shared" si="1"/>
        <v>1795034.6128231504</v>
      </c>
      <c r="N20" s="3">
        <f t="shared" si="1"/>
        <v>791704.42660342343</v>
      </c>
      <c r="O20" s="3">
        <f t="shared" si="1"/>
        <v>7402629.0834479267</v>
      </c>
    </row>
    <row r="21" spans="1:15" x14ac:dyDescent="0.25">
      <c r="A21" s="2">
        <v>44957</v>
      </c>
      <c r="B21">
        <v>352387.31889428472</v>
      </c>
      <c r="C21">
        <v>-144815.70902093651</v>
      </c>
      <c r="D21">
        <v>269153.6212543876</v>
      </c>
      <c r="E21">
        <v>144360.26719393209</v>
      </c>
      <c r="F21">
        <v>-79376.301292520351</v>
      </c>
      <c r="G21">
        <v>541709.19702914765</v>
      </c>
      <c r="J21" s="3">
        <f t="shared" si="1"/>
        <v>2438923.4325956209</v>
      </c>
      <c r="K21" s="3">
        <f t="shared" si="1"/>
        <v>1427546.4759776006</v>
      </c>
      <c r="L21" s="3">
        <f t="shared" si="1"/>
        <v>1426145.3665758681</v>
      </c>
      <c r="M21" s="3">
        <f t="shared" si="1"/>
        <v>1939394.8800170824</v>
      </c>
      <c r="N21" s="3">
        <f t="shared" si="1"/>
        <v>712328.12531090307</v>
      </c>
      <c r="O21" s="3">
        <f t="shared" si="1"/>
        <v>7944338.280477074</v>
      </c>
    </row>
    <row r="22" spans="1:15" x14ac:dyDescent="0.25">
      <c r="A22" s="2">
        <v>44985</v>
      </c>
      <c r="B22">
        <v>-178843.18816063309</v>
      </c>
      <c r="C22">
        <v>-173875.32182283781</v>
      </c>
      <c r="D22">
        <v>175612.83431300771</v>
      </c>
      <c r="E22">
        <v>260727.88877577891</v>
      </c>
      <c r="F22">
        <v>60590.290081466817</v>
      </c>
      <c r="G22">
        <v>144212.5031867825</v>
      </c>
      <c r="J22" s="3">
        <f t="shared" si="1"/>
        <v>2260080.2444349877</v>
      </c>
      <c r="K22" s="3">
        <f t="shared" si="1"/>
        <v>1253671.1541547626</v>
      </c>
      <c r="L22" s="3">
        <f t="shared" si="1"/>
        <v>1601758.2008888759</v>
      </c>
      <c r="M22" s="3">
        <f t="shared" si="1"/>
        <v>2200122.7687928611</v>
      </c>
      <c r="N22" s="3">
        <f t="shared" si="1"/>
        <v>772918.41539236985</v>
      </c>
      <c r="O22" s="3">
        <f t="shared" si="1"/>
        <v>8088550.7836638568</v>
      </c>
    </row>
    <row r="23" spans="1:15" x14ac:dyDescent="0.25">
      <c r="A23" s="2">
        <v>45016</v>
      </c>
      <c r="B23">
        <v>210109.4797971076</v>
      </c>
      <c r="C23">
        <v>-467127.73027031071</v>
      </c>
      <c r="D23">
        <v>-168250.86685377359</v>
      </c>
      <c r="E23">
        <v>-224732.0337807709</v>
      </c>
      <c r="F23">
        <v>98307.826153621165</v>
      </c>
      <c r="G23">
        <v>-551693.32495412638</v>
      </c>
      <c r="J23" s="3">
        <f t="shared" si="1"/>
        <v>2470189.7242320953</v>
      </c>
      <c r="K23" s="3">
        <f t="shared" si="1"/>
        <v>786543.42388445185</v>
      </c>
      <c r="L23" s="3">
        <f t="shared" si="1"/>
        <v>1433507.3340351023</v>
      </c>
      <c r="M23" s="3">
        <f t="shared" si="1"/>
        <v>1975390.7350120903</v>
      </c>
      <c r="N23" s="3">
        <f t="shared" si="1"/>
        <v>871226.24154599104</v>
      </c>
      <c r="O23" s="3">
        <f t="shared" si="1"/>
        <v>7536857.4587097308</v>
      </c>
    </row>
    <row r="24" spans="1:15" x14ac:dyDescent="0.25">
      <c r="A24" s="2">
        <v>45044</v>
      </c>
      <c r="B24">
        <v>-72691.102284644279</v>
      </c>
      <c r="C24">
        <v>68912.054153638484</v>
      </c>
      <c r="D24">
        <v>-123953.4761766006</v>
      </c>
      <c r="E24">
        <v>-429775.20368751668</v>
      </c>
      <c r="F24">
        <v>95430.868707579866</v>
      </c>
      <c r="G24">
        <v>-462076.85928754322</v>
      </c>
      <c r="J24" s="3">
        <f t="shared" si="1"/>
        <v>2397498.621947451</v>
      </c>
      <c r="K24" s="3">
        <f t="shared" si="1"/>
        <v>855455.47803809028</v>
      </c>
      <c r="L24" s="3">
        <f t="shared" si="1"/>
        <v>1309553.8578585016</v>
      </c>
      <c r="M24" s="3">
        <f t="shared" si="1"/>
        <v>1545615.5313245736</v>
      </c>
      <c r="N24" s="3">
        <f t="shared" si="1"/>
        <v>966657.11025357095</v>
      </c>
      <c r="O24" s="3">
        <f t="shared" si="1"/>
        <v>7074780.5994221875</v>
      </c>
    </row>
    <row r="25" spans="1:15" x14ac:dyDescent="0.25">
      <c r="A25" s="2">
        <v>45077</v>
      </c>
      <c r="B25">
        <v>-191320.61989277031</v>
      </c>
      <c r="C25">
        <v>-44710.797040158453</v>
      </c>
      <c r="D25">
        <v>-182748.7908916898</v>
      </c>
      <c r="E25">
        <v>-368374.91434654302</v>
      </c>
      <c r="F25">
        <v>-12095.674561588779</v>
      </c>
      <c r="G25">
        <v>-799250.79673275037</v>
      </c>
      <c r="J25" s="3">
        <f t="shared" si="1"/>
        <v>2206178.0020546806</v>
      </c>
      <c r="K25" s="3">
        <f t="shared" si="1"/>
        <v>810744.68099793186</v>
      </c>
      <c r="L25" s="3">
        <f t="shared" si="1"/>
        <v>1126805.0669668119</v>
      </c>
      <c r="M25" s="3">
        <f t="shared" si="1"/>
        <v>1177240.6169780307</v>
      </c>
      <c r="N25" s="3">
        <f t="shared" si="1"/>
        <v>954561.43569198216</v>
      </c>
      <c r="O25" s="3">
        <f t="shared" si="1"/>
        <v>6275529.8026894368</v>
      </c>
    </row>
    <row r="26" spans="1:15" x14ac:dyDescent="0.25">
      <c r="A26" s="2">
        <v>45107</v>
      </c>
      <c r="B26">
        <v>-208950.6025704089</v>
      </c>
      <c r="C26">
        <v>-569046.50778383308</v>
      </c>
      <c r="D26">
        <v>274730.89398220758</v>
      </c>
      <c r="E26">
        <v>80056.552540601333</v>
      </c>
      <c r="F26">
        <v>105338.0590460688</v>
      </c>
      <c r="G26">
        <v>-317871.60478536418</v>
      </c>
      <c r="J26" s="3">
        <f t="shared" si="1"/>
        <v>1997227.3994842716</v>
      </c>
      <c r="K26" s="3">
        <f t="shared" si="1"/>
        <v>241698.17321409879</v>
      </c>
      <c r="L26" s="3">
        <f t="shared" si="1"/>
        <v>1401535.9609490195</v>
      </c>
      <c r="M26" s="3">
        <f t="shared" si="1"/>
        <v>1257297.1695186319</v>
      </c>
      <c r="N26" s="3">
        <f t="shared" si="1"/>
        <v>1059899.494738051</v>
      </c>
      <c r="O26" s="3">
        <f t="shared" si="1"/>
        <v>5957658.1979040727</v>
      </c>
    </row>
    <row r="27" spans="1:15" x14ac:dyDescent="0.25">
      <c r="A27" s="2">
        <v>45138</v>
      </c>
      <c r="B27">
        <v>-204392.21504072379</v>
      </c>
      <c r="C27">
        <v>1355000.155005269</v>
      </c>
      <c r="D27">
        <v>-68216.098992435494</v>
      </c>
      <c r="E27">
        <v>-390203.31962319929</v>
      </c>
      <c r="F27">
        <v>365462.16711085872</v>
      </c>
      <c r="G27">
        <v>1057650.6884597689</v>
      </c>
      <c r="J27" s="3">
        <f t="shared" si="1"/>
        <v>1792835.1844435479</v>
      </c>
      <c r="K27" s="3">
        <f t="shared" si="1"/>
        <v>1596698.3282193677</v>
      </c>
      <c r="L27" s="3">
        <f t="shared" si="1"/>
        <v>1333319.861956584</v>
      </c>
      <c r="M27" s="3">
        <f t="shared" si="1"/>
        <v>867093.84989543259</v>
      </c>
      <c r="N27" s="3">
        <f t="shared" si="1"/>
        <v>1425361.6618489097</v>
      </c>
      <c r="O27" s="3">
        <f t="shared" si="1"/>
        <v>7015308.8863638416</v>
      </c>
    </row>
    <row r="28" spans="1:15" x14ac:dyDescent="0.25">
      <c r="A28" s="2">
        <v>45169</v>
      </c>
      <c r="B28">
        <v>149800.27726275261</v>
      </c>
      <c r="C28">
        <v>57339.037425546398</v>
      </c>
      <c r="D28">
        <v>-24251.75692493574</v>
      </c>
      <c r="E28">
        <v>96850.464973142996</v>
      </c>
      <c r="F28">
        <v>-34605.429904252604</v>
      </c>
      <c r="G28">
        <v>245132.59283225369</v>
      </c>
      <c r="J28" s="3">
        <f t="shared" si="1"/>
        <v>1942635.4617063005</v>
      </c>
      <c r="K28" s="3">
        <f t="shared" si="1"/>
        <v>1654037.3656449141</v>
      </c>
      <c r="L28" s="3">
        <f t="shared" si="1"/>
        <v>1309068.1050316482</v>
      </c>
      <c r="M28" s="3">
        <f t="shared" si="1"/>
        <v>963944.31486857554</v>
      </c>
      <c r="N28" s="3">
        <f t="shared" si="1"/>
        <v>1390756.2319446572</v>
      </c>
      <c r="O28" s="3">
        <f t="shared" si="1"/>
        <v>7260441.4791960949</v>
      </c>
    </row>
    <row r="29" spans="1:15" x14ac:dyDescent="0.25">
      <c r="A29" s="2">
        <v>45198</v>
      </c>
      <c r="B29">
        <v>-52499.129427798653</v>
      </c>
      <c r="C29">
        <v>-112110.6552648747</v>
      </c>
      <c r="D29">
        <v>-94121.338478127334</v>
      </c>
      <c r="E29">
        <v>-427013.65535433422</v>
      </c>
      <c r="F29">
        <v>-3440.2372001216359</v>
      </c>
      <c r="G29">
        <v>-689185.01572525653</v>
      </c>
      <c r="J29" s="3">
        <f t="shared" si="1"/>
        <v>1890136.3322785019</v>
      </c>
      <c r="K29" s="3">
        <f t="shared" si="1"/>
        <v>1541926.7103800394</v>
      </c>
      <c r="L29" s="3">
        <f t="shared" si="1"/>
        <v>1214946.7665535209</v>
      </c>
      <c r="M29" s="3">
        <f t="shared" si="1"/>
        <v>536930.65951424139</v>
      </c>
      <c r="N29" s="3">
        <f t="shared" si="1"/>
        <v>1387315.9947445355</v>
      </c>
      <c r="O29" s="3">
        <f t="shared" si="1"/>
        <v>6571256.463470838</v>
      </c>
    </row>
    <row r="30" spans="1:15" x14ac:dyDescent="0.25">
      <c r="A30" s="2">
        <v>45230</v>
      </c>
      <c r="B30">
        <v>-8249.7681523851134</v>
      </c>
      <c r="C30">
        <v>207346.3212737338</v>
      </c>
      <c r="D30">
        <v>-80322.862026840259</v>
      </c>
      <c r="E30">
        <v>-6387.2567200229423</v>
      </c>
      <c r="F30">
        <v>96459.176883555483</v>
      </c>
      <c r="G30">
        <v>208845.611258041</v>
      </c>
      <c r="J30" s="3">
        <f t="shared" si="1"/>
        <v>1881886.5641261169</v>
      </c>
      <c r="K30" s="3">
        <f t="shared" si="1"/>
        <v>1749273.0316537733</v>
      </c>
      <c r="L30" s="3">
        <f t="shared" si="1"/>
        <v>1134623.9045266807</v>
      </c>
      <c r="M30" s="3">
        <f t="shared" si="1"/>
        <v>530543.40279421839</v>
      </c>
      <c r="N30" s="3">
        <f t="shared" si="1"/>
        <v>1483775.171628091</v>
      </c>
      <c r="O30" s="3">
        <f t="shared" si="1"/>
        <v>6780102.0747288791</v>
      </c>
    </row>
    <row r="31" spans="1:15" x14ac:dyDescent="0.25">
      <c r="A31" s="2">
        <v>45260</v>
      </c>
      <c r="B31">
        <v>103463.0014152426</v>
      </c>
      <c r="C31">
        <v>124648.2826574115</v>
      </c>
      <c r="D31">
        <v>-260991.14720064049</v>
      </c>
      <c r="E31">
        <v>95413.526982885494</v>
      </c>
      <c r="F31">
        <v>61699.478268453488</v>
      </c>
      <c r="G31">
        <v>124233.14212335261</v>
      </c>
      <c r="J31" s="3">
        <f t="shared" si="1"/>
        <v>1985349.5655413596</v>
      </c>
      <c r="K31" s="3">
        <f t="shared" si="1"/>
        <v>1873921.3143111847</v>
      </c>
      <c r="L31" s="3">
        <f t="shared" si="1"/>
        <v>873632.75732604018</v>
      </c>
      <c r="M31" s="3">
        <f t="shared" si="1"/>
        <v>625956.92977710394</v>
      </c>
      <c r="N31" s="3">
        <f t="shared" si="1"/>
        <v>1545474.6498965444</v>
      </c>
      <c r="O31" s="3">
        <f t="shared" si="1"/>
        <v>6904335.2168522319</v>
      </c>
    </row>
    <row r="32" spans="1:15" x14ac:dyDescent="0.25">
      <c r="A32" s="2">
        <v>45289</v>
      </c>
      <c r="B32">
        <v>158971.72280945169</v>
      </c>
      <c r="C32">
        <v>-166920.3089499241</v>
      </c>
      <c r="D32">
        <v>256356.21519989101</v>
      </c>
      <c r="E32">
        <v>214664.69887129939</v>
      </c>
      <c r="F32">
        <v>93237.100421990181</v>
      </c>
      <c r="G32">
        <v>556309.42835270823</v>
      </c>
      <c r="J32" s="3">
        <f t="shared" si="1"/>
        <v>2144321.2883508112</v>
      </c>
      <c r="K32" s="3">
        <f t="shared" si="1"/>
        <v>1707001.0053612606</v>
      </c>
      <c r="L32" s="3">
        <f t="shared" si="1"/>
        <v>1129988.9725259312</v>
      </c>
      <c r="M32" s="3">
        <f t="shared" si="1"/>
        <v>840621.62864840333</v>
      </c>
      <c r="N32" s="3">
        <f t="shared" si="1"/>
        <v>1638711.7503185347</v>
      </c>
      <c r="O32" s="3">
        <f t="shared" si="1"/>
        <v>7460644.6452049399</v>
      </c>
    </row>
    <row r="33" spans="1:15" x14ac:dyDescent="0.25">
      <c r="A33" s="2">
        <v>45322</v>
      </c>
      <c r="B33">
        <v>112110.6552648745</v>
      </c>
      <c r="C33">
        <v>130905.8387567523</v>
      </c>
      <c r="D33">
        <v>-505187.33012323373</v>
      </c>
      <c r="E33">
        <v>-619843.62513399415</v>
      </c>
      <c r="F33">
        <v>84271.659342706494</v>
      </c>
      <c r="G33">
        <v>-797742.80189289455</v>
      </c>
      <c r="J33" s="3">
        <f t="shared" si="1"/>
        <v>2256431.9436156857</v>
      </c>
      <c r="K33" s="3">
        <f t="shared" si="1"/>
        <v>1837906.8441180128</v>
      </c>
      <c r="L33" s="3">
        <f t="shared" si="1"/>
        <v>624801.64240269747</v>
      </c>
      <c r="M33" s="3">
        <f t="shared" si="1"/>
        <v>220778.00351440918</v>
      </c>
      <c r="N33" s="3">
        <f t="shared" si="1"/>
        <v>1722983.4096612411</v>
      </c>
      <c r="O33" s="3">
        <f t="shared" si="1"/>
        <v>6662901.8433120456</v>
      </c>
    </row>
    <row r="34" spans="1:15" x14ac:dyDescent="0.25">
      <c r="A34" s="2">
        <v>45351</v>
      </c>
      <c r="B34">
        <v>71537.275264253025</v>
      </c>
      <c r="C34">
        <v>-150683.83383163199</v>
      </c>
      <c r="D34">
        <v>-323071.56570953102</v>
      </c>
      <c r="E34">
        <v>49834.471007366228</v>
      </c>
      <c r="F34">
        <v>-54351.764853448789</v>
      </c>
      <c r="G34">
        <v>-406735.41812299262</v>
      </c>
      <c r="J34" s="3">
        <f t="shared" si="1"/>
        <v>2327969.2188799386</v>
      </c>
      <c r="K34" s="3">
        <f t="shared" si="1"/>
        <v>1687223.0102863808</v>
      </c>
      <c r="L34" s="3">
        <f t="shared" si="1"/>
        <v>301730.07669316645</v>
      </c>
      <c r="M34" s="3">
        <f t="shared" si="1"/>
        <v>270612.47452177538</v>
      </c>
      <c r="N34" s="3">
        <f t="shared" si="1"/>
        <v>1668631.6448077923</v>
      </c>
      <c r="O34" s="3">
        <f t="shared" si="1"/>
        <v>6256166.4251890527</v>
      </c>
    </row>
    <row r="35" spans="1:15" x14ac:dyDescent="0.25">
      <c r="A35" s="2">
        <v>45379</v>
      </c>
      <c r="B35">
        <v>-156487.78964055411</v>
      </c>
      <c r="C35">
        <v>-328123.31766775902</v>
      </c>
      <c r="D35">
        <v>291118.61511166958</v>
      </c>
      <c r="E35">
        <v>265039.04762303177</v>
      </c>
      <c r="F35">
        <v>-142598.34085588969</v>
      </c>
      <c r="G35">
        <v>-71051.785429501295</v>
      </c>
      <c r="J35" s="3">
        <f t="shared" si="1"/>
        <v>2171481.4292393844</v>
      </c>
      <c r="K35" s="3">
        <f t="shared" si="1"/>
        <v>1359099.6926186217</v>
      </c>
      <c r="L35" s="3">
        <f t="shared" si="1"/>
        <v>592848.69180483604</v>
      </c>
      <c r="M35" s="3">
        <f t="shared" si="1"/>
        <v>535651.52214480715</v>
      </c>
      <c r="N35" s="3">
        <f t="shared" si="1"/>
        <v>1526033.3039519025</v>
      </c>
      <c r="O35" s="3">
        <f t="shared" si="1"/>
        <v>6185114.6397595517</v>
      </c>
    </row>
    <row r="36" spans="1:15" x14ac:dyDescent="0.25">
      <c r="A36" s="2">
        <v>45412</v>
      </c>
      <c r="B36">
        <v>0</v>
      </c>
      <c r="C36">
        <v>-133021.32589839751</v>
      </c>
      <c r="D36">
        <v>272781.62076663168</v>
      </c>
      <c r="E36">
        <v>-108453.56971880099</v>
      </c>
      <c r="F36">
        <v>-35347.830130571987</v>
      </c>
      <c r="G36">
        <v>-4041.104981138837</v>
      </c>
      <c r="J36" s="3">
        <f t="shared" si="1"/>
        <v>2171481.4292393844</v>
      </c>
      <c r="K36" s="3">
        <f t="shared" si="1"/>
        <v>1226078.3667202243</v>
      </c>
      <c r="L36" s="3">
        <f t="shared" si="1"/>
        <v>865630.31257146772</v>
      </c>
      <c r="M36" s="3">
        <f t="shared" si="1"/>
        <v>427197.95242600614</v>
      </c>
      <c r="N36" s="3">
        <f t="shared" si="1"/>
        <v>1490685.4738213306</v>
      </c>
      <c r="O36" s="3">
        <f t="shared" si="1"/>
        <v>6181073.5347784124</v>
      </c>
    </row>
    <row r="37" spans="1:15" x14ac:dyDescent="0.25">
      <c r="A37" s="2">
        <v>45443</v>
      </c>
      <c r="B37">
        <v>-55640.102983308439</v>
      </c>
      <c r="C37">
        <v>-237918.0874173131</v>
      </c>
      <c r="D37">
        <v>202003.88683579679</v>
      </c>
      <c r="E37">
        <v>897814.79758001468</v>
      </c>
      <c r="F37">
        <v>5975.6673848421597</v>
      </c>
      <c r="G37">
        <v>812236.161400032</v>
      </c>
      <c r="J37" s="3">
        <f t="shared" si="1"/>
        <v>2115841.3262560759</v>
      </c>
      <c r="K37" s="3">
        <f t="shared" si="1"/>
        <v>988160.27930291113</v>
      </c>
      <c r="L37" s="3">
        <f t="shared" si="1"/>
        <v>1067634.1994072646</v>
      </c>
      <c r="M37" s="3">
        <f t="shared" si="1"/>
        <v>1325012.7500060208</v>
      </c>
      <c r="N37" s="3">
        <f t="shared" si="1"/>
        <v>1496661.1412061728</v>
      </c>
      <c r="O37" s="3">
        <f t="shared" si="1"/>
        <v>6993309.6961784447</v>
      </c>
    </row>
    <row r="38" spans="1:15" x14ac:dyDescent="0.25">
      <c r="J38" s="3"/>
      <c r="K38" s="3"/>
      <c r="L38" s="3"/>
      <c r="M38" s="3"/>
      <c r="N38" s="3"/>
      <c r="O38" s="3"/>
    </row>
    <row r="39" spans="1:15" x14ac:dyDescent="0.25">
      <c r="J39" s="3"/>
      <c r="K39" s="3"/>
      <c r="L39" s="3"/>
      <c r="M39" s="3"/>
      <c r="N39" s="3"/>
      <c r="O39" s="3"/>
    </row>
    <row r="40" spans="1:15" x14ac:dyDescent="0.25">
      <c r="J40" s="3"/>
      <c r="K40" s="3"/>
      <c r="L40" s="3"/>
      <c r="M40" s="3"/>
      <c r="N40" s="3"/>
      <c r="O40" s="3"/>
    </row>
    <row r="41" spans="1:15" x14ac:dyDescent="0.25">
      <c r="J41" s="3"/>
      <c r="K41" s="3"/>
      <c r="L41" s="3"/>
      <c r="M41" s="3"/>
      <c r="N41" s="3"/>
      <c r="O41" s="3"/>
    </row>
    <row r="42" spans="1:15" x14ac:dyDescent="0.25">
      <c r="J42" s="3"/>
      <c r="K42" s="3"/>
      <c r="L42" s="3"/>
      <c r="M42" s="3"/>
      <c r="N42" s="3"/>
      <c r="O42" s="3"/>
    </row>
    <row r="43" spans="1:15" x14ac:dyDescent="0.25">
      <c r="J43" s="3"/>
      <c r="K43" s="3"/>
      <c r="L43" s="3"/>
      <c r="M43" s="3"/>
      <c r="N43" s="3"/>
      <c r="O43" s="3"/>
    </row>
    <row r="44" spans="1:15" x14ac:dyDescent="0.25">
      <c r="J44" s="3"/>
      <c r="K44" s="3"/>
      <c r="L44" s="3"/>
      <c r="M44" s="3"/>
      <c r="N44" s="3"/>
      <c r="O44" s="3"/>
    </row>
    <row r="45" spans="1:15" x14ac:dyDescent="0.25">
      <c r="J45" s="3"/>
      <c r="K45" s="3"/>
      <c r="L45" s="3"/>
      <c r="M45" s="3"/>
      <c r="N45" s="3"/>
      <c r="O45" s="3"/>
    </row>
    <row r="46" spans="1:15" x14ac:dyDescent="0.25">
      <c r="J46" s="3"/>
      <c r="K46" s="3"/>
      <c r="L46" s="3"/>
      <c r="M46" s="3"/>
      <c r="N46" s="3"/>
      <c r="O46" s="3"/>
    </row>
    <row r="47" spans="1:15" x14ac:dyDescent="0.25">
      <c r="J47" s="3"/>
      <c r="K47" s="3"/>
      <c r="L47" s="3"/>
      <c r="M47" s="3"/>
      <c r="N47" s="3"/>
      <c r="O47" s="3"/>
    </row>
    <row r="48" spans="1:15" x14ac:dyDescent="0.25">
      <c r="J48" s="3"/>
      <c r="K48" s="3"/>
      <c r="L48" s="3"/>
      <c r="M48" s="3"/>
      <c r="N48" s="3"/>
      <c r="O48" s="3"/>
    </row>
    <row r="49" spans="10:15" x14ac:dyDescent="0.25">
      <c r="J49" s="3"/>
      <c r="K49" s="3"/>
      <c r="L49" s="3"/>
      <c r="M49" s="3"/>
      <c r="N49" s="3"/>
      <c r="O49" s="3"/>
    </row>
    <row r="50" spans="10:15" x14ac:dyDescent="0.25">
      <c r="J50" s="3"/>
      <c r="K50" s="3"/>
      <c r="L50" s="3"/>
      <c r="M50" s="3"/>
      <c r="N50" s="3"/>
      <c r="O50" s="3"/>
    </row>
    <row r="51" spans="10:15" x14ac:dyDescent="0.25">
      <c r="J51" s="3"/>
      <c r="K51" s="3"/>
      <c r="L51" s="3"/>
      <c r="M51" s="3"/>
      <c r="N51" s="3"/>
      <c r="O51" s="3"/>
    </row>
    <row r="52" spans="10:15" x14ac:dyDescent="0.25">
      <c r="J52" s="3"/>
      <c r="K52" s="3"/>
      <c r="L52" s="3"/>
      <c r="M52" s="3"/>
      <c r="N52" s="3"/>
      <c r="O52" s="3"/>
    </row>
    <row r="53" spans="10:15" x14ac:dyDescent="0.25">
      <c r="J53" s="3"/>
      <c r="K53" s="3"/>
      <c r="L53" s="3"/>
      <c r="M53" s="3"/>
      <c r="N53" s="3"/>
      <c r="O53" s="3"/>
    </row>
    <row r="54" spans="10:15" x14ac:dyDescent="0.25">
      <c r="J54" s="3"/>
      <c r="K54" s="3"/>
      <c r="L54" s="3"/>
      <c r="M54" s="3"/>
      <c r="N54" s="3"/>
      <c r="O54" s="3"/>
    </row>
    <row r="55" spans="10:15" x14ac:dyDescent="0.25">
      <c r="J55" s="3"/>
      <c r="K55" s="3"/>
      <c r="L55" s="3"/>
      <c r="M55" s="3"/>
      <c r="N55" s="3"/>
      <c r="O55" s="3"/>
    </row>
    <row r="56" spans="10:15" x14ac:dyDescent="0.25">
      <c r="J56" s="3"/>
      <c r="K56" s="3"/>
      <c r="L56" s="3"/>
      <c r="M56" s="3"/>
      <c r="N56" s="3"/>
      <c r="O56" s="3"/>
    </row>
    <row r="57" spans="10:15" x14ac:dyDescent="0.25">
      <c r="J57" s="3"/>
      <c r="K57" s="3"/>
      <c r="L57" s="3"/>
      <c r="M57" s="3"/>
      <c r="N57" s="3"/>
      <c r="O57" s="3"/>
    </row>
    <row r="58" spans="10:15" x14ac:dyDescent="0.25">
      <c r="J58" s="3"/>
      <c r="K58" s="3"/>
      <c r="L58" s="3"/>
      <c r="M58" s="3"/>
      <c r="N58" s="3"/>
      <c r="O58" s="3"/>
    </row>
    <row r="59" spans="10:15" x14ac:dyDescent="0.25">
      <c r="J59" s="3"/>
      <c r="K59" s="3"/>
      <c r="L59" s="3"/>
      <c r="M59" s="3"/>
      <c r="N59" s="3"/>
      <c r="O59" s="3"/>
    </row>
    <row r="60" spans="10:15" x14ac:dyDescent="0.25">
      <c r="J60" s="3"/>
      <c r="K60" s="3"/>
      <c r="L60" s="3"/>
      <c r="M60" s="3"/>
      <c r="N60" s="3"/>
      <c r="O60" s="3"/>
    </row>
    <row r="61" spans="10:15" x14ac:dyDescent="0.25">
      <c r="J61" s="3"/>
      <c r="K61" s="3"/>
      <c r="L61" s="3"/>
      <c r="M61" s="3"/>
      <c r="N61" s="3"/>
      <c r="O61" s="3"/>
    </row>
    <row r="62" spans="10:15" x14ac:dyDescent="0.25">
      <c r="J62" s="3"/>
      <c r="K62" s="3"/>
      <c r="L62" s="3"/>
      <c r="M62" s="3"/>
      <c r="N62" s="3"/>
      <c r="O62" s="3"/>
    </row>
    <row r="63" spans="10:15" x14ac:dyDescent="0.25">
      <c r="J63" s="3"/>
      <c r="K63" s="3"/>
      <c r="L63" s="3"/>
      <c r="M63" s="3"/>
      <c r="N63" s="3"/>
      <c r="O63" s="3"/>
    </row>
    <row r="64" spans="10:15" x14ac:dyDescent="0.25">
      <c r="J64" s="3"/>
      <c r="K64" s="3"/>
      <c r="L64" s="3"/>
      <c r="M64" s="3"/>
      <c r="N64" s="3"/>
      <c r="O64" s="3"/>
    </row>
    <row r="65" spans="10:15" x14ac:dyDescent="0.25">
      <c r="J65" s="3"/>
      <c r="K65" s="3"/>
      <c r="L65" s="3"/>
      <c r="M65" s="3"/>
      <c r="N65" s="3"/>
      <c r="O65" s="3"/>
    </row>
    <row r="66" spans="10:15" x14ac:dyDescent="0.25">
      <c r="J66" s="3"/>
      <c r="K66" s="3"/>
      <c r="L66" s="3"/>
      <c r="M66" s="3"/>
      <c r="N66" s="3"/>
      <c r="O66" s="3"/>
    </row>
    <row r="67" spans="10:15" x14ac:dyDescent="0.25">
      <c r="J67" s="3"/>
      <c r="K67" s="3"/>
      <c r="L67" s="3"/>
      <c r="M67" s="3"/>
      <c r="N67" s="3"/>
      <c r="O67" s="3"/>
    </row>
    <row r="68" spans="10:15" x14ac:dyDescent="0.25">
      <c r="J68" s="3"/>
      <c r="K68" s="3"/>
      <c r="L68" s="3"/>
      <c r="M68" s="3"/>
      <c r="N68" s="3"/>
      <c r="O68" s="3"/>
    </row>
    <row r="69" spans="10:15" x14ac:dyDescent="0.25">
      <c r="J69" s="3"/>
      <c r="K69" s="3"/>
      <c r="L69" s="3"/>
      <c r="M69" s="3"/>
      <c r="N69" s="3"/>
      <c r="O69" s="3"/>
    </row>
    <row r="70" spans="10:15" x14ac:dyDescent="0.25">
      <c r="J70" s="3"/>
      <c r="K70" s="3"/>
      <c r="L70" s="3"/>
      <c r="M70" s="3"/>
      <c r="N70" s="3"/>
      <c r="O70" s="3"/>
    </row>
    <row r="71" spans="10:15" x14ac:dyDescent="0.25">
      <c r="J71" s="3"/>
      <c r="K71" s="3"/>
      <c r="L71" s="3"/>
      <c r="M71" s="3"/>
      <c r="N71" s="3"/>
      <c r="O71" s="3"/>
    </row>
    <row r="72" spans="10:15" x14ac:dyDescent="0.25">
      <c r="J72" s="3"/>
      <c r="K72" s="3"/>
      <c r="L72" s="3"/>
      <c r="M72" s="3"/>
      <c r="N72" s="3"/>
      <c r="O72" s="3"/>
    </row>
    <row r="73" spans="10:15" x14ac:dyDescent="0.25">
      <c r="J73" s="3"/>
      <c r="K73" s="3"/>
      <c r="L73" s="3"/>
      <c r="M73" s="3"/>
      <c r="N73" s="3"/>
      <c r="O73" s="3"/>
    </row>
    <row r="74" spans="10:15" x14ac:dyDescent="0.25">
      <c r="J74" s="3"/>
      <c r="K74" s="3"/>
      <c r="L74" s="3"/>
      <c r="M74" s="3"/>
      <c r="N74" s="3"/>
      <c r="O74" s="3"/>
    </row>
    <row r="75" spans="10:15" x14ac:dyDescent="0.25">
      <c r="J75" s="3"/>
      <c r="K75" s="3"/>
      <c r="L75" s="3"/>
      <c r="M75" s="3"/>
      <c r="N75" s="3"/>
      <c r="O75" s="3"/>
    </row>
    <row r="76" spans="10:15" x14ac:dyDescent="0.25">
      <c r="J76" s="3"/>
      <c r="K76" s="3"/>
      <c r="L76" s="3"/>
      <c r="M76" s="3"/>
      <c r="N76" s="3"/>
      <c r="O76" s="3"/>
    </row>
    <row r="77" spans="10:15" x14ac:dyDescent="0.25">
      <c r="J77" s="3"/>
      <c r="K77" s="3"/>
      <c r="L77" s="3"/>
      <c r="M77" s="3"/>
      <c r="N77" s="3"/>
      <c r="O77" s="3"/>
    </row>
    <row r="78" spans="10:15" x14ac:dyDescent="0.25">
      <c r="J78" s="3"/>
      <c r="K78" s="3"/>
      <c r="L78" s="3"/>
      <c r="M78" s="3"/>
      <c r="N78" s="3"/>
      <c r="O78" s="3"/>
    </row>
    <row r="79" spans="10:15" x14ac:dyDescent="0.25">
      <c r="J79" s="3"/>
      <c r="K79" s="3"/>
      <c r="L79" s="3"/>
      <c r="M79" s="3"/>
      <c r="N79" s="3"/>
      <c r="O79" s="3"/>
    </row>
    <row r="80" spans="10:15" x14ac:dyDescent="0.25">
      <c r="J80" s="3"/>
      <c r="K80" s="3"/>
      <c r="L80" s="3"/>
      <c r="M80" s="3"/>
      <c r="N80" s="3"/>
      <c r="O80" s="3"/>
    </row>
    <row r="81" spans="10:15" x14ac:dyDescent="0.25">
      <c r="J81" s="3"/>
      <c r="K81" s="3"/>
      <c r="L81" s="3"/>
      <c r="M81" s="3"/>
      <c r="N81" s="3"/>
      <c r="O81" s="3"/>
    </row>
    <row r="82" spans="10:15" x14ac:dyDescent="0.25">
      <c r="J82" s="3"/>
      <c r="K82" s="3"/>
      <c r="L82" s="3"/>
      <c r="M82" s="3"/>
      <c r="N82" s="3"/>
      <c r="O82" s="3"/>
    </row>
    <row r="83" spans="10:15" x14ac:dyDescent="0.25">
      <c r="J83" s="3"/>
      <c r="K83" s="3"/>
      <c r="L83" s="3"/>
      <c r="M83" s="3"/>
      <c r="N83" s="3"/>
      <c r="O83" s="3"/>
    </row>
    <row r="84" spans="10:15" x14ac:dyDescent="0.25">
      <c r="J84" s="3"/>
      <c r="K84" s="3"/>
      <c r="L84" s="3"/>
      <c r="M84" s="3"/>
      <c r="N84" s="3"/>
      <c r="O84" s="3"/>
    </row>
    <row r="85" spans="10:15" x14ac:dyDescent="0.25">
      <c r="J85" s="3"/>
      <c r="K85" s="3"/>
      <c r="L85" s="3"/>
      <c r="M85" s="3"/>
      <c r="N85" s="3"/>
      <c r="O85" s="3"/>
    </row>
    <row r="86" spans="10:15" x14ac:dyDescent="0.25">
      <c r="J86" s="3"/>
      <c r="K86" s="3"/>
      <c r="L86" s="3"/>
      <c r="M86" s="3"/>
      <c r="N86" s="3"/>
      <c r="O86" s="3"/>
    </row>
    <row r="87" spans="10:15" x14ac:dyDescent="0.25">
      <c r="J87" s="3"/>
      <c r="K87" s="3"/>
      <c r="L87" s="3"/>
      <c r="M87" s="3"/>
      <c r="N87" s="3"/>
      <c r="O87" s="3"/>
    </row>
    <row r="88" spans="10:15" x14ac:dyDescent="0.25">
      <c r="J88" s="3"/>
      <c r="K88" s="3"/>
      <c r="L88" s="3"/>
      <c r="M88" s="3"/>
      <c r="N88" s="3"/>
      <c r="O88" s="3"/>
    </row>
    <row r="89" spans="10:15" x14ac:dyDescent="0.25">
      <c r="J89" s="3"/>
      <c r="K89" s="3"/>
      <c r="L89" s="3"/>
      <c r="M89" s="3"/>
      <c r="N89" s="3"/>
      <c r="O89" s="3"/>
    </row>
    <row r="90" spans="10:15" x14ac:dyDescent="0.25">
      <c r="J90" s="3"/>
      <c r="K90" s="3"/>
      <c r="L90" s="3"/>
      <c r="M90" s="3"/>
      <c r="N90" s="3"/>
      <c r="O90" s="3"/>
    </row>
    <row r="91" spans="10:15" x14ac:dyDescent="0.25">
      <c r="J91" s="3"/>
      <c r="K91" s="3"/>
      <c r="L91" s="3"/>
      <c r="M91" s="3"/>
      <c r="N91" s="3"/>
      <c r="O91" s="3"/>
    </row>
    <row r="92" spans="10:15" x14ac:dyDescent="0.25">
      <c r="J92" s="3"/>
      <c r="K92" s="3"/>
      <c r="L92" s="3"/>
      <c r="M92" s="3"/>
      <c r="N92" s="3"/>
      <c r="O92" s="3"/>
    </row>
    <row r="93" spans="10:15" x14ac:dyDescent="0.25">
      <c r="J93" s="3"/>
      <c r="K93" s="3"/>
      <c r="L93" s="3"/>
      <c r="M93" s="3"/>
      <c r="N93" s="3"/>
      <c r="O93" s="3"/>
    </row>
    <row r="94" spans="10:15" x14ac:dyDescent="0.25">
      <c r="J94" s="3"/>
      <c r="K94" s="3"/>
      <c r="L94" s="3"/>
      <c r="M94" s="3"/>
      <c r="N94" s="3"/>
      <c r="O94" s="3"/>
    </row>
    <row r="95" spans="10:15" x14ac:dyDescent="0.25">
      <c r="J95" s="3"/>
      <c r="K95" s="3"/>
      <c r="L95" s="3"/>
      <c r="M95" s="3"/>
      <c r="N95" s="3"/>
      <c r="O95" s="3"/>
    </row>
    <row r="96" spans="10:15" x14ac:dyDescent="0.25">
      <c r="J96" s="3"/>
      <c r="K96" s="3"/>
      <c r="L96" s="3"/>
      <c r="M96" s="3"/>
      <c r="N96" s="3"/>
      <c r="O96" s="3"/>
    </row>
    <row r="97" spans="10:15" x14ac:dyDescent="0.25">
      <c r="J97" s="3"/>
      <c r="K97" s="3"/>
      <c r="L97" s="3"/>
      <c r="M97" s="3"/>
      <c r="N97" s="3"/>
      <c r="O97" s="3"/>
    </row>
    <row r="98" spans="10:15" x14ac:dyDescent="0.25">
      <c r="J98" s="3"/>
      <c r="K98" s="3"/>
      <c r="L98" s="3"/>
      <c r="M98" s="3"/>
      <c r="N98" s="3"/>
      <c r="O98" s="3"/>
    </row>
    <row r="99" spans="10:15" x14ac:dyDescent="0.25">
      <c r="J99" s="3"/>
      <c r="K99" s="3"/>
      <c r="L99" s="3"/>
      <c r="M99" s="3"/>
      <c r="N99" s="3"/>
      <c r="O99" s="3"/>
    </row>
    <row r="100" spans="10:15" x14ac:dyDescent="0.25">
      <c r="J100" s="3"/>
      <c r="K100" s="3"/>
      <c r="L100" s="3"/>
      <c r="M100" s="3"/>
      <c r="N100" s="3"/>
      <c r="O100" s="3"/>
    </row>
    <row r="101" spans="10:15" x14ac:dyDescent="0.25">
      <c r="J101" s="3"/>
      <c r="K101" s="3"/>
      <c r="L101" s="3"/>
      <c r="M101" s="3"/>
      <c r="N101" s="3"/>
      <c r="O101" s="3"/>
    </row>
    <row r="102" spans="10:15" x14ac:dyDescent="0.25">
      <c r="J102" s="3"/>
      <c r="K102" s="3"/>
      <c r="L102" s="3"/>
      <c r="M102" s="3"/>
      <c r="N102" s="3"/>
      <c r="O102" s="3"/>
    </row>
    <row r="103" spans="10:15" x14ac:dyDescent="0.25">
      <c r="J103" s="3"/>
      <c r="K103" s="3"/>
      <c r="L103" s="3"/>
      <c r="M103" s="3"/>
      <c r="N103" s="3"/>
      <c r="O103" s="3"/>
    </row>
    <row r="104" spans="10:15" x14ac:dyDescent="0.25">
      <c r="J104" s="3"/>
      <c r="K104" s="3"/>
      <c r="L104" s="3"/>
      <c r="M104" s="3"/>
      <c r="N104" s="3"/>
      <c r="O104" s="3"/>
    </row>
    <row r="105" spans="10:15" x14ac:dyDescent="0.25">
      <c r="J105" s="3"/>
      <c r="K105" s="3"/>
      <c r="L105" s="3"/>
      <c r="M105" s="3"/>
      <c r="N105" s="3"/>
      <c r="O105" s="3"/>
    </row>
    <row r="106" spans="10:15" x14ac:dyDescent="0.25">
      <c r="J106" s="3"/>
      <c r="K106" s="3"/>
      <c r="L106" s="3"/>
      <c r="M106" s="3"/>
      <c r="N106" s="3"/>
      <c r="O106" s="3"/>
    </row>
    <row r="107" spans="10:15" x14ac:dyDescent="0.25">
      <c r="J107" s="3"/>
      <c r="K107" s="3"/>
      <c r="L107" s="3"/>
      <c r="M107" s="3"/>
      <c r="N107" s="3"/>
      <c r="O107" s="3"/>
    </row>
    <row r="108" spans="10:15" x14ac:dyDescent="0.25">
      <c r="J108" s="3"/>
      <c r="K108" s="3"/>
      <c r="L108" s="3"/>
      <c r="M108" s="3"/>
      <c r="N108" s="3"/>
      <c r="O108" s="3"/>
    </row>
    <row r="109" spans="10:15" x14ac:dyDescent="0.25">
      <c r="J109" s="3"/>
      <c r="K109" s="3"/>
      <c r="L109" s="3"/>
      <c r="M109" s="3"/>
      <c r="N109" s="3"/>
      <c r="O109" s="3"/>
    </row>
    <row r="110" spans="10:15" x14ac:dyDescent="0.25">
      <c r="J110" s="3"/>
      <c r="K110" s="3"/>
      <c r="L110" s="3"/>
      <c r="M110" s="3"/>
      <c r="N110" s="3"/>
      <c r="O110" s="3"/>
    </row>
    <row r="111" spans="10:15" x14ac:dyDescent="0.25">
      <c r="J111" s="3"/>
      <c r="K111" s="3"/>
      <c r="L111" s="3"/>
      <c r="M111" s="3"/>
      <c r="N111" s="3"/>
      <c r="O111" s="3"/>
    </row>
    <row r="112" spans="10:15" x14ac:dyDescent="0.25">
      <c r="J112" s="3"/>
      <c r="K112" s="3"/>
      <c r="L112" s="3"/>
      <c r="M112" s="3"/>
      <c r="N112" s="3"/>
      <c r="O112" s="3"/>
    </row>
    <row r="113" spans="10:15" x14ac:dyDescent="0.25">
      <c r="J113" s="3"/>
      <c r="K113" s="3"/>
      <c r="L113" s="3"/>
      <c r="M113" s="3"/>
      <c r="N113" s="3"/>
      <c r="O113" s="3"/>
    </row>
    <row r="114" spans="10:15" x14ac:dyDescent="0.25">
      <c r="J114" s="3"/>
      <c r="K114" s="3"/>
      <c r="L114" s="3"/>
      <c r="M114" s="3"/>
      <c r="N114" s="3"/>
      <c r="O114" s="3"/>
    </row>
    <row r="115" spans="10:15" x14ac:dyDescent="0.25">
      <c r="J115" s="3"/>
      <c r="K115" s="3"/>
      <c r="L115" s="3"/>
      <c r="M115" s="3"/>
      <c r="N115" s="3"/>
      <c r="O115" s="3"/>
    </row>
    <row r="116" spans="10:15" x14ac:dyDescent="0.25">
      <c r="J116" s="3"/>
      <c r="K116" s="3"/>
      <c r="L116" s="3"/>
      <c r="M116" s="3"/>
      <c r="N116" s="3"/>
      <c r="O116" s="3"/>
    </row>
    <row r="117" spans="10:15" x14ac:dyDescent="0.25">
      <c r="J117" s="3"/>
      <c r="K117" s="3"/>
      <c r="L117" s="3"/>
      <c r="M117" s="3"/>
      <c r="N117" s="3"/>
      <c r="O117" s="3"/>
    </row>
    <row r="118" spans="10:15" x14ac:dyDescent="0.25">
      <c r="J118" s="3"/>
      <c r="K118" s="3"/>
      <c r="L118" s="3"/>
      <c r="M118" s="3"/>
      <c r="N118" s="3"/>
      <c r="O118" s="3"/>
    </row>
    <row r="119" spans="10:15" x14ac:dyDescent="0.25">
      <c r="J119" s="3"/>
      <c r="K119" s="3"/>
      <c r="L119" s="3"/>
      <c r="M119" s="3"/>
      <c r="N119" s="3"/>
      <c r="O119" s="3"/>
    </row>
    <row r="120" spans="10:15" x14ac:dyDescent="0.25">
      <c r="J120" s="3"/>
      <c r="K120" s="3"/>
      <c r="L120" s="3"/>
      <c r="M120" s="3"/>
      <c r="N120" s="3"/>
      <c r="O120" s="3"/>
    </row>
    <row r="121" spans="10:15" x14ac:dyDescent="0.25">
      <c r="J121" s="3"/>
      <c r="K121" s="3"/>
      <c r="L121" s="3"/>
      <c r="M121" s="3"/>
      <c r="N121" s="3"/>
      <c r="O121" s="3"/>
    </row>
    <row r="122" spans="10:15" x14ac:dyDescent="0.25">
      <c r="J122" s="3"/>
      <c r="K122" s="3"/>
      <c r="L122" s="3"/>
      <c r="M122" s="3"/>
      <c r="N122" s="3"/>
      <c r="O122" s="3"/>
    </row>
    <row r="123" spans="10:15" x14ac:dyDescent="0.25">
      <c r="J123" s="3"/>
      <c r="K123" s="3"/>
      <c r="L123" s="3"/>
      <c r="M123" s="3"/>
      <c r="N123" s="3"/>
      <c r="O123" s="3"/>
    </row>
    <row r="124" spans="10:15" x14ac:dyDescent="0.25">
      <c r="J124" s="3"/>
      <c r="K124" s="3"/>
      <c r="L124" s="3"/>
      <c r="M124" s="3"/>
      <c r="N124" s="3"/>
      <c r="O124" s="3"/>
    </row>
    <row r="125" spans="10:15" x14ac:dyDescent="0.25">
      <c r="J125" s="3"/>
      <c r="K125" s="3"/>
      <c r="L125" s="3"/>
      <c r="M125" s="3"/>
      <c r="N125" s="3"/>
      <c r="O125" s="3"/>
    </row>
    <row r="126" spans="10:15" x14ac:dyDescent="0.25">
      <c r="J126" s="3"/>
      <c r="K126" s="3"/>
      <c r="L126" s="3"/>
      <c r="M126" s="3"/>
      <c r="N126" s="3"/>
      <c r="O126" s="3"/>
    </row>
    <row r="127" spans="10:15" x14ac:dyDescent="0.25">
      <c r="J127" s="3"/>
      <c r="K127" s="3"/>
      <c r="L127" s="3"/>
      <c r="M127" s="3"/>
      <c r="N127" s="3"/>
      <c r="O127" s="3"/>
    </row>
    <row r="128" spans="10:15" x14ac:dyDescent="0.25">
      <c r="J128" s="3"/>
      <c r="K128" s="3"/>
      <c r="L128" s="3"/>
      <c r="M128" s="3"/>
      <c r="N128" s="3"/>
      <c r="O128" s="3"/>
    </row>
    <row r="129" spans="10:15" x14ac:dyDescent="0.25">
      <c r="J129" s="3"/>
      <c r="K129" s="3"/>
      <c r="L129" s="3"/>
      <c r="M129" s="3"/>
      <c r="N129" s="3"/>
      <c r="O129" s="3"/>
    </row>
    <row r="130" spans="10:15" x14ac:dyDescent="0.25">
      <c r="J130" s="3"/>
      <c r="K130" s="3"/>
      <c r="L130" s="3"/>
      <c r="M130" s="3"/>
      <c r="N130" s="3"/>
      <c r="O130" s="3"/>
    </row>
    <row r="131" spans="10:15" x14ac:dyDescent="0.25">
      <c r="J131" s="3"/>
      <c r="K131" s="3"/>
      <c r="L131" s="3"/>
      <c r="M131" s="3"/>
      <c r="N131" s="3"/>
      <c r="O131" s="3"/>
    </row>
    <row r="132" spans="10:15" x14ac:dyDescent="0.25">
      <c r="J132" s="3"/>
      <c r="K132" s="3"/>
      <c r="L132" s="3"/>
      <c r="M132" s="3"/>
      <c r="N132" s="3"/>
      <c r="O132" s="3"/>
    </row>
    <row r="133" spans="10:15" x14ac:dyDescent="0.25">
      <c r="J133" s="3"/>
      <c r="K133" s="3"/>
      <c r="L133" s="3"/>
      <c r="M133" s="3"/>
      <c r="N133" s="3"/>
      <c r="O133" s="3"/>
    </row>
    <row r="134" spans="10:15" x14ac:dyDescent="0.25">
      <c r="J134" s="3"/>
      <c r="K134" s="3"/>
      <c r="L134" s="3"/>
      <c r="M134" s="3"/>
      <c r="N134" s="3"/>
      <c r="O134" s="3"/>
    </row>
    <row r="135" spans="10:15" x14ac:dyDescent="0.25">
      <c r="J135" s="3"/>
      <c r="K135" s="3"/>
      <c r="L135" s="3"/>
      <c r="M135" s="3"/>
      <c r="N135" s="3"/>
      <c r="O135" s="3"/>
    </row>
    <row r="136" spans="10:15" x14ac:dyDescent="0.25">
      <c r="J136" s="3"/>
      <c r="K136" s="3"/>
      <c r="L136" s="3"/>
      <c r="M136" s="3"/>
      <c r="N136" s="3"/>
      <c r="O136" s="3"/>
    </row>
    <row r="137" spans="10:15" x14ac:dyDescent="0.25">
      <c r="J137" s="3"/>
      <c r="K137" s="3"/>
      <c r="L137" s="3"/>
      <c r="M137" s="3"/>
      <c r="N137" s="3"/>
      <c r="O137" s="3"/>
    </row>
    <row r="138" spans="10:15" x14ac:dyDescent="0.25">
      <c r="J138" s="3"/>
      <c r="K138" s="3"/>
      <c r="L138" s="3"/>
      <c r="M138" s="3"/>
      <c r="N138" s="3"/>
      <c r="O138" s="3"/>
    </row>
    <row r="139" spans="10:15" x14ac:dyDescent="0.25">
      <c r="J139" s="3"/>
      <c r="K139" s="3"/>
      <c r="L139" s="3"/>
      <c r="M139" s="3"/>
      <c r="N139" s="3"/>
      <c r="O139" s="3"/>
    </row>
    <row r="140" spans="10:15" x14ac:dyDescent="0.25">
      <c r="J140" s="3"/>
      <c r="K140" s="3"/>
      <c r="L140" s="3"/>
      <c r="M140" s="3"/>
      <c r="N140" s="3"/>
      <c r="O140" s="3"/>
    </row>
    <row r="141" spans="10:15" x14ac:dyDescent="0.25">
      <c r="J141" s="3"/>
      <c r="K141" s="3"/>
      <c r="L141" s="3"/>
      <c r="M141" s="3"/>
      <c r="N141" s="3"/>
      <c r="O141" s="3"/>
    </row>
    <row r="142" spans="10:15" x14ac:dyDescent="0.25">
      <c r="J142" s="3"/>
      <c r="K142" s="3"/>
      <c r="L142" s="3"/>
      <c r="M142" s="3"/>
      <c r="N142" s="3"/>
      <c r="O142" s="3"/>
    </row>
    <row r="143" spans="10:15" x14ac:dyDescent="0.25">
      <c r="J143" s="3"/>
      <c r="K143" s="3"/>
      <c r="L143" s="3"/>
      <c r="M143" s="3"/>
      <c r="N143" s="3"/>
      <c r="O143" s="3"/>
    </row>
    <row r="144" spans="10:15" x14ac:dyDescent="0.25">
      <c r="J144" s="3"/>
      <c r="K144" s="3"/>
      <c r="L144" s="3"/>
      <c r="M144" s="3"/>
      <c r="N144" s="3"/>
      <c r="O144" s="3"/>
    </row>
    <row r="145" spans="10:15" x14ac:dyDescent="0.25">
      <c r="J145" s="3"/>
      <c r="K145" s="3"/>
      <c r="L145" s="3"/>
      <c r="M145" s="3"/>
      <c r="N145" s="3"/>
      <c r="O145" s="3"/>
    </row>
    <row r="146" spans="10:15" x14ac:dyDescent="0.25">
      <c r="J146" s="3"/>
      <c r="K146" s="3"/>
      <c r="L146" s="3"/>
      <c r="M146" s="3"/>
      <c r="N146" s="3"/>
      <c r="O146" s="3"/>
    </row>
    <row r="147" spans="10:15" x14ac:dyDescent="0.25">
      <c r="J147" s="3"/>
      <c r="K147" s="3"/>
      <c r="L147" s="3"/>
      <c r="M147" s="3"/>
      <c r="N147" s="3"/>
      <c r="O147" s="3"/>
    </row>
    <row r="148" spans="10:15" x14ac:dyDescent="0.25">
      <c r="J148" s="3"/>
      <c r="K148" s="3"/>
      <c r="L148" s="3"/>
      <c r="M148" s="3"/>
      <c r="N148" s="3"/>
      <c r="O148" s="3"/>
    </row>
    <row r="149" spans="10:15" x14ac:dyDescent="0.25">
      <c r="J149" s="3"/>
      <c r="K149" s="3"/>
      <c r="L149" s="3"/>
      <c r="M149" s="3"/>
      <c r="N149" s="3"/>
      <c r="O149" s="3"/>
    </row>
    <row r="150" spans="10:15" x14ac:dyDescent="0.25">
      <c r="J150" s="3"/>
      <c r="K150" s="3"/>
      <c r="L150" s="3"/>
      <c r="M150" s="3"/>
      <c r="N150" s="3"/>
      <c r="O150" s="3"/>
    </row>
    <row r="151" spans="10:15" x14ac:dyDescent="0.25">
      <c r="J151" s="3"/>
      <c r="K151" s="3"/>
      <c r="L151" s="3"/>
      <c r="M151" s="3"/>
      <c r="N151" s="3"/>
      <c r="O151" s="3"/>
    </row>
    <row r="152" spans="10:15" x14ac:dyDescent="0.25">
      <c r="J152" s="3"/>
      <c r="K152" s="3"/>
      <c r="L152" s="3"/>
      <c r="M152" s="3"/>
      <c r="N152" s="3"/>
      <c r="O152" s="3"/>
    </row>
    <row r="153" spans="10:15" x14ac:dyDescent="0.25">
      <c r="J153" s="3"/>
      <c r="K153" s="3"/>
      <c r="L153" s="3"/>
      <c r="M153" s="3"/>
      <c r="N153" s="3"/>
      <c r="O153" s="3"/>
    </row>
    <row r="154" spans="10:15" x14ac:dyDescent="0.25">
      <c r="J154" s="3"/>
      <c r="K154" s="3"/>
      <c r="L154" s="3"/>
      <c r="M154" s="3"/>
      <c r="N154" s="3"/>
      <c r="O154" s="3"/>
    </row>
    <row r="155" spans="10:15" x14ac:dyDescent="0.25">
      <c r="J155" s="3"/>
      <c r="K155" s="3"/>
      <c r="L155" s="3"/>
      <c r="M155" s="3"/>
      <c r="N155" s="3"/>
      <c r="O155" s="3"/>
    </row>
    <row r="156" spans="10:15" x14ac:dyDescent="0.25">
      <c r="J156" s="3"/>
      <c r="K156" s="3"/>
      <c r="L156" s="3"/>
      <c r="M156" s="3"/>
      <c r="N156" s="3"/>
      <c r="O156" s="3"/>
    </row>
    <row r="157" spans="10:15" x14ac:dyDescent="0.25">
      <c r="J157" s="3"/>
      <c r="K157" s="3"/>
      <c r="L157" s="3"/>
      <c r="M157" s="3"/>
      <c r="N157" s="3"/>
      <c r="O157" s="3"/>
    </row>
    <row r="158" spans="10:15" x14ac:dyDescent="0.25">
      <c r="J158" s="3"/>
      <c r="K158" s="3"/>
      <c r="L158" s="3"/>
      <c r="M158" s="3"/>
      <c r="N158" s="3"/>
      <c r="O158" s="3"/>
    </row>
    <row r="159" spans="10:15" x14ac:dyDescent="0.25">
      <c r="J159" s="3"/>
      <c r="K159" s="3"/>
      <c r="L159" s="3"/>
      <c r="M159" s="3"/>
      <c r="N159" s="3"/>
      <c r="O159" s="3"/>
    </row>
    <row r="160" spans="10:15" x14ac:dyDescent="0.25">
      <c r="J160" s="3"/>
      <c r="K160" s="3"/>
      <c r="L160" s="3"/>
      <c r="M160" s="3"/>
      <c r="N160" s="3"/>
      <c r="O160" s="3"/>
    </row>
    <row r="161" spans="10:15" x14ac:dyDescent="0.25">
      <c r="J161" s="3"/>
      <c r="K161" s="3"/>
      <c r="L161" s="3"/>
      <c r="M161" s="3"/>
      <c r="N161" s="3"/>
      <c r="O161" s="3"/>
    </row>
    <row r="162" spans="10:15" x14ac:dyDescent="0.25">
      <c r="J162" s="3"/>
      <c r="K162" s="3"/>
      <c r="L162" s="3"/>
      <c r="M162" s="3"/>
      <c r="N162" s="3"/>
      <c r="O162" s="3"/>
    </row>
    <row r="163" spans="10:15" x14ac:dyDescent="0.25">
      <c r="J163" s="3"/>
      <c r="K163" s="3"/>
      <c r="L163" s="3"/>
      <c r="M163" s="3"/>
      <c r="N163" s="3"/>
      <c r="O163" s="3"/>
    </row>
    <row r="164" spans="10:15" x14ac:dyDescent="0.25">
      <c r="J164" s="3"/>
      <c r="K164" s="3"/>
      <c r="L164" s="3"/>
      <c r="M164" s="3"/>
      <c r="N164" s="3"/>
      <c r="O164" s="3"/>
    </row>
    <row r="165" spans="10:15" x14ac:dyDescent="0.25">
      <c r="J165" s="3"/>
      <c r="K165" s="3"/>
      <c r="L165" s="3"/>
      <c r="M165" s="3"/>
      <c r="N165" s="3"/>
      <c r="O165" s="3"/>
    </row>
    <row r="166" spans="10:15" x14ac:dyDescent="0.25">
      <c r="J166" s="3"/>
      <c r="K166" s="3"/>
      <c r="L166" s="3"/>
      <c r="M166" s="3"/>
      <c r="N166" s="3"/>
      <c r="O166" s="3"/>
    </row>
    <row r="167" spans="10:15" x14ac:dyDescent="0.25">
      <c r="J167" s="3"/>
      <c r="K167" s="3"/>
      <c r="L167" s="3"/>
      <c r="M167" s="3"/>
      <c r="N167" s="3"/>
      <c r="O167" s="3"/>
    </row>
    <row r="168" spans="10:15" x14ac:dyDescent="0.25">
      <c r="J168" s="3"/>
      <c r="K168" s="3"/>
      <c r="L168" s="3"/>
      <c r="M168" s="3"/>
      <c r="N168" s="3"/>
      <c r="O168" s="3"/>
    </row>
    <row r="169" spans="10:15" x14ac:dyDescent="0.25">
      <c r="J169" s="3"/>
      <c r="K169" s="3"/>
      <c r="L169" s="3"/>
      <c r="M169" s="3"/>
      <c r="N169" s="3"/>
      <c r="O169" s="3"/>
    </row>
    <row r="170" spans="10:15" x14ac:dyDescent="0.25">
      <c r="J170" s="3"/>
      <c r="K170" s="3"/>
      <c r="L170" s="3"/>
      <c r="M170" s="3"/>
      <c r="N170" s="3"/>
      <c r="O170" s="3"/>
    </row>
    <row r="171" spans="10:15" x14ac:dyDescent="0.25">
      <c r="J171" s="3"/>
      <c r="K171" s="3"/>
      <c r="L171" s="3"/>
      <c r="M171" s="3"/>
      <c r="N171" s="3"/>
      <c r="O171" s="3"/>
    </row>
    <row r="172" spans="10:15" x14ac:dyDescent="0.25">
      <c r="J172" s="3"/>
      <c r="K172" s="3"/>
      <c r="L172" s="3"/>
      <c r="M172" s="3"/>
      <c r="N172" s="3"/>
      <c r="O172" s="3"/>
    </row>
    <row r="173" spans="10:15" x14ac:dyDescent="0.25">
      <c r="J173" s="3"/>
      <c r="K173" s="3"/>
      <c r="L173" s="3"/>
      <c r="M173" s="3"/>
      <c r="N173" s="3"/>
      <c r="O173" s="3"/>
    </row>
    <row r="174" spans="10:15" x14ac:dyDescent="0.25">
      <c r="J174" s="3"/>
      <c r="K174" s="3"/>
      <c r="L174" s="3"/>
      <c r="M174" s="3"/>
      <c r="N174" s="3"/>
      <c r="O174" s="3"/>
    </row>
    <row r="175" spans="10:15" x14ac:dyDescent="0.25">
      <c r="J175" s="3"/>
      <c r="K175" s="3"/>
      <c r="L175" s="3"/>
      <c r="M175" s="3"/>
      <c r="N175" s="3"/>
      <c r="O175" s="3"/>
    </row>
    <row r="176" spans="10:15" x14ac:dyDescent="0.25">
      <c r="J176" s="3"/>
      <c r="K176" s="3"/>
      <c r="L176" s="3"/>
      <c r="M176" s="3"/>
      <c r="N176" s="3"/>
      <c r="O176" s="3"/>
    </row>
    <row r="177" spans="10:15" x14ac:dyDescent="0.25">
      <c r="J177" s="3"/>
      <c r="K177" s="3"/>
      <c r="L177" s="3"/>
      <c r="M177" s="3"/>
      <c r="N177" s="3"/>
      <c r="O177" s="3"/>
    </row>
    <row r="178" spans="10:15" x14ac:dyDescent="0.25">
      <c r="J178" s="3"/>
      <c r="K178" s="3"/>
      <c r="L178" s="3"/>
      <c r="M178" s="3"/>
      <c r="N178" s="3"/>
      <c r="O178" s="3"/>
    </row>
    <row r="179" spans="10:15" x14ac:dyDescent="0.25">
      <c r="J179" s="3"/>
      <c r="K179" s="3"/>
      <c r="L179" s="3"/>
      <c r="M179" s="3"/>
      <c r="N179" s="3"/>
      <c r="O179" s="3"/>
    </row>
    <row r="180" spans="10:15" x14ac:dyDescent="0.25">
      <c r="J180" s="3"/>
      <c r="K180" s="3"/>
      <c r="L180" s="3"/>
      <c r="M180" s="3"/>
      <c r="N180" s="3"/>
      <c r="O180" s="3"/>
    </row>
    <row r="181" spans="10:15" x14ac:dyDescent="0.25">
      <c r="J181" s="3"/>
      <c r="K181" s="3"/>
      <c r="L181" s="3"/>
      <c r="M181" s="3"/>
      <c r="N181" s="3"/>
      <c r="O181" s="3"/>
    </row>
    <row r="182" spans="10:15" x14ac:dyDescent="0.25">
      <c r="J182" s="3"/>
      <c r="K182" s="3"/>
      <c r="L182" s="3"/>
      <c r="M182" s="3"/>
      <c r="N182" s="3"/>
      <c r="O182" s="3"/>
    </row>
    <row r="183" spans="10:15" x14ac:dyDescent="0.25">
      <c r="J183" s="3"/>
      <c r="K183" s="3"/>
      <c r="L183" s="3"/>
      <c r="M183" s="3"/>
      <c r="N183" s="3"/>
      <c r="O183" s="3"/>
    </row>
    <row r="184" spans="10:15" x14ac:dyDescent="0.25">
      <c r="J184" s="3"/>
      <c r="K184" s="3"/>
      <c r="L184" s="3"/>
      <c r="M184" s="3"/>
      <c r="N184" s="3"/>
      <c r="O184" s="3"/>
    </row>
    <row r="185" spans="10:15" x14ac:dyDescent="0.25">
      <c r="J185" s="3"/>
      <c r="K185" s="3"/>
      <c r="L185" s="3"/>
      <c r="M185" s="3"/>
      <c r="N185" s="3"/>
      <c r="O185" s="3"/>
    </row>
    <row r="186" spans="10:15" x14ac:dyDescent="0.25">
      <c r="J186" s="3"/>
      <c r="K186" s="3"/>
      <c r="L186" s="3"/>
      <c r="M186" s="3"/>
      <c r="N186" s="3"/>
      <c r="O186" s="3"/>
    </row>
    <row r="187" spans="10:15" x14ac:dyDescent="0.25">
      <c r="J187" s="3"/>
      <c r="K187" s="3"/>
      <c r="L187" s="3"/>
      <c r="M187" s="3"/>
      <c r="N187" s="3"/>
      <c r="O187" s="3"/>
    </row>
    <row r="188" spans="10:15" x14ac:dyDescent="0.25">
      <c r="J188" s="3"/>
      <c r="K188" s="3"/>
      <c r="L188" s="3"/>
      <c r="M188" s="3"/>
      <c r="N188" s="3"/>
      <c r="O188" s="3"/>
    </row>
    <row r="189" spans="10:15" x14ac:dyDescent="0.25">
      <c r="J189" s="3"/>
      <c r="K189" s="3"/>
      <c r="L189" s="3"/>
      <c r="M189" s="3"/>
      <c r="N189" s="3"/>
      <c r="O189" s="3"/>
    </row>
    <row r="190" spans="10:15" x14ac:dyDescent="0.25">
      <c r="J190" s="3"/>
      <c r="K190" s="3"/>
      <c r="L190" s="3"/>
      <c r="M190" s="3"/>
      <c r="N190" s="3"/>
      <c r="O190" s="3"/>
    </row>
    <row r="191" spans="10:15" x14ac:dyDescent="0.25">
      <c r="J191" s="3"/>
      <c r="K191" s="3"/>
      <c r="L191" s="3"/>
      <c r="M191" s="3"/>
      <c r="N191" s="3"/>
      <c r="O191" s="3"/>
    </row>
    <row r="192" spans="10:15" x14ac:dyDescent="0.25">
      <c r="J192" s="3"/>
      <c r="K192" s="3"/>
      <c r="L192" s="3"/>
      <c r="M192" s="3"/>
      <c r="N192" s="3"/>
      <c r="O192" s="3"/>
    </row>
    <row r="193" spans="10:15" x14ac:dyDescent="0.25">
      <c r="J193" s="3"/>
      <c r="K193" s="3"/>
      <c r="L193" s="3"/>
      <c r="M193" s="3"/>
      <c r="N193" s="3"/>
      <c r="O193" s="3"/>
    </row>
    <row r="194" spans="10:15" x14ac:dyDescent="0.25">
      <c r="J194" s="3"/>
      <c r="K194" s="3"/>
      <c r="L194" s="3"/>
      <c r="M194" s="3"/>
      <c r="N194" s="3"/>
      <c r="O194" s="3"/>
    </row>
    <row r="195" spans="10:15" x14ac:dyDescent="0.25">
      <c r="J195" s="3"/>
      <c r="K195" s="3"/>
      <c r="L195" s="3"/>
      <c r="M195" s="3"/>
      <c r="N195" s="3"/>
      <c r="O195" s="3"/>
    </row>
    <row r="196" spans="10:15" x14ac:dyDescent="0.25">
      <c r="J196" s="3"/>
      <c r="K196" s="3"/>
      <c r="L196" s="3"/>
      <c r="M196" s="3"/>
      <c r="N196" s="3"/>
      <c r="O196" s="3"/>
    </row>
    <row r="197" spans="10:15" x14ac:dyDescent="0.25">
      <c r="J197" s="3"/>
      <c r="K197" s="3"/>
      <c r="L197" s="3"/>
      <c r="M197" s="3"/>
      <c r="N197" s="3"/>
      <c r="O197" s="3"/>
    </row>
    <row r="198" spans="10:15" x14ac:dyDescent="0.25">
      <c r="J198" s="3"/>
      <c r="K198" s="3"/>
      <c r="L198" s="3"/>
      <c r="M198" s="3"/>
      <c r="N198" s="3"/>
      <c r="O198" s="3"/>
    </row>
    <row r="199" spans="10:15" x14ac:dyDescent="0.25">
      <c r="J199" s="3"/>
      <c r="K199" s="3"/>
      <c r="L199" s="3"/>
      <c r="M199" s="3"/>
      <c r="N199" s="3"/>
      <c r="O199" s="3"/>
    </row>
    <row r="200" spans="10:15" x14ac:dyDescent="0.25">
      <c r="J200" s="3"/>
      <c r="K200" s="3"/>
      <c r="L200" s="3"/>
      <c r="M200" s="3"/>
      <c r="N200" s="3"/>
      <c r="O200" s="3"/>
    </row>
    <row r="201" spans="10:15" x14ac:dyDescent="0.25">
      <c r="J201" s="3"/>
      <c r="K201" s="3"/>
      <c r="L201" s="3"/>
      <c r="M201" s="3"/>
      <c r="N201" s="3"/>
      <c r="O201" s="3"/>
    </row>
    <row r="202" spans="10:15" x14ac:dyDescent="0.25">
      <c r="J202" s="3"/>
      <c r="K202" s="3"/>
      <c r="L202" s="3"/>
      <c r="M202" s="3"/>
      <c r="N202" s="3"/>
      <c r="O202" s="3"/>
    </row>
    <row r="203" spans="10:15" x14ac:dyDescent="0.25">
      <c r="J203" s="3"/>
      <c r="K203" s="3"/>
      <c r="L203" s="3"/>
      <c r="M203" s="3"/>
      <c r="N203" s="3"/>
      <c r="O203" s="3"/>
    </row>
    <row r="204" spans="10:15" x14ac:dyDescent="0.25">
      <c r="J204" s="3"/>
      <c r="K204" s="3"/>
      <c r="L204" s="3"/>
      <c r="M204" s="3"/>
      <c r="N204" s="3"/>
      <c r="O204" s="3"/>
    </row>
    <row r="205" spans="10:15" x14ac:dyDescent="0.25">
      <c r="J205" s="3"/>
      <c r="K205" s="3"/>
      <c r="L205" s="3"/>
      <c r="M205" s="3"/>
      <c r="N205" s="3"/>
      <c r="O205" s="3"/>
    </row>
    <row r="206" spans="10:15" x14ac:dyDescent="0.25">
      <c r="J206" s="3"/>
      <c r="K206" s="3"/>
      <c r="L206" s="3"/>
      <c r="M206" s="3"/>
      <c r="N206" s="3"/>
      <c r="O206" s="3"/>
    </row>
    <row r="207" spans="10:15" x14ac:dyDescent="0.25">
      <c r="J207" s="3"/>
      <c r="K207" s="3"/>
      <c r="L207" s="3"/>
      <c r="M207" s="3"/>
      <c r="N207" s="3"/>
      <c r="O207" s="3"/>
    </row>
    <row r="208" spans="10:15" x14ac:dyDescent="0.25">
      <c r="J208" s="3"/>
      <c r="K208" s="3"/>
      <c r="L208" s="3"/>
      <c r="M208" s="3"/>
      <c r="N208" s="3"/>
      <c r="O208" s="3"/>
    </row>
    <row r="209" spans="10:15" x14ac:dyDescent="0.25">
      <c r="J209" s="3"/>
      <c r="K209" s="3"/>
      <c r="L209" s="3"/>
      <c r="M209" s="3"/>
      <c r="N209" s="3"/>
      <c r="O209" s="3"/>
    </row>
    <row r="210" spans="10:15" x14ac:dyDescent="0.25">
      <c r="J210" s="3"/>
      <c r="K210" s="3"/>
      <c r="L210" s="3"/>
      <c r="M210" s="3"/>
      <c r="N210" s="3"/>
      <c r="O210" s="3"/>
    </row>
    <row r="211" spans="10:15" x14ac:dyDescent="0.25">
      <c r="J211" s="3"/>
      <c r="K211" s="3"/>
      <c r="L211" s="3"/>
      <c r="M211" s="3"/>
      <c r="N211" s="3"/>
      <c r="O211" s="3"/>
    </row>
    <row r="212" spans="10:15" x14ac:dyDescent="0.25">
      <c r="J212" s="3"/>
      <c r="K212" s="3"/>
      <c r="L212" s="3"/>
      <c r="M212" s="3"/>
      <c r="N212" s="3"/>
      <c r="O212" s="3"/>
    </row>
    <row r="213" spans="10:15" x14ac:dyDescent="0.25">
      <c r="J213" s="3"/>
      <c r="K213" s="3"/>
      <c r="L213" s="3"/>
      <c r="M213" s="3"/>
      <c r="N213" s="3"/>
      <c r="O213" s="3"/>
    </row>
    <row r="214" spans="10:15" x14ac:dyDescent="0.25">
      <c r="J214" s="3"/>
      <c r="K214" s="3"/>
      <c r="L214" s="3"/>
      <c r="M214" s="3"/>
      <c r="N214" s="3"/>
      <c r="O214" s="3"/>
    </row>
    <row r="215" spans="10:15" x14ac:dyDescent="0.25">
      <c r="J215" s="3"/>
      <c r="K215" s="3"/>
      <c r="L215" s="3"/>
      <c r="M215" s="3"/>
      <c r="N215" s="3"/>
      <c r="O215" s="3"/>
    </row>
    <row r="216" spans="10:15" x14ac:dyDescent="0.25">
      <c r="J216" s="3"/>
      <c r="K216" s="3"/>
      <c r="L216" s="3"/>
      <c r="M216" s="3"/>
      <c r="N216" s="3"/>
      <c r="O216" s="3"/>
    </row>
    <row r="217" spans="10:15" x14ac:dyDescent="0.25">
      <c r="J217" s="3"/>
      <c r="K217" s="3"/>
      <c r="L217" s="3"/>
      <c r="M217" s="3"/>
      <c r="N217" s="3"/>
      <c r="O217" s="3"/>
    </row>
    <row r="218" spans="10:15" x14ac:dyDescent="0.25">
      <c r="J218" s="3"/>
      <c r="K218" s="3"/>
      <c r="L218" s="3"/>
      <c r="M218" s="3"/>
      <c r="N218" s="3"/>
      <c r="O218" s="3"/>
    </row>
    <row r="219" spans="10:15" x14ac:dyDescent="0.25">
      <c r="J219" s="3"/>
      <c r="K219" s="3"/>
      <c r="L219" s="3"/>
      <c r="M219" s="3"/>
      <c r="N219" s="3"/>
      <c r="O219" s="3"/>
    </row>
    <row r="220" spans="10:15" x14ac:dyDescent="0.25">
      <c r="J220" s="3"/>
      <c r="K220" s="3"/>
      <c r="L220" s="3"/>
      <c r="M220" s="3"/>
      <c r="N220" s="3"/>
      <c r="O220" s="3"/>
    </row>
    <row r="221" spans="10:15" x14ac:dyDescent="0.25">
      <c r="J221" s="3"/>
      <c r="K221" s="3"/>
      <c r="L221" s="3"/>
      <c r="M221" s="3"/>
      <c r="N221" s="3"/>
      <c r="O221" s="3"/>
    </row>
    <row r="222" spans="10:15" x14ac:dyDescent="0.25">
      <c r="J222" s="3"/>
      <c r="K222" s="3"/>
      <c r="L222" s="3"/>
      <c r="M222" s="3"/>
      <c r="N222" s="3"/>
      <c r="O222" s="3"/>
    </row>
    <row r="223" spans="10:15" x14ac:dyDescent="0.25">
      <c r="J223" s="3"/>
      <c r="K223" s="3"/>
      <c r="L223" s="3"/>
      <c r="M223" s="3"/>
      <c r="N223" s="3"/>
      <c r="O223" s="3"/>
    </row>
    <row r="224" spans="10:15" x14ac:dyDescent="0.25">
      <c r="J224" s="3"/>
      <c r="K224" s="3"/>
      <c r="L224" s="3"/>
      <c r="M224" s="3"/>
      <c r="N224" s="3"/>
      <c r="O224" s="3"/>
    </row>
    <row r="225" spans="10:15" x14ac:dyDescent="0.25">
      <c r="J225" s="3"/>
      <c r="K225" s="3"/>
      <c r="L225" s="3"/>
      <c r="M225" s="3"/>
      <c r="N225" s="3"/>
      <c r="O225" s="3"/>
    </row>
    <row r="226" spans="10:15" x14ac:dyDescent="0.25">
      <c r="J226" s="3"/>
      <c r="K226" s="3"/>
      <c r="L226" s="3"/>
      <c r="M226" s="3"/>
      <c r="N226" s="3"/>
      <c r="O226" s="3"/>
    </row>
    <row r="227" spans="10:15" x14ac:dyDescent="0.25">
      <c r="J227" s="3"/>
      <c r="K227" s="3"/>
      <c r="L227" s="3"/>
      <c r="M227" s="3"/>
      <c r="N227" s="3"/>
      <c r="O227" s="3"/>
    </row>
    <row r="228" spans="10:15" x14ac:dyDescent="0.25">
      <c r="J228" s="3"/>
      <c r="K228" s="3"/>
      <c r="L228" s="3"/>
      <c r="M228" s="3"/>
      <c r="N228" s="3"/>
      <c r="O228" s="3"/>
    </row>
    <row r="229" spans="10:15" x14ac:dyDescent="0.25">
      <c r="J229" s="3"/>
      <c r="K229" s="3"/>
      <c r="L229" s="3"/>
      <c r="M229" s="3"/>
      <c r="N229" s="3"/>
      <c r="O229" s="3"/>
    </row>
    <row r="230" spans="10:15" x14ac:dyDescent="0.25">
      <c r="J230" s="3"/>
      <c r="K230" s="3"/>
      <c r="L230" s="3"/>
      <c r="M230" s="3"/>
      <c r="N230" s="3"/>
      <c r="O230" s="3"/>
    </row>
    <row r="231" spans="10:15" x14ac:dyDescent="0.25">
      <c r="J231" s="3"/>
      <c r="K231" s="3"/>
      <c r="L231" s="3"/>
      <c r="M231" s="3"/>
      <c r="N231" s="3"/>
      <c r="O231" s="3"/>
    </row>
    <row r="232" spans="10:15" x14ac:dyDescent="0.25">
      <c r="J232" s="3"/>
      <c r="K232" s="3"/>
      <c r="L232" s="3"/>
      <c r="M232" s="3"/>
      <c r="N232" s="3"/>
      <c r="O232" s="3"/>
    </row>
    <row r="233" spans="10:15" x14ac:dyDescent="0.25">
      <c r="J233" s="3"/>
      <c r="K233" s="3"/>
      <c r="L233" s="3"/>
      <c r="M233" s="3"/>
      <c r="N233" s="3"/>
      <c r="O233" s="3"/>
    </row>
    <row r="234" spans="10:15" x14ac:dyDescent="0.25">
      <c r="J234" s="3"/>
      <c r="K234" s="3"/>
      <c r="L234" s="3"/>
      <c r="M234" s="3"/>
      <c r="N234" s="3"/>
      <c r="O234" s="3"/>
    </row>
    <row r="235" spans="10:15" x14ac:dyDescent="0.25">
      <c r="J235" s="3"/>
      <c r="K235" s="3"/>
      <c r="L235" s="3"/>
      <c r="M235" s="3"/>
      <c r="N235" s="3"/>
      <c r="O235" s="3"/>
    </row>
    <row r="236" spans="10:15" x14ac:dyDescent="0.25">
      <c r="J236" s="3"/>
      <c r="K236" s="3"/>
      <c r="L236" s="3"/>
      <c r="M236" s="3"/>
      <c r="N236" s="3"/>
      <c r="O236" s="3"/>
    </row>
    <row r="237" spans="10:15" x14ac:dyDescent="0.25">
      <c r="J237" s="3"/>
      <c r="K237" s="3"/>
      <c r="L237" s="3"/>
      <c r="M237" s="3"/>
      <c r="N237" s="3"/>
      <c r="O237" s="3"/>
    </row>
    <row r="238" spans="10:15" x14ac:dyDescent="0.25">
      <c r="J238" s="3"/>
      <c r="K238" s="3"/>
      <c r="L238" s="3"/>
      <c r="M238" s="3"/>
      <c r="N238" s="3"/>
      <c r="O238" s="3"/>
    </row>
    <row r="239" spans="10:15" x14ac:dyDescent="0.25">
      <c r="J239" s="3"/>
      <c r="K239" s="3"/>
      <c r="L239" s="3"/>
      <c r="M239" s="3"/>
      <c r="N239" s="3"/>
      <c r="O239" s="3"/>
    </row>
    <row r="240" spans="10:15" x14ac:dyDescent="0.25">
      <c r="J240" s="3"/>
      <c r="K240" s="3"/>
      <c r="L240" s="3"/>
      <c r="M240" s="3"/>
      <c r="N240" s="3"/>
      <c r="O240" s="3"/>
    </row>
    <row r="241" spans="10:15" x14ac:dyDescent="0.25">
      <c r="J241" s="3"/>
      <c r="K241" s="3"/>
      <c r="L241" s="3"/>
      <c r="M241" s="3"/>
      <c r="N241" s="3"/>
      <c r="O241" s="3"/>
    </row>
    <row r="242" spans="10:15" x14ac:dyDescent="0.25">
      <c r="J242" s="3"/>
      <c r="K242" s="3"/>
      <c r="L242" s="3"/>
      <c r="M242" s="3"/>
      <c r="N242" s="3"/>
      <c r="O242" s="3"/>
    </row>
    <row r="243" spans="10:15" x14ac:dyDescent="0.25">
      <c r="J243" s="3"/>
      <c r="K243" s="3"/>
      <c r="L243" s="3"/>
      <c r="M243" s="3"/>
      <c r="N243" s="3"/>
      <c r="O243" s="3"/>
    </row>
    <row r="244" spans="10:15" x14ac:dyDescent="0.25">
      <c r="J244" s="3"/>
      <c r="K244" s="3"/>
      <c r="L244" s="3"/>
      <c r="M244" s="3"/>
      <c r="N244" s="3"/>
      <c r="O244" s="3"/>
    </row>
    <row r="245" spans="10:15" x14ac:dyDescent="0.25">
      <c r="J245" s="3"/>
      <c r="K245" s="3"/>
      <c r="L245" s="3"/>
      <c r="M245" s="3"/>
      <c r="N245" s="3"/>
      <c r="O245" s="3"/>
    </row>
    <row r="246" spans="10:15" x14ac:dyDescent="0.25">
      <c r="J246" s="3"/>
      <c r="K246" s="3"/>
      <c r="L246" s="3"/>
      <c r="M246" s="3"/>
      <c r="N246" s="3"/>
      <c r="O246" s="3"/>
    </row>
    <row r="247" spans="10:15" x14ac:dyDescent="0.25">
      <c r="J247" s="3"/>
      <c r="K247" s="3"/>
      <c r="L247" s="3"/>
      <c r="M247" s="3"/>
      <c r="N247" s="3"/>
      <c r="O247" s="3"/>
    </row>
    <row r="248" spans="10:15" x14ac:dyDescent="0.25">
      <c r="J248" s="3"/>
      <c r="K248" s="3"/>
      <c r="L248" s="3"/>
      <c r="M248" s="3"/>
      <c r="N248" s="3"/>
      <c r="O248" s="3"/>
    </row>
    <row r="249" spans="10:15" x14ac:dyDescent="0.25">
      <c r="J249" s="3"/>
      <c r="K249" s="3"/>
      <c r="L249" s="3"/>
      <c r="M249" s="3"/>
      <c r="N249" s="3"/>
      <c r="O249" s="3"/>
    </row>
    <row r="250" spans="10:15" x14ac:dyDescent="0.25">
      <c r="J250" s="3"/>
      <c r="K250" s="3"/>
      <c r="L250" s="3"/>
      <c r="M250" s="3"/>
      <c r="N250" s="3"/>
      <c r="O250" s="3"/>
    </row>
    <row r="251" spans="10:15" x14ac:dyDescent="0.25">
      <c r="J251" s="3"/>
      <c r="K251" s="3"/>
      <c r="L251" s="3"/>
      <c r="M251" s="3"/>
      <c r="N251" s="3"/>
      <c r="O251" s="3"/>
    </row>
    <row r="252" spans="10:15" x14ac:dyDescent="0.25">
      <c r="J252" s="3"/>
      <c r="K252" s="3"/>
      <c r="L252" s="3"/>
      <c r="M252" s="3"/>
      <c r="N252" s="3"/>
      <c r="O252" s="3"/>
    </row>
    <row r="253" spans="10:15" x14ac:dyDescent="0.25">
      <c r="J253" s="3"/>
      <c r="K253" s="3"/>
      <c r="L253" s="3"/>
      <c r="M253" s="3"/>
      <c r="N253" s="3"/>
      <c r="O253" s="3"/>
    </row>
    <row r="254" spans="10:15" x14ac:dyDescent="0.25">
      <c r="J254" s="3"/>
      <c r="K254" s="3"/>
      <c r="L254" s="3"/>
      <c r="M254" s="3"/>
      <c r="N254" s="3"/>
      <c r="O254" s="3"/>
    </row>
    <row r="255" spans="10:15" x14ac:dyDescent="0.25">
      <c r="J255" s="3"/>
      <c r="K255" s="3"/>
      <c r="L255" s="3"/>
      <c r="M255" s="3"/>
      <c r="N255" s="3"/>
      <c r="O255" s="3"/>
    </row>
    <row r="256" spans="10:15" x14ac:dyDescent="0.25">
      <c r="J256" s="3"/>
      <c r="K256" s="3"/>
      <c r="L256" s="3"/>
      <c r="M256" s="3"/>
      <c r="N256" s="3"/>
      <c r="O256" s="3"/>
    </row>
    <row r="257" spans="10:15" x14ac:dyDescent="0.25">
      <c r="J257" s="3"/>
      <c r="K257" s="3"/>
      <c r="L257" s="3"/>
      <c r="M257" s="3"/>
      <c r="N257" s="3"/>
      <c r="O257" s="3"/>
    </row>
    <row r="258" spans="10:15" x14ac:dyDescent="0.25">
      <c r="J258" s="3"/>
      <c r="K258" s="3"/>
      <c r="L258" s="3"/>
      <c r="M258" s="3"/>
      <c r="N258" s="3"/>
      <c r="O258" s="3"/>
    </row>
    <row r="259" spans="10:15" x14ac:dyDescent="0.25">
      <c r="J259" s="3"/>
      <c r="K259" s="3"/>
      <c r="L259" s="3"/>
      <c r="M259" s="3"/>
      <c r="N259" s="3"/>
      <c r="O259" s="3"/>
    </row>
    <row r="260" spans="10:15" x14ac:dyDescent="0.25">
      <c r="J260" s="3"/>
      <c r="K260" s="3"/>
      <c r="L260" s="3"/>
      <c r="M260" s="3"/>
      <c r="N260" s="3"/>
      <c r="O260" s="3"/>
    </row>
    <row r="261" spans="10:15" x14ac:dyDescent="0.25">
      <c r="J261" s="3"/>
      <c r="K261" s="3"/>
      <c r="L261" s="3"/>
      <c r="M261" s="3"/>
      <c r="N261" s="3"/>
      <c r="O261" s="3"/>
    </row>
    <row r="262" spans="10:15" x14ac:dyDescent="0.25">
      <c r="J262" s="3"/>
      <c r="K262" s="3"/>
      <c r="L262" s="3"/>
      <c r="M262" s="3"/>
      <c r="N262" s="3"/>
      <c r="O262" s="3"/>
    </row>
    <row r="263" spans="10:15" x14ac:dyDescent="0.25">
      <c r="J263" s="3"/>
      <c r="K263" s="3"/>
      <c r="L263" s="3"/>
      <c r="M263" s="3"/>
      <c r="N263" s="3"/>
      <c r="O263" s="3"/>
    </row>
    <row r="264" spans="10:15" x14ac:dyDescent="0.25">
      <c r="J264" s="3"/>
      <c r="K264" s="3"/>
      <c r="L264" s="3"/>
      <c r="M264" s="3"/>
      <c r="N264" s="3"/>
      <c r="O264" s="3"/>
    </row>
    <row r="265" spans="10:15" x14ac:dyDescent="0.25">
      <c r="J265" s="3"/>
      <c r="K265" s="3"/>
      <c r="L265" s="3"/>
      <c r="M265" s="3"/>
      <c r="N265" s="3"/>
      <c r="O265" s="3"/>
    </row>
    <row r="266" spans="10:15" x14ac:dyDescent="0.25">
      <c r="J266" s="3"/>
      <c r="K266" s="3"/>
      <c r="L266" s="3"/>
      <c r="M266" s="3"/>
      <c r="N266" s="3"/>
      <c r="O266" s="3"/>
    </row>
    <row r="267" spans="10:15" x14ac:dyDescent="0.25">
      <c r="J267" s="3"/>
      <c r="K267" s="3"/>
      <c r="L267" s="3"/>
      <c r="M267" s="3"/>
      <c r="N267" s="3"/>
      <c r="O267" s="3"/>
    </row>
    <row r="268" spans="10:15" x14ac:dyDescent="0.25">
      <c r="J268" s="3"/>
      <c r="K268" s="3"/>
      <c r="L268" s="3"/>
      <c r="M268" s="3"/>
      <c r="N268" s="3"/>
      <c r="O268" s="3"/>
    </row>
    <row r="269" spans="10:15" x14ac:dyDescent="0.25">
      <c r="J269" s="3"/>
      <c r="K269" s="3"/>
      <c r="L269" s="3"/>
      <c r="M269" s="3"/>
      <c r="N269" s="3"/>
      <c r="O269" s="3"/>
    </row>
    <row r="270" spans="10:15" x14ac:dyDescent="0.25">
      <c r="J270" s="3"/>
      <c r="K270" s="3"/>
      <c r="L270" s="3"/>
      <c r="M270" s="3"/>
      <c r="N270" s="3"/>
      <c r="O270" s="3"/>
    </row>
    <row r="271" spans="10:15" x14ac:dyDescent="0.25">
      <c r="J271" s="3"/>
      <c r="K271" s="3"/>
      <c r="L271" s="3"/>
      <c r="M271" s="3"/>
      <c r="N271" s="3"/>
      <c r="O271" s="3"/>
    </row>
    <row r="272" spans="10:15" x14ac:dyDescent="0.25">
      <c r="J272" s="3"/>
      <c r="K272" s="3"/>
      <c r="L272" s="3"/>
      <c r="M272" s="3"/>
      <c r="N272" s="3"/>
      <c r="O272" s="3"/>
    </row>
    <row r="273" spans="10:15" x14ac:dyDescent="0.25">
      <c r="J273" s="3"/>
      <c r="K273" s="3"/>
      <c r="L273" s="3"/>
      <c r="M273" s="3"/>
      <c r="N273" s="3"/>
      <c r="O273" s="3"/>
    </row>
    <row r="274" spans="10:15" x14ac:dyDescent="0.25">
      <c r="J274" s="3"/>
      <c r="K274" s="3"/>
      <c r="L274" s="3"/>
      <c r="M274" s="3"/>
      <c r="N274" s="3"/>
      <c r="O274" s="3"/>
    </row>
    <row r="275" spans="10:15" x14ac:dyDescent="0.25">
      <c r="J275" s="3"/>
      <c r="K275" s="3"/>
      <c r="L275" s="3"/>
      <c r="M275" s="3"/>
      <c r="N275" s="3"/>
      <c r="O275" s="3"/>
    </row>
    <row r="276" spans="10:15" x14ac:dyDescent="0.25">
      <c r="J276" s="3"/>
      <c r="K276" s="3"/>
      <c r="L276" s="3"/>
      <c r="M276" s="3"/>
      <c r="N276" s="3"/>
      <c r="O276" s="3"/>
    </row>
    <row r="277" spans="10:15" x14ac:dyDescent="0.25">
      <c r="J277" s="3"/>
      <c r="K277" s="3"/>
      <c r="L277" s="3"/>
      <c r="M277" s="3"/>
      <c r="N277" s="3"/>
      <c r="O277" s="3"/>
    </row>
    <row r="278" spans="10:15" x14ac:dyDescent="0.25">
      <c r="J278" s="3"/>
      <c r="K278" s="3"/>
      <c r="L278" s="3"/>
      <c r="M278" s="3"/>
      <c r="N278" s="3"/>
      <c r="O278" s="3"/>
    </row>
    <row r="279" spans="10:15" x14ac:dyDescent="0.25">
      <c r="J279" s="3"/>
      <c r="K279" s="3"/>
      <c r="L279" s="3"/>
      <c r="M279" s="3"/>
      <c r="N279" s="3"/>
      <c r="O279" s="3"/>
    </row>
    <row r="280" spans="10:15" x14ac:dyDescent="0.25">
      <c r="J280" s="3"/>
      <c r="K280" s="3"/>
      <c r="L280" s="3"/>
      <c r="M280" s="3"/>
      <c r="N280" s="3"/>
      <c r="O280" s="3"/>
    </row>
    <row r="281" spans="10:15" x14ac:dyDescent="0.25">
      <c r="J281" s="3"/>
      <c r="K281" s="3"/>
      <c r="L281" s="3"/>
      <c r="M281" s="3"/>
      <c r="N281" s="3"/>
      <c r="O281" s="3"/>
    </row>
    <row r="282" spans="10:15" x14ac:dyDescent="0.25">
      <c r="J282" s="3"/>
      <c r="K282" s="3"/>
      <c r="L282" s="3"/>
      <c r="M282" s="3"/>
      <c r="N282" s="3"/>
      <c r="O282" s="3"/>
    </row>
    <row r="283" spans="10:15" x14ac:dyDescent="0.25">
      <c r="J283" s="3"/>
      <c r="K283" s="3"/>
      <c r="L283" s="3"/>
      <c r="M283" s="3"/>
      <c r="N283" s="3"/>
      <c r="O283" s="3"/>
    </row>
    <row r="284" spans="10:15" x14ac:dyDescent="0.25">
      <c r="J284" s="3"/>
      <c r="K284" s="3"/>
      <c r="L284" s="3"/>
      <c r="M284" s="3"/>
      <c r="N284" s="3"/>
      <c r="O284" s="3"/>
    </row>
    <row r="285" spans="10:15" x14ac:dyDescent="0.25">
      <c r="J285" s="3"/>
      <c r="K285" s="3"/>
      <c r="L285" s="3"/>
      <c r="M285" s="3"/>
      <c r="N285" s="3"/>
      <c r="O285" s="3"/>
    </row>
    <row r="286" spans="10:15" x14ac:dyDescent="0.25">
      <c r="J286" s="3"/>
      <c r="K286" s="3"/>
      <c r="L286" s="3"/>
      <c r="M286" s="3"/>
      <c r="N286" s="3"/>
      <c r="O286" s="3"/>
    </row>
    <row r="287" spans="10:15" x14ac:dyDescent="0.25">
      <c r="J287" s="3"/>
      <c r="K287" s="3"/>
      <c r="L287" s="3"/>
      <c r="M287" s="3"/>
      <c r="N287" s="3"/>
      <c r="O287" s="3"/>
    </row>
    <row r="288" spans="10:15" x14ac:dyDescent="0.25">
      <c r="J288" s="3"/>
      <c r="K288" s="3"/>
      <c r="L288" s="3"/>
      <c r="M288" s="3"/>
      <c r="N288" s="3"/>
      <c r="O288" s="3"/>
    </row>
    <row r="289" spans="10:15" x14ac:dyDescent="0.25">
      <c r="J289" s="3"/>
      <c r="K289" s="3"/>
      <c r="L289" s="3"/>
      <c r="M289" s="3"/>
      <c r="N289" s="3"/>
      <c r="O289" s="3"/>
    </row>
    <row r="290" spans="10:15" x14ac:dyDescent="0.25">
      <c r="J290" s="3"/>
      <c r="K290" s="3"/>
      <c r="L290" s="3"/>
      <c r="M290" s="3"/>
      <c r="N290" s="3"/>
      <c r="O290" s="3"/>
    </row>
    <row r="291" spans="10:15" x14ac:dyDescent="0.25">
      <c r="J291" s="3"/>
      <c r="K291" s="3"/>
      <c r="L291" s="3"/>
      <c r="M291" s="3"/>
      <c r="N291" s="3"/>
      <c r="O291" s="3"/>
    </row>
    <row r="292" spans="10:15" x14ac:dyDescent="0.25">
      <c r="J292" s="3"/>
      <c r="K292" s="3"/>
      <c r="L292" s="3"/>
      <c r="M292" s="3"/>
      <c r="N292" s="3"/>
      <c r="O292" s="3"/>
    </row>
    <row r="293" spans="10:15" x14ac:dyDescent="0.25">
      <c r="J293" s="3"/>
      <c r="K293" s="3"/>
      <c r="L293" s="3"/>
      <c r="M293" s="3"/>
      <c r="N293" s="3"/>
      <c r="O293" s="3"/>
    </row>
    <row r="294" spans="10:15" x14ac:dyDescent="0.25">
      <c r="J294" s="3"/>
      <c r="K294" s="3"/>
      <c r="L294" s="3"/>
      <c r="M294" s="3"/>
      <c r="N294" s="3"/>
      <c r="O294" s="3"/>
    </row>
    <row r="295" spans="10:15" x14ac:dyDescent="0.25">
      <c r="J295" s="3"/>
      <c r="K295" s="3"/>
      <c r="L295" s="3"/>
      <c r="M295" s="3"/>
      <c r="N295" s="3"/>
      <c r="O295" s="3"/>
    </row>
    <row r="296" spans="10:15" x14ac:dyDescent="0.25">
      <c r="J296" s="3"/>
      <c r="K296" s="3"/>
      <c r="L296" s="3"/>
      <c r="M296" s="3"/>
      <c r="N296" s="3"/>
      <c r="O296" s="3"/>
    </row>
    <row r="297" spans="10:15" x14ac:dyDescent="0.25">
      <c r="J297" s="3"/>
      <c r="K297" s="3"/>
      <c r="L297" s="3"/>
      <c r="M297" s="3"/>
      <c r="N297" s="3"/>
      <c r="O297" s="3"/>
    </row>
    <row r="298" spans="10:15" x14ac:dyDescent="0.25">
      <c r="J298" s="3"/>
      <c r="K298" s="3"/>
      <c r="L298" s="3"/>
      <c r="M298" s="3"/>
      <c r="N298" s="3"/>
      <c r="O298" s="3"/>
    </row>
    <row r="299" spans="10:15" x14ac:dyDescent="0.25">
      <c r="J299" s="3"/>
      <c r="K299" s="3"/>
      <c r="L299" s="3"/>
      <c r="M299" s="3"/>
      <c r="N299" s="3"/>
      <c r="O299" s="3"/>
    </row>
    <row r="300" spans="10:15" x14ac:dyDescent="0.25">
      <c r="J300" s="3"/>
      <c r="K300" s="3"/>
      <c r="L300" s="3"/>
      <c r="M300" s="3"/>
      <c r="N300" s="3"/>
      <c r="O300" s="3"/>
    </row>
    <row r="301" spans="10:15" x14ac:dyDescent="0.25">
      <c r="J301" s="3"/>
      <c r="K301" s="3"/>
      <c r="L301" s="3"/>
      <c r="M301" s="3"/>
      <c r="N301" s="3"/>
      <c r="O301" s="3"/>
    </row>
    <row r="302" spans="10:15" x14ac:dyDescent="0.25">
      <c r="J302" s="3"/>
      <c r="K302" s="3"/>
      <c r="L302" s="3"/>
      <c r="M302" s="3"/>
      <c r="N302" s="3"/>
      <c r="O302" s="3"/>
    </row>
    <row r="303" spans="10:15" x14ac:dyDescent="0.25">
      <c r="J303" s="3"/>
      <c r="K303" s="3"/>
      <c r="L303" s="3"/>
      <c r="M303" s="3"/>
      <c r="N303" s="3"/>
      <c r="O303" s="3"/>
    </row>
    <row r="304" spans="10:15" x14ac:dyDescent="0.25">
      <c r="J304" s="3"/>
      <c r="K304" s="3"/>
      <c r="L304" s="3"/>
      <c r="M304" s="3"/>
      <c r="N304" s="3"/>
      <c r="O304" s="3"/>
    </row>
    <row r="305" spans="10:15" x14ac:dyDescent="0.25">
      <c r="J305" s="3"/>
      <c r="K305" s="3"/>
      <c r="L305" s="3"/>
      <c r="M305" s="3"/>
      <c r="N305" s="3"/>
      <c r="O305" s="3"/>
    </row>
    <row r="306" spans="10:15" x14ac:dyDescent="0.25">
      <c r="J306" s="3"/>
      <c r="K306" s="3"/>
      <c r="L306" s="3"/>
      <c r="M306" s="3"/>
      <c r="N306" s="3"/>
      <c r="O306" s="3"/>
    </row>
    <row r="307" spans="10:15" x14ac:dyDescent="0.25">
      <c r="J307" s="3"/>
      <c r="K307" s="3"/>
      <c r="L307" s="3"/>
      <c r="M307" s="3"/>
      <c r="N307" s="3"/>
      <c r="O307" s="3"/>
    </row>
    <row r="308" spans="10:15" x14ac:dyDescent="0.25">
      <c r="J308" s="3"/>
      <c r="K308" s="3"/>
      <c r="L308" s="3"/>
      <c r="M308" s="3"/>
      <c r="N308" s="3"/>
      <c r="O308" s="3"/>
    </row>
    <row r="309" spans="10:15" x14ac:dyDescent="0.25">
      <c r="J309" s="3"/>
      <c r="K309" s="3"/>
      <c r="L309" s="3"/>
      <c r="M309" s="3"/>
      <c r="N309" s="3"/>
      <c r="O309" s="3"/>
    </row>
    <row r="310" spans="10:15" x14ac:dyDescent="0.25">
      <c r="J310" s="3"/>
      <c r="K310" s="3"/>
      <c r="L310" s="3"/>
      <c r="M310" s="3"/>
      <c r="N310" s="3"/>
      <c r="O310" s="3"/>
    </row>
    <row r="311" spans="10:15" x14ac:dyDescent="0.25">
      <c r="J311" s="3"/>
      <c r="K311" s="3"/>
      <c r="L311" s="3"/>
      <c r="M311" s="3"/>
      <c r="N311" s="3"/>
      <c r="O311" s="3"/>
    </row>
    <row r="312" spans="10:15" x14ac:dyDescent="0.25">
      <c r="J312" s="3"/>
      <c r="K312" s="3"/>
      <c r="L312" s="3"/>
      <c r="M312" s="3"/>
      <c r="N312" s="3"/>
      <c r="O312" s="3"/>
    </row>
    <row r="313" spans="10:15" x14ac:dyDescent="0.25">
      <c r="J313" s="3"/>
      <c r="K313" s="3"/>
      <c r="L313" s="3"/>
      <c r="M313" s="3"/>
      <c r="N313" s="3"/>
      <c r="O313" s="3"/>
    </row>
    <row r="314" spans="10:15" x14ac:dyDescent="0.25">
      <c r="J314" s="3"/>
      <c r="K314" s="3"/>
      <c r="L314" s="3"/>
      <c r="M314" s="3"/>
      <c r="N314" s="3"/>
      <c r="O314" s="3"/>
    </row>
    <row r="315" spans="10:15" x14ac:dyDescent="0.25">
      <c r="J315" s="3"/>
      <c r="K315" s="3"/>
      <c r="L315" s="3"/>
      <c r="M315" s="3"/>
      <c r="N315" s="3"/>
      <c r="O315" s="3"/>
    </row>
    <row r="316" spans="10:15" x14ac:dyDescent="0.25">
      <c r="J316" s="3"/>
      <c r="K316" s="3"/>
      <c r="L316" s="3"/>
      <c r="M316" s="3"/>
      <c r="N316" s="3"/>
      <c r="O316" s="3"/>
    </row>
    <row r="317" spans="10:15" x14ac:dyDescent="0.25">
      <c r="J317" s="3"/>
      <c r="K317" s="3"/>
      <c r="L317" s="3"/>
      <c r="M317" s="3"/>
      <c r="N317" s="3"/>
      <c r="O317" s="3"/>
    </row>
    <row r="318" spans="10:15" x14ac:dyDescent="0.25">
      <c r="J318" s="3"/>
      <c r="K318" s="3"/>
      <c r="L318" s="3"/>
      <c r="M318" s="3"/>
      <c r="N318" s="3"/>
      <c r="O318" s="3"/>
    </row>
    <row r="319" spans="10:15" x14ac:dyDescent="0.25">
      <c r="J319" s="3"/>
      <c r="K319" s="3"/>
      <c r="L319" s="3"/>
      <c r="M319" s="3"/>
      <c r="N319" s="3"/>
      <c r="O319" s="3"/>
    </row>
    <row r="320" spans="10:15" x14ac:dyDescent="0.25">
      <c r="J320" s="3"/>
      <c r="K320" s="3"/>
      <c r="L320" s="3"/>
      <c r="M320" s="3"/>
      <c r="N320" s="3"/>
      <c r="O320" s="3"/>
    </row>
    <row r="321" spans="10:15" x14ac:dyDescent="0.25">
      <c r="J321" s="3"/>
      <c r="K321" s="3"/>
      <c r="L321" s="3"/>
      <c r="M321" s="3"/>
      <c r="N321" s="3"/>
      <c r="O321" s="3"/>
    </row>
    <row r="322" spans="10:15" x14ac:dyDescent="0.25">
      <c r="J322" s="3"/>
      <c r="K322" s="3"/>
      <c r="L322" s="3"/>
      <c r="M322" s="3"/>
      <c r="N322" s="3"/>
      <c r="O322" s="3"/>
    </row>
    <row r="323" spans="10:15" x14ac:dyDescent="0.25">
      <c r="J323" s="3"/>
      <c r="K323" s="3"/>
      <c r="L323" s="3"/>
      <c r="M323" s="3"/>
      <c r="N323" s="3"/>
      <c r="O323" s="3"/>
    </row>
    <row r="324" spans="10:15" x14ac:dyDescent="0.25">
      <c r="J324" s="3"/>
      <c r="K324" s="3"/>
      <c r="L324" s="3"/>
      <c r="M324" s="3"/>
      <c r="N324" s="3"/>
      <c r="O324" s="3"/>
    </row>
    <row r="325" spans="10:15" x14ac:dyDescent="0.25">
      <c r="J325" s="3"/>
      <c r="K325" s="3"/>
      <c r="L325" s="3"/>
      <c r="M325" s="3"/>
      <c r="N325" s="3"/>
      <c r="O325" s="3"/>
    </row>
    <row r="326" spans="10:15" x14ac:dyDescent="0.25">
      <c r="J326" s="3"/>
      <c r="K326" s="3"/>
      <c r="L326" s="3"/>
      <c r="M326" s="3"/>
      <c r="N326" s="3"/>
      <c r="O326" s="3"/>
    </row>
    <row r="327" spans="10:15" x14ac:dyDescent="0.25">
      <c r="J327" s="3"/>
      <c r="K327" s="3"/>
      <c r="L327" s="3"/>
      <c r="M327" s="3"/>
      <c r="N327" s="3"/>
      <c r="O327" s="3"/>
    </row>
    <row r="328" spans="10:15" x14ac:dyDescent="0.25">
      <c r="J328" s="3"/>
      <c r="K328" s="3"/>
      <c r="L328" s="3"/>
      <c r="M328" s="3"/>
      <c r="N328" s="3"/>
      <c r="O328" s="3"/>
    </row>
    <row r="329" spans="10:15" x14ac:dyDescent="0.25">
      <c r="J329" s="3"/>
      <c r="K329" s="3"/>
      <c r="L329" s="3"/>
      <c r="M329" s="3"/>
      <c r="N329" s="3"/>
      <c r="O329" s="3"/>
    </row>
    <row r="330" spans="10:15" x14ac:dyDescent="0.25">
      <c r="J330" s="3"/>
      <c r="K330" s="3"/>
      <c r="L330" s="3"/>
      <c r="M330" s="3"/>
      <c r="N330" s="3"/>
      <c r="O330" s="3"/>
    </row>
    <row r="331" spans="10:15" x14ac:dyDescent="0.25">
      <c r="J331" s="3"/>
      <c r="K331" s="3"/>
      <c r="L331" s="3"/>
      <c r="M331" s="3"/>
      <c r="N331" s="3"/>
      <c r="O331" s="3"/>
    </row>
    <row r="332" spans="10:15" x14ac:dyDescent="0.25">
      <c r="J332" s="3"/>
      <c r="K332" s="3"/>
      <c r="L332" s="3"/>
      <c r="M332" s="3"/>
      <c r="N332" s="3"/>
      <c r="O332" s="3"/>
    </row>
    <row r="333" spans="10:15" x14ac:dyDescent="0.25">
      <c r="J333" s="3"/>
      <c r="K333" s="3"/>
      <c r="L333" s="3"/>
      <c r="M333" s="3"/>
      <c r="N333" s="3"/>
      <c r="O333" s="3"/>
    </row>
    <row r="334" spans="10:15" x14ac:dyDescent="0.25">
      <c r="J334" s="3"/>
      <c r="K334" s="3"/>
      <c r="L334" s="3"/>
      <c r="M334" s="3"/>
      <c r="N334" s="3"/>
      <c r="O334" s="3"/>
    </row>
    <row r="335" spans="10:15" x14ac:dyDescent="0.25">
      <c r="J335" s="3"/>
      <c r="K335" s="3"/>
      <c r="L335" s="3"/>
      <c r="M335" s="3"/>
      <c r="N335" s="3"/>
      <c r="O335" s="3"/>
    </row>
    <row r="336" spans="10:15" x14ac:dyDescent="0.25">
      <c r="J336" s="3"/>
      <c r="K336" s="3"/>
      <c r="L336" s="3"/>
      <c r="M336" s="3"/>
      <c r="N336" s="3"/>
      <c r="O336" s="3"/>
    </row>
    <row r="337" spans="10:15" x14ac:dyDescent="0.25">
      <c r="J337" s="3"/>
      <c r="K337" s="3"/>
      <c r="L337" s="3"/>
      <c r="M337" s="3"/>
      <c r="N337" s="3"/>
      <c r="O337" s="3"/>
    </row>
    <row r="338" spans="10:15" x14ac:dyDescent="0.25">
      <c r="J338" s="3"/>
      <c r="K338" s="3"/>
      <c r="L338" s="3"/>
      <c r="M338" s="3"/>
      <c r="N338" s="3"/>
      <c r="O338" s="3"/>
    </row>
    <row r="339" spans="10:15" x14ac:dyDescent="0.25">
      <c r="J339" s="3"/>
      <c r="K339" s="3"/>
      <c r="L339" s="3"/>
      <c r="M339" s="3"/>
      <c r="N339" s="3"/>
      <c r="O339" s="3"/>
    </row>
    <row r="340" spans="10:15" x14ac:dyDescent="0.25">
      <c r="J340" s="3"/>
      <c r="K340" s="3"/>
      <c r="L340" s="3"/>
      <c r="M340" s="3"/>
      <c r="N340" s="3"/>
      <c r="O340" s="3"/>
    </row>
    <row r="341" spans="10:15" x14ac:dyDescent="0.25">
      <c r="J341" s="3"/>
      <c r="K341" s="3"/>
      <c r="L341" s="3"/>
      <c r="M341" s="3"/>
      <c r="N341" s="3"/>
      <c r="O341" s="3"/>
    </row>
    <row r="342" spans="10:15" x14ac:dyDescent="0.25">
      <c r="J342" s="3"/>
      <c r="K342" s="3"/>
      <c r="L342" s="3"/>
      <c r="M342" s="3"/>
      <c r="N342" s="3"/>
      <c r="O342" s="3"/>
    </row>
    <row r="343" spans="10:15" x14ac:dyDescent="0.25">
      <c r="J343" s="3"/>
      <c r="K343" s="3"/>
      <c r="L343" s="3"/>
      <c r="M343" s="3"/>
      <c r="N343" s="3"/>
      <c r="O343" s="3"/>
    </row>
    <row r="344" spans="10:15" x14ac:dyDescent="0.25">
      <c r="J344" s="3"/>
      <c r="K344" s="3"/>
      <c r="L344" s="3"/>
      <c r="M344" s="3"/>
      <c r="N344" s="3"/>
      <c r="O344" s="3"/>
    </row>
    <row r="345" spans="10:15" x14ac:dyDescent="0.25">
      <c r="J345" s="3"/>
      <c r="K345" s="3"/>
      <c r="L345" s="3"/>
      <c r="M345" s="3"/>
      <c r="N345" s="3"/>
      <c r="O345" s="3"/>
    </row>
    <row r="346" spans="10:15" x14ac:dyDescent="0.25">
      <c r="J346" s="3"/>
      <c r="K346" s="3"/>
      <c r="L346" s="3"/>
      <c r="M346" s="3"/>
      <c r="N346" s="3"/>
      <c r="O346" s="3"/>
    </row>
    <row r="347" spans="10:15" x14ac:dyDescent="0.25">
      <c r="J347" s="3"/>
      <c r="K347" s="3"/>
      <c r="L347" s="3"/>
      <c r="M347" s="3"/>
      <c r="N347" s="3"/>
      <c r="O347" s="3"/>
    </row>
    <row r="348" spans="10:15" x14ac:dyDescent="0.25">
      <c r="J348" s="3"/>
      <c r="K348" s="3"/>
      <c r="L348" s="3"/>
      <c r="M348" s="3"/>
      <c r="N348" s="3"/>
      <c r="O348" s="3"/>
    </row>
    <row r="349" spans="10:15" x14ac:dyDescent="0.25">
      <c r="J349" s="3"/>
      <c r="K349" s="3"/>
      <c r="L349" s="3"/>
      <c r="M349" s="3"/>
      <c r="N349" s="3"/>
      <c r="O349" s="3"/>
    </row>
    <row r="350" spans="10:15" x14ac:dyDescent="0.25">
      <c r="J350" s="3"/>
      <c r="K350" s="3"/>
      <c r="L350" s="3"/>
      <c r="M350" s="3"/>
      <c r="N350" s="3"/>
      <c r="O350" s="3"/>
    </row>
    <row r="351" spans="10:15" x14ac:dyDescent="0.25">
      <c r="J351" s="3"/>
      <c r="K351" s="3"/>
      <c r="L351" s="3"/>
      <c r="M351" s="3"/>
      <c r="N351" s="3"/>
      <c r="O351" s="3"/>
    </row>
    <row r="352" spans="10:15" x14ac:dyDescent="0.25">
      <c r="J352" s="3"/>
      <c r="K352" s="3"/>
      <c r="L352" s="3"/>
      <c r="M352" s="3"/>
      <c r="N352" s="3"/>
      <c r="O352" s="3"/>
    </row>
    <row r="353" spans="10:15" x14ac:dyDescent="0.25">
      <c r="J353" s="3"/>
      <c r="K353" s="3"/>
      <c r="L353" s="3"/>
      <c r="M353" s="3"/>
      <c r="N353" s="3"/>
      <c r="O353" s="3"/>
    </row>
    <row r="354" spans="10:15" x14ac:dyDescent="0.25">
      <c r="J354" s="3"/>
      <c r="K354" s="3"/>
      <c r="L354" s="3"/>
      <c r="M354" s="3"/>
      <c r="N354" s="3"/>
      <c r="O354" s="3"/>
    </row>
    <row r="355" spans="10:15" x14ac:dyDescent="0.25">
      <c r="J355" s="3"/>
      <c r="K355" s="3"/>
      <c r="L355" s="3"/>
      <c r="M355" s="3"/>
      <c r="N355" s="3"/>
      <c r="O355" s="3"/>
    </row>
    <row r="356" spans="10:15" x14ac:dyDescent="0.25">
      <c r="J356" s="3"/>
      <c r="K356" s="3"/>
      <c r="L356" s="3"/>
      <c r="M356" s="3"/>
      <c r="N356" s="3"/>
      <c r="O356" s="3"/>
    </row>
    <row r="357" spans="10:15" x14ac:dyDescent="0.25">
      <c r="J357" s="3"/>
      <c r="K357" s="3"/>
      <c r="L357" s="3"/>
      <c r="M357" s="3"/>
      <c r="N357" s="3"/>
      <c r="O357" s="3"/>
    </row>
    <row r="358" spans="10:15" x14ac:dyDescent="0.25">
      <c r="J358" s="3"/>
      <c r="K358" s="3"/>
      <c r="L358" s="3"/>
      <c r="M358" s="3"/>
      <c r="N358" s="3"/>
      <c r="O358" s="3"/>
    </row>
    <row r="359" spans="10:15" x14ac:dyDescent="0.25">
      <c r="J359" s="3"/>
      <c r="K359" s="3"/>
      <c r="L359" s="3"/>
      <c r="M359" s="3"/>
      <c r="N359" s="3"/>
      <c r="O359" s="3"/>
    </row>
    <row r="360" spans="10:15" x14ac:dyDescent="0.25">
      <c r="J360" s="3"/>
      <c r="K360" s="3"/>
      <c r="L360" s="3"/>
      <c r="M360" s="3"/>
      <c r="N360" s="3"/>
      <c r="O360" s="3"/>
    </row>
    <row r="361" spans="10:15" x14ac:dyDescent="0.25">
      <c r="J361" s="3"/>
      <c r="K361" s="3"/>
      <c r="L361" s="3"/>
      <c r="M361" s="3"/>
      <c r="N361" s="3"/>
      <c r="O361" s="3"/>
    </row>
    <row r="362" spans="10:15" x14ac:dyDescent="0.25">
      <c r="J362" s="3"/>
      <c r="K362" s="3"/>
      <c r="L362" s="3"/>
      <c r="M362" s="3"/>
      <c r="N362" s="3"/>
      <c r="O362" s="3"/>
    </row>
    <row r="363" spans="10:15" x14ac:dyDescent="0.25">
      <c r="J363" s="3"/>
      <c r="K363" s="3"/>
      <c r="L363" s="3"/>
      <c r="M363" s="3"/>
      <c r="N363" s="3"/>
      <c r="O363" s="3"/>
    </row>
    <row r="364" spans="10:15" x14ac:dyDescent="0.25">
      <c r="J364" s="3"/>
      <c r="K364" s="3"/>
      <c r="L364" s="3"/>
      <c r="M364" s="3"/>
      <c r="N364" s="3"/>
      <c r="O364" s="3"/>
    </row>
    <row r="365" spans="10:15" x14ac:dyDescent="0.25">
      <c r="J365" s="3"/>
      <c r="K365" s="3"/>
      <c r="L365" s="3"/>
      <c r="M365" s="3"/>
      <c r="N365" s="3"/>
      <c r="O365" s="3"/>
    </row>
    <row r="366" spans="10:15" x14ac:dyDescent="0.25">
      <c r="J366" s="3"/>
      <c r="K366" s="3"/>
      <c r="L366" s="3"/>
      <c r="M366" s="3"/>
      <c r="N366" s="3"/>
      <c r="O366" s="3"/>
    </row>
    <row r="367" spans="10:15" x14ac:dyDescent="0.25">
      <c r="J367" s="3"/>
      <c r="K367" s="3"/>
      <c r="L367" s="3"/>
      <c r="M367" s="3"/>
      <c r="N367" s="3"/>
      <c r="O367" s="3"/>
    </row>
    <row r="368" spans="10:15" x14ac:dyDescent="0.25">
      <c r="J368" s="3"/>
      <c r="K368" s="3"/>
      <c r="L368" s="3"/>
      <c r="M368" s="3"/>
      <c r="N368" s="3"/>
      <c r="O368" s="3"/>
    </row>
    <row r="369" spans="10:15" x14ac:dyDescent="0.25">
      <c r="J369" s="3"/>
      <c r="K369" s="3"/>
      <c r="L369" s="3"/>
      <c r="M369" s="3"/>
      <c r="N369" s="3"/>
      <c r="O369" s="3"/>
    </row>
    <row r="370" spans="10:15" x14ac:dyDescent="0.25">
      <c r="J370" s="3"/>
      <c r="K370" s="3"/>
      <c r="L370" s="3"/>
      <c r="M370" s="3"/>
      <c r="N370" s="3"/>
      <c r="O370" s="3"/>
    </row>
    <row r="371" spans="10:15" x14ac:dyDescent="0.25">
      <c r="J371" s="3"/>
      <c r="K371" s="3"/>
      <c r="L371" s="3"/>
      <c r="M371" s="3"/>
      <c r="N371" s="3"/>
      <c r="O371" s="3"/>
    </row>
    <row r="372" spans="10:15" x14ac:dyDescent="0.25">
      <c r="J372" s="3"/>
      <c r="K372" s="3"/>
      <c r="L372" s="3"/>
      <c r="M372" s="3"/>
      <c r="N372" s="3"/>
      <c r="O372" s="3"/>
    </row>
    <row r="373" spans="10:15" x14ac:dyDescent="0.25">
      <c r="J373" s="3"/>
      <c r="K373" s="3"/>
      <c r="L373" s="3"/>
      <c r="M373" s="3"/>
      <c r="N373" s="3"/>
      <c r="O373" s="3"/>
    </row>
    <row r="374" spans="10:15" x14ac:dyDescent="0.25">
      <c r="J374" s="3"/>
      <c r="K374" s="3"/>
      <c r="L374" s="3"/>
      <c r="M374" s="3"/>
      <c r="N374" s="3"/>
      <c r="O374" s="3"/>
    </row>
    <row r="375" spans="10:15" x14ac:dyDescent="0.25">
      <c r="J375" s="3"/>
      <c r="K375" s="3"/>
      <c r="L375" s="3"/>
      <c r="M375" s="3"/>
      <c r="N375" s="3"/>
      <c r="O375" s="3"/>
    </row>
    <row r="376" spans="10:15" x14ac:dyDescent="0.25">
      <c r="J376" s="3"/>
      <c r="K376" s="3"/>
      <c r="L376" s="3"/>
      <c r="M376" s="3"/>
      <c r="N376" s="3"/>
      <c r="O376" s="3"/>
    </row>
    <row r="377" spans="10:15" x14ac:dyDescent="0.25">
      <c r="J377" s="3"/>
      <c r="K377" s="3"/>
      <c r="L377" s="3"/>
      <c r="M377" s="3"/>
      <c r="N377" s="3"/>
      <c r="O377" s="3"/>
    </row>
    <row r="378" spans="10:15" x14ac:dyDescent="0.25">
      <c r="J378" s="3"/>
      <c r="K378" s="3"/>
      <c r="L378" s="3"/>
      <c r="M378" s="3"/>
      <c r="N378" s="3"/>
      <c r="O378" s="3"/>
    </row>
    <row r="379" spans="10:15" x14ac:dyDescent="0.25">
      <c r="J379" s="3"/>
      <c r="K379" s="3"/>
      <c r="L379" s="3"/>
      <c r="M379" s="3"/>
      <c r="N379" s="3"/>
      <c r="O379" s="3"/>
    </row>
    <row r="380" spans="10:15" x14ac:dyDescent="0.25">
      <c r="J380" s="3"/>
      <c r="K380" s="3"/>
      <c r="L380" s="3"/>
      <c r="M380" s="3"/>
      <c r="N380" s="3"/>
      <c r="O380" s="3"/>
    </row>
    <row r="381" spans="10:15" x14ac:dyDescent="0.25">
      <c r="J381" s="3"/>
      <c r="K381" s="3"/>
      <c r="L381" s="3"/>
      <c r="M381" s="3"/>
      <c r="N381" s="3"/>
      <c r="O381" s="3"/>
    </row>
    <row r="382" spans="10:15" x14ac:dyDescent="0.25">
      <c r="J382" s="3"/>
      <c r="K382" s="3"/>
      <c r="L382" s="3"/>
      <c r="M382" s="3"/>
      <c r="N382" s="3"/>
      <c r="O382" s="3"/>
    </row>
    <row r="383" spans="10:15" x14ac:dyDescent="0.25">
      <c r="J383" s="3"/>
      <c r="K383" s="3"/>
      <c r="L383" s="3"/>
      <c r="M383" s="3"/>
      <c r="N383" s="3"/>
      <c r="O383" s="3"/>
    </row>
    <row r="384" spans="10:15" x14ac:dyDescent="0.25">
      <c r="J384" s="3"/>
      <c r="K384" s="3"/>
      <c r="L384" s="3"/>
      <c r="M384" s="3"/>
      <c r="N384" s="3"/>
      <c r="O384" s="3"/>
    </row>
    <row r="385" spans="10:15" x14ac:dyDescent="0.25">
      <c r="J385" s="3"/>
      <c r="K385" s="3"/>
      <c r="L385" s="3"/>
      <c r="M385" s="3"/>
      <c r="N385" s="3"/>
      <c r="O385" s="3"/>
    </row>
    <row r="386" spans="10:15" x14ac:dyDescent="0.25">
      <c r="J386" s="3"/>
      <c r="K386" s="3"/>
      <c r="L386" s="3"/>
      <c r="M386" s="3"/>
      <c r="N386" s="3"/>
      <c r="O386" s="3"/>
    </row>
    <row r="387" spans="10:15" x14ac:dyDescent="0.25">
      <c r="J387" s="3"/>
      <c r="K387" s="3"/>
      <c r="L387" s="3"/>
      <c r="M387" s="3"/>
      <c r="N387" s="3"/>
      <c r="O387" s="3"/>
    </row>
    <row r="388" spans="10:15" x14ac:dyDescent="0.25">
      <c r="J388" s="3"/>
      <c r="K388" s="3"/>
      <c r="L388" s="3"/>
      <c r="M388" s="3"/>
      <c r="N388" s="3"/>
      <c r="O388" s="3"/>
    </row>
    <row r="389" spans="10:15" x14ac:dyDescent="0.25">
      <c r="J389" s="3"/>
      <c r="K389" s="3"/>
      <c r="L389" s="3"/>
      <c r="M389" s="3"/>
      <c r="N389" s="3"/>
      <c r="O389" s="3"/>
    </row>
    <row r="390" spans="10:15" x14ac:dyDescent="0.25">
      <c r="J390" s="3"/>
      <c r="K390" s="3"/>
      <c r="L390" s="3"/>
      <c r="M390" s="3"/>
      <c r="N390" s="3"/>
      <c r="O390" s="3"/>
    </row>
    <row r="391" spans="10:15" x14ac:dyDescent="0.25">
      <c r="J391" s="3"/>
      <c r="K391" s="3"/>
      <c r="L391" s="3"/>
      <c r="M391" s="3"/>
      <c r="N391" s="3"/>
      <c r="O391" s="3"/>
    </row>
    <row r="392" spans="10:15" x14ac:dyDescent="0.25">
      <c r="J392" s="3"/>
      <c r="K392" s="3"/>
      <c r="L392" s="3"/>
      <c r="M392" s="3"/>
      <c r="N392" s="3"/>
      <c r="O392" s="3"/>
    </row>
    <row r="393" spans="10:15" x14ac:dyDescent="0.25">
      <c r="J393" s="3"/>
      <c r="K393" s="3"/>
      <c r="L393" s="3"/>
      <c r="M393" s="3"/>
      <c r="N393" s="3"/>
      <c r="O393" s="3"/>
    </row>
    <row r="394" spans="10:15" x14ac:dyDescent="0.25">
      <c r="J394" s="3"/>
      <c r="K394" s="3"/>
      <c r="L394" s="3"/>
      <c r="M394" s="3"/>
      <c r="N394" s="3"/>
      <c r="O394" s="3"/>
    </row>
    <row r="395" spans="10:15" x14ac:dyDescent="0.25">
      <c r="J395" s="3"/>
      <c r="K395" s="3"/>
      <c r="L395" s="3"/>
      <c r="M395" s="3"/>
      <c r="N395" s="3"/>
      <c r="O395" s="3"/>
    </row>
    <row r="396" spans="10:15" x14ac:dyDescent="0.25">
      <c r="J396" s="3"/>
      <c r="K396" s="3"/>
      <c r="L396" s="3"/>
      <c r="M396" s="3"/>
      <c r="N396" s="3"/>
      <c r="O396" s="3"/>
    </row>
    <row r="397" spans="10:15" x14ac:dyDescent="0.25">
      <c r="J397" s="3"/>
      <c r="K397" s="3"/>
      <c r="L397" s="3"/>
      <c r="M397" s="3"/>
      <c r="N397" s="3"/>
      <c r="O397" s="3"/>
    </row>
    <row r="398" spans="10:15" x14ac:dyDescent="0.25">
      <c r="J398" s="3"/>
      <c r="K398" s="3"/>
      <c r="L398" s="3"/>
      <c r="M398" s="3"/>
      <c r="N398" s="3"/>
      <c r="O398" s="3"/>
    </row>
    <row r="399" spans="10:15" x14ac:dyDescent="0.25">
      <c r="J399" s="3"/>
      <c r="K399" s="3"/>
      <c r="L399" s="3"/>
      <c r="M399" s="3"/>
      <c r="N399" s="3"/>
      <c r="O399" s="3"/>
    </row>
    <row r="400" spans="10:15" x14ac:dyDescent="0.25">
      <c r="J400" s="3"/>
      <c r="K400" s="3"/>
      <c r="L400" s="3"/>
      <c r="M400" s="3"/>
      <c r="N400" s="3"/>
      <c r="O400" s="3"/>
    </row>
    <row r="401" spans="10:15" x14ac:dyDescent="0.25">
      <c r="J401" s="3"/>
      <c r="K401" s="3"/>
      <c r="L401" s="3"/>
      <c r="M401" s="3"/>
      <c r="N401" s="3"/>
      <c r="O401" s="3"/>
    </row>
    <row r="402" spans="10:15" x14ac:dyDescent="0.25">
      <c r="J402" s="3"/>
      <c r="K402" s="3"/>
      <c r="L402" s="3"/>
      <c r="M402" s="3"/>
      <c r="N402" s="3"/>
      <c r="O402" s="3"/>
    </row>
    <row r="403" spans="10:15" x14ac:dyDescent="0.25">
      <c r="J403" s="3"/>
      <c r="K403" s="3"/>
      <c r="L403" s="3"/>
      <c r="M403" s="3"/>
      <c r="N403" s="3"/>
      <c r="O403" s="3"/>
    </row>
    <row r="404" spans="10:15" x14ac:dyDescent="0.25">
      <c r="J404" s="3"/>
      <c r="K404" s="3"/>
      <c r="L404" s="3"/>
      <c r="M404" s="3"/>
      <c r="N404" s="3"/>
      <c r="O404" s="3"/>
    </row>
    <row r="405" spans="10:15" x14ac:dyDescent="0.25">
      <c r="J405" s="3"/>
      <c r="K405" s="3"/>
      <c r="L405" s="3"/>
      <c r="M405" s="3"/>
      <c r="N405" s="3"/>
      <c r="O405" s="3"/>
    </row>
    <row r="406" spans="10:15" x14ac:dyDescent="0.25">
      <c r="J406" s="3"/>
      <c r="K406" s="3"/>
      <c r="L406" s="3"/>
      <c r="M406" s="3"/>
      <c r="N406" s="3"/>
      <c r="O406" s="3"/>
    </row>
    <row r="407" spans="10:15" x14ac:dyDescent="0.25">
      <c r="J407" s="3"/>
      <c r="K407" s="3"/>
      <c r="L407" s="3"/>
      <c r="M407" s="3"/>
      <c r="N407" s="3"/>
      <c r="O407" s="3"/>
    </row>
    <row r="408" spans="10:15" x14ac:dyDescent="0.25">
      <c r="J408" s="3"/>
      <c r="K408" s="3"/>
      <c r="L408" s="3"/>
      <c r="M408" s="3"/>
      <c r="N408" s="3"/>
      <c r="O408" s="3"/>
    </row>
    <row r="409" spans="10:15" x14ac:dyDescent="0.25">
      <c r="J409" s="3"/>
      <c r="K409" s="3"/>
      <c r="L409" s="3"/>
      <c r="M409" s="3"/>
      <c r="N409" s="3"/>
      <c r="O409" s="3"/>
    </row>
    <row r="410" spans="10:15" x14ac:dyDescent="0.25">
      <c r="J410" s="3"/>
      <c r="K410" s="3"/>
      <c r="L410" s="3"/>
      <c r="M410" s="3"/>
      <c r="N410" s="3"/>
      <c r="O410" s="3"/>
    </row>
    <row r="411" spans="10:15" x14ac:dyDescent="0.25">
      <c r="J411" s="3"/>
      <c r="K411" s="3"/>
      <c r="L411" s="3"/>
      <c r="M411" s="3"/>
      <c r="N411" s="3"/>
      <c r="O411" s="3"/>
    </row>
    <row r="412" spans="10:15" x14ac:dyDescent="0.25">
      <c r="J412" s="3"/>
      <c r="K412" s="3"/>
      <c r="L412" s="3"/>
      <c r="M412" s="3"/>
      <c r="N412" s="3"/>
      <c r="O412" s="3"/>
    </row>
    <row r="413" spans="10:15" x14ac:dyDescent="0.25">
      <c r="J413" s="3"/>
      <c r="K413" s="3"/>
      <c r="L413" s="3"/>
      <c r="M413" s="3"/>
      <c r="N413" s="3"/>
      <c r="O413" s="3"/>
    </row>
    <row r="414" spans="10:15" x14ac:dyDescent="0.25">
      <c r="J414" s="3"/>
      <c r="K414" s="3"/>
      <c r="L414" s="3"/>
      <c r="M414" s="3"/>
      <c r="N414" s="3"/>
      <c r="O414" s="3"/>
    </row>
    <row r="415" spans="10:15" x14ac:dyDescent="0.25">
      <c r="J415" s="3"/>
      <c r="K415" s="3"/>
      <c r="L415" s="3"/>
      <c r="M415" s="3"/>
      <c r="N415" s="3"/>
      <c r="O415" s="3"/>
    </row>
    <row r="416" spans="10:15" x14ac:dyDescent="0.25">
      <c r="J416" s="3"/>
      <c r="K416" s="3"/>
      <c r="L416" s="3"/>
      <c r="M416" s="3"/>
      <c r="N416" s="3"/>
      <c r="O416" s="3"/>
    </row>
    <row r="417" spans="10:15" x14ac:dyDescent="0.25">
      <c r="J417" s="3"/>
      <c r="K417" s="3"/>
      <c r="L417" s="3"/>
      <c r="M417" s="3"/>
      <c r="N417" s="3"/>
      <c r="O417" s="3"/>
    </row>
    <row r="418" spans="10:15" x14ac:dyDescent="0.25">
      <c r="J418" s="3"/>
      <c r="K418" s="3"/>
      <c r="L418" s="3"/>
      <c r="M418" s="3"/>
      <c r="N418" s="3"/>
      <c r="O418" s="3"/>
    </row>
    <row r="419" spans="10:15" x14ac:dyDescent="0.25">
      <c r="J419" s="3"/>
      <c r="K419" s="3"/>
      <c r="L419" s="3"/>
      <c r="M419" s="3"/>
      <c r="N419" s="3"/>
      <c r="O419" s="3"/>
    </row>
    <row r="420" spans="10:15" x14ac:dyDescent="0.25">
      <c r="J420" s="3"/>
      <c r="K420" s="3"/>
      <c r="L420" s="3"/>
      <c r="M420" s="3"/>
      <c r="N420" s="3"/>
      <c r="O420" s="3"/>
    </row>
    <row r="421" spans="10:15" x14ac:dyDescent="0.25">
      <c r="J421" s="3"/>
      <c r="K421" s="3"/>
      <c r="L421" s="3"/>
      <c r="M421" s="3"/>
      <c r="N421" s="3"/>
      <c r="O421" s="3"/>
    </row>
    <row r="422" spans="10:15" x14ac:dyDescent="0.25">
      <c r="J422" s="3"/>
      <c r="K422" s="3"/>
      <c r="L422" s="3"/>
      <c r="M422" s="3"/>
      <c r="N422" s="3"/>
      <c r="O422" s="3"/>
    </row>
    <row r="423" spans="10:15" x14ac:dyDescent="0.25">
      <c r="J423" s="3"/>
      <c r="K423" s="3"/>
      <c r="L423" s="3"/>
      <c r="M423" s="3"/>
      <c r="N423" s="3"/>
      <c r="O423" s="3"/>
    </row>
    <row r="424" spans="10:15" x14ac:dyDescent="0.25">
      <c r="J424" s="3"/>
      <c r="K424" s="3"/>
      <c r="L424" s="3"/>
      <c r="M424" s="3"/>
      <c r="N424" s="3"/>
      <c r="O424" s="3"/>
    </row>
    <row r="425" spans="10:15" x14ac:dyDescent="0.25">
      <c r="J425" s="3"/>
      <c r="K425" s="3"/>
      <c r="L425" s="3"/>
      <c r="M425" s="3"/>
      <c r="N425" s="3"/>
      <c r="O425" s="3"/>
    </row>
    <row r="426" spans="10:15" x14ac:dyDescent="0.25">
      <c r="J426" s="3"/>
      <c r="K426" s="3"/>
      <c r="L426" s="3"/>
      <c r="M426" s="3"/>
      <c r="N426" s="3"/>
      <c r="O426" s="3"/>
    </row>
    <row r="427" spans="10:15" x14ac:dyDescent="0.25">
      <c r="J427" s="3"/>
      <c r="K427" s="3"/>
      <c r="L427" s="3"/>
      <c r="M427" s="3"/>
      <c r="N427" s="3"/>
      <c r="O427" s="3"/>
    </row>
    <row r="428" spans="10:15" x14ac:dyDescent="0.25">
      <c r="J428" s="3"/>
      <c r="K428" s="3"/>
      <c r="L428" s="3"/>
      <c r="M428" s="3"/>
      <c r="N428" s="3"/>
      <c r="O428" s="3"/>
    </row>
    <row r="429" spans="10:15" x14ac:dyDescent="0.25">
      <c r="J429" s="3"/>
      <c r="K429" s="3"/>
      <c r="L429" s="3"/>
      <c r="M429" s="3"/>
      <c r="N429" s="3"/>
      <c r="O429" s="3"/>
    </row>
    <row r="430" spans="10:15" x14ac:dyDescent="0.25">
      <c r="J430" s="3"/>
      <c r="K430" s="3"/>
      <c r="L430" s="3"/>
      <c r="M430" s="3"/>
      <c r="N430" s="3"/>
      <c r="O430" s="3"/>
    </row>
    <row r="431" spans="10:15" x14ac:dyDescent="0.25">
      <c r="J431" s="3"/>
      <c r="K431" s="3"/>
      <c r="L431" s="3"/>
      <c r="M431" s="3"/>
      <c r="N431" s="3"/>
      <c r="O431" s="3"/>
    </row>
    <row r="432" spans="10:15" x14ac:dyDescent="0.25">
      <c r="J432" s="3"/>
      <c r="K432" s="3"/>
      <c r="L432" s="3"/>
      <c r="M432" s="3"/>
      <c r="N432" s="3"/>
      <c r="O432" s="3"/>
    </row>
    <row r="433" spans="10:15" x14ac:dyDescent="0.25">
      <c r="J433" s="3"/>
      <c r="K433" s="3"/>
      <c r="L433" s="3"/>
      <c r="M433" s="3"/>
      <c r="N433" s="3"/>
      <c r="O433" s="3"/>
    </row>
    <row r="434" spans="10:15" x14ac:dyDescent="0.25">
      <c r="J434" s="3"/>
      <c r="K434" s="3"/>
      <c r="L434" s="3"/>
      <c r="M434" s="3"/>
      <c r="N434" s="3"/>
      <c r="O434" s="3"/>
    </row>
    <row r="435" spans="10:15" x14ac:dyDescent="0.25">
      <c r="J435" s="3"/>
      <c r="K435" s="3"/>
      <c r="L435" s="3"/>
      <c r="M435" s="3"/>
      <c r="N435" s="3"/>
      <c r="O435" s="3"/>
    </row>
    <row r="436" spans="10:15" x14ac:dyDescent="0.25">
      <c r="J436" s="3"/>
      <c r="K436" s="3"/>
      <c r="L436" s="3"/>
      <c r="M436" s="3"/>
      <c r="N436" s="3"/>
      <c r="O436" s="3"/>
    </row>
    <row r="437" spans="10:15" x14ac:dyDescent="0.25">
      <c r="J437" s="3"/>
      <c r="K437" s="3"/>
      <c r="L437" s="3"/>
      <c r="M437" s="3"/>
      <c r="N437" s="3"/>
      <c r="O437" s="3"/>
    </row>
    <row r="438" spans="10:15" x14ac:dyDescent="0.25">
      <c r="J438" s="3"/>
      <c r="K438" s="3"/>
      <c r="L438" s="3"/>
      <c r="M438" s="3"/>
      <c r="N438" s="3"/>
      <c r="O438" s="3"/>
    </row>
    <row r="439" spans="10:15" x14ac:dyDescent="0.25">
      <c r="J439" s="3"/>
      <c r="K439" s="3"/>
      <c r="L439" s="3"/>
      <c r="M439" s="3"/>
      <c r="N439" s="3"/>
      <c r="O439" s="3"/>
    </row>
    <row r="440" spans="10:15" x14ac:dyDescent="0.25">
      <c r="J440" s="3"/>
      <c r="K440" s="3"/>
      <c r="L440" s="3"/>
      <c r="M440" s="3"/>
      <c r="N440" s="3"/>
      <c r="O440" s="3"/>
    </row>
    <row r="441" spans="10:15" x14ac:dyDescent="0.25">
      <c r="J441" s="3"/>
      <c r="K441" s="3"/>
      <c r="L441" s="3"/>
      <c r="M441" s="3"/>
      <c r="N441" s="3"/>
      <c r="O441" s="3"/>
    </row>
    <row r="442" spans="10:15" x14ac:dyDescent="0.25">
      <c r="J442" s="3"/>
      <c r="K442" s="3"/>
      <c r="L442" s="3"/>
      <c r="M442" s="3"/>
      <c r="N442" s="3"/>
      <c r="O442" s="3"/>
    </row>
    <row r="443" spans="10:15" x14ac:dyDescent="0.25">
      <c r="J443" s="3"/>
      <c r="K443" s="3"/>
      <c r="L443" s="3"/>
      <c r="M443" s="3"/>
      <c r="N443" s="3"/>
      <c r="O443" s="3"/>
    </row>
    <row r="444" spans="10:15" x14ac:dyDescent="0.25">
      <c r="J444" s="3"/>
      <c r="K444" s="3"/>
      <c r="L444" s="3"/>
      <c r="M444" s="3"/>
      <c r="N444" s="3"/>
      <c r="O444" s="3"/>
    </row>
    <row r="445" spans="10:15" x14ac:dyDescent="0.25">
      <c r="J445" s="3"/>
      <c r="K445" s="3"/>
      <c r="L445" s="3"/>
      <c r="M445" s="3"/>
      <c r="N445" s="3"/>
      <c r="O445" s="3"/>
    </row>
    <row r="446" spans="10:15" x14ac:dyDescent="0.25">
      <c r="J446" s="3"/>
      <c r="K446" s="3"/>
      <c r="L446" s="3"/>
      <c r="M446" s="3"/>
      <c r="N446" s="3"/>
      <c r="O446" s="3"/>
    </row>
    <row r="447" spans="10:15" x14ac:dyDescent="0.25">
      <c r="J447" s="3"/>
      <c r="K447" s="3"/>
      <c r="L447" s="3"/>
      <c r="M447" s="3"/>
      <c r="N447" s="3"/>
      <c r="O447" s="3"/>
    </row>
    <row r="448" spans="10:15" x14ac:dyDescent="0.25">
      <c r="J448" s="3"/>
      <c r="K448" s="3"/>
      <c r="L448" s="3"/>
      <c r="M448" s="3"/>
      <c r="N448" s="3"/>
      <c r="O448" s="3"/>
    </row>
    <row r="449" spans="10:15" x14ac:dyDescent="0.25">
      <c r="J449" s="3"/>
      <c r="K449" s="3"/>
      <c r="L449" s="3"/>
      <c r="M449" s="3"/>
      <c r="N449" s="3"/>
      <c r="O449" s="3"/>
    </row>
    <row r="450" spans="10:15" x14ac:dyDescent="0.25">
      <c r="J450" s="3"/>
      <c r="K450" s="3"/>
      <c r="L450" s="3"/>
      <c r="M450" s="3"/>
      <c r="N450" s="3"/>
      <c r="O450" s="3"/>
    </row>
    <row r="451" spans="10:15" x14ac:dyDescent="0.25">
      <c r="J451" s="3"/>
      <c r="K451" s="3"/>
      <c r="L451" s="3"/>
      <c r="M451" s="3"/>
      <c r="N451" s="3"/>
      <c r="O451" s="3"/>
    </row>
    <row r="452" spans="10:15" x14ac:dyDescent="0.25">
      <c r="J452" s="3"/>
      <c r="K452" s="3"/>
      <c r="L452" s="3"/>
      <c r="M452" s="3"/>
      <c r="N452" s="3"/>
      <c r="O452" s="3"/>
    </row>
    <row r="453" spans="10:15" x14ac:dyDescent="0.25">
      <c r="J453" s="3"/>
      <c r="K453" s="3"/>
      <c r="L453" s="3"/>
      <c r="M453" s="3"/>
      <c r="N453" s="3"/>
      <c r="O453" s="3"/>
    </row>
    <row r="454" spans="10:15" x14ac:dyDescent="0.25">
      <c r="J454" s="3"/>
      <c r="K454" s="3"/>
      <c r="L454" s="3"/>
      <c r="M454" s="3"/>
      <c r="N454" s="3"/>
      <c r="O454" s="3"/>
    </row>
    <row r="455" spans="10:15" x14ac:dyDescent="0.25">
      <c r="J455" s="3"/>
      <c r="K455" s="3"/>
      <c r="L455" s="3"/>
      <c r="M455" s="3"/>
      <c r="N455" s="3"/>
      <c r="O455" s="3"/>
    </row>
    <row r="456" spans="10:15" x14ac:dyDescent="0.25">
      <c r="J456" s="3"/>
      <c r="K456" s="3"/>
      <c r="L456" s="3"/>
      <c r="M456" s="3"/>
      <c r="N456" s="3"/>
      <c r="O456" s="3"/>
    </row>
    <row r="457" spans="10:15" x14ac:dyDescent="0.25">
      <c r="J457" s="3"/>
      <c r="K457" s="3"/>
      <c r="L457" s="3"/>
      <c r="M457" s="3"/>
      <c r="N457" s="3"/>
      <c r="O457" s="3"/>
    </row>
    <row r="458" spans="10:15" x14ac:dyDescent="0.25">
      <c r="J458" s="3"/>
      <c r="K458" s="3"/>
      <c r="L458" s="3"/>
      <c r="M458" s="3"/>
      <c r="N458" s="3"/>
      <c r="O458" s="3"/>
    </row>
    <row r="459" spans="10:15" x14ac:dyDescent="0.25">
      <c r="J459" s="3"/>
      <c r="K459" s="3"/>
      <c r="L459" s="3"/>
      <c r="M459" s="3"/>
      <c r="N459" s="3"/>
      <c r="O459" s="3"/>
    </row>
    <row r="460" spans="10:15" x14ac:dyDescent="0.25">
      <c r="J460" s="3"/>
      <c r="K460" s="3"/>
      <c r="L460" s="3"/>
      <c r="M460" s="3"/>
      <c r="N460" s="3"/>
      <c r="O460" s="3"/>
    </row>
    <row r="461" spans="10:15" x14ac:dyDescent="0.25">
      <c r="J461" s="3"/>
      <c r="K461" s="3"/>
      <c r="L461" s="3"/>
      <c r="M461" s="3"/>
      <c r="N461" s="3"/>
      <c r="O461" s="3"/>
    </row>
    <row r="462" spans="10:15" x14ac:dyDescent="0.25">
      <c r="J462" s="3"/>
      <c r="K462" s="3"/>
      <c r="L462" s="3"/>
      <c r="M462" s="3"/>
      <c r="N462" s="3"/>
      <c r="O462" s="3"/>
    </row>
    <row r="463" spans="10:15" x14ac:dyDescent="0.25">
      <c r="J463" s="3"/>
      <c r="K463" s="3"/>
      <c r="L463" s="3"/>
      <c r="M463" s="3"/>
      <c r="N463" s="3"/>
      <c r="O463" s="3"/>
    </row>
    <row r="464" spans="10:15" x14ac:dyDescent="0.25">
      <c r="J464" s="3"/>
      <c r="K464" s="3"/>
      <c r="L464" s="3"/>
      <c r="M464" s="3"/>
      <c r="N464" s="3"/>
      <c r="O464" s="3"/>
    </row>
    <row r="465" spans="10:15" x14ac:dyDescent="0.25">
      <c r="J465" s="3"/>
      <c r="K465" s="3"/>
      <c r="L465" s="3"/>
      <c r="M465" s="3"/>
      <c r="N465" s="3"/>
      <c r="O465" s="3"/>
    </row>
    <row r="466" spans="10:15" x14ac:dyDescent="0.25">
      <c r="J466" s="3"/>
      <c r="K466" s="3"/>
      <c r="L466" s="3"/>
      <c r="M466" s="3"/>
      <c r="N466" s="3"/>
      <c r="O466" s="3"/>
    </row>
    <row r="467" spans="10:15" x14ac:dyDescent="0.25">
      <c r="J467" s="3"/>
      <c r="K467" s="3"/>
      <c r="L467" s="3"/>
      <c r="M467" s="3"/>
      <c r="N467" s="3"/>
      <c r="O467" s="3"/>
    </row>
    <row r="468" spans="10:15" x14ac:dyDescent="0.25">
      <c r="J468" s="3"/>
      <c r="K468" s="3"/>
      <c r="L468" s="3"/>
      <c r="M468" s="3"/>
      <c r="N468" s="3"/>
      <c r="O468" s="3"/>
    </row>
    <row r="469" spans="10:15" x14ac:dyDescent="0.25">
      <c r="J469" s="3"/>
      <c r="K469" s="3"/>
      <c r="L469" s="3"/>
      <c r="M469" s="3"/>
      <c r="N469" s="3"/>
      <c r="O469" s="3"/>
    </row>
    <row r="470" spans="10:15" x14ac:dyDescent="0.25">
      <c r="J470" s="3"/>
      <c r="K470" s="3"/>
      <c r="L470" s="3"/>
      <c r="M470" s="3"/>
      <c r="N470" s="3"/>
      <c r="O470" s="3"/>
    </row>
    <row r="471" spans="10:15" x14ac:dyDescent="0.25">
      <c r="J471" s="3"/>
      <c r="K471" s="3"/>
      <c r="L471" s="3"/>
      <c r="M471" s="3"/>
      <c r="N471" s="3"/>
      <c r="O471" s="3"/>
    </row>
    <row r="472" spans="10:15" x14ac:dyDescent="0.25">
      <c r="J472" s="3"/>
      <c r="K472" s="3"/>
      <c r="L472" s="3"/>
      <c r="M472" s="3"/>
      <c r="N472" s="3"/>
      <c r="O472" s="3"/>
    </row>
    <row r="473" spans="10:15" x14ac:dyDescent="0.25">
      <c r="J473" s="3"/>
      <c r="K473" s="3"/>
      <c r="L473" s="3"/>
      <c r="M473" s="3"/>
      <c r="N473" s="3"/>
      <c r="O473" s="3"/>
    </row>
    <row r="474" spans="10:15" x14ac:dyDescent="0.25">
      <c r="J474" s="3"/>
      <c r="K474" s="3"/>
      <c r="L474" s="3"/>
      <c r="M474" s="3"/>
      <c r="N474" s="3"/>
      <c r="O474" s="3"/>
    </row>
    <row r="475" spans="10:15" x14ac:dyDescent="0.25">
      <c r="J475" s="3"/>
      <c r="K475" s="3"/>
      <c r="L475" s="3"/>
      <c r="M475" s="3"/>
      <c r="N475" s="3"/>
      <c r="O475" s="3"/>
    </row>
    <row r="476" spans="10:15" x14ac:dyDescent="0.25">
      <c r="J476" s="3"/>
      <c r="K476" s="3"/>
      <c r="L476" s="3"/>
      <c r="M476" s="3"/>
      <c r="N476" s="3"/>
      <c r="O476" s="3"/>
    </row>
    <row r="477" spans="10:15" x14ac:dyDescent="0.25">
      <c r="J477" s="3"/>
      <c r="K477" s="3"/>
      <c r="L477" s="3"/>
      <c r="M477" s="3"/>
      <c r="N477" s="3"/>
      <c r="O477" s="3"/>
    </row>
    <row r="478" spans="10:15" x14ac:dyDescent="0.25">
      <c r="J478" s="3"/>
      <c r="K478" s="3"/>
      <c r="L478" s="3"/>
      <c r="M478" s="3"/>
      <c r="N478" s="3"/>
      <c r="O478" s="3"/>
    </row>
    <row r="479" spans="10:15" x14ac:dyDescent="0.25">
      <c r="J479" s="3"/>
      <c r="K479" s="3"/>
      <c r="L479" s="3"/>
      <c r="M479" s="3"/>
      <c r="N479" s="3"/>
      <c r="O479" s="3"/>
    </row>
    <row r="480" spans="10:15" x14ac:dyDescent="0.25">
      <c r="J480" s="3"/>
      <c r="K480" s="3"/>
      <c r="L480" s="3"/>
      <c r="M480" s="3"/>
      <c r="N480" s="3"/>
      <c r="O480" s="3"/>
    </row>
    <row r="481" spans="10:15" x14ac:dyDescent="0.25">
      <c r="J481" s="3"/>
      <c r="K481" s="3"/>
      <c r="L481" s="3"/>
      <c r="M481" s="3"/>
      <c r="N481" s="3"/>
      <c r="O481" s="3"/>
    </row>
    <row r="482" spans="10:15" x14ac:dyDescent="0.25">
      <c r="J482" s="3"/>
      <c r="K482" s="3"/>
      <c r="L482" s="3"/>
      <c r="M482" s="3"/>
      <c r="N482" s="3"/>
      <c r="O482" s="3"/>
    </row>
    <row r="483" spans="10:15" x14ac:dyDescent="0.25">
      <c r="J483" s="3"/>
      <c r="K483" s="3"/>
      <c r="L483" s="3"/>
      <c r="M483" s="3"/>
      <c r="N483" s="3"/>
      <c r="O483" s="3"/>
    </row>
    <row r="484" spans="10:15" x14ac:dyDescent="0.25">
      <c r="J484" s="3"/>
      <c r="K484" s="3"/>
      <c r="L484" s="3"/>
      <c r="M484" s="3"/>
      <c r="N484" s="3"/>
      <c r="O484" s="3"/>
    </row>
    <row r="485" spans="10:15" x14ac:dyDescent="0.25">
      <c r="J485" s="3"/>
      <c r="K485" s="3"/>
      <c r="L485" s="3"/>
      <c r="M485" s="3"/>
      <c r="N485" s="3"/>
      <c r="O485" s="3"/>
    </row>
    <row r="486" spans="10:15" x14ac:dyDescent="0.25">
      <c r="J486" s="3"/>
      <c r="K486" s="3"/>
      <c r="L486" s="3"/>
      <c r="M486" s="3"/>
      <c r="N486" s="3"/>
      <c r="O486" s="3"/>
    </row>
    <row r="487" spans="10:15" x14ac:dyDescent="0.25">
      <c r="J487" s="3"/>
      <c r="K487" s="3"/>
      <c r="L487" s="3"/>
      <c r="M487" s="3"/>
      <c r="N487" s="3"/>
      <c r="O487" s="3"/>
    </row>
    <row r="488" spans="10:15" x14ac:dyDescent="0.25">
      <c r="J488" s="3"/>
      <c r="K488" s="3"/>
      <c r="L488" s="3"/>
      <c r="M488" s="3"/>
      <c r="N488" s="3"/>
      <c r="O488" s="3"/>
    </row>
    <row r="489" spans="10:15" x14ac:dyDescent="0.25">
      <c r="J489" s="3"/>
      <c r="K489" s="3"/>
      <c r="L489" s="3"/>
      <c r="M489" s="3"/>
      <c r="N489" s="3"/>
      <c r="O489" s="3"/>
    </row>
    <row r="490" spans="10:15" x14ac:dyDescent="0.25">
      <c r="J490" s="3"/>
      <c r="K490" s="3"/>
      <c r="L490" s="3"/>
      <c r="M490" s="3"/>
      <c r="N490" s="3"/>
      <c r="O490" s="3"/>
    </row>
    <row r="491" spans="10:15" x14ac:dyDescent="0.25">
      <c r="J491" s="3"/>
      <c r="K491" s="3"/>
      <c r="L491" s="3"/>
      <c r="M491" s="3"/>
      <c r="N491" s="3"/>
      <c r="O491" s="3"/>
    </row>
    <row r="492" spans="10:15" x14ac:dyDescent="0.25">
      <c r="J492" s="3"/>
      <c r="K492" s="3"/>
      <c r="L492" s="3"/>
      <c r="M492" s="3"/>
      <c r="N492" s="3"/>
      <c r="O492" s="3"/>
    </row>
    <row r="493" spans="10:15" x14ac:dyDescent="0.25">
      <c r="J493" s="3"/>
      <c r="K493" s="3"/>
      <c r="L493" s="3"/>
      <c r="M493" s="3"/>
      <c r="N493" s="3"/>
      <c r="O493" s="3"/>
    </row>
    <row r="494" spans="10:15" x14ac:dyDescent="0.25">
      <c r="J494" s="3"/>
      <c r="K494" s="3"/>
      <c r="L494" s="3"/>
      <c r="M494" s="3"/>
      <c r="N494" s="3"/>
      <c r="O494" s="3"/>
    </row>
    <row r="495" spans="10:15" x14ac:dyDescent="0.25">
      <c r="J495" s="3"/>
      <c r="K495" s="3"/>
      <c r="L495" s="3"/>
      <c r="M495" s="3"/>
      <c r="N495" s="3"/>
      <c r="O495" s="3"/>
    </row>
    <row r="496" spans="10:15" x14ac:dyDescent="0.25">
      <c r="J496" s="3"/>
      <c r="K496" s="3"/>
      <c r="L496" s="3"/>
      <c r="M496" s="3"/>
      <c r="N496" s="3"/>
      <c r="O496" s="3"/>
    </row>
    <row r="497" spans="10:15" x14ac:dyDescent="0.25">
      <c r="J497" s="3"/>
      <c r="K497" s="3"/>
      <c r="L497" s="3"/>
      <c r="M497" s="3"/>
      <c r="N497" s="3"/>
      <c r="O497" s="3"/>
    </row>
    <row r="498" spans="10:15" x14ac:dyDescent="0.25">
      <c r="J498" s="3"/>
      <c r="K498" s="3"/>
      <c r="L498" s="3"/>
      <c r="M498" s="3"/>
      <c r="N498" s="3"/>
      <c r="O498" s="3"/>
    </row>
    <row r="499" spans="10:15" x14ac:dyDescent="0.25">
      <c r="J499" s="3"/>
      <c r="K499" s="3"/>
      <c r="L499" s="3"/>
      <c r="M499" s="3"/>
      <c r="N499" s="3"/>
      <c r="O499" s="3"/>
    </row>
    <row r="500" spans="10:15" x14ac:dyDescent="0.25">
      <c r="J500" s="3"/>
      <c r="K500" s="3"/>
      <c r="L500" s="3"/>
      <c r="M500" s="3"/>
      <c r="N500" s="3"/>
      <c r="O500" s="3"/>
    </row>
    <row r="501" spans="10:15" x14ac:dyDescent="0.25">
      <c r="J501" s="3"/>
      <c r="K501" s="3"/>
      <c r="L501" s="3"/>
      <c r="M501" s="3"/>
      <c r="N501" s="3"/>
      <c r="O501" s="3"/>
    </row>
    <row r="502" spans="10:15" x14ac:dyDescent="0.25">
      <c r="J502" s="3"/>
      <c r="K502" s="3"/>
      <c r="L502" s="3"/>
      <c r="M502" s="3"/>
      <c r="N502" s="3"/>
      <c r="O502" s="3"/>
    </row>
    <row r="503" spans="10:15" x14ac:dyDescent="0.25">
      <c r="J503" s="3"/>
      <c r="K503" s="3"/>
      <c r="L503" s="3"/>
      <c r="M503" s="3"/>
      <c r="N503" s="3"/>
      <c r="O503" s="3"/>
    </row>
    <row r="504" spans="10:15" x14ac:dyDescent="0.25">
      <c r="J504" s="3"/>
      <c r="K504" s="3"/>
      <c r="L504" s="3"/>
      <c r="M504" s="3"/>
      <c r="N504" s="3"/>
      <c r="O504" s="3"/>
    </row>
    <row r="505" spans="10:15" x14ac:dyDescent="0.25">
      <c r="J505" s="3"/>
      <c r="K505" s="3"/>
      <c r="L505" s="3"/>
      <c r="M505" s="3"/>
      <c r="N505" s="3"/>
      <c r="O505" s="3"/>
    </row>
    <row r="506" spans="10:15" x14ac:dyDescent="0.25">
      <c r="J506" s="3"/>
      <c r="K506" s="3"/>
      <c r="L506" s="3"/>
      <c r="M506" s="3"/>
      <c r="N506" s="3"/>
      <c r="O506" s="3"/>
    </row>
    <row r="507" spans="10:15" x14ac:dyDescent="0.25">
      <c r="J507" s="3"/>
      <c r="K507" s="3"/>
      <c r="L507" s="3"/>
      <c r="M507" s="3"/>
      <c r="N507" s="3"/>
      <c r="O507" s="3"/>
    </row>
    <row r="508" spans="10:15" x14ac:dyDescent="0.25">
      <c r="J508" s="3"/>
      <c r="K508" s="3"/>
      <c r="L508" s="3"/>
      <c r="M508" s="3"/>
      <c r="N508" s="3"/>
      <c r="O508" s="3"/>
    </row>
    <row r="509" spans="10:15" x14ac:dyDescent="0.25">
      <c r="J509" s="3"/>
      <c r="K509" s="3"/>
      <c r="L509" s="3"/>
      <c r="M509" s="3"/>
      <c r="N509" s="3"/>
      <c r="O509" s="3"/>
    </row>
    <row r="510" spans="10:15" x14ac:dyDescent="0.25">
      <c r="J510" s="3"/>
      <c r="K510" s="3"/>
      <c r="L510" s="3"/>
      <c r="M510" s="3"/>
      <c r="N510" s="3"/>
      <c r="O510" s="3"/>
    </row>
    <row r="511" spans="10:15" x14ac:dyDescent="0.25">
      <c r="J511" s="3"/>
      <c r="K511" s="3"/>
      <c r="L511" s="3"/>
      <c r="M511" s="3"/>
      <c r="N511" s="3"/>
      <c r="O511" s="3"/>
    </row>
    <row r="512" spans="10:15" x14ac:dyDescent="0.25">
      <c r="J512" s="3"/>
      <c r="K512" s="3"/>
      <c r="L512" s="3"/>
      <c r="M512" s="3"/>
      <c r="N512" s="3"/>
      <c r="O512" s="3"/>
    </row>
    <row r="513" spans="10:15" x14ac:dyDescent="0.25">
      <c r="J513" s="3"/>
      <c r="K513" s="3"/>
      <c r="L513" s="3"/>
      <c r="M513" s="3"/>
      <c r="N513" s="3"/>
      <c r="O513" s="3"/>
    </row>
    <row r="514" spans="10:15" x14ac:dyDescent="0.25">
      <c r="J514" s="3"/>
      <c r="K514" s="3"/>
      <c r="L514" s="3"/>
      <c r="M514" s="3"/>
      <c r="N514" s="3"/>
      <c r="O514" s="3"/>
    </row>
    <row r="515" spans="10:15" x14ac:dyDescent="0.25">
      <c r="J515" s="3"/>
      <c r="K515" s="3"/>
      <c r="L515" s="3"/>
      <c r="M515" s="3"/>
      <c r="N515" s="3"/>
      <c r="O515" s="3"/>
    </row>
    <row r="516" spans="10:15" x14ac:dyDescent="0.25">
      <c r="J516" s="3"/>
      <c r="K516" s="3"/>
      <c r="L516" s="3"/>
      <c r="M516" s="3"/>
      <c r="N516" s="3"/>
      <c r="O516" s="3"/>
    </row>
    <row r="517" spans="10:15" x14ac:dyDescent="0.25">
      <c r="J517" s="3"/>
      <c r="K517" s="3"/>
      <c r="L517" s="3"/>
      <c r="M517" s="3"/>
      <c r="N517" s="3"/>
      <c r="O517" s="3"/>
    </row>
    <row r="518" spans="10:15" x14ac:dyDescent="0.25">
      <c r="J518" s="3"/>
      <c r="K518" s="3"/>
      <c r="L518" s="3"/>
      <c r="M518" s="3"/>
      <c r="N518" s="3"/>
      <c r="O518" s="3"/>
    </row>
    <row r="519" spans="10:15" x14ac:dyDescent="0.25">
      <c r="J519" s="3"/>
      <c r="K519" s="3"/>
      <c r="L519" s="3"/>
      <c r="M519" s="3"/>
      <c r="N519" s="3"/>
      <c r="O519" s="3"/>
    </row>
    <row r="520" spans="10:15" x14ac:dyDescent="0.25">
      <c r="J520" s="3"/>
      <c r="K520" s="3"/>
      <c r="L520" s="3"/>
      <c r="M520" s="3"/>
      <c r="N520" s="3"/>
      <c r="O520" s="3"/>
    </row>
    <row r="521" spans="10:15" x14ac:dyDescent="0.25">
      <c r="J521" s="3"/>
      <c r="K521" s="3"/>
      <c r="L521" s="3"/>
      <c r="M521" s="3"/>
      <c r="N521" s="3"/>
      <c r="O521" s="3"/>
    </row>
    <row r="522" spans="10:15" x14ac:dyDescent="0.25">
      <c r="J522" s="3"/>
      <c r="K522" s="3"/>
      <c r="L522" s="3"/>
      <c r="M522" s="3"/>
      <c r="N522" s="3"/>
      <c r="O522" s="3"/>
    </row>
    <row r="523" spans="10:15" x14ac:dyDescent="0.25">
      <c r="J523" s="3"/>
      <c r="K523" s="3"/>
      <c r="L523" s="3"/>
      <c r="M523" s="3"/>
      <c r="N523" s="3"/>
      <c r="O523" s="3"/>
    </row>
    <row r="524" spans="10:15" x14ac:dyDescent="0.25">
      <c r="J524" s="3"/>
      <c r="K524" s="3"/>
      <c r="L524" s="3"/>
      <c r="M524" s="3"/>
      <c r="N524" s="3"/>
      <c r="O524" s="3"/>
    </row>
    <row r="525" spans="10:15" x14ac:dyDescent="0.25">
      <c r="J525" s="3"/>
      <c r="K525" s="3"/>
      <c r="L525" s="3"/>
      <c r="M525" s="3"/>
      <c r="N525" s="3"/>
      <c r="O525" s="3"/>
    </row>
    <row r="526" spans="10:15" x14ac:dyDescent="0.25">
      <c r="J526" s="3"/>
      <c r="K526" s="3"/>
      <c r="L526" s="3"/>
      <c r="M526" s="3"/>
      <c r="N526" s="3"/>
      <c r="O526" s="3"/>
    </row>
    <row r="527" spans="10:15" x14ac:dyDescent="0.25">
      <c r="J527" s="3"/>
      <c r="K527" s="3"/>
      <c r="L527" s="3"/>
      <c r="M527" s="3"/>
      <c r="N527" s="3"/>
      <c r="O527" s="3"/>
    </row>
    <row r="528" spans="10:15" x14ac:dyDescent="0.25">
      <c r="J528" s="3"/>
      <c r="K528" s="3"/>
      <c r="L528" s="3"/>
      <c r="M528" s="3"/>
      <c r="N528" s="3"/>
      <c r="O528" s="3"/>
    </row>
    <row r="529" spans="10:15" x14ac:dyDescent="0.25">
      <c r="J529" s="3"/>
      <c r="K529" s="3"/>
      <c r="L529" s="3"/>
      <c r="M529" s="3"/>
      <c r="N529" s="3"/>
      <c r="O529" s="3"/>
    </row>
    <row r="530" spans="10:15" x14ac:dyDescent="0.25">
      <c r="J530" s="3"/>
      <c r="K530" s="3"/>
      <c r="L530" s="3"/>
      <c r="M530" s="3"/>
      <c r="N530" s="3"/>
      <c r="O530" s="3"/>
    </row>
    <row r="531" spans="10:15" x14ac:dyDescent="0.25">
      <c r="J531" s="3"/>
      <c r="K531" s="3"/>
      <c r="L531" s="3"/>
      <c r="M531" s="3"/>
      <c r="N531" s="3"/>
      <c r="O531" s="3"/>
    </row>
    <row r="532" spans="10:15" x14ac:dyDescent="0.25">
      <c r="J532" s="3"/>
      <c r="K532" s="3"/>
      <c r="L532" s="3"/>
      <c r="M532" s="3"/>
      <c r="N532" s="3"/>
      <c r="O532" s="3"/>
    </row>
    <row r="533" spans="10:15" x14ac:dyDescent="0.25">
      <c r="J533" s="3"/>
      <c r="K533" s="3"/>
      <c r="L533" s="3"/>
      <c r="M533" s="3"/>
      <c r="N533" s="3"/>
      <c r="O533" s="3"/>
    </row>
    <row r="534" spans="10:15" x14ac:dyDescent="0.25">
      <c r="J534" s="3"/>
      <c r="K534" s="3"/>
      <c r="L534" s="3"/>
      <c r="M534" s="3"/>
      <c r="N534" s="3"/>
      <c r="O534" s="3"/>
    </row>
    <row r="535" spans="10:15" x14ac:dyDescent="0.25">
      <c r="J535" s="3"/>
      <c r="K535" s="3"/>
      <c r="L535" s="3"/>
      <c r="M535" s="3"/>
      <c r="N535" s="3"/>
      <c r="O535" s="3"/>
    </row>
    <row r="536" spans="10:15" x14ac:dyDescent="0.25">
      <c r="J536" s="3"/>
      <c r="K536" s="3"/>
      <c r="L536" s="3"/>
      <c r="M536" s="3"/>
      <c r="N536" s="3"/>
      <c r="O536" s="3"/>
    </row>
    <row r="537" spans="10:15" x14ac:dyDescent="0.25">
      <c r="J537" s="3"/>
      <c r="K537" s="3"/>
      <c r="L537" s="3"/>
      <c r="M537" s="3"/>
      <c r="N537" s="3"/>
      <c r="O537" s="3"/>
    </row>
    <row r="538" spans="10:15" x14ac:dyDescent="0.25">
      <c r="J538" s="3"/>
      <c r="K538" s="3"/>
      <c r="L538" s="3"/>
      <c r="M538" s="3"/>
      <c r="N538" s="3"/>
      <c r="O538" s="3"/>
    </row>
    <row r="539" spans="10:15" x14ac:dyDescent="0.25">
      <c r="J539" s="3"/>
      <c r="K539" s="3"/>
      <c r="L539" s="3"/>
      <c r="M539" s="3"/>
      <c r="N539" s="3"/>
      <c r="O539" s="3"/>
    </row>
    <row r="540" spans="10:15" x14ac:dyDescent="0.25">
      <c r="J540" s="3"/>
      <c r="K540" s="3"/>
      <c r="L540" s="3"/>
      <c r="M540" s="3"/>
      <c r="N540" s="3"/>
      <c r="O540" s="3"/>
    </row>
    <row r="541" spans="10:15" x14ac:dyDescent="0.25">
      <c r="J541" s="3"/>
      <c r="K541" s="3"/>
      <c r="L541" s="3"/>
      <c r="M541" s="3"/>
      <c r="N541" s="3"/>
      <c r="O541" s="3"/>
    </row>
    <row r="542" spans="10:15" x14ac:dyDescent="0.25">
      <c r="J542" s="3"/>
      <c r="K542" s="3"/>
      <c r="L542" s="3"/>
      <c r="M542" s="3"/>
      <c r="N542" s="3"/>
      <c r="O542" s="3"/>
    </row>
    <row r="543" spans="10:15" x14ac:dyDescent="0.25">
      <c r="J543" s="3"/>
      <c r="K543" s="3"/>
      <c r="L543" s="3"/>
      <c r="M543" s="3"/>
      <c r="N543" s="3"/>
      <c r="O543" s="3"/>
    </row>
    <row r="544" spans="10:15" x14ac:dyDescent="0.25">
      <c r="J544" s="3"/>
      <c r="K544" s="3"/>
      <c r="L544" s="3"/>
      <c r="M544" s="3"/>
      <c r="N544" s="3"/>
      <c r="O544" s="3"/>
    </row>
    <row r="545" spans="10:15" x14ac:dyDescent="0.25">
      <c r="J545" s="3"/>
      <c r="K545" s="3"/>
      <c r="L545" s="3"/>
      <c r="M545" s="3"/>
      <c r="N545" s="3"/>
      <c r="O545" s="3"/>
    </row>
    <row r="546" spans="10:15" x14ac:dyDescent="0.25">
      <c r="J546" s="3"/>
      <c r="K546" s="3"/>
      <c r="L546" s="3"/>
      <c r="M546" s="3"/>
      <c r="N546" s="3"/>
      <c r="O546" s="3"/>
    </row>
    <row r="547" spans="10:15" x14ac:dyDescent="0.25">
      <c r="J547" s="3"/>
      <c r="K547" s="3"/>
      <c r="L547" s="3"/>
      <c r="M547" s="3"/>
      <c r="N547" s="3"/>
      <c r="O547" s="3"/>
    </row>
    <row r="548" spans="10:15" x14ac:dyDescent="0.25">
      <c r="J548" s="3"/>
      <c r="K548" s="3"/>
      <c r="L548" s="3"/>
      <c r="M548" s="3"/>
      <c r="N548" s="3"/>
      <c r="O548" s="3"/>
    </row>
    <row r="549" spans="10:15" x14ac:dyDescent="0.25">
      <c r="J549" s="3"/>
      <c r="K549" s="3"/>
      <c r="L549" s="3"/>
      <c r="M549" s="3"/>
      <c r="N549" s="3"/>
      <c r="O549" s="3"/>
    </row>
    <row r="550" spans="10:15" x14ac:dyDescent="0.25">
      <c r="J550" s="3"/>
      <c r="K550" s="3"/>
      <c r="L550" s="3"/>
      <c r="M550" s="3"/>
      <c r="N550" s="3"/>
      <c r="O550" s="3"/>
    </row>
    <row r="551" spans="10:15" x14ac:dyDescent="0.25">
      <c r="J551" s="3"/>
      <c r="K551" s="3"/>
      <c r="L551" s="3"/>
      <c r="M551" s="3"/>
      <c r="N551" s="3"/>
      <c r="O551" s="3"/>
    </row>
    <row r="552" spans="10:15" x14ac:dyDescent="0.25">
      <c r="J552" s="3"/>
      <c r="K552" s="3"/>
      <c r="L552" s="3"/>
      <c r="M552" s="3"/>
      <c r="N552" s="3"/>
      <c r="O552" s="3"/>
    </row>
    <row r="553" spans="10:15" x14ac:dyDescent="0.25">
      <c r="J553" s="3"/>
      <c r="K553" s="3"/>
      <c r="L553" s="3"/>
      <c r="M553" s="3"/>
      <c r="N553" s="3"/>
      <c r="O553" s="3"/>
    </row>
    <row r="554" spans="10:15" x14ac:dyDescent="0.25">
      <c r="J554" s="3"/>
      <c r="K554" s="3"/>
      <c r="L554" s="3"/>
      <c r="M554" s="3"/>
      <c r="N554" s="3"/>
      <c r="O554" s="3"/>
    </row>
    <row r="555" spans="10:15" x14ac:dyDescent="0.25">
      <c r="J555" s="3"/>
      <c r="K555" s="3"/>
      <c r="L555" s="3"/>
      <c r="M555" s="3"/>
      <c r="N555" s="3"/>
      <c r="O555" s="3"/>
    </row>
    <row r="556" spans="10:15" x14ac:dyDescent="0.25">
      <c r="J556" s="3"/>
      <c r="K556" s="3"/>
      <c r="L556" s="3"/>
      <c r="M556" s="3"/>
      <c r="N556" s="3"/>
      <c r="O556" s="3"/>
    </row>
    <row r="557" spans="10:15" x14ac:dyDescent="0.25">
      <c r="J557" s="3"/>
      <c r="K557" s="3"/>
      <c r="L557" s="3"/>
      <c r="M557" s="3"/>
      <c r="N557" s="3"/>
      <c r="O557" s="3"/>
    </row>
    <row r="558" spans="10:15" x14ac:dyDescent="0.25">
      <c r="J558" s="3"/>
      <c r="K558" s="3"/>
      <c r="L558" s="3"/>
      <c r="M558" s="3"/>
      <c r="N558" s="3"/>
      <c r="O558" s="3"/>
    </row>
    <row r="559" spans="10:15" x14ac:dyDescent="0.25">
      <c r="J559" s="3"/>
      <c r="K559" s="3"/>
      <c r="L559" s="3"/>
      <c r="M559" s="3"/>
      <c r="N559" s="3"/>
      <c r="O559" s="3"/>
    </row>
    <row r="560" spans="10:15" x14ac:dyDescent="0.25">
      <c r="J560" s="3"/>
      <c r="K560" s="3"/>
      <c r="L560" s="3"/>
      <c r="M560" s="3"/>
      <c r="N560" s="3"/>
      <c r="O560" s="3"/>
    </row>
    <row r="561" spans="10:15" x14ac:dyDescent="0.25">
      <c r="J561" s="3"/>
      <c r="K561" s="3"/>
      <c r="L561" s="3"/>
      <c r="M561" s="3"/>
      <c r="N561" s="3"/>
      <c r="O561" s="3"/>
    </row>
    <row r="562" spans="10:15" x14ac:dyDescent="0.25">
      <c r="J562" s="3"/>
      <c r="K562" s="3"/>
      <c r="L562" s="3"/>
      <c r="M562" s="3"/>
      <c r="N562" s="3"/>
      <c r="O562" s="3"/>
    </row>
    <row r="563" spans="10:15" x14ac:dyDescent="0.25">
      <c r="J563" s="3"/>
      <c r="K563" s="3"/>
      <c r="L563" s="3"/>
      <c r="M563" s="3"/>
      <c r="N563" s="3"/>
      <c r="O563" s="3"/>
    </row>
    <row r="564" spans="10:15" x14ac:dyDescent="0.25">
      <c r="J564" s="3"/>
      <c r="K564" s="3"/>
      <c r="L564" s="3"/>
      <c r="M564" s="3"/>
      <c r="N564" s="3"/>
      <c r="O564" s="3"/>
    </row>
    <row r="565" spans="10:15" x14ac:dyDescent="0.25">
      <c r="J565" s="3"/>
      <c r="K565" s="3"/>
      <c r="L565" s="3"/>
      <c r="M565" s="3"/>
      <c r="N565" s="3"/>
      <c r="O565" s="3"/>
    </row>
    <row r="566" spans="10:15" x14ac:dyDescent="0.25">
      <c r="J566" s="3"/>
      <c r="K566" s="3"/>
      <c r="L566" s="3"/>
      <c r="M566" s="3"/>
      <c r="N566" s="3"/>
      <c r="O566" s="3"/>
    </row>
    <row r="567" spans="10:15" x14ac:dyDescent="0.25">
      <c r="J567" s="3"/>
      <c r="K567" s="3"/>
      <c r="L567" s="3"/>
      <c r="M567" s="3"/>
      <c r="N567" s="3"/>
      <c r="O567" s="3"/>
    </row>
    <row r="568" spans="10:15" x14ac:dyDescent="0.25">
      <c r="J568" s="3"/>
      <c r="K568" s="3"/>
      <c r="L568" s="3"/>
      <c r="M568" s="3"/>
      <c r="N568" s="3"/>
      <c r="O568" s="3"/>
    </row>
    <row r="569" spans="10:15" x14ac:dyDescent="0.25">
      <c r="J569" s="3"/>
      <c r="K569" s="3"/>
      <c r="L569" s="3"/>
      <c r="M569" s="3"/>
      <c r="N569" s="3"/>
      <c r="O569" s="3"/>
    </row>
    <row r="570" spans="10:15" x14ac:dyDescent="0.25">
      <c r="J570" s="3"/>
      <c r="K570" s="3"/>
      <c r="L570" s="3"/>
      <c r="M570" s="3"/>
      <c r="N570" s="3"/>
      <c r="O570" s="3"/>
    </row>
    <row r="571" spans="10:15" x14ac:dyDescent="0.25">
      <c r="J571" s="3"/>
      <c r="K571" s="3"/>
      <c r="L571" s="3"/>
      <c r="M571" s="3"/>
      <c r="N571" s="3"/>
      <c r="O571" s="3"/>
    </row>
    <row r="572" spans="10:15" x14ac:dyDescent="0.25">
      <c r="J572" s="3"/>
      <c r="K572" s="3"/>
      <c r="L572" s="3"/>
      <c r="M572" s="3"/>
      <c r="N572" s="3"/>
      <c r="O572" s="3"/>
    </row>
    <row r="573" spans="10:15" x14ac:dyDescent="0.25">
      <c r="J573" s="3"/>
      <c r="K573" s="3"/>
      <c r="L573" s="3"/>
      <c r="M573" s="3"/>
      <c r="N573" s="3"/>
      <c r="O573" s="3"/>
    </row>
    <row r="574" spans="10:15" x14ac:dyDescent="0.25">
      <c r="J574" s="3"/>
      <c r="K574" s="3"/>
      <c r="L574" s="3"/>
      <c r="M574" s="3"/>
      <c r="N574" s="3"/>
      <c r="O574" s="3"/>
    </row>
    <row r="575" spans="10:15" x14ac:dyDescent="0.25">
      <c r="J575" s="3"/>
      <c r="K575" s="3"/>
      <c r="L575" s="3"/>
      <c r="M575" s="3"/>
      <c r="N575" s="3"/>
      <c r="O575" s="3"/>
    </row>
    <row r="576" spans="10:15" x14ac:dyDescent="0.25">
      <c r="J576" s="3"/>
      <c r="K576" s="3"/>
      <c r="L576" s="3"/>
      <c r="M576" s="3"/>
      <c r="N576" s="3"/>
      <c r="O576" s="3"/>
    </row>
    <row r="577" spans="10:15" x14ac:dyDescent="0.25">
      <c r="J577" s="3"/>
      <c r="K577" s="3"/>
      <c r="L577" s="3"/>
      <c r="M577" s="3"/>
      <c r="N577" s="3"/>
      <c r="O577" s="3"/>
    </row>
    <row r="578" spans="10:15" x14ac:dyDescent="0.25">
      <c r="J578" s="3"/>
      <c r="K578" s="3"/>
      <c r="L578" s="3"/>
      <c r="M578" s="3"/>
      <c r="N578" s="3"/>
      <c r="O578" s="3"/>
    </row>
    <row r="579" spans="10:15" x14ac:dyDescent="0.25">
      <c r="J579" s="3"/>
      <c r="K579" s="3"/>
      <c r="L579" s="3"/>
      <c r="M579" s="3"/>
      <c r="N579" s="3"/>
      <c r="O579" s="3"/>
    </row>
    <row r="580" spans="10:15" x14ac:dyDescent="0.25">
      <c r="J580" s="3"/>
      <c r="K580" s="3"/>
      <c r="L580" s="3"/>
      <c r="M580" s="3"/>
      <c r="N580" s="3"/>
      <c r="O580" s="3"/>
    </row>
    <row r="581" spans="10:15" x14ac:dyDescent="0.25">
      <c r="J581" s="3"/>
      <c r="K581" s="3"/>
      <c r="L581" s="3"/>
      <c r="M581" s="3"/>
      <c r="N581" s="3"/>
      <c r="O581" s="3"/>
    </row>
    <row r="582" spans="10:15" x14ac:dyDescent="0.25">
      <c r="J582" s="3"/>
      <c r="K582" s="3"/>
      <c r="L582" s="3"/>
      <c r="M582" s="3"/>
      <c r="N582" s="3"/>
      <c r="O582" s="3"/>
    </row>
    <row r="583" spans="10:15" x14ac:dyDescent="0.25">
      <c r="J583" s="3"/>
      <c r="K583" s="3"/>
      <c r="L583" s="3"/>
      <c r="M583" s="3"/>
      <c r="N583" s="3"/>
      <c r="O583" s="3"/>
    </row>
    <row r="584" spans="10:15" x14ac:dyDescent="0.25">
      <c r="J584" s="3"/>
      <c r="K584" s="3"/>
      <c r="L584" s="3"/>
      <c r="M584" s="3"/>
      <c r="N584" s="3"/>
      <c r="O584" s="3"/>
    </row>
    <row r="585" spans="10:15" x14ac:dyDescent="0.25">
      <c r="J585" s="3"/>
      <c r="K585" s="3"/>
      <c r="L585" s="3"/>
      <c r="M585" s="3"/>
      <c r="N585" s="3"/>
      <c r="O585" s="3"/>
    </row>
    <row r="586" spans="10:15" x14ac:dyDescent="0.25">
      <c r="J586" s="3"/>
      <c r="K586" s="3"/>
      <c r="L586" s="3"/>
      <c r="M586" s="3"/>
      <c r="N586" s="3"/>
      <c r="O586" s="3"/>
    </row>
    <row r="587" spans="10:15" x14ac:dyDescent="0.25">
      <c r="J587" s="3"/>
      <c r="K587" s="3"/>
      <c r="L587" s="3"/>
      <c r="M587" s="3"/>
      <c r="N587" s="3"/>
      <c r="O587" s="3"/>
    </row>
    <row r="588" spans="10:15" x14ac:dyDescent="0.25">
      <c r="J588" s="3"/>
      <c r="K588" s="3"/>
      <c r="L588" s="3"/>
      <c r="M588" s="3"/>
      <c r="N588" s="3"/>
      <c r="O588" s="3"/>
    </row>
    <row r="589" spans="10:15" x14ac:dyDescent="0.25">
      <c r="J589" s="3"/>
      <c r="K589" s="3"/>
      <c r="L589" s="3"/>
      <c r="M589" s="3"/>
      <c r="N589" s="3"/>
      <c r="O589" s="3"/>
    </row>
    <row r="590" spans="10:15" x14ac:dyDescent="0.25">
      <c r="J590" s="3"/>
      <c r="K590" s="3"/>
      <c r="L590" s="3"/>
      <c r="M590" s="3"/>
      <c r="N590" s="3"/>
      <c r="O590" s="3"/>
    </row>
    <row r="591" spans="10:15" x14ac:dyDescent="0.25">
      <c r="J591" s="3"/>
      <c r="K591" s="3"/>
      <c r="L591" s="3"/>
      <c r="M591" s="3"/>
      <c r="N591" s="3"/>
      <c r="O591" s="3"/>
    </row>
    <row r="592" spans="10:15" x14ac:dyDescent="0.25">
      <c r="J592" s="3"/>
      <c r="K592" s="3"/>
      <c r="L592" s="3"/>
      <c r="M592" s="3"/>
      <c r="N592" s="3"/>
      <c r="O592" s="3"/>
    </row>
    <row r="593" spans="10:15" x14ac:dyDescent="0.25">
      <c r="J593" s="3"/>
      <c r="K593" s="3"/>
      <c r="L593" s="3"/>
      <c r="M593" s="3"/>
      <c r="N593" s="3"/>
      <c r="O593" s="3"/>
    </row>
    <row r="594" spans="10:15" x14ac:dyDescent="0.25">
      <c r="J594" s="3"/>
      <c r="K594" s="3"/>
      <c r="L594" s="3"/>
      <c r="M594" s="3"/>
      <c r="N594" s="3"/>
      <c r="O594" s="3"/>
    </row>
    <row r="595" spans="10:15" x14ac:dyDescent="0.25">
      <c r="J595" s="3"/>
      <c r="K595" s="3"/>
      <c r="L595" s="3"/>
      <c r="M595" s="3"/>
      <c r="N595" s="3"/>
      <c r="O595" s="3"/>
    </row>
    <row r="596" spans="10:15" x14ac:dyDescent="0.25">
      <c r="J596" s="3"/>
      <c r="K596" s="3"/>
      <c r="L596" s="3"/>
      <c r="M596" s="3"/>
      <c r="N596" s="3"/>
      <c r="O596" s="3"/>
    </row>
    <row r="597" spans="10:15" x14ac:dyDescent="0.25">
      <c r="J597" s="3"/>
      <c r="K597" s="3"/>
      <c r="L597" s="3"/>
      <c r="M597" s="3"/>
      <c r="N597" s="3"/>
      <c r="O597" s="3"/>
    </row>
    <row r="598" spans="10:15" x14ac:dyDescent="0.25">
      <c r="J598" s="3"/>
      <c r="K598" s="3"/>
      <c r="L598" s="3"/>
      <c r="M598" s="3"/>
      <c r="N598" s="3"/>
      <c r="O598" s="3"/>
    </row>
    <row r="599" spans="10:15" x14ac:dyDescent="0.25">
      <c r="J599" s="3"/>
      <c r="K599" s="3"/>
      <c r="L599" s="3"/>
      <c r="M599" s="3"/>
      <c r="N599" s="3"/>
      <c r="O599" s="3"/>
    </row>
    <row r="600" spans="10:15" x14ac:dyDescent="0.25">
      <c r="J600" s="3"/>
      <c r="K600" s="3"/>
      <c r="L600" s="3"/>
      <c r="M600" s="3"/>
      <c r="N600" s="3"/>
      <c r="O600" s="3"/>
    </row>
    <row r="601" spans="10:15" x14ac:dyDescent="0.25">
      <c r="J601" s="3"/>
      <c r="K601" s="3"/>
      <c r="L601" s="3"/>
      <c r="M601" s="3"/>
      <c r="N601" s="3"/>
      <c r="O601" s="3"/>
    </row>
    <row r="602" spans="10:15" x14ac:dyDescent="0.25">
      <c r="J602" s="3"/>
      <c r="K602" s="3"/>
      <c r="L602" s="3"/>
      <c r="M602" s="3"/>
      <c r="N602" s="3"/>
      <c r="O602" s="3"/>
    </row>
    <row r="603" spans="10:15" x14ac:dyDescent="0.25">
      <c r="J603" s="3"/>
      <c r="K603" s="3"/>
      <c r="L603" s="3"/>
      <c r="M603" s="3"/>
      <c r="N603" s="3"/>
      <c r="O603" s="3"/>
    </row>
    <row r="604" spans="10:15" x14ac:dyDescent="0.25">
      <c r="J604" s="3"/>
      <c r="K604" s="3"/>
      <c r="L604" s="3"/>
      <c r="M604" s="3"/>
      <c r="N604" s="3"/>
      <c r="O604" s="3"/>
    </row>
    <row r="605" spans="10:15" x14ac:dyDescent="0.25">
      <c r="J605" s="3"/>
      <c r="K605" s="3"/>
      <c r="L605" s="3"/>
      <c r="M605" s="3"/>
      <c r="N605" s="3"/>
      <c r="O605" s="3"/>
    </row>
    <row r="606" spans="10:15" x14ac:dyDescent="0.25">
      <c r="J606" s="3"/>
      <c r="K606" s="3"/>
      <c r="L606" s="3"/>
      <c r="M606" s="3"/>
      <c r="N606" s="3"/>
      <c r="O606" s="3"/>
    </row>
    <row r="607" spans="10:15" x14ac:dyDescent="0.25">
      <c r="J607" s="3"/>
      <c r="K607" s="3"/>
      <c r="L607" s="3"/>
      <c r="M607" s="3"/>
      <c r="N607" s="3"/>
      <c r="O607" s="3"/>
    </row>
    <row r="608" spans="10:15" x14ac:dyDescent="0.25">
      <c r="J608" s="3"/>
      <c r="K608" s="3"/>
      <c r="L608" s="3"/>
      <c r="M608" s="3"/>
      <c r="N608" s="3"/>
      <c r="O608" s="3"/>
    </row>
    <row r="609" spans="10:15" x14ac:dyDescent="0.25">
      <c r="J609" s="3"/>
      <c r="K609" s="3"/>
      <c r="L609" s="3"/>
      <c r="M609" s="3"/>
      <c r="N609" s="3"/>
      <c r="O609" s="3"/>
    </row>
    <row r="610" spans="10:15" x14ac:dyDescent="0.25">
      <c r="J610" s="3"/>
      <c r="K610" s="3"/>
      <c r="L610" s="3"/>
      <c r="M610" s="3"/>
      <c r="N610" s="3"/>
      <c r="O610" s="3"/>
    </row>
    <row r="611" spans="10:15" x14ac:dyDescent="0.25">
      <c r="J611" s="3"/>
      <c r="K611" s="3"/>
      <c r="L611" s="3"/>
      <c r="M611" s="3"/>
      <c r="N611" s="3"/>
      <c r="O611" s="3"/>
    </row>
    <row r="612" spans="10:15" x14ac:dyDescent="0.25">
      <c r="J612" s="3"/>
      <c r="K612" s="3"/>
      <c r="L612" s="3"/>
      <c r="M612" s="3"/>
      <c r="N612" s="3"/>
      <c r="O612" s="3"/>
    </row>
    <row r="613" spans="10:15" x14ac:dyDescent="0.25">
      <c r="J613" s="3"/>
      <c r="K613" s="3"/>
      <c r="L613" s="3"/>
      <c r="M613" s="3"/>
      <c r="N613" s="3"/>
      <c r="O613" s="3"/>
    </row>
    <row r="614" spans="10:15" x14ac:dyDescent="0.25">
      <c r="J614" s="3"/>
      <c r="K614" s="3"/>
      <c r="L614" s="3"/>
      <c r="M614" s="3"/>
      <c r="N614" s="3"/>
      <c r="O614" s="3"/>
    </row>
    <row r="615" spans="10:15" x14ac:dyDescent="0.25">
      <c r="J615" s="3"/>
      <c r="K615" s="3"/>
      <c r="L615" s="3"/>
      <c r="M615" s="3"/>
      <c r="N615" s="3"/>
      <c r="O615" s="3"/>
    </row>
    <row r="616" spans="10:15" x14ac:dyDescent="0.25">
      <c r="J616" s="3"/>
      <c r="K616" s="3"/>
      <c r="L616" s="3"/>
      <c r="M616" s="3"/>
      <c r="N616" s="3"/>
      <c r="O616" s="3"/>
    </row>
    <row r="617" spans="10:15" x14ac:dyDescent="0.25">
      <c r="J617" s="3"/>
      <c r="K617" s="3"/>
      <c r="L617" s="3"/>
      <c r="M617" s="3"/>
      <c r="N617" s="3"/>
      <c r="O617" s="3"/>
    </row>
    <row r="618" spans="10:15" x14ac:dyDescent="0.25">
      <c r="J618" s="3"/>
      <c r="K618" s="3"/>
      <c r="L618" s="3"/>
      <c r="M618" s="3"/>
      <c r="N618" s="3"/>
      <c r="O618" s="3"/>
    </row>
    <row r="619" spans="10:15" x14ac:dyDescent="0.25">
      <c r="J619" s="3"/>
      <c r="K619" s="3"/>
      <c r="L619" s="3"/>
      <c r="M619" s="3"/>
      <c r="N619" s="3"/>
      <c r="O619" s="3"/>
    </row>
    <row r="620" spans="10:15" x14ac:dyDescent="0.25">
      <c r="J620" s="3"/>
      <c r="K620" s="3"/>
      <c r="L620" s="3"/>
      <c r="M620" s="3"/>
      <c r="N620" s="3"/>
      <c r="O620" s="3"/>
    </row>
    <row r="621" spans="10:15" x14ac:dyDescent="0.25">
      <c r="J621" s="3"/>
      <c r="K621" s="3"/>
      <c r="L621" s="3"/>
      <c r="M621" s="3"/>
      <c r="N621" s="3"/>
      <c r="O621" s="3"/>
    </row>
    <row r="622" spans="10:15" x14ac:dyDescent="0.25">
      <c r="J622" s="3"/>
      <c r="K622" s="3"/>
      <c r="L622" s="3"/>
      <c r="M622" s="3"/>
      <c r="N622" s="3"/>
      <c r="O622" s="3"/>
    </row>
    <row r="623" spans="10:15" x14ac:dyDescent="0.25">
      <c r="J623" s="3"/>
      <c r="K623" s="3"/>
      <c r="L623" s="3"/>
      <c r="M623" s="3"/>
      <c r="N623" s="3"/>
      <c r="O623" s="3"/>
    </row>
    <row r="624" spans="10:15" x14ac:dyDescent="0.25">
      <c r="J624" s="3"/>
      <c r="K624" s="3"/>
      <c r="L624" s="3"/>
      <c r="M624" s="3"/>
      <c r="N624" s="3"/>
      <c r="O624" s="3"/>
    </row>
    <row r="625" spans="10:15" x14ac:dyDescent="0.25">
      <c r="J625" s="3"/>
      <c r="K625" s="3"/>
      <c r="L625" s="3"/>
      <c r="M625" s="3"/>
      <c r="N625" s="3"/>
      <c r="O625" s="3"/>
    </row>
    <row r="626" spans="10:15" x14ac:dyDescent="0.25">
      <c r="J626" s="3"/>
      <c r="K626" s="3"/>
      <c r="L626" s="3"/>
      <c r="M626" s="3"/>
      <c r="N626" s="3"/>
      <c r="O626" s="3"/>
    </row>
    <row r="627" spans="10:15" x14ac:dyDescent="0.25">
      <c r="J627" s="3"/>
      <c r="K627" s="3"/>
      <c r="L627" s="3"/>
      <c r="M627" s="3"/>
      <c r="N627" s="3"/>
      <c r="O627" s="3"/>
    </row>
    <row r="628" spans="10:15" x14ac:dyDescent="0.25">
      <c r="J628" s="3"/>
      <c r="K628" s="3"/>
      <c r="L628" s="3"/>
      <c r="M628" s="3"/>
      <c r="N628" s="3"/>
      <c r="O628" s="3"/>
    </row>
    <row r="629" spans="10:15" x14ac:dyDescent="0.25">
      <c r="J629" s="3"/>
      <c r="K629" s="3"/>
      <c r="L629" s="3"/>
      <c r="M629" s="3"/>
      <c r="N629" s="3"/>
      <c r="O629" s="3"/>
    </row>
    <row r="630" spans="10:15" x14ac:dyDescent="0.25">
      <c r="J630" s="3"/>
      <c r="K630" s="3"/>
      <c r="L630" s="3"/>
      <c r="M630" s="3"/>
      <c r="N630" s="3"/>
      <c r="O630" s="3"/>
    </row>
    <row r="631" spans="10:15" x14ac:dyDescent="0.25">
      <c r="J631" s="3"/>
      <c r="K631" s="3"/>
      <c r="L631" s="3"/>
      <c r="M631" s="3"/>
      <c r="N631" s="3"/>
      <c r="O631" s="3"/>
    </row>
    <row r="632" spans="10:15" x14ac:dyDescent="0.25">
      <c r="J632" s="3"/>
      <c r="K632" s="3"/>
      <c r="L632" s="3"/>
      <c r="M632" s="3"/>
      <c r="N632" s="3"/>
      <c r="O632" s="3"/>
    </row>
    <row r="633" spans="10:15" x14ac:dyDescent="0.25">
      <c r="J633" s="3"/>
      <c r="K633" s="3"/>
      <c r="L633" s="3"/>
      <c r="M633" s="3"/>
      <c r="N633" s="3"/>
      <c r="O633" s="3"/>
    </row>
    <row r="634" spans="10:15" x14ac:dyDescent="0.25">
      <c r="J634" s="3"/>
      <c r="K634" s="3"/>
      <c r="L634" s="3"/>
      <c r="M634" s="3"/>
      <c r="N634" s="3"/>
      <c r="O634" s="3"/>
    </row>
    <row r="635" spans="10:15" x14ac:dyDescent="0.25">
      <c r="J635" s="3"/>
      <c r="K635" s="3"/>
      <c r="L635" s="3"/>
      <c r="M635" s="3"/>
      <c r="N635" s="3"/>
      <c r="O635" s="3"/>
    </row>
    <row r="636" spans="10:15" x14ac:dyDescent="0.25">
      <c r="J636" s="3"/>
      <c r="K636" s="3"/>
      <c r="L636" s="3"/>
      <c r="M636" s="3"/>
      <c r="N636" s="3"/>
      <c r="O636" s="3"/>
    </row>
    <row r="637" spans="10:15" x14ac:dyDescent="0.25">
      <c r="J637" s="3"/>
      <c r="K637" s="3"/>
      <c r="L637" s="3"/>
      <c r="M637" s="3"/>
      <c r="N637" s="3"/>
      <c r="O637" s="3"/>
    </row>
    <row r="638" spans="10:15" x14ac:dyDescent="0.25">
      <c r="J638" s="3"/>
      <c r="K638" s="3"/>
      <c r="L638" s="3"/>
      <c r="M638" s="3"/>
      <c r="N638" s="3"/>
      <c r="O638" s="3"/>
    </row>
    <row r="639" spans="10:15" x14ac:dyDescent="0.25">
      <c r="J639" s="3"/>
      <c r="K639" s="3"/>
      <c r="L639" s="3"/>
      <c r="M639" s="3"/>
      <c r="N639" s="3"/>
      <c r="O639" s="3"/>
    </row>
    <row r="640" spans="10:15" x14ac:dyDescent="0.25">
      <c r="J640" s="3"/>
      <c r="K640" s="3"/>
      <c r="L640" s="3"/>
      <c r="M640" s="3"/>
      <c r="N640" s="3"/>
      <c r="O640" s="3"/>
    </row>
    <row r="641" spans="10:15" x14ac:dyDescent="0.25">
      <c r="J641" s="3"/>
      <c r="K641" s="3"/>
      <c r="L641" s="3"/>
      <c r="M641" s="3"/>
      <c r="N641" s="3"/>
      <c r="O641" s="3"/>
    </row>
    <row r="642" spans="10:15" x14ac:dyDescent="0.25">
      <c r="J642" s="3"/>
      <c r="K642" s="3"/>
      <c r="L642" s="3"/>
      <c r="M642" s="3"/>
      <c r="N642" s="3"/>
      <c r="O642" s="3"/>
    </row>
    <row r="643" spans="10:15" x14ac:dyDescent="0.25">
      <c r="J643" s="3"/>
      <c r="K643" s="3"/>
      <c r="L643" s="3"/>
      <c r="M643" s="3"/>
      <c r="N643" s="3"/>
      <c r="O643" s="3"/>
    </row>
    <row r="644" spans="10:15" x14ac:dyDescent="0.25">
      <c r="J644" s="3"/>
      <c r="K644" s="3"/>
      <c r="L644" s="3"/>
      <c r="M644" s="3"/>
      <c r="N644" s="3"/>
      <c r="O644" s="3"/>
    </row>
    <row r="645" spans="10:15" x14ac:dyDescent="0.25">
      <c r="J645" s="3"/>
      <c r="K645" s="3"/>
      <c r="L645" s="3"/>
      <c r="M645" s="3"/>
      <c r="N645" s="3"/>
      <c r="O645" s="3"/>
    </row>
    <row r="646" spans="10:15" x14ac:dyDescent="0.25">
      <c r="J646" s="3"/>
      <c r="K646" s="3"/>
      <c r="L646" s="3"/>
      <c r="M646" s="3"/>
      <c r="N646" s="3"/>
      <c r="O646" s="3"/>
    </row>
    <row r="647" spans="10:15" x14ac:dyDescent="0.25">
      <c r="J647" s="3"/>
      <c r="K647" s="3"/>
      <c r="L647" s="3"/>
      <c r="M647" s="3"/>
      <c r="N647" s="3"/>
      <c r="O647" s="3"/>
    </row>
    <row r="648" spans="10:15" x14ac:dyDescent="0.25">
      <c r="J648" s="3"/>
      <c r="K648" s="3"/>
      <c r="L648" s="3"/>
      <c r="M648" s="3"/>
      <c r="N648" s="3"/>
      <c r="O648" s="3"/>
    </row>
    <row r="649" spans="10:15" x14ac:dyDescent="0.25">
      <c r="J649" s="3"/>
      <c r="K649" s="3"/>
      <c r="L649" s="3"/>
      <c r="M649" s="3"/>
      <c r="N649" s="3"/>
      <c r="O649" s="3"/>
    </row>
    <row r="650" spans="10:15" x14ac:dyDescent="0.25">
      <c r="J650" s="3"/>
      <c r="K650" s="3"/>
      <c r="L650" s="3"/>
      <c r="M650" s="3"/>
      <c r="N650" s="3"/>
      <c r="O650" s="3"/>
    </row>
    <row r="651" spans="10:15" x14ac:dyDescent="0.25">
      <c r="J651" s="3"/>
      <c r="K651" s="3"/>
      <c r="L651" s="3"/>
      <c r="M651" s="3"/>
      <c r="N651" s="3"/>
      <c r="O651" s="3"/>
    </row>
    <row r="652" spans="10:15" x14ac:dyDescent="0.25">
      <c r="J652" s="3"/>
      <c r="K652" s="3"/>
      <c r="L652" s="3"/>
      <c r="M652" s="3"/>
      <c r="N652" s="3"/>
      <c r="O652" s="3"/>
    </row>
    <row r="653" spans="10:15" x14ac:dyDescent="0.25">
      <c r="J653" s="3"/>
      <c r="K653" s="3"/>
      <c r="L653" s="3"/>
      <c r="M653" s="3"/>
      <c r="N653" s="3"/>
      <c r="O653" s="3"/>
    </row>
    <row r="654" spans="10:15" x14ac:dyDescent="0.25">
      <c r="J654" s="3"/>
      <c r="K654" s="3"/>
      <c r="L654" s="3"/>
      <c r="M654" s="3"/>
      <c r="N654" s="3"/>
      <c r="O654" s="3"/>
    </row>
    <row r="655" spans="10:15" x14ac:dyDescent="0.25">
      <c r="J655" s="3"/>
      <c r="K655" s="3"/>
      <c r="L655" s="3"/>
      <c r="M655" s="3"/>
      <c r="N655" s="3"/>
      <c r="O655" s="3"/>
    </row>
    <row r="656" spans="10:15" x14ac:dyDescent="0.25">
      <c r="J656" s="3"/>
      <c r="K656" s="3"/>
      <c r="L656" s="3"/>
      <c r="M656" s="3"/>
      <c r="N656" s="3"/>
      <c r="O656" s="3"/>
    </row>
    <row r="657" spans="10:15" x14ac:dyDescent="0.25">
      <c r="J657" s="3"/>
      <c r="K657" s="3"/>
      <c r="L657" s="3"/>
      <c r="M657" s="3"/>
      <c r="N657" s="3"/>
      <c r="O657" s="3"/>
    </row>
    <row r="658" spans="10:15" x14ac:dyDescent="0.25">
      <c r="J658" s="3"/>
      <c r="K658" s="3"/>
      <c r="L658" s="3"/>
      <c r="M658" s="3"/>
      <c r="N658" s="3"/>
      <c r="O658" s="3"/>
    </row>
    <row r="659" spans="10:15" x14ac:dyDescent="0.25">
      <c r="J659" s="3"/>
      <c r="K659" s="3"/>
      <c r="L659" s="3"/>
      <c r="M659" s="3"/>
      <c r="N659" s="3"/>
      <c r="O659" s="3"/>
    </row>
    <row r="660" spans="10:15" x14ac:dyDescent="0.25">
      <c r="J660" s="3"/>
      <c r="K660" s="3"/>
      <c r="L660" s="3"/>
      <c r="M660" s="3"/>
      <c r="N660" s="3"/>
      <c r="O660" s="3"/>
    </row>
    <row r="661" spans="10:15" x14ac:dyDescent="0.25">
      <c r="J661" s="3"/>
      <c r="K661" s="3"/>
      <c r="L661" s="3"/>
      <c r="M661" s="3"/>
      <c r="N661" s="3"/>
      <c r="O661" s="3"/>
    </row>
    <row r="662" spans="10:15" x14ac:dyDescent="0.25">
      <c r="J662" s="3"/>
      <c r="K662" s="3"/>
      <c r="L662" s="3"/>
      <c r="M662" s="3"/>
      <c r="N662" s="3"/>
      <c r="O662" s="3"/>
    </row>
    <row r="663" spans="10:15" x14ac:dyDescent="0.25">
      <c r="J663" s="3"/>
      <c r="K663" s="3"/>
      <c r="L663" s="3"/>
      <c r="M663" s="3"/>
      <c r="N663" s="3"/>
      <c r="O663" s="3"/>
    </row>
    <row r="664" spans="10:15" x14ac:dyDescent="0.25">
      <c r="J664" s="3"/>
      <c r="K664" s="3"/>
      <c r="L664" s="3"/>
      <c r="M664" s="3"/>
      <c r="N664" s="3"/>
      <c r="O664" s="3"/>
    </row>
    <row r="665" spans="10:15" x14ac:dyDescent="0.25">
      <c r="J665" s="3"/>
      <c r="K665" s="3"/>
      <c r="L665" s="3"/>
      <c r="M665" s="3"/>
      <c r="N665" s="3"/>
      <c r="O665" s="3"/>
    </row>
    <row r="666" spans="10:15" x14ac:dyDescent="0.25">
      <c r="J666" s="3"/>
      <c r="K666" s="3"/>
      <c r="L666" s="3"/>
      <c r="M666" s="3"/>
      <c r="N666" s="3"/>
      <c r="O666" s="3"/>
    </row>
    <row r="667" spans="10:15" x14ac:dyDescent="0.25">
      <c r="J667" s="3"/>
      <c r="K667" s="3"/>
      <c r="L667" s="3"/>
      <c r="M667" s="3"/>
      <c r="N667" s="3"/>
      <c r="O667" s="3"/>
    </row>
    <row r="668" spans="10:15" x14ac:dyDescent="0.25">
      <c r="J668" s="3"/>
      <c r="K668" s="3"/>
      <c r="L668" s="3"/>
      <c r="M668" s="3"/>
      <c r="N668" s="3"/>
      <c r="O668" s="3"/>
    </row>
    <row r="669" spans="10:15" x14ac:dyDescent="0.25">
      <c r="J669" s="3"/>
      <c r="K669" s="3"/>
      <c r="L669" s="3"/>
      <c r="M669" s="3"/>
      <c r="N669" s="3"/>
      <c r="O669" s="3"/>
    </row>
    <row r="670" spans="10:15" x14ac:dyDescent="0.25">
      <c r="J670" s="3"/>
      <c r="K670" s="3"/>
      <c r="L670" s="3"/>
      <c r="M670" s="3"/>
      <c r="N670" s="3"/>
      <c r="O670" s="3"/>
    </row>
    <row r="671" spans="10:15" x14ac:dyDescent="0.25">
      <c r="J671" s="3"/>
      <c r="K671" s="3"/>
      <c r="L671" s="3"/>
      <c r="M671" s="3"/>
      <c r="N671" s="3"/>
      <c r="O671" s="3"/>
    </row>
    <row r="672" spans="10:15" x14ac:dyDescent="0.25">
      <c r="J672" s="3"/>
      <c r="K672" s="3"/>
      <c r="L672" s="3"/>
      <c r="M672" s="3"/>
      <c r="N672" s="3"/>
      <c r="O672" s="3"/>
    </row>
    <row r="673" spans="10:15" x14ac:dyDescent="0.25">
      <c r="J673" s="3"/>
      <c r="K673" s="3"/>
      <c r="L673" s="3"/>
      <c r="M673" s="3"/>
      <c r="N673" s="3"/>
      <c r="O673" s="3"/>
    </row>
    <row r="674" spans="10:15" x14ac:dyDescent="0.25">
      <c r="J674" s="3"/>
      <c r="K674" s="3"/>
      <c r="L674" s="3"/>
      <c r="M674" s="3"/>
      <c r="N674" s="3"/>
      <c r="O674" s="3"/>
    </row>
    <row r="675" spans="10:15" x14ac:dyDescent="0.25">
      <c r="J675" s="3"/>
      <c r="K675" s="3"/>
      <c r="L675" s="3"/>
      <c r="M675" s="3"/>
      <c r="N675" s="3"/>
      <c r="O675" s="3"/>
    </row>
    <row r="676" spans="10:15" x14ac:dyDescent="0.25">
      <c r="J676" s="3"/>
      <c r="K676" s="3"/>
      <c r="L676" s="3"/>
      <c r="M676" s="3"/>
      <c r="N676" s="3"/>
      <c r="O676" s="3"/>
    </row>
    <row r="677" spans="10:15" x14ac:dyDescent="0.25">
      <c r="J677" s="3"/>
      <c r="K677" s="3"/>
      <c r="L677" s="3"/>
      <c r="M677" s="3"/>
      <c r="N677" s="3"/>
      <c r="O677" s="3"/>
    </row>
    <row r="678" spans="10:15" x14ac:dyDescent="0.25">
      <c r="J678" s="3"/>
      <c r="K678" s="3"/>
      <c r="L678" s="3"/>
      <c r="M678" s="3"/>
      <c r="N678" s="3"/>
      <c r="O678" s="3"/>
    </row>
    <row r="679" spans="10:15" x14ac:dyDescent="0.25">
      <c r="J679" s="3"/>
      <c r="K679" s="3"/>
      <c r="L679" s="3"/>
      <c r="M679" s="3"/>
      <c r="N679" s="3"/>
      <c r="O679" s="3"/>
    </row>
    <row r="680" spans="10:15" x14ac:dyDescent="0.25">
      <c r="J680" s="3"/>
      <c r="K680" s="3"/>
      <c r="L680" s="3"/>
      <c r="M680" s="3"/>
      <c r="N680" s="3"/>
      <c r="O680" s="3"/>
    </row>
    <row r="681" spans="10:15" x14ac:dyDescent="0.25">
      <c r="J681" s="3"/>
      <c r="K681" s="3"/>
      <c r="L681" s="3"/>
      <c r="M681" s="3"/>
      <c r="N681" s="3"/>
      <c r="O681" s="3"/>
    </row>
    <row r="682" spans="10:15" x14ac:dyDescent="0.25">
      <c r="J682" s="3"/>
      <c r="K682" s="3"/>
      <c r="L682" s="3"/>
      <c r="M682" s="3"/>
      <c r="N682" s="3"/>
      <c r="O682" s="3"/>
    </row>
    <row r="683" spans="10:15" x14ac:dyDescent="0.25">
      <c r="J683" s="3"/>
      <c r="K683" s="3"/>
      <c r="L683" s="3"/>
      <c r="M683" s="3"/>
      <c r="N683" s="3"/>
      <c r="O683" s="3"/>
    </row>
    <row r="684" spans="10:15" x14ac:dyDescent="0.25">
      <c r="J684" s="3"/>
      <c r="K684" s="3"/>
      <c r="L684" s="3"/>
      <c r="M684" s="3"/>
      <c r="N684" s="3"/>
      <c r="O684" s="3"/>
    </row>
    <row r="685" spans="10:15" x14ac:dyDescent="0.25">
      <c r="J685" s="3"/>
      <c r="K685" s="3"/>
      <c r="L685" s="3"/>
      <c r="M685" s="3"/>
      <c r="N685" s="3"/>
      <c r="O685" s="3"/>
    </row>
    <row r="686" spans="10:15" x14ac:dyDescent="0.25">
      <c r="J686" s="3"/>
      <c r="K686" s="3"/>
      <c r="L686" s="3"/>
      <c r="M686" s="3"/>
      <c r="N686" s="3"/>
      <c r="O686" s="3"/>
    </row>
    <row r="687" spans="10:15" x14ac:dyDescent="0.25">
      <c r="J687" s="3"/>
      <c r="K687" s="3"/>
      <c r="L687" s="3"/>
      <c r="M687" s="3"/>
      <c r="N687" s="3"/>
      <c r="O687" s="3"/>
    </row>
    <row r="688" spans="10:15" x14ac:dyDescent="0.25">
      <c r="J688" s="3"/>
      <c r="K688" s="3"/>
      <c r="L688" s="3"/>
      <c r="M688" s="3"/>
      <c r="N688" s="3"/>
      <c r="O688" s="3"/>
    </row>
    <row r="689" spans="10:15" x14ac:dyDescent="0.25">
      <c r="J689" s="3"/>
      <c r="K689" s="3"/>
      <c r="L689" s="3"/>
      <c r="M689" s="3"/>
      <c r="N689" s="3"/>
      <c r="O689" s="3"/>
    </row>
    <row r="690" spans="10:15" x14ac:dyDescent="0.25">
      <c r="J690" s="3"/>
      <c r="K690" s="3"/>
      <c r="L690" s="3"/>
      <c r="M690" s="3"/>
      <c r="N690" s="3"/>
      <c r="O690" s="3"/>
    </row>
    <row r="691" spans="10:15" x14ac:dyDescent="0.25">
      <c r="J691" s="3"/>
      <c r="K691" s="3"/>
      <c r="L691" s="3"/>
      <c r="M691" s="3"/>
      <c r="N691" s="3"/>
      <c r="O691" s="3"/>
    </row>
    <row r="692" spans="10:15" x14ac:dyDescent="0.25">
      <c r="J692" s="3"/>
      <c r="K692" s="3"/>
      <c r="L692" s="3"/>
      <c r="M692" s="3"/>
      <c r="N692" s="3"/>
      <c r="O692" s="3"/>
    </row>
    <row r="693" spans="10:15" x14ac:dyDescent="0.25">
      <c r="J693" s="3"/>
      <c r="K693" s="3"/>
      <c r="L693" s="3"/>
      <c r="M693" s="3"/>
      <c r="N693" s="3"/>
      <c r="O693" s="3"/>
    </row>
    <row r="694" spans="10:15" x14ac:dyDescent="0.25">
      <c r="J694" s="3"/>
      <c r="K694" s="3"/>
      <c r="L694" s="3"/>
      <c r="M694" s="3"/>
      <c r="N694" s="3"/>
      <c r="O694" s="3"/>
    </row>
    <row r="695" spans="10:15" x14ac:dyDescent="0.25">
      <c r="J695" s="3"/>
      <c r="K695" s="3"/>
      <c r="L695" s="3"/>
      <c r="M695" s="3"/>
      <c r="N695" s="3"/>
      <c r="O695" s="3"/>
    </row>
    <row r="696" spans="10:15" x14ac:dyDescent="0.25">
      <c r="J696" s="3"/>
      <c r="K696" s="3"/>
      <c r="L696" s="3"/>
      <c r="M696" s="3"/>
      <c r="N696" s="3"/>
      <c r="O696" s="3"/>
    </row>
    <row r="697" spans="10:15" x14ac:dyDescent="0.25">
      <c r="J697" s="3"/>
      <c r="K697" s="3"/>
      <c r="L697" s="3"/>
      <c r="M697" s="3"/>
      <c r="N697" s="3"/>
      <c r="O697" s="3"/>
    </row>
    <row r="698" spans="10:15" x14ac:dyDescent="0.25">
      <c r="J698" s="3"/>
      <c r="K698" s="3"/>
      <c r="L698" s="3"/>
      <c r="M698" s="3"/>
      <c r="N698" s="3"/>
      <c r="O698" s="3"/>
    </row>
    <row r="699" spans="10:15" x14ac:dyDescent="0.25">
      <c r="J699" s="3"/>
      <c r="K699" s="3"/>
      <c r="L699" s="3"/>
      <c r="M699" s="3"/>
      <c r="N699" s="3"/>
      <c r="O699" s="3"/>
    </row>
    <row r="700" spans="10:15" x14ac:dyDescent="0.25">
      <c r="J700" s="3"/>
      <c r="K700" s="3"/>
      <c r="L700" s="3"/>
      <c r="M700" s="3"/>
      <c r="N700" s="3"/>
      <c r="O700" s="3"/>
    </row>
    <row r="701" spans="10:15" x14ac:dyDescent="0.25">
      <c r="J701" s="3"/>
      <c r="K701" s="3"/>
      <c r="L701" s="3"/>
      <c r="M701" s="3"/>
      <c r="N701" s="3"/>
      <c r="O701" s="3"/>
    </row>
    <row r="702" spans="10:15" x14ac:dyDescent="0.25">
      <c r="J702" s="3"/>
      <c r="K702" s="3"/>
      <c r="L702" s="3"/>
      <c r="M702" s="3"/>
      <c r="N702" s="3"/>
      <c r="O702" s="3"/>
    </row>
    <row r="703" spans="10:15" x14ac:dyDescent="0.25">
      <c r="J703" s="3"/>
      <c r="K703" s="3"/>
      <c r="L703" s="3"/>
      <c r="M703" s="3"/>
      <c r="N703" s="3"/>
      <c r="O703" s="3"/>
    </row>
    <row r="704" spans="10:15" x14ac:dyDescent="0.25">
      <c r="J704" s="3"/>
      <c r="K704" s="3"/>
      <c r="L704" s="3"/>
      <c r="M704" s="3"/>
      <c r="N704" s="3"/>
      <c r="O704" s="3"/>
    </row>
    <row r="705" spans="10:15" x14ac:dyDescent="0.25">
      <c r="J705" s="3"/>
      <c r="K705" s="3"/>
      <c r="L705" s="3"/>
      <c r="M705" s="3"/>
      <c r="N705" s="3"/>
      <c r="O705" s="3"/>
    </row>
    <row r="706" spans="10:15" x14ac:dyDescent="0.25">
      <c r="J706" s="3"/>
      <c r="K706" s="3"/>
      <c r="L706" s="3"/>
      <c r="M706" s="3"/>
      <c r="N706" s="3"/>
      <c r="O706" s="3"/>
    </row>
    <row r="707" spans="10:15" x14ac:dyDescent="0.25">
      <c r="J707" s="3"/>
      <c r="K707" s="3"/>
      <c r="L707" s="3"/>
      <c r="M707" s="3"/>
      <c r="N707" s="3"/>
      <c r="O707" s="3"/>
    </row>
    <row r="708" spans="10:15" x14ac:dyDescent="0.25">
      <c r="J708" s="3"/>
      <c r="K708" s="3"/>
      <c r="L708" s="3"/>
      <c r="M708" s="3"/>
      <c r="N708" s="3"/>
      <c r="O708" s="3"/>
    </row>
    <row r="709" spans="10:15" x14ac:dyDescent="0.25">
      <c r="J709" s="3"/>
      <c r="K709" s="3"/>
      <c r="L709" s="3"/>
      <c r="M709" s="3"/>
      <c r="N709" s="3"/>
      <c r="O709" s="3"/>
    </row>
    <row r="710" spans="10:15" x14ac:dyDescent="0.25">
      <c r="J710" s="3"/>
      <c r="K710" s="3"/>
      <c r="L710" s="3"/>
      <c r="M710" s="3"/>
      <c r="N710" s="3"/>
      <c r="O710" s="3"/>
    </row>
    <row r="711" spans="10:15" x14ac:dyDescent="0.25">
      <c r="J711" s="3"/>
      <c r="K711" s="3"/>
      <c r="L711" s="3"/>
      <c r="M711" s="3"/>
      <c r="N711" s="3"/>
      <c r="O711" s="3"/>
    </row>
    <row r="712" spans="10:15" x14ac:dyDescent="0.25">
      <c r="J712" s="3"/>
      <c r="K712" s="3"/>
      <c r="L712" s="3"/>
      <c r="M712" s="3"/>
      <c r="N712" s="3"/>
      <c r="O712" s="3"/>
    </row>
    <row r="713" spans="10:15" x14ac:dyDescent="0.25">
      <c r="J713" s="3"/>
      <c r="K713" s="3"/>
      <c r="L713" s="3"/>
      <c r="M713" s="3"/>
      <c r="N713" s="3"/>
      <c r="O713" s="3"/>
    </row>
    <row r="714" spans="10:15" x14ac:dyDescent="0.25">
      <c r="J714" s="3"/>
      <c r="K714" s="3"/>
      <c r="L714" s="3"/>
      <c r="M714" s="3"/>
      <c r="N714" s="3"/>
      <c r="O714" s="3"/>
    </row>
    <row r="715" spans="10:15" x14ac:dyDescent="0.25">
      <c r="J715" s="3"/>
      <c r="K715" s="3"/>
      <c r="L715" s="3"/>
      <c r="M715" s="3"/>
      <c r="N715" s="3"/>
      <c r="O715" s="3"/>
    </row>
    <row r="716" spans="10:15" x14ac:dyDescent="0.25">
      <c r="J716" s="3"/>
      <c r="K716" s="3"/>
      <c r="L716" s="3"/>
      <c r="M716" s="3"/>
      <c r="N716" s="3"/>
      <c r="O716" s="3"/>
    </row>
    <row r="717" spans="10:15" x14ac:dyDescent="0.25">
      <c r="J717" s="3"/>
      <c r="K717" s="3"/>
      <c r="L717" s="3"/>
      <c r="M717" s="3"/>
      <c r="N717" s="3"/>
      <c r="O717" s="3"/>
    </row>
    <row r="718" spans="10:15" x14ac:dyDescent="0.25">
      <c r="J718" s="3"/>
      <c r="K718" s="3"/>
      <c r="L718" s="3"/>
      <c r="M718" s="3"/>
      <c r="N718" s="3"/>
      <c r="O718" s="3"/>
    </row>
    <row r="719" spans="10:15" x14ac:dyDescent="0.25">
      <c r="J719" s="3"/>
      <c r="K719" s="3"/>
      <c r="L719" s="3"/>
      <c r="M719" s="3"/>
      <c r="N719" s="3"/>
      <c r="O719" s="3"/>
    </row>
    <row r="720" spans="10:15" x14ac:dyDescent="0.25">
      <c r="J720" s="3"/>
      <c r="K720" s="3"/>
      <c r="L720" s="3"/>
      <c r="M720" s="3"/>
      <c r="N720" s="3"/>
      <c r="O720" s="3"/>
    </row>
    <row r="721" spans="10:15" x14ac:dyDescent="0.25">
      <c r="J721" s="3"/>
      <c r="K721" s="3"/>
      <c r="L721" s="3"/>
      <c r="M721" s="3"/>
      <c r="N721" s="3"/>
      <c r="O721" s="3"/>
    </row>
    <row r="722" spans="10:15" x14ac:dyDescent="0.25">
      <c r="J722" s="3"/>
      <c r="K722" s="3"/>
      <c r="L722" s="3"/>
      <c r="M722" s="3"/>
      <c r="N722" s="3"/>
      <c r="O722" s="3"/>
    </row>
    <row r="723" spans="10:15" x14ac:dyDescent="0.25">
      <c r="J723" s="3"/>
      <c r="K723" s="3"/>
      <c r="L723" s="3"/>
      <c r="M723" s="3"/>
      <c r="N723" s="3"/>
      <c r="O723" s="3"/>
    </row>
    <row r="724" spans="10:15" x14ac:dyDescent="0.25">
      <c r="J724" s="3"/>
      <c r="K724" s="3"/>
      <c r="L724" s="3"/>
      <c r="M724" s="3"/>
      <c r="N724" s="3"/>
      <c r="O724" s="3"/>
    </row>
    <row r="725" spans="10:15" x14ac:dyDescent="0.25">
      <c r="J725" s="3"/>
      <c r="K725" s="3"/>
      <c r="L725" s="3"/>
      <c r="M725" s="3"/>
      <c r="N725" s="3"/>
      <c r="O725" s="3"/>
    </row>
    <row r="726" spans="10:15" x14ac:dyDescent="0.25">
      <c r="J726" s="3"/>
      <c r="K726" s="3"/>
      <c r="L726" s="3"/>
      <c r="M726" s="3"/>
      <c r="N726" s="3"/>
      <c r="O726" s="3"/>
    </row>
    <row r="727" spans="10:15" x14ac:dyDescent="0.25">
      <c r="J727" s="3"/>
      <c r="K727" s="3"/>
      <c r="L727" s="3"/>
      <c r="M727" s="3"/>
      <c r="N727" s="3"/>
      <c r="O727" s="3"/>
    </row>
    <row r="728" spans="10:15" x14ac:dyDescent="0.25">
      <c r="J728" s="3"/>
      <c r="K728" s="3"/>
      <c r="L728" s="3"/>
      <c r="M728" s="3"/>
      <c r="N728" s="3"/>
      <c r="O728" s="3"/>
    </row>
    <row r="729" spans="10:15" x14ac:dyDescent="0.25">
      <c r="J729" s="3"/>
      <c r="K729" s="3"/>
      <c r="L729" s="3"/>
      <c r="M729" s="3"/>
      <c r="N729" s="3"/>
      <c r="O729" s="3"/>
    </row>
    <row r="730" spans="10:15" x14ac:dyDescent="0.25">
      <c r="J730" s="3"/>
      <c r="K730" s="3"/>
      <c r="L730" s="3"/>
      <c r="M730" s="3"/>
      <c r="N730" s="3"/>
      <c r="O730" s="3"/>
    </row>
    <row r="731" spans="10:15" x14ac:dyDescent="0.25">
      <c r="J731" s="3"/>
      <c r="K731" s="3"/>
      <c r="L731" s="3"/>
      <c r="M731" s="3"/>
      <c r="N731" s="3"/>
      <c r="O731" s="3"/>
    </row>
    <row r="732" spans="10:15" x14ac:dyDescent="0.25">
      <c r="J732" s="3"/>
      <c r="K732" s="3"/>
      <c r="L732" s="3"/>
      <c r="M732" s="3"/>
      <c r="N732" s="3"/>
      <c r="O732" s="3"/>
    </row>
    <row r="733" spans="10:15" x14ac:dyDescent="0.25">
      <c r="J733" s="3"/>
      <c r="K733" s="3"/>
      <c r="L733" s="3"/>
      <c r="M733" s="3"/>
      <c r="N733" s="3"/>
      <c r="O733" s="3"/>
    </row>
    <row r="734" spans="10:15" x14ac:dyDescent="0.25">
      <c r="J734" s="3"/>
      <c r="K734" s="3"/>
      <c r="L734" s="3"/>
      <c r="M734" s="3"/>
      <c r="N734" s="3"/>
      <c r="O734" s="3"/>
    </row>
    <row r="735" spans="10:15" x14ac:dyDescent="0.25">
      <c r="J735" s="3"/>
      <c r="K735" s="3"/>
      <c r="L735" s="3"/>
      <c r="M735" s="3"/>
      <c r="N735" s="3"/>
      <c r="O735" s="3"/>
    </row>
    <row r="736" spans="10:15" x14ac:dyDescent="0.25">
      <c r="J736" s="3"/>
      <c r="K736" s="3"/>
      <c r="L736" s="3"/>
      <c r="M736" s="3"/>
      <c r="N736" s="3"/>
      <c r="O736" s="3"/>
    </row>
    <row r="737" spans="10:15" x14ac:dyDescent="0.25">
      <c r="J737" s="3"/>
      <c r="K737" s="3"/>
      <c r="L737" s="3"/>
      <c r="M737" s="3"/>
      <c r="N737" s="3"/>
      <c r="O737" s="3"/>
    </row>
    <row r="738" spans="10:15" x14ac:dyDescent="0.25">
      <c r="J738" s="3"/>
      <c r="K738" s="3"/>
      <c r="L738" s="3"/>
      <c r="M738" s="3"/>
      <c r="N738" s="3"/>
      <c r="O738" s="3"/>
    </row>
    <row r="739" spans="10:15" x14ac:dyDescent="0.25">
      <c r="J739" s="3"/>
      <c r="K739" s="3"/>
      <c r="L739" s="3"/>
      <c r="M739" s="3"/>
      <c r="N739" s="3"/>
      <c r="O739" s="3"/>
    </row>
    <row r="740" spans="10:15" x14ac:dyDescent="0.25">
      <c r="J740" s="3"/>
      <c r="K740" s="3"/>
      <c r="L740" s="3"/>
      <c r="M740" s="3"/>
      <c r="N740" s="3"/>
      <c r="O740" s="3"/>
    </row>
    <row r="741" spans="10:15" x14ac:dyDescent="0.25">
      <c r="J741" s="3"/>
      <c r="K741" s="3"/>
      <c r="L741" s="3"/>
      <c r="M741" s="3"/>
      <c r="N741" s="3"/>
      <c r="O741" s="3"/>
    </row>
    <row r="742" spans="10:15" x14ac:dyDescent="0.25">
      <c r="J742" s="3"/>
      <c r="K742" s="3"/>
      <c r="L742" s="3"/>
      <c r="M742" s="3"/>
      <c r="N742" s="3"/>
      <c r="O742" s="3"/>
    </row>
    <row r="743" spans="10:15" x14ac:dyDescent="0.25">
      <c r="J743" s="3"/>
      <c r="K743" s="3"/>
      <c r="L743" s="3"/>
      <c r="M743" s="3"/>
      <c r="N743" s="3"/>
      <c r="O743" s="3"/>
    </row>
    <row r="744" spans="10:15" x14ac:dyDescent="0.25">
      <c r="J744" s="3"/>
      <c r="K744" s="3"/>
      <c r="L744" s="3"/>
      <c r="M744" s="3"/>
      <c r="N744" s="3"/>
      <c r="O744" s="3"/>
    </row>
    <row r="745" spans="10:15" x14ac:dyDescent="0.25">
      <c r="J745" s="3"/>
      <c r="K745" s="3"/>
      <c r="L745" s="3"/>
      <c r="M745" s="3"/>
      <c r="N745" s="3"/>
      <c r="O745" s="3"/>
    </row>
    <row r="746" spans="10:15" x14ac:dyDescent="0.25">
      <c r="J746" s="3"/>
      <c r="K746" s="3"/>
      <c r="L746" s="3"/>
      <c r="M746" s="3"/>
      <c r="N746" s="3"/>
      <c r="O746" s="3"/>
    </row>
    <row r="747" spans="10:15" x14ac:dyDescent="0.25">
      <c r="J747" s="3"/>
      <c r="K747" s="3"/>
      <c r="L747" s="3"/>
      <c r="M747" s="3"/>
      <c r="N747" s="3"/>
      <c r="O747" s="3"/>
    </row>
    <row r="748" spans="10:15" x14ac:dyDescent="0.25">
      <c r="J748" s="3"/>
      <c r="K748" s="3"/>
      <c r="L748" s="3"/>
      <c r="M748" s="3"/>
      <c r="N748" s="3"/>
      <c r="O748" s="3"/>
    </row>
    <row r="749" spans="10:15" x14ac:dyDescent="0.25">
      <c r="J749" s="3"/>
      <c r="K749" s="3"/>
      <c r="L749" s="3"/>
      <c r="M749" s="3"/>
      <c r="N749" s="3"/>
      <c r="O749" s="3"/>
    </row>
    <row r="750" spans="10:15" x14ac:dyDescent="0.25">
      <c r="J750" s="3"/>
      <c r="K750" s="3"/>
      <c r="L750" s="3"/>
      <c r="M750" s="3"/>
      <c r="N750" s="3"/>
      <c r="O750" s="3"/>
    </row>
    <row r="751" spans="10:15" x14ac:dyDescent="0.25">
      <c r="J751" s="3"/>
      <c r="K751" s="3"/>
      <c r="L751" s="3"/>
      <c r="M751" s="3"/>
      <c r="N751" s="3"/>
      <c r="O751" s="3"/>
    </row>
    <row r="752" spans="10:15" x14ac:dyDescent="0.25">
      <c r="J752" s="3"/>
      <c r="K752" s="3"/>
      <c r="L752" s="3"/>
      <c r="M752" s="3"/>
      <c r="N752" s="3"/>
      <c r="O752" s="3"/>
    </row>
    <row r="753" spans="10:15" x14ac:dyDescent="0.25">
      <c r="J753" s="3"/>
      <c r="K753" s="3"/>
      <c r="L753" s="3"/>
      <c r="M753" s="3"/>
      <c r="N753" s="3"/>
      <c r="O753" s="3"/>
    </row>
    <row r="754" spans="10:15" x14ac:dyDescent="0.25">
      <c r="J754" s="3"/>
      <c r="K754" s="3"/>
      <c r="L754" s="3"/>
      <c r="M754" s="3"/>
      <c r="N754" s="3"/>
      <c r="O754" s="3"/>
    </row>
    <row r="755" spans="10:15" x14ac:dyDescent="0.25">
      <c r="J755" s="3"/>
      <c r="K755" s="3"/>
      <c r="L755" s="3"/>
      <c r="M755" s="3"/>
      <c r="N755" s="3"/>
      <c r="O755" s="3"/>
    </row>
    <row r="756" spans="10:15" x14ac:dyDescent="0.25">
      <c r="J756" s="3"/>
      <c r="K756" s="3"/>
      <c r="L756" s="3"/>
      <c r="M756" s="3"/>
      <c r="N756" s="3"/>
      <c r="O756" s="3"/>
    </row>
    <row r="757" spans="10:15" x14ac:dyDescent="0.25">
      <c r="J757" s="3"/>
      <c r="K757" s="3"/>
      <c r="L757" s="3"/>
      <c r="M757" s="3"/>
      <c r="N757" s="3"/>
      <c r="O757" s="3"/>
    </row>
    <row r="758" spans="10:15" x14ac:dyDescent="0.25">
      <c r="J758" s="3"/>
      <c r="K758" s="3"/>
      <c r="L758" s="3"/>
      <c r="M758" s="3"/>
      <c r="N758" s="3"/>
      <c r="O758" s="3"/>
    </row>
    <row r="759" spans="10:15" x14ac:dyDescent="0.25">
      <c r="J759" s="3"/>
      <c r="K759" s="3"/>
      <c r="L759" s="3"/>
      <c r="M759" s="3"/>
      <c r="N759" s="3"/>
      <c r="O759" s="3"/>
    </row>
    <row r="760" spans="10:15" x14ac:dyDescent="0.25">
      <c r="J760" s="3"/>
      <c r="K760" s="3"/>
      <c r="L760" s="3"/>
      <c r="M760" s="3"/>
      <c r="N760" s="3"/>
      <c r="O760" s="3"/>
    </row>
    <row r="761" spans="10:15" x14ac:dyDescent="0.25">
      <c r="J761" s="3"/>
      <c r="K761" s="3"/>
      <c r="L761" s="3"/>
      <c r="M761" s="3"/>
      <c r="N761" s="3"/>
      <c r="O761" s="3"/>
    </row>
    <row r="762" spans="10:15" x14ac:dyDescent="0.25">
      <c r="J762" s="3"/>
      <c r="K762" s="3"/>
      <c r="L762" s="3"/>
      <c r="M762" s="3"/>
      <c r="N762" s="3"/>
      <c r="O762" s="3"/>
    </row>
    <row r="763" spans="10:15" x14ac:dyDescent="0.25">
      <c r="J763" s="3"/>
      <c r="K763" s="3"/>
      <c r="L763" s="3"/>
      <c r="M763" s="3"/>
      <c r="N763" s="3"/>
      <c r="O763" s="3"/>
    </row>
    <row r="764" spans="10:15" x14ac:dyDescent="0.25">
      <c r="J764" s="3"/>
      <c r="K764" s="3"/>
      <c r="L764" s="3"/>
      <c r="M764" s="3"/>
      <c r="N764" s="3"/>
      <c r="O764" s="3"/>
    </row>
    <row r="765" spans="10:15" x14ac:dyDescent="0.25">
      <c r="J765" s="3"/>
      <c r="K765" s="3"/>
      <c r="L765" s="3"/>
      <c r="M765" s="3"/>
      <c r="N765" s="3"/>
      <c r="O765" s="3"/>
    </row>
    <row r="766" spans="10:15" x14ac:dyDescent="0.25">
      <c r="J766" s="3"/>
      <c r="K766" s="3"/>
      <c r="L766" s="3"/>
      <c r="M766" s="3"/>
      <c r="N766" s="3"/>
      <c r="O766" s="3"/>
    </row>
    <row r="767" spans="10:15" x14ac:dyDescent="0.25">
      <c r="J767" s="3"/>
      <c r="K767" s="3"/>
      <c r="L767" s="3"/>
      <c r="M767" s="3"/>
      <c r="N767" s="3"/>
      <c r="O767" s="3"/>
    </row>
    <row r="768" spans="10:15" x14ac:dyDescent="0.25">
      <c r="J768" s="3"/>
      <c r="K768" s="3"/>
      <c r="L768" s="3"/>
      <c r="M768" s="3"/>
      <c r="N768" s="3"/>
      <c r="O768" s="3"/>
    </row>
    <row r="769" spans="10:15" x14ac:dyDescent="0.25">
      <c r="J769" s="3"/>
      <c r="K769" s="3"/>
      <c r="L769" s="3"/>
      <c r="M769" s="3"/>
      <c r="N769" s="3"/>
      <c r="O769" s="3"/>
    </row>
    <row r="770" spans="10:15" x14ac:dyDescent="0.25">
      <c r="J770" s="3"/>
      <c r="K770" s="3"/>
      <c r="L770" s="3"/>
      <c r="M770" s="3"/>
      <c r="N770" s="3"/>
      <c r="O770" s="3"/>
    </row>
    <row r="771" spans="10:15" x14ac:dyDescent="0.25">
      <c r="J771" s="3"/>
      <c r="K771" s="3"/>
      <c r="L771" s="3"/>
      <c r="M771" s="3"/>
      <c r="N771" s="3"/>
      <c r="O771" s="3"/>
    </row>
    <row r="772" spans="10:15" x14ac:dyDescent="0.25">
      <c r="J772" s="3"/>
      <c r="K772" s="3"/>
      <c r="L772" s="3"/>
      <c r="M772" s="3"/>
      <c r="N772" s="3"/>
      <c r="O772" s="3"/>
    </row>
    <row r="773" spans="10:15" x14ac:dyDescent="0.25">
      <c r="J773" s="3"/>
      <c r="K773" s="3"/>
      <c r="L773" s="3"/>
      <c r="M773" s="3"/>
      <c r="N773" s="3"/>
      <c r="O773" s="3"/>
    </row>
    <row r="774" spans="10:15" x14ac:dyDescent="0.25">
      <c r="J774" s="3"/>
      <c r="K774" s="3"/>
      <c r="L774" s="3"/>
      <c r="M774" s="3"/>
      <c r="N774" s="3"/>
      <c r="O774" s="3"/>
    </row>
    <row r="775" spans="10:15" x14ac:dyDescent="0.25">
      <c r="J775" s="3"/>
      <c r="K775" s="3"/>
      <c r="L775" s="3"/>
      <c r="M775" s="3"/>
      <c r="N775" s="3"/>
      <c r="O775" s="3"/>
    </row>
    <row r="776" spans="10:15" x14ac:dyDescent="0.25">
      <c r="J776" s="3"/>
      <c r="K776" s="3"/>
      <c r="L776" s="3"/>
      <c r="M776" s="3"/>
      <c r="N776" s="3"/>
      <c r="O776" s="3"/>
    </row>
    <row r="777" spans="10:15" x14ac:dyDescent="0.25">
      <c r="J777" s="3"/>
      <c r="K777" s="3"/>
      <c r="L777" s="3"/>
      <c r="M777" s="3"/>
      <c r="N777" s="3"/>
      <c r="O777" s="3"/>
    </row>
    <row r="778" spans="10:15" x14ac:dyDescent="0.25">
      <c r="J778" s="3"/>
      <c r="K778" s="3"/>
      <c r="L778" s="3"/>
      <c r="M778" s="3"/>
      <c r="N778" s="3"/>
      <c r="O778" s="3"/>
    </row>
    <row r="779" spans="10:15" x14ac:dyDescent="0.25">
      <c r="J779" s="3"/>
      <c r="K779" s="3"/>
      <c r="L779" s="3"/>
      <c r="M779" s="3"/>
      <c r="N779" s="3"/>
      <c r="O779" s="3"/>
    </row>
    <row r="780" spans="10:15" x14ac:dyDescent="0.25">
      <c r="J780" s="3"/>
      <c r="K780" s="3"/>
      <c r="L780" s="3"/>
      <c r="M780" s="3"/>
      <c r="N780" s="3"/>
      <c r="O780" s="3"/>
    </row>
    <row r="781" spans="10:15" x14ac:dyDescent="0.25">
      <c r="J781" s="3"/>
      <c r="K781" s="3"/>
      <c r="L781" s="3"/>
      <c r="M781" s="3"/>
      <c r="N781" s="3"/>
      <c r="O781" s="3"/>
    </row>
    <row r="782" spans="10:15" x14ac:dyDescent="0.25">
      <c r="J782" s="3"/>
      <c r="K782" s="3"/>
      <c r="L782" s="3"/>
      <c r="M782" s="3"/>
      <c r="N782" s="3"/>
      <c r="O782" s="3"/>
    </row>
    <row r="783" spans="10:15" x14ac:dyDescent="0.25">
      <c r="J783" s="3"/>
      <c r="K783" s="3"/>
      <c r="L783" s="3"/>
      <c r="M783" s="3"/>
      <c r="N783" s="3"/>
      <c r="O783" s="3"/>
    </row>
    <row r="784" spans="10:15" x14ac:dyDescent="0.25">
      <c r="J784" s="3"/>
      <c r="K784" s="3"/>
      <c r="L784" s="3"/>
      <c r="M784" s="3"/>
      <c r="N784" s="3"/>
      <c r="O784" s="3"/>
    </row>
    <row r="785" spans="10:15" x14ac:dyDescent="0.25">
      <c r="J785" s="3"/>
      <c r="K785" s="3"/>
      <c r="L785" s="3"/>
      <c r="M785" s="3"/>
      <c r="N785" s="3"/>
      <c r="O785" s="3"/>
    </row>
    <row r="786" spans="10:15" x14ac:dyDescent="0.25">
      <c r="J786" s="3"/>
      <c r="K786" s="3"/>
      <c r="L786" s="3"/>
      <c r="M786" s="3"/>
      <c r="N786" s="3"/>
      <c r="O786" s="3"/>
    </row>
    <row r="787" spans="10:15" x14ac:dyDescent="0.25">
      <c r="J787" s="3"/>
      <c r="K787" s="3"/>
      <c r="L787" s="3"/>
      <c r="M787" s="3"/>
      <c r="N787" s="3"/>
      <c r="O787" s="3"/>
    </row>
    <row r="788" spans="10:15" x14ac:dyDescent="0.25">
      <c r="J788" s="3"/>
      <c r="K788" s="3"/>
      <c r="L788" s="3"/>
      <c r="M788" s="3"/>
      <c r="N788" s="3"/>
      <c r="O788" s="3"/>
    </row>
    <row r="789" spans="10:15" x14ac:dyDescent="0.25">
      <c r="J789" s="3"/>
      <c r="K789" s="3"/>
      <c r="L789" s="3"/>
      <c r="M789" s="3"/>
      <c r="N789" s="3"/>
      <c r="O789" s="3"/>
    </row>
    <row r="790" spans="10:15" x14ac:dyDescent="0.25">
      <c r="J790" s="3"/>
      <c r="K790" s="3"/>
      <c r="L790" s="3"/>
      <c r="M790" s="3"/>
      <c r="N790" s="3"/>
      <c r="O790" s="3"/>
    </row>
    <row r="791" spans="10:15" x14ac:dyDescent="0.25">
      <c r="J791" s="3"/>
      <c r="K791" s="3"/>
      <c r="L791" s="3"/>
      <c r="M791" s="3"/>
      <c r="N791" s="3"/>
      <c r="O791" s="3"/>
    </row>
    <row r="792" spans="10:15" x14ac:dyDescent="0.25">
      <c r="J792" s="3"/>
      <c r="K792" s="3"/>
      <c r="L792" s="3"/>
      <c r="M792" s="3"/>
      <c r="N792" s="3"/>
      <c r="O792" s="3"/>
    </row>
    <row r="793" spans="10:15" x14ac:dyDescent="0.25">
      <c r="J793" s="3"/>
      <c r="K793" s="3"/>
      <c r="L793" s="3"/>
      <c r="M793" s="3"/>
      <c r="N793" s="3"/>
      <c r="O793" s="3"/>
    </row>
    <row r="794" spans="10:15" x14ac:dyDescent="0.25">
      <c r="J794" s="3"/>
      <c r="K794" s="3"/>
      <c r="L794" s="3"/>
      <c r="M794" s="3"/>
      <c r="N794" s="3"/>
      <c r="O79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BCA-CCB8-4EF0-8CA4-E77A71AA4537}">
  <dimension ref="A1:M40"/>
  <sheetViews>
    <sheetView topLeftCell="F12" workbookViewId="0">
      <selection activeCell="K41" sqref="K41"/>
    </sheetView>
  </sheetViews>
  <sheetFormatPr defaultRowHeight="15" x14ac:dyDescent="0.25"/>
  <cols>
    <col min="1" max="4" width="11.5703125" bestFit="1" customWidth="1"/>
    <col min="5" max="5" width="10" bestFit="1" customWidth="1"/>
    <col min="6" max="6" width="11.5703125" bestFit="1" customWidth="1"/>
    <col min="8" max="13" width="14.28515625" bestFit="1" customWidth="1"/>
  </cols>
  <sheetData>
    <row r="1" spans="1:13" x14ac:dyDescent="0.25">
      <c r="A1" s="5" t="s">
        <v>17</v>
      </c>
      <c r="B1" s="5"/>
      <c r="C1" s="5"/>
      <c r="D1" s="5"/>
      <c r="E1" s="5"/>
      <c r="F1" s="5"/>
    </row>
    <row r="3" spans="1:13" x14ac:dyDescent="0.25">
      <c r="A3" s="3" t="str">
        <f>current_portfolio!J1</f>
        <v>ACCU</v>
      </c>
      <c r="B3" s="3" t="str">
        <f>current_portfolio!K1</f>
        <v>NZU</v>
      </c>
      <c r="C3" s="3" t="str">
        <f>current_portfolio!L1</f>
        <v>EUA</v>
      </c>
      <c r="D3" s="3" t="str">
        <f>current_portfolio!M1</f>
        <v>UKA</v>
      </c>
      <c r="E3" s="3" t="str">
        <f>current_portfolio!N1</f>
        <v>CCA</v>
      </c>
      <c r="F3" s="3" t="str">
        <f>current_portfolio!O1</f>
        <v>Total</v>
      </c>
      <c r="H3" t="str">
        <f>beta_portfolio!J1</f>
        <v>ACCU</v>
      </c>
      <c r="I3" t="str">
        <f>beta_portfolio!K1</f>
        <v>NZU</v>
      </c>
      <c r="J3" t="str">
        <f>beta_portfolio!L1</f>
        <v>EUA</v>
      </c>
      <c r="K3" t="str">
        <f>beta_portfolio!M1</f>
        <v>UKA</v>
      </c>
      <c r="L3" t="str">
        <f>beta_portfolio!N1</f>
        <v>CCA</v>
      </c>
      <c r="M3" t="str">
        <f>beta_portfolio!O1</f>
        <v>Total</v>
      </c>
    </row>
    <row r="4" spans="1:13" x14ac:dyDescent="0.25">
      <c r="A4" s="3">
        <f>current_portfolio!J2</f>
        <v>56736.47</v>
      </c>
      <c r="B4" s="3">
        <f>current_portfolio!K2</f>
        <v>341790.42</v>
      </c>
      <c r="C4" s="3">
        <f>current_portfolio!L2</f>
        <v>162563.26</v>
      </c>
      <c r="D4" s="3">
        <f>current_portfolio!M2</f>
        <v>-113914.16</v>
      </c>
      <c r="E4" s="3">
        <f>current_portfolio!N2</f>
        <v>200150.18</v>
      </c>
      <c r="F4" s="3">
        <f>current_portfolio!O2</f>
        <v>647326.16999999993</v>
      </c>
      <c r="H4" s="3">
        <f>beta_portfolio!J2</f>
        <v>0</v>
      </c>
      <c r="I4" s="3">
        <f>beta_portfolio!K2</f>
        <v>0</v>
      </c>
      <c r="J4" s="3">
        <f>beta_portfolio!L2</f>
        <v>-44277.206880613558</v>
      </c>
      <c r="K4" s="3">
        <f>beta_portfolio!M2</f>
        <v>131528.97762193409</v>
      </c>
      <c r="L4" s="3">
        <f>beta_portfolio!N2</f>
        <v>-5040.3716844469609</v>
      </c>
      <c r="M4" s="3">
        <f>beta_portfolio!O2</f>
        <v>82211.39905687359</v>
      </c>
    </row>
    <row r="5" spans="1:13" x14ac:dyDescent="0.25">
      <c r="A5" s="3">
        <f>current_portfolio!J3</f>
        <v>347585.91000000003</v>
      </c>
      <c r="B5" s="3">
        <f>current_portfolio!K3</f>
        <v>553560.46</v>
      </c>
      <c r="C5" s="3">
        <f>current_portfolio!L3</f>
        <v>42446.630000000005</v>
      </c>
      <c r="D5" s="3">
        <f>current_portfolio!M3</f>
        <v>-252283.31</v>
      </c>
      <c r="E5" s="3">
        <f>current_portfolio!N3</f>
        <v>207783.74</v>
      </c>
      <c r="F5" s="3">
        <f>current_portfolio!O3</f>
        <v>899093.42999999993</v>
      </c>
      <c r="H5" s="3">
        <f>beta_portfolio!J3</f>
        <v>350273.1871747119</v>
      </c>
      <c r="I5" s="3">
        <f>beta_portfolio!K3</f>
        <v>295480.05000452459</v>
      </c>
      <c r="J5" s="3">
        <f>beta_portfolio!L3</f>
        <v>-179005.10675228905</v>
      </c>
      <c r="K5" s="3">
        <f>beta_portfolio!M3</f>
        <v>-4161.0799760693044</v>
      </c>
      <c r="L5" s="3">
        <f>beta_portfolio!N3</f>
        <v>52195.861550287431</v>
      </c>
      <c r="M5" s="3">
        <f>beta_portfolio!O3</f>
        <v>514782.9120011655</v>
      </c>
    </row>
    <row r="6" spans="1:13" x14ac:dyDescent="0.25">
      <c r="A6" s="3">
        <f>current_portfolio!J4</f>
        <v>430983.64</v>
      </c>
      <c r="B6" s="3">
        <f>current_portfolio!K4</f>
        <v>639650.04999999993</v>
      </c>
      <c r="C6" s="3">
        <f>current_portfolio!L4</f>
        <v>317423.41000000003</v>
      </c>
      <c r="D6" s="3">
        <f>current_portfolio!M4</f>
        <v>136707.72999999998</v>
      </c>
      <c r="E6" s="3">
        <f>current_portfolio!N4</f>
        <v>392005.44999999995</v>
      </c>
      <c r="F6" s="3">
        <f>current_portfolio!O4</f>
        <v>1916770.2799999998</v>
      </c>
      <c r="H6" s="3">
        <f>beta_portfolio!J4</f>
        <v>475463.41888715542</v>
      </c>
      <c r="I6" s="3">
        <f>beta_portfolio!K4</f>
        <v>444884.03023748117</v>
      </c>
      <c r="J6" s="3">
        <f>beta_portfolio!L4</f>
        <v>170625.27010228205</v>
      </c>
      <c r="K6" s="3">
        <f>beta_portfolio!M4</f>
        <v>461530.64144629776</v>
      </c>
      <c r="L6" s="3">
        <f>beta_portfolio!N4</f>
        <v>334175.61220846418</v>
      </c>
      <c r="M6" s="3">
        <f>beta_portfolio!O4</f>
        <v>1886678.9728816806</v>
      </c>
    </row>
    <row r="7" spans="1:13" x14ac:dyDescent="0.25">
      <c r="A7" s="3">
        <f>current_portfolio!J5</f>
        <v>687522.89</v>
      </c>
      <c r="B7" s="3">
        <f>current_portfolio!K5</f>
        <v>1166368.04</v>
      </c>
      <c r="C7" s="3">
        <f>current_portfolio!L5</f>
        <v>322898.83</v>
      </c>
      <c r="D7" s="3">
        <f>current_portfolio!M5</f>
        <v>1107908.24</v>
      </c>
      <c r="E7" s="3">
        <f>current_portfolio!N5</f>
        <v>540322.89999999991</v>
      </c>
      <c r="F7" s="3">
        <f>current_portfolio!O5</f>
        <v>3825020.9</v>
      </c>
      <c r="H7" s="3">
        <f>beta_portfolio!J5</f>
        <v>789793.87080584385</v>
      </c>
      <c r="I7" s="3">
        <f>beta_portfolio!K5</f>
        <v>1076912.3845138941</v>
      </c>
      <c r="J7" s="3">
        <f>beta_portfolio!L5</f>
        <v>212685.22937326098</v>
      </c>
      <c r="K7" s="3">
        <f>beta_portfolio!M5</f>
        <v>1519503.3051511478</v>
      </c>
      <c r="L7" s="3">
        <f>beta_portfolio!N5</f>
        <v>573807.17035043915</v>
      </c>
      <c r="M7" s="3">
        <f>beta_portfolio!O5</f>
        <v>4172701.9601945858</v>
      </c>
    </row>
    <row r="8" spans="1:13" x14ac:dyDescent="0.25">
      <c r="A8" s="3">
        <f>current_portfolio!J6</f>
        <v>1560404.35</v>
      </c>
      <c r="B8" s="3">
        <f>current_portfolio!K6</f>
        <v>1149965.8800000001</v>
      </c>
      <c r="C8" s="3">
        <f>current_portfolio!L6</f>
        <v>210257.06</v>
      </c>
      <c r="D8" s="3">
        <f>current_portfolio!M6</f>
        <v>682192.16999999993</v>
      </c>
      <c r="E8" s="3">
        <f>current_portfolio!N6</f>
        <v>746913.66999999993</v>
      </c>
      <c r="F8" s="3">
        <f>current_portfolio!O6</f>
        <v>4349733.13</v>
      </c>
      <c r="H8" s="3">
        <f>beta_portfolio!J6</f>
        <v>1728720.6086491682</v>
      </c>
      <c r="I8" s="3">
        <f>beta_portfolio!K6</f>
        <v>1096321.7227638853</v>
      </c>
      <c r="J8" s="3">
        <f>beta_portfolio!L6</f>
        <v>89806.576283301882</v>
      </c>
      <c r="K8" s="3">
        <f>beta_portfolio!M6</f>
        <v>827751.3509449251</v>
      </c>
      <c r="L8" s="3">
        <f>beta_portfolio!N6</f>
        <v>881607.74005321111</v>
      </c>
      <c r="M8" s="3">
        <f>beta_portfolio!O6</f>
        <v>4624207.9986944916</v>
      </c>
    </row>
    <row r="9" spans="1:13" x14ac:dyDescent="0.25">
      <c r="A9" s="3">
        <f>current_portfolio!J7</f>
        <v>1901826.08</v>
      </c>
      <c r="B9" s="3">
        <f>current_portfolio!K7</f>
        <v>1119191.7500000002</v>
      </c>
      <c r="C9" s="3">
        <f>current_portfolio!L7</f>
        <v>836035.81</v>
      </c>
      <c r="D9" s="3">
        <f>current_portfolio!M7</f>
        <v>1497217.02</v>
      </c>
      <c r="E9" s="3">
        <f>current_portfolio!N7</f>
        <v>797217.54999999993</v>
      </c>
      <c r="F9" s="3">
        <f>current_portfolio!O7</f>
        <v>6151488.21</v>
      </c>
      <c r="H9" s="3">
        <f>beta_portfolio!J7</f>
        <v>2131430.4449269576</v>
      </c>
      <c r="I9" s="3">
        <f>beta_portfolio!K7</f>
        <v>1096321.7227638853</v>
      </c>
      <c r="J9" s="3">
        <f>beta_portfolio!L7</f>
        <v>800305.38750091568</v>
      </c>
      <c r="K9" s="3">
        <f>beta_portfolio!M7</f>
        <v>1728561.5098590418</v>
      </c>
      <c r="L9" s="3">
        <f>beta_portfolio!N7</f>
        <v>997821.46347385296</v>
      </c>
      <c r="M9" s="3">
        <f>beta_portfolio!O7</f>
        <v>6754440.5285246521</v>
      </c>
    </row>
    <row r="10" spans="1:13" x14ac:dyDescent="0.25">
      <c r="A10" s="3">
        <f>current_portfolio!J8</f>
        <v>2410431.42</v>
      </c>
      <c r="B10" s="3">
        <f>current_portfolio!K8</f>
        <v>1183870.5800000003</v>
      </c>
      <c r="C10" s="3">
        <f>current_portfolio!L8</f>
        <v>940097.42</v>
      </c>
      <c r="D10" s="3">
        <f>current_portfolio!M8</f>
        <v>1487392.32</v>
      </c>
      <c r="E10" s="3">
        <f>current_portfolio!N8</f>
        <v>809289.1399999999</v>
      </c>
      <c r="F10" s="3">
        <f>current_portfolio!O8</f>
        <v>6831080.8799999999</v>
      </c>
      <c r="H10" s="3">
        <f>beta_portfolio!J8</f>
        <v>2704590.5419236859</v>
      </c>
      <c r="I10" s="3">
        <f>beta_portfolio!K8</f>
        <v>1219585.9509115217</v>
      </c>
      <c r="J10" s="3">
        <f>beta_portfolio!L8</f>
        <v>961423.23911438196</v>
      </c>
      <c r="K10" s="3">
        <f>beta_portfolio!M8</f>
        <v>1755307.1633062358</v>
      </c>
      <c r="L10" s="3">
        <f>beta_portfolio!N8</f>
        <v>1061393.1320705665</v>
      </c>
      <c r="M10" s="3">
        <f>beta_portfolio!O8</f>
        <v>7702300.0273263911</v>
      </c>
    </row>
    <row r="11" spans="1:13" x14ac:dyDescent="0.25">
      <c r="A11" s="3">
        <f>current_portfolio!J9</f>
        <v>2625161.11</v>
      </c>
      <c r="B11" s="3">
        <f>current_portfolio!K9</f>
        <v>1363244.3300000003</v>
      </c>
      <c r="C11" s="3">
        <f>current_portfolio!L9</f>
        <v>1141731.24</v>
      </c>
      <c r="D11" s="3">
        <f>current_portfolio!M9</f>
        <v>1730172.35</v>
      </c>
      <c r="E11" s="3">
        <f>current_portfolio!N9</f>
        <v>623722.66999999993</v>
      </c>
      <c r="F11" s="3">
        <f>current_portfolio!O9</f>
        <v>7484031.7000000002</v>
      </c>
      <c r="H11" s="3">
        <f>beta_portfolio!J9</f>
        <v>2974608.6887544463</v>
      </c>
      <c r="I11" s="3">
        <f>beta_portfolio!K9</f>
        <v>1478410.3302583615</v>
      </c>
      <c r="J11" s="3">
        <f>beta_portfolio!L9</f>
        <v>1232028.9007815181</v>
      </c>
      <c r="K11" s="3">
        <f>beta_portfolio!M9</f>
        <v>2066416.763523879</v>
      </c>
      <c r="L11" s="3">
        <f>beta_portfolio!N9</f>
        <v>726008.80009630031</v>
      </c>
      <c r="M11" s="3">
        <f>beta_portfolio!O9</f>
        <v>8477473.4834145047</v>
      </c>
    </row>
    <row r="12" spans="1:13" x14ac:dyDescent="0.25">
      <c r="A12" s="3">
        <f>current_portfolio!J10</f>
        <v>2391174</v>
      </c>
      <c r="B12" s="3">
        <f>current_portfolio!K10</f>
        <v>1477378.8700000003</v>
      </c>
      <c r="C12" s="3">
        <f>current_portfolio!L10</f>
        <v>983650.69</v>
      </c>
      <c r="D12" s="3">
        <f>current_portfolio!M10</f>
        <v>1579916.7200000002</v>
      </c>
      <c r="E12" s="3">
        <f>current_portfolio!N10</f>
        <v>623970.04999999993</v>
      </c>
      <c r="F12" s="3">
        <f>current_portfolio!O10</f>
        <v>7056090.3300000001</v>
      </c>
      <c r="H12" s="3">
        <f>beta_portfolio!J10</f>
        <v>2597930.1154603693</v>
      </c>
      <c r="I12" s="3">
        <f>beta_portfolio!K10</f>
        <v>1661412.6623297071</v>
      </c>
      <c r="J12" s="3">
        <f>beta_portfolio!L10</f>
        <v>1032885.0289833463</v>
      </c>
      <c r="K12" s="3">
        <f>beta_portfolio!M10</f>
        <v>1914625.0032693516</v>
      </c>
      <c r="L12" s="3">
        <f>beta_portfolio!N10</f>
        <v>772583.18874577968</v>
      </c>
      <c r="M12" s="3">
        <f>beta_portfolio!O10</f>
        <v>7979435.9987885533</v>
      </c>
    </row>
    <row r="13" spans="1:13" x14ac:dyDescent="0.25">
      <c r="A13" s="3">
        <f>current_portfolio!J11</f>
        <v>2099562.61</v>
      </c>
      <c r="B13" s="3">
        <f>current_portfolio!K11</f>
        <v>1345026.0100000002</v>
      </c>
      <c r="C13" s="3">
        <f>current_portfolio!L11</f>
        <v>843170.83</v>
      </c>
      <c r="D13" s="3">
        <f>current_portfolio!M11</f>
        <v>1491964.3200000003</v>
      </c>
      <c r="E13" s="3">
        <f>current_portfolio!N11</f>
        <v>672218.2699999999</v>
      </c>
      <c r="F13" s="3">
        <f>current_portfolio!O11</f>
        <v>6451942.04</v>
      </c>
      <c r="H13" s="3">
        <f>beta_portfolio!J11</f>
        <v>1685084.6758904704</v>
      </c>
      <c r="I13" s="3">
        <f>beta_portfolio!K11</f>
        <v>1511029.3499320971</v>
      </c>
      <c r="J13" s="3">
        <f>beta_portfolio!L11</f>
        <v>864577.45762709167</v>
      </c>
      <c r="K13" s="3">
        <f>beta_portfolio!M11</f>
        <v>1844914.5629899302</v>
      </c>
      <c r="L13" s="3">
        <f>beta_portfolio!N11</f>
        <v>886046.09743341827</v>
      </c>
      <c r="M13" s="3">
        <f>beta_portfolio!O11</f>
        <v>6791652.143873007</v>
      </c>
    </row>
    <row r="14" spans="1:13" x14ac:dyDescent="0.25">
      <c r="A14" s="3">
        <f>current_portfolio!J12</f>
        <v>1941241.8599999999</v>
      </c>
      <c r="B14" s="3">
        <f>current_portfolio!K12</f>
        <v>1314251.8800000004</v>
      </c>
      <c r="C14" s="3">
        <f>current_portfolio!L12</f>
        <v>1029004.21</v>
      </c>
      <c r="D14" s="3">
        <f>current_portfolio!M12</f>
        <v>1601154.2600000002</v>
      </c>
      <c r="E14" s="3">
        <f>current_portfolio!N12</f>
        <v>617703.93999999994</v>
      </c>
      <c r="F14" s="3">
        <f>current_portfolio!O12</f>
        <v>6503356.1500000004</v>
      </c>
      <c r="H14" s="3">
        <f>beta_portfolio!J12</f>
        <v>1479854.7878372846</v>
      </c>
      <c r="I14" s="3">
        <f>beta_portfolio!K12</f>
        <v>1511029.3499320971</v>
      </c>
      <c r="J14" s="3">
        <f>beta_portfolio!L12</f>
        <v>1117844.9075275278</v>
      </c>
      <c r="K14" s="3">
        <f>beta_portfolio!M12</f>
        <v>2009477.6760763675</v>
      </c>
      <c r="L14" s="3">
        <f>beta_portfolio!N12</f>
        <v>847974.65847848589</v>
      </c>
      <c r="M14" s="3">
        <f>beta_portfolio!O12</f>
        <v>6966181.3798517622</v>
      </c>
    </row>
    <row r="15" spans="1:13" x14ac:dyDescent="0.25">
      <c r="A15" s="3">
        <f>current_portfolio!J13</f>
        <v>2546564.3499999996</v>
      </c>
      <c r="B15" s="3">
        <f>current_portfolio!K13</f>
        <v>1307310.8900000004</v>
      </c>
      <c r="C15" s="3">
        <f>current_portfolio!L13</f>
        <v>993589.45</v>
      </c>
      <c r="D15" s="3">
        <f>current_portfolio!M13</f>
        <v>1616827.0000000002</v>
      </c>
      <c r="E15" s="3">
        <f>current_portfolio!N13</f>
        <v>719400.03999999992</v>
      </c>
      <c r="F15" s="3">
        <f>current_portfolio!O13</f>
        <v>7183691.7300000004</v>
      </c>
      <c r="H15" s="3">
        <f>beta_portfolio!J13</f>
        <v>2150516.743439659</v>
      </c>
      <c r="I15" s="3">
        <f>beta_portfolio!K13</f>
        <v>1543027.907181391</v>
      </c>
      <c r="J15" s="3">
        <f>beta_portfolio!L13</f>
        <v>1106523.5633936082</v>
      </c>
      <c r="K15" s="3">
        <f>beta_portfolio!M13</f>
        <v>2066530.3141818524</v>
      </c>
      <c r="L15" s="3">
        <f>beta_portfolio!N13</f>
        <v>1030578.018794927</v>
      </c>
      <c r="M15" s="3">
        <f>beta_portfolio!O13</f>
        <v>7897176.5469914367</v>
      </c>
    </row>
    <row r="16" spans="1:13" x14ac:dyDescent="0.25">
      <c r="A16" s="3">
        <f>current_portfolio!J14</f>
        <v>2504733.9499999997</v>
      </c>
      <c r="B16" s="3">
        <f>current_portfolio!K14</f>
        <v>1256038.5500000003</v>
      </c>
      <c r="C16" s="3">
        <f>current_portfolio!L14</f>
        <v>1119464.29</v>
      </c>
      <c r="D16" s="3">
        <f>current_portfolio!M14</f>
        <v>1645873.7700000003</v>
      </c>
      <c r="E16" s="3">
        <f>current_portfolio!N14</f>
        <v>626804.2699999999</v>
      </c>
      <c r="F16" s="3">
        <f>current_portfolio!O14</f>
        <v>7152914.8300000001</v>
      </c>
      <c r="H16" s="3">
        <f>beta_portfolio!J14</f>
        <v>2122304.8602368548</v>
      </c>
      <c r="I16" s="3">
        <f>beta_portfolio!K14</f>
        <v>1514690.3238355273</v>
      </c>
      <c r="J16" s="3">
        <f>beta_portfolio!L14</f>
        <v>1292677.8166212912</v>
      </c>
      <c r="K16" s="3">
        <f>beta_portfolio!M14</f>
        <v>2139288.8941818187</v>
      </c>
      <c r="L16" s="3">
        <f>beta_portfolio!N14</f>
        <v>925550.08404535765</v>
      </c>
      <c r="M16" s="3">
        <f>beta_portfolio!O14</f>
        <v>7994511.978920849</v>
      </c>
    </row>
    <row r="17" spans="1:13" x14ac:dyDescent="0.25">
      <c r="A17" s="3">
        <f>current_portfolio!J15</f>
        <v>2253575.92</v>
      </c>
      <c r="B17" s="3">
        <f>current_portfolio!K15</f>
        <v>1335748.8600000003</v>
      </c>
      <c r="C17" s="3">
        <f>current_portfolio!L15</f>
        <v>901621.72</v>
      </c>
      <c r="D17" s="3">
        <f>current_portfolio!M15</f>
        <v>1463745.1300000004</v>
      </c>
      <c r="E17" s="3">
        <f>current_portfolio!N15</f>
        <v>494215.85999999987</v>
      </c>
      <c r="F17" s="3">
        <f>current_portfolio!O15</f>
        <v>6448907.4900000002</v>
      </c>
      <c r="H17" s="3">
        <f>beta_portfolio!J15</f>
        <v>1687170.7215212397</v>
      </c>
      <c r="I17" s="3">
        <f>beta_portfolio!K15</f>
        <v>1656352.9544575028</v>
      </c>
      <c r="J17" s="3">
        <f>beta_portfolio!L15</f>
        <v>969255.78943360422</v>
      </c>
      <c r="K17" s="3">
        <f>beta_portfolio!M15</f>
        <v>1943085.3541877316</v>
      </c>
      <c r="L17" s="3">
        <f>beta_portfolio!N15</f>
        <v>738304.86691073491</v>
      </c>
      <c r="M17" s="3">
        <f>beta_portfolio!O15</f>
        <v>6994169.6865108134</v>
      </c>
    </row>
    <row r="18" spans="1:13" x14ac:dyDescent="0.25">
      <c r="A18" s="3">
        <f>current_portfolio!J16</f>
        <v>2200590.14</v>
      </c>
      <c r="B18" s="3">
        <f>current_portfolio!K16</f>
        <v>1461254.3700000003</v>
      </c>
      <c r="C18" s="3">
        <f>current_portfolio!L16</f>
        <v>907731.65</v>
      </c>
      <c r="D18" s="3">
        <f>current_portfolio!M16</f>
        <v>1982300.0400000003</v>
      </c>
      <c r="E18" s="3">
        <f>current_portfolio!N16</f>
        <v>376495.31999999989</v>
      </c>
      <c r="F18" s="3">
        <f>current_portfolio!O16</f>
        <v>6928371.5200000005</v>
      </c>
      <c r="H18" s="3">
        <f>beta_portfolio!J16</f>
        <v>1644001.6761031561</v>
      </c>
      <c r="I18" s="3">
        <f>beta_portfolio!K16</f>
        <v>1852790.927007538</v>
      </c>
      <c r="J18" s="3">
        <f>beta_portfolio!L16</f>
        <v>1012121.4877841024</v>
      </c>
      <c r="K18" s="3">
        <f>beta_portfolio!M16</f>
        <v>2542745.4453215082</v>
      </c>
      <c r="L18" s="3">
        <f>beta_portfolio!N16</f>
        <v>583492.76690018328</v>
      </c>
      <c r="M18" s="3">
        <f>beta_portfolio!O16</f>
        <v>7635152.3031164883</v>
      </c>
    </row>
    <row r="19" spans="1:13" x14ac:dyDescent="0.25">
      <c r="A19" s="3">
        <f>current_portfolio!J17</f>
        <v>2348523.64</v>
      </c>
      <c r="B19" s="3">
        <f>current_portfolio!K17</f>
        <v>1273074.9700000004</v>
      </c>
      <c r="C19" s="3">
        <f>current_portfolio!L17</f>
        <v>660489.04</v>
      </c>
      <c r="D19" s="3">
        <f>current_portfolio!M17</f>
        <v>1596167.3800000004</v>
      </c>
      <c r="E19" s="3">
        <f>current_portfolio!N17</f>
        <v>327199.72999999986</v>
      </c>
      <c r="F19" s="3">
        <f>current_portfolio!O17</f>
        <v>6205454.7600000007</v>
      </c>
      <c r="H19" s="3">
        <f>beta_portfolio!J17</f>
        <v>1841670.4630175401</v>
      </c>
      <c r="I19" s="3">
        <f>beta_portfolio!K17</f>
        <v>1604145.201204533</v>
      </c>
      <c r="J19" s="3">
        <f>beta_portfolio!L17</f>
        <v>607034.14085374982</v>
      </c>
      <c r="K19" s="3">
        <f>beta_portfolio!M17</f>
        <v>1973851.3240780234</v>
      </c>
      <c r="L19" s="3">
        <f>beta_portfolio!N17</f>
        <v>553992.85957471794</v>
      </c>
      <c r="M19" s="3">
        <f>beta_portfolio!O17</f>
        <v>6580693.9887285642</v>
      </c>
    </row>
    <row r="20" spans="1:13" x14ac:dyDescent="0.25">
      <c r="A20" s="3">
        <f>current_portfolio!J18</f>
        <v>2268021.19</v>
      </c>
      <c r="B20" s="3">
        <f>current_portfolio!K18</f>
        <v>1422773.6200000003</v>
      </c>
      <c r="C20" s="3">
        <f>current_portfolio!L18</f>
        <v>1076310.1300000001</v>
      </c>
      <c r="D20" s="3">
        <f>current_portfolio!M18</f>
        <v>1637802.7900000003</v>
      </c>
      <c r="E20" s="3">
        <f>current_portfolio!N18</f>
        <v>528139.7699999999</v>
      </c>
      <c r="F20" s="3">
        <f>current_portfolio!O18</f>
        <v>6933047.5000000009</v>
      </c>
      <c r="H20" s="3">
        <f>beta_portfolio!J18</f>
        <v>1760245.9220663577</v>
      </c>
      <c r="I20" s="3">
        <f>beta_portfolio!K18</f>
        <v>1828845.6170986618</v>
      </c>
      <c r="J20" s="3">
        <f>beta_portfolio!L18</f>
        <v>1103817.7967424802</v>
      </c>
      <c r="K20" s="3">
        <f>beta_portfolio!M18</f>
        <v>2061282.5934600311</v>
      </c>
      <c r="L20" s="3">
        <f>beta_portfolio!N18</f>
        <v>855307.64976189472</v>
      </c>
      <c r="M20" s="3">
        <f>beta_portfolio!O18</f>
        <v>7609499.5791294249</v>
      </c>
    </row>
    <row r="21" spans="1:13" x14ac:dyDescent="0.25">
      <c r="A21" s="3">
        <f>current_portfolio!J19</f>
        <v>2408425.56</v>
      </c>
      <c r="B21" s="3">
        <f>current_portfolio!K19</f>
        <v>1360298.1900000004</v>
      </c>
      <c r="C21" s="3">
        <f>current_portfolio!L19</f>
        <v>1168888.2400000002</v>
      </c>
      <c r="D21" s="3">
        <f>current_portfolio!M19</f>
        <v>1450146.1100000003</v>
      </c>
      <c r="E21" s="3">
        <f>current_portfolio!N19</f>
        <v>360208.3299999999</v>
      </c>
      <c r="F21" s="3">
        <f>current_portfolio!O19</f>
        <v>6747966.4300000006</v>
      </c>
      <c r="H21" s="3">
        <f>beta_portfolio!J19</f>
        <v>1949609.2977658515</v>
      </c>
      <c r="I21" s="3">
        <f>beta_portfolio!K19</f>
        <v>1784660.8294354465</v>
      </c>
      <c r="J21" s="3">
        <f>beta_portfolio!L19</f>
        <v>1251597.3745292537</v>
      </c>
      <c r="K21" s="3">
        <f>beta_portfolio!M19</f>
        <v>1857173.34252899</v>
      </c>
      <c r="L21" s="3">
        <f>beta_portfolio!N19</f>
        <v>577199.6524758552</v>
      </c>
      <c r="M21" s="3">
        <f>beta_portfolio!O19</f>
        <v>7420240.4967353959</v>
      </c>
    </row>
    <row r="22" spans="1:13" x14ac:dyDescent="0.25">
      <c r="A22" s="3">
        <f>current_portfolio!J20</f>
        <v>2502082.3199999998</v>
      </c>
      <c r="B22" s="3">
        <f>current_portfolio!K20</f>
        <v>1191722.8600000003</v>
      </c>
      <c r="C22" s="3">
        <f>current_portfolio!L20</f>
        <v>1074671.9500000002</v>
      </c>
      <c r="D22" s="3">
        <f>current_portfolio!M20</f>
        <v>1368145.8700000003</v>
      </c>
      <c r="E22" s="3">
        <f>current_portfolio!N20</f>
        <v>487724.6999999999</v>
      </c>
      <c r="F22" s="3">
        <f>current_portfolio!O20</f>
        <v>6624347.7000000002</v>
      </c>
      <c r="H22" s="3">
        <f>beta_portfolio!J20</f>
        <v>2086536.1137013363</v>
      </c>
      <c r="I22" s="3">
        <f>beta_portfolio!K20</f>
        <v>1572362.1849985369</v>
      </c>
      <c r="J22" s="3">
        <f>beta_portfolio!L20</f>
        <v>1156991.7453214806</v>
      </c>
      <c r="K22" s="3">
        <f>beta_portfolio!M20</f>
        <v>1795034.6128231504</v>
      </c>
      <c r="L22" s="3">
        <f>beta_portfolio!N20</f>
        <v>791704.42660342343</v>
      </c>
      <c r="M22" s="3">
        <f>beta_portfolio!O20</f>
        <v>7402629.0834479267</v>
      </c>
    </row>
    <row r="23" spans="1:13" x14ac:dyDescent="0.25">
      <c r="A23" s="3">
        <f>current_portfolio!J21</f>
        <v>2794959.58</v>
      </c>
      <c r="B23" s="3">
        <f>current_portfolio!K21</f>
        <v>1062796.5400000003</v>
      </c>
      <c r="C23" s="3">
        <f>current_portfolio!L21</f>
        <v>1274978.08</v>
      </c>
      <c r="D23" s="3">
        <f>current_portfolio!M21</f>
        <v>1459430.5000000005</v>
      </c>
      <c r="E23" s="3">
        <f>current_portfolio!N21</f>
        <v>409146.99999999988</v>
      </c>
      <c r="F23" s="3">
        <f>current_portfolio!O21</f>
        <v>7001311.7000000002</v>
      </c>
      <c r="H23" s="3">
        <f>beta_portfolio!J21</f>
        <v>2438923.4325956209</v>
      </c>
      <c r="I23" s="3">
        <f>beta_portfolio!K21</f>
        <v>1427546.4759776006</v>
      </c>
      <c r="J23" s="3">
        <f>beta_portfolio!L21</f>
        <v>1426145.3665758681</v>
      </c>
      <c r="K23" s="3">
        <f>beta_portfolio!M21</f>
        <v>1939394.8800170824</v>
      </c>
      <c r="L23" s="3">
        <f>beta_portfolio!N21</f>
        <v>712328.12531090307</v>
      </c>
      <c r="M23" s="3">
        <f>beta_portfolio!O21</f>
        <v>7944338.280477074</v>
      </c>
    </row>
    <row r="24" spans="1:13" x14ac:dyDescent="0.25">
      <c r="A24" s="3">
        <f>current_portfolio!J22</f>
        <v>2651678.3200000003</v>
      </c>
      <c r="B24" s="3">
        <f>current_portfolio!K22</f>
        <v>916289.42000000027</v>
      </c>
      <c r="C24" s="3">
        <f>current_portfolio!L22</f>
        <v>1391628.72</v>
      </c>
      <c r="D24" s="3">
        <f>current_portfolio!M22</f>
        <v>1655621.4900000005</v>
      </c>
      <c r="E24" s="3">
        <f>current_portfolio!N22</f>
        <v>419125.58999999991</v>
      </c>
      <c r="F24" s="3">
        <f>current_portfolio!O22</f>
        <v>7034343.54</v>
      </c>
      <c r="H24" s="3">
        <f>beta_portfolio!J22</f>
        <v>2260080.2444349877</v>
      </c>
      <c r="I24" s="3">
        <f>beta_portfolio!K22</f>
        <v>1253671.1541547626</v>
      </c>
      <c r="J24" s="3">
        <f>beta_portfolio!L22</f>
        <v>1601758.2008888759</v>
      </c>
      <c r="K24" s="3">
        <f>beta_portfolio!M22</f>
        <v>2200122.7687928611</v>
      </c>
      <c r="L24" s="3">
        <f>beta_portfolio!N22</f>
        <v>772918.41539236985</v>
      </c>
      <c r="M24" s="3">
        <f>beta_portfolio!O22</f>
        <v>8088550.7836638568</v>
      </c>
    </row>
    <row r="25" spans="1:13" x14ac:dyDescent="0.25">
      <c r="A25" s="3">
        <f>current_portfolio!J23</f>
        <v>2810947.6500000004</v>
      </c>
      <c r="B25" s="3">
        <f>current_portfolio!K23</f>
        <v>637398.92000000027</v>
      </c>
      <c r="C25" s="3">
        <f>current_portfolio!L23</f>
        <v>1251182.21</v>
      </c>
      <c r="D25" s="3">
        <f>current_portfolio!M23</f>
        <v>1453759.4300000004</v>
      </c>
      <c r="E25" s="3">
        <f>current_portfolio!N23</f>
        <v>456160.28999999992</v>
      </c>
      <c r="F25" s="3">
        <f>current_portfolio!O23</f>
        <v>6609448.5</v>
      </c>
      <c r="H25" s="3">
        <f>beta_portfolio!J23</f>
        <v>2470189.7242320953</v>
      </c>
      <c r="I25" s="3">
        <f>beta_portfolio!K23</f>
        <v>786543.42388445185</v>
      </c>
      <c r="J25" s="3">
        <f>beta_portfolio!L23</f>
        <v>1433507.3340351023</v>
      </c>
      <c r="K25" s="3">
        <f>beta_portfolio!M23</f>
        <v>1975390.7350120903</v>
      </c>
      <c r="L25" s="3">
        <f>beta_portfolio!N23</f>
        <v>871226.24154599104</v>
      </c>
      <c r="M25" s="3">
        <f>beta_portfolio!O23</f>
        <v>7536857.4587097308</v>
      </c>
    </row>
    <row r="26" spans="1:13" x14ac:dyDescent="0.25">
      <c r="A26" s="3">
        <f>current_portfolio!J24</f>
        <v>2736594.1900000004</v>
      </c>
      <c r="B26" s="3">
        <f>current_portfolio!K24</f>
        <v>658804.76000000024</v>
      </c>
      <c r="C26" s="3">
        <f>current_portfolio!L24</f>
        <v>1137856.3</v>
      </c>
      <c r="D26" s="3">
        <f>current_portfolio!M24</f>
        <v>1129344.5500000003</v>
      </c>
      <c r="E26" s="3">
        <f>current_portfolio!N24</f>
        <v>491087.93999999994</v>
      </c>
      <c r="F26" s="3">
        <f>current_portfolio!O24</f>
        <v>6153687.7400000002</v>
      </c>
      <c r="H26" s="3">
        <f>beta_portfolio!J24</f>
        <v>2397498.621947451</v>
      </c>
      <c r="I26" s="3">
        <f>beta_portfolio!K24</f>
        <v>855455.47803809028</v>
      </c>
      <c r="J26" s="3">
        <f>beta_portfolio!L24</f>
        <v>1309553.8578585016</v>
      </c>
      <c r="K26" s="3">
        <f>beta_portfolio!M24</f>
        <v>1545615.5313245736</v>
      </c>
      <c r="L26" s="3">
        <f>beta_portfolio!N24</f>
        <v>966657.11025357095</v>
      </c>
      <c r="M26" s="3">
        <f>beta_portfolio!O24</f>
        <v>7074780.5994221875</v>
      </c>
    </row>
    <row r="27" spans="1:13" x14ac:dyDescent="0.25">
      <c r="A27" s="3">
        <f>current_portfolio!J25</f>
        <v>2586091.9800000004</v>
      </c>
      <c r="B27" s="3">
        <f>current_portfolio!K25</f>
        <v>595960.75000000023</v>
      </c>
      <c r="C27" s="3">
        <f>current_portfolio!L25</f>
        <v>989000.57000000007</v>
      </c>
      <c r="D27" s="3">
        <f>current_portfolio!M25</f>
        <v>837851.9600000002</v>
      </c>
      <c r="E27" s="3">
        <f>current_portfolio!N25</f>
        <v>452621.10999999993</v>
      </c>
      <c r="F27" s="3">
        <f>current_portfolio!O25</f>
        <v>5461526.3700000001</v>
      </c>
      <c r="H27" s="3">
        <f>beta_portfolio!J25</f>
        <v>2206178.0020546806</v>
      </c>
      <c r="I27" s="3">
        <f>beta_portfolio!K25</f>
        <v>810744.68099793186</v>
      </c>
      <c r="J27" s="3">
        <f>beta_portfolio!L25</f>
        <v>1126805.0669668119</v>
      </c>
      <c r="K27" s="3">
        <f>beta_portfolio!M25</f>
        <v>1177240.6169780307</v>
      </c>
      <c r="L27" s="3">
        <f>beta_portfolio!N25</f>
        <v>954561.43569198216</v>
      </c>
      <c r="M27" s="3">
        <f>beta_portfolio!O25</f>
        <v>6275529.8026894368</v>
      </c>
    </row>
    <row r="28" spans="1:13" x14ac:dyDescent="0.25">
      <c r="A28" s="3">
        <f>current_portfolio!J26</f>
        <v>2425721.4700000007</v>
      </c>
      <c r="B28" s="3">
        <f>current_portfolio!K26</f>
        <v>290292.15000000026</v>
      </c>
      <c r="C28" s="3">
        <f>current_portfolio!L26</f>
        <v>1194410.6200000001</v>
      </c>
      <c r="D28" s="3">
        <f>current_portfolio!M26</f>
        <v>873148.93000000017</v>
      </c>
      <c r="E28" s="3">
        <f>current_portfolio!N26</f>
        <v>494833.91999999993</v>
      </c>
      <c r="F28" s="3">
        <f>current_portfolio!O26</f>
        <v>5278407.09</v>
      </c>
      <c r="H28" s="3">
        <f>beta_portfolio!J26</f>
        <v>1997227.3994842716</v>
      </c>
      <c r="I28" s="3">
        <f>beta_portfolio!K26</f>
        <v>241698.17321409879</v>
      </c>
      <c r="J28" s="3">
        <f>beta_portfolio!L26</f>
        <v>1401535.9609490195</v>
      </c>
      <c r="K28" s="3">
        <f>beta_portfolio!M26</f>
        <v>1257297.1695186319</v>
      </c>
      <c r="L28" s="3">
        <f>beta_portfolio!N26</f>
        <v>1059899.494738051</v>
      </c>
      <c r="M28" s="3">
        <f>beta_portfolio!O26</f>
        <v>5957658.1979040727</v>
      </c>
    </row>
    <row r="29" spans="1:13" x14ac:dyDescent="0.25">
      <c r="A29" s="3">
        <f>current_portfolio!J27</f>
        <v>2267864.6300000008</v>
      </c>
      <c r="B29" s="3">
        <f>current_portfolio!K27</f>
        <v>1532484.1100000003</v>
      </c>
      <c r="C29" s="3">
        <f>current_portfolio!L27</f>
        <v>1118117.8700000001</v>
      </c>
      <c r="D29" s="3">
        <f>current_portfolio!M27</f>
        <v>569564.25000000023</v>
      </c>
      <c r="E29" s="3">
        <f>current_portfolio!N27</f>
        <v>752528.24</v>
      </c>
      <c r="F29" s="3">
        <f>current_portfolio!O27</f>
        <v>6240559.0999999996</v>
      </c>
      <c r="H29" s="3">
        <f>beta_portfolio!J27</f>
        <v>1792835.1844435479</v>
      </c>
      <c r="I29" s="3">
        <f>beta_portfolio!K27</f>
        <v>1596698.3282193677</v>
      </c>
      <c r="J29" s="3">
        <f>beta_portfolio!L27</f>
        <v>1333319.861956584</v>
      </c>
      <c r="K29" s="3">
        <f>beta_portfolio!M27</f>
        <v>867093.84989543259</v>
      </c>
      <c r="L29" s="3">
        <f>beta_portfolio!N27</f>
        <v>1425361.6618489097</v>
      </c>
      <c r="M29" s="3">
        <f>beta_portfolio!O27</f>
        <v>7015308.8863638416</v>
      </c>
    </row>
    <row r="30" spans="1:13" x14ac:dyDescent="0.25">
      <c r="A30" s="3">
        <f>current_portfolio!J28</f>
        <v>2372864.290000001</v>
      </c>
      <c r="B30" s="3">
        <f>current_portfolio!K28</f>
        <v>1544907.9400000004</v>
      </c>
      <c r="C30" s="3">
        <f>current_portfolio!L28</f>
        <v>1073156.33</v>
      </c>
      <c r="D30" s="3">
        <f>current_portfolio!M28</f>
        <v>619327.60000000021</v>
      </c>
      <c r="E30" s="3">
        <f>current_portfolio!N28</f>
        <v>700115</v>
      </c>
      <c r="F30" s="3">
        <f>current_portfolio!O28</f>
        <v>6310371.1599999992</v>
      </c>
      <c r="H30" s="3">
        <f>beta_portfolio!J28</f>
        <v>1942635.4617063005</v>
      </c>
      <c r="I30" s="3">
        <f>beta_portfolio!K28</f>
        <v>1654037.3656449141</v>
      </c>
      <c r="J30" s="3">
        <f>beta_portfolio!L28</f>
        <v>1309068.1050316482</v>
      </c>
      <c r="K30" s="3">
        <f>beta_portfolio!M28</f>
        <v>963944.31486857554</v>
      </c>
      <c r="L30" s="3">
        <f>beta_portfolio!N28</f>
        <v>1390756.2319446572</v>
      </c>
      <c r="M30" s="3">
        <f>beta_portfolio!O28</f>
        <v>7260441.4791960949</v>
      </c>
    </row>
    <row r="31" spans="1:13" x14ac:dyDescent="0.25">
      <c r="A31" s="3">
        <f>current_portfolio!J29</f>
        <v>2313030.4600000009</v>
      </c>
      <c r="B31" s="3">
        <f>current_portfolio!K29</f>
        <v>1436654.0800000003</v>
      </c>
      <c r="C31" s="3">
        <f>current_portfolio!L29</f>
        <v>979262.75000000012</v>
      </c>
      <c r="D31" s="3">
        <f>current_portfolio!M29</f>
        <v>296320.1500000002</v>
      </c>
      <c r="E31" s="3">
        <f>current_portfolio!N29</f>
        <v>667147.76</v>
      </c>
      <c r="F31" s="3">
        <f>current_portfolio!O29</f>
        <v>5692415.1999999993</v>
      </c>
      <c r="H31" s="3">
        <f>beta_portfolio!J29</f>
        <v>1890136.3322785019</v>
      </c>
      <c r="I31" s="3">
        <f>beta_portfolio!K29</f>
        <v>1541926.7103800394</v>
      </c>
      <c r="J31" s="3">
        <f>beta_portfolio!L29</f>
        <v>1214946.7665535209</v>
      </c>
      <c r="K31" s="3">
        <f>beta_portfolio!M29</f>
        <v>536930.65951424139</v>
      </c>
      <c r="L31" s="3">
        <f>beta_portfolio!N29</f>
        <v>1387315.9947445355</v>
      </c>
      <c r="M31" s="3">
        <f>beta_portfolio!O29</f>
        <v>6571256.463470838</v>
      </c>
    </row>
    <row r="32" spans="1:13" x14ac:dyDescent="0.25">
      <c r="A32" s="3">
        <f>current_portfolio!J30</f>
        <v>2286416.4100000011</v>
      </c>
      <c r="B32" s="3">
        <f>current_portfolio!K30</f>
        <v>1571454.2200000002</v>
      </c>
      <c r="C32" s="3">
        <f>current_portfolio!L30</f>
        <v>894662.20000000007</v>
      </c>
      <c r="D32" s="3">
        <f>current_portfolio!M30</f>
        <v>259116.17000000019</v>
      </c>
      <c r="E32" s="3">
        <f>current_portfolio!N30</f>
        <v>702827.73</v>
      </c>
      <c r="F32" s="3">
        <f>current_portfolio!O30</f>
        <v>5714476.7299999995</v>
      </c>
      <c r="H32" s="3">
        <f>beta_portfolio!J30</f>
        <v>1881886.5641261169</v>
      </c>
      <c r="I32" s="3">
        <f>beta_portfolio!K30</f>
        <v>1749273.0316537733</v>
      </c>
      <c r="J32" s="3">
        <f>beta_portfolio!L30</f>
        <v>1134623.9045266807</v>
      </c>
      <c r="K32" s="3">
        <f>beta_portfolio!M30</f>
        <v>530543.40279421839</v>
      </c>
      <c r="L32" s="3">
        <f>beta_portfolio!N30</f>
        <v>1483775.171628091</v>
      </c>
      <c r="M32" s="3">
        <f>beta_portfolio!O30</f>
        <v>6780102.0747288791</v>
      </c>
    </row>
    <row r="33" spans="1:13" x14ac:dyDescent="0.25">
      <c r="A33" s="3">
        <f>current_portfolio!J31</f>
        <v>2351040.9000000013</v>
      </c>
      <c r="B33" s="3">
        <f>current_portfolio!K31</f>
        <v>1637257.35</v>
      </c>
      <c r="C33" s="3">
        <f>current_portfolio!L31</f>
        <v>704569.88000000012</v>
      </c>
      <c r="D33" s="3">
        <f>current_portfolio!M31</f>
        <v>307637.25000000017</v>
      </c>
      <c r="E33" s="3">
        <f>current_portfolio!N31</f>
        <v>713584.05999999994</v>
      </c>
      <c r="F33" s="3">
        <f>current_portfolio!O31</f>
        <v>5714089.4399999995</v>
      </c>
      <c r="H33" s="3">
        <f>beta_portfolio!J31</f>
        <v>1985349.5655413596</v>
      </c>
      <c r="I33" s="3">
        <f>beta_portfolio!K31</f>
        <v>1873921.3143111847</v>
      </c>
      <c r="J33" s="3">
        <f>beta_portfolio!L31</f>
        <v>873632.75732604018</v>
      </c>
      <c r="K33" s="3">
        <f>beta_portfolio!M31</f>
        <v>625956.92977710394</v>
      </c>
      <c r="L33" s="3">
        <f>beta_portfolio!N31</f>
        <v>1545474.6498965444</v>
      </c>
      <c r="M33" s="3">
        <f>beta_portfolio!O31</f>
        <v>6904335.2168522319</v>
      </c>
    </row>
    <row r="34" spans="1:13" x14ac:dyDescent="0.25">
      <c r="A34" s="3">
        <f>current_portfolio!J32</f>
        <v>2464176.7800000012</v>
      </c>
      <c r="B34" s="3">
        <f>current_portfolio!K32</f>
        <v>1494889.1500000001</v>
      </c>
      <c r="C34" s="3">
        <f>current_portfolio!L32</f>
        <v>893209.50000000012</v>
      </c>
      <c r="D34" s="3">
        <f>current_portfolio!M32</f>
        <v>461811.17000000016</v>
      </c>
      <c r="E34" s="3">
        <f>current_portfolio!N32</f>
        <v>746909.72</v>
      </c>
      <c r="F34" s="3">
        <f>current_portfolio!O32</f>
        <v>6060996.3199999994</v>
      </c>
      <c r="H34" s="3">
        <f>beta_portfolio!J32</f>
        <v>2144321.2883508112</v>
      </c>
      <c r="I34" s="3">
        <f>beta_portfolio!K32</f>
        <v>1707001.0053612606</v>
      </c>
      <c r="J34" s="3">
        <f>beta_portfolio!L32</f>
        <v>1129988.9725259312</v>
      </c>
      <c r="K34" s="3">
        <f>beta_portfolio!M32</f>
        <v>840621.62864840333</v>
      </c>
      <c r="L34" s="3">
        <f>beta_portfolio!N32</f>
        <v>1638711.7503185347</v>
      </c>
      <c r="M34" s="3">
        <f>beta_portfolio!O32</f>
        <v>7460644.6452049399</v>
      </c>
    </row>
    <row r="35" spans="1:13" x14ac:dyDescent="0.25">
      <c r="A35" s="3">
        <f>current_portfolio!J33</f>
        <v>2536238.1900000013</v>
      </c>
      <c r="B35" s="3">
        <f>current_portfolio!K33</f>
        <v>1565788.6800000002</v>
      </c>
      <c r="C35" s="3">
        <f>current_portfolio!L33</f>
        <v>619942.34000000008</v>
      </c>
      <c r="D35" s="3">
        <f>current_portfolio!M33</f>
        <v>57600.64000000013</v>
      </c>
      <c r="E35" s="3">
        <f>current_portfolio!N33</f>
        <v>773731.14</v>
      </c>
      <c r="F35" s="3">
        <f>current_portfolio!O33</f>
        <v>5553300.9899999993</v>
      </c>
      <c r="H35" s="3">
        <f>beta_portfolio!J33</f>
        <v>2256431.9436156857</v>
      </c>
      <c r="I35" s="3">
        <f>beta_portfolio!K33</f>
        <v>1837906.8441180128</v>
      </c>
      <c r="J35" s="3">
        <f>beta_portfolio!L33</f>
        <v>624801.64240269747</v>
      </c>
      <c r="K35" s="3">
        <f>beta_portfolio!M33</f>
        <v>220778.00351440918</v>
      </c>
      <c r="L35" s="3">
        <f>beta_portfolio!N33</f>
        <v>1722983.4096612411</v>
      </c>
      <c r="M35" s="3">
        <f>beta_portfolio!O33</f>
        <v>6662901.8433120456</v>
      </c>
    </row>
    <row r="36" spans="1:13" x14ac:dyDescent="0.25">
      <c r="A36" s="3">
        <f>current_portfolio!J34</f>
        <v>2573833.2300000014</v>
      </c>
      <c r="B36" s="3">
        <f>current_portfolio!K34</f>
        <v>1433251.6400000001</v>
      </c>
      <c r="C36" s="3">
        <f>current_portfolio!L34</f>
        <v>402242.68000000005</v>
      </c>
      <c r="D36" s="3">
        <f>current_portfolio!M34</f>
        <v>67163.03000000013</v>
      </c>
      <c r="E36" s="3">
        <f>current_portfolio!N34</f>
        <v>709515.85</v>
      </c>
      <c r="F36" s="3">
        <f>current_portfolio!O34</f>
        <v>5186006.43</v>
      </c>
      <c r="H36" s="3">
        <f>beta_portfolio!J34</f>
        <v>2327969.2188799386</v>
      </c>
      <c r="I36" s="3">
        <f>beta_portfolio!K34</f>
        <v>1687223.0102863808</v>
      </c>
      <c r="J36" s="3">
        <f>beta_portfolio!L34</f>
        <v>301730.07669316645</v>
      </c>
      <c r="K36" s="3">
        <f>beta_portfolio!M34</f>
        <v>270612.47452177538</v>
      </c>
      <c r="L36" s="3">
        <f>beta_portfolio!N34</f>
        <v>1668631.6448077923</v>
      </c>
      <c r="M36" s="3">
        <f>beta_portfolio!O34</f>
        <v>6256166.4251890527</v>
      </c>
    </row>
    <row r="37" spans="1:13" x14ac:dyDescent="0.25">
      <c r="A37" s="3">
        <f>current_portfolio!J35</f>
        <v>2443971.1200000015</v>
      </c>
      <c r="B37" s="3">
        <f>current_portfolio!K35</f>
        <v>1206651.81</v>
      </c>
      <c r="C37" s="3">
        <f>current_portfolio!L35</f>
        <v>622715.27</v>
      </c>
      <c r="D37" s="3">
        <f>current_portfolio!M35</f>
        <v>267315.98000000016</v>
      </c>
      <c r="E37" s="3">
        <f>current_portfolio!N35</f>
        <v>597702.25</v>
      </c>
      <c r="F37" s="3">
        <f>current_portfolio!O35</f>
        <v>5138356.43</v>
      </c>
      <c r="H37" s="3">
        <f>beta_portfolio!J35</f>
        <v>2171481.4292393844</v>
      </c>
      <c r="I37" s="3">
        <f>beta_portfolio!K35</f>
        <v>1359099.6926186217</v>
      </c>
      <c r="J37" s="3">
        <f>beta_portfolio!L35</f>
        <v>592848.69180483604</v>
      </c>
      <c r="K37" s="3">
        <f>beta_portfolio!M35</f>
        <v>535651.52214480715</v>
      </c>
      <c r="L37" s="3">
        <f>beta_portfolio!N35</f>
        <v>1526033.3039519025</v>
      </c>
      <c r="M37" s="3">
        <f>beta_portfolio!O35</f>
        <v>6185114.6397595517</v>
      </c>
    </row>
    <row r="38" spans="1:13" x14ac:dyDescent="0.25">
      <c r="A38" s="3">
        <f>current_portfolio!J36</f>
        <v>2423751.2100000014</v>
      </c>
      <c r="B38" s="3">
        <f>current_portfolio!K36</f>
        <v>1085074.04</v>
      </c>
      <c r="C38" s="3">
        <f>current_portfolio!L36</f>
        <v>826340.17</v>
      </c>
      <c r="D38" s="3">
        <f>current_portfolio!M36</f>
        <v>149434.41000000015</v>
      </c>
      <c r="E38" s="3">
        <f>current_portfolio!N36</f>
        <v>544837.92000000004</v>
      </c>
      <c r="F38" s="3">
        <f>current_portfolio!O36</f>
        <v>5029437.75</v>
      </c>
      <c r="H38" s="3">
        <f>beta_portfolio!J36</f>
        <v>2171481.4292393844</v>
      </c>
      <c r="I38" s="3">
        <f>beta_portfolio!K36</f>
        <v>1226078.3667202243</v>
      </c>
      <c r="J38" s="3">
        <f>beta_portfolio!L36</f>
        <v>865630.31257146772</v>
      </c>
      <c r="K38" s="3">
        <f>beta_portfolio!M36</f>
        <v>427197.95242600614</v>
      </c>
      <c r="L38" s="3">
        <f>beta_portfolio!N36</f>
        <v>1490685.4738213306</v>
      </c>
      <c r="M38" s="3">
        <f>beta_portfolio!O36</f>
        <v>6181073.5347784124</v>
      </c>
    </row>
    <row r="39" spans="1:13" x14ac:dyDescent="0.25">
      <c r="A39" s="3">
        <f>current_portfolio!J37</f>
        <v>2361631.4900000012</v>
      </c>
      <c r="B39" s="3">
        <f>current_portfolio!K37</f>
        <v>902550.02</v>
      </c>
      <c r="C39" s="3">
        <f>current_portfolio!L37</f>
        <v>966188.64</v>
      </c>
      <c r="D39" s="3">
        <f>current_portfolio!M37</f>
        <v>961489.14000000013</v>
      </c>
      <c r="E39" s="3">
        <f>current_portfolio!N37</f>
        <v>517938.34</v>
      </c>
      <c r="F39" s="3">
        <f>current_portfolio!O37</f>
        <v>5709797.6299999999</v>
      </c>
      <c r="H39" s="3">
        <f>beta_portfolio!J37</f>
        <v>2115841.3262560759</v>
      </c>
      <c r="I39" s="3">
        <f>beta_portfolio!K37</f>
        <v>988160.27930291113</v>
      </c>
      <c r="J39" s="3">
        <f>beta_portfolio!L37</f>
        <v>1067634.1994072646</v>
      </c>
      <c r="K39" s="3">
        <f>beta_portfolio!M37</f>
        <v>1325012.7500060208</v>
      </c>
      <c r="L39" s="3">
        <f>beta_portfolio!N37</f>
        <v>1496661.1412061728</v>
      </c>
      <c r="M39" s="3">
        <f>beta_portfolio!O37</f>
        <v>6993309.6961784447</v>
      </c>
    </row>
    <row r="40" spans="1:13" x14ac:dyDescent="0.25">
      <c r="A40" s="3"/>
      <c r="B40" s="3"/>
      <c r="C40" s="3"/>
      <c r="D40" s="3"/>
      <c r="E40" s="3"/>
      <c r="F40" s="3"/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>
        <v>-291611.39</v>
      </c>
      <c r="C2">
        <v>-305668.59999999998</v>
      </c>
      <c r="D2">
        <v>-273267.15999999997</v>
      </c>
      <c r="E2">
        <v>-425716.07</v>
      </c>
      <c r="F2">
        <v>-185566.47</v>
      </c>
      <c r="G2">
        <v>-722916.75999999989</v>
      </c>
    </row>
    <row r="3" spans="1:7" x14ac:dyDescent="0.25">
      <c r="A3" s="1" t="s">
        <v>8</v>
      </c>
      <c r="B3">
        <v>-233987.11</v>
      </c>
      <c r="C3">
        <v>-226599.83</v>
      </c>
      <c r="D3">
        <v>-217842.57</v>
      </c>
      <c r="E3">
        <v>-386132.66</v>
      </c>
      <c r="F3">
        <v>-132588.41</v>
      </c>
      <c r="G3">
        <v>-692161.37</v>
      </c>
    </row>
    <row r="4" spans="1:7" x14ac:dyDescent="0.25">
      <c r="A4" s="1" t="s">
        <v>9</v>
      </c>
      <c r="B4">
        <v>-62119.72</v>
      </c>
      <c r="C4">
        <v>-121577.77</v>
      </c>
      <c r="D4">
        <v>-112641.77</v>
      </c>
      <c r="E4">
        <v>-138369.15</v>
      </c>
      <c r="F4">
        <v>-49295.59</v>
      </c>
      <c r="G4">
        <v>-183119.28</v>
      </c>
    </row>
    <row r="5" spans="1:7" x14ac:dyDescent="0.25">
      <c r="A5" s="1" t="s">
        <v>10</v>
      </c>
      <c r="B5">
        <v>113135.88</v>
      </c>
      <c r="C5">
        <v>70899.53</v>
      </c>
      <c r="D5">
        <v>139848.47</v>
      </c>
      <c r="E5">
        <v>49763.35</v>
      </c>
      <c r="F5">
        <v>37034.699999999997</v>
      </c>
      <c r="G5">
        <v>479464.03</v>
      </c>
    </row>
    <row r="6" spans="1:7" x14ac:dyDescent="0.25">
      <c r="A6" s="1" t="s">
        <v>11</v>
      </c>
      <c r="B6">
        <v>508605.34</v>
      </c>
      <c r="C6">
        <v>341790.42</v>
      </c>
      <c r="D6">
        <v>274976.78000000003</v>
      </c>
      <c r="E6">
        <v>812054.73</v>
      </c>
      <c r="F6">
        <v>200940.04</v>
      </c>
      <c r="G6">
        <v>1017676.85</v>
      </c>
    </row>
    <row r="7" spans="1:7" x14ac:dyDescent="0.25">
      <c r="A7" s="1" t="s">
        <v>12</v>
      </c>
      <c r="B7">
        <v>872881.46</v>
      </c>
      <c r="C7">
        <v>1242191.96</v>
      </c>
      <c r="D7">
        <v>625778.75</v>
      </c>
      <c r="E7">
        <v>971200.51</v>
      </c>
      <c r="F7">
        <v>257694.32</v>
      </c>
      <c r="G7">
        <v>1908250.62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44377</v>
      </c>
      <c r="B2">
        <v>-37492.736665279983</v>
      </c>
      <c r="C2">
        <v>-96037.039015949704</v>
      </c>
      <c r="D2">
        <v>-64923.057989678578</v>
      </c>
      <c r="E2">
        <v>-10664.484360871649</v>
      </c>
      <c r="F2">
        <v>-100256.0989083726</v>
      </c>
      <c r="G2">
        <v>-309373.41694015259</v>
      </c>
    </row>
    <row r="3" spans="1:7" x14ac:dyDescent="0.25">
      <c r="A3" s="2">
        <v>44407</v>
      </c>
      <c r="B3">
        <v>-59423.747174711898</v>
      </c>
      <c r="C3">
        <v>-83710.010004524636</v>
      </c>
      <c r="D3">
        <v>14611.2698716755</v>
      </c>
      <c r="E3">
        <v>-2679.0924019965751</v>
      </c>
      <c r="F3">
        <v>-49602.673234734393</v>
      </c>
      <c r="G3">
        <v>-180804.25294429189</v>
      </c>
    </row>
    <row r="4" spans="1:7" x14ac:dyDescent="0.25">
      <c r="A4" s="2">
        <v>44439</v>
      </c>
      <c r="B4">
        <v>-41792.501712443467</v>
      </c>
      <c r="C4">
        <v>-63314.390232956561</v>
      </c>
      <c r="D4">
        <v>-74653.596854571078</v>
      </c>
      <c r="E4">
        <v>-76700.68142236711</v>
      </c>
      <c r="F4">
        <v>-97758.040658176673</v>
      </c>
      <c r="G4">
        <v>-354219.21088051482</v>
      </c>
    </row>
    <row r="5" spans="1:7" x14ac:dyDescent="0.25">
      <c r="A5" s="2">
        <v>44469</v>
      </c>
      <c r="B5">
        <v>-57791.201918688428</v>
      </c>
      <c r="C5">
        <v>-105310.36427641301</v>
      </c>
      <c r="D5">
        <v>-36584.539270978938</v>
      </c>
      <c r="E5">
        <v>-86772.153704850003</v>
      </c>
      <c r="F5">
        <v>-91314.108141974983</v>
      </c>
      <c r="G5">
        <v>-377772.36731290561</v>
      </c>
    </row>
    <row r="6" spans="1:7" x14ac:dyDescent="0.25">
      <c r="A6" s="2">
        <v>44498</v>
      </c>
      <c r="B6">
        <v>-66045.277843324468</v>
      </c>
      <c r="C6">
        <v>-35811.498249991258</v>
      </c>
      <c r="D6">
        <v>10236.883089959079</v>
      </c>
      <c r="E6">
        <v>266035.88420622272</v>
      </c>
      <c r="F6">
        <v>-101209.799702772</v>
      </c>
      <c r="G6">
        <v>73206.191500093846</v>
      </c>
    </row>
    <row r="7" spans="1:7" x14ac:dyDescent="0.25">
      <c r="A7" s="2">
        <v>44530</v>
      </c>
      <c r="B7">
        <v>-61288.106277789338</v>
      </c>
      <c r="C7">
        <v>-30774.13</v>
      </c>
      <c r="D7">
        <v>-84720.061217613751</v>
      </c>
      <c r="E7">
        <v>-85785.308914116817</v>
      </c>
      <c r="F7">
        <v>-65909.843420641904</v>
      </c>
      <c r="G7">
        <v>-328477.44983016158</v>
      </c>
    </row>
    <row r="8" spans="1:7" x14ac:dyDescent="0.25">
      <c r="A8" s="2">
        <v>44561</v>
      </c>
      <c r="B8">
        <v>-64554.756996728189</v>
      </c>
      <c r="C8">
        <v>-58585.398147636472</v>
      </c>
      <c r="D8">
        <v>-57056.241613466278</v>
      </c>
      <c r="E8">
        <v>-36570.353447194117</v>
      </c>
      <c r="F8">
        <v>-51500.078596713603</v>
      </c>
      <c r="G8">
        <v>-268266.82880173868</v>
      </c>
    </row>
    <row r="9" spans="1:7" x14ac:dyDescent="0.25">
      <c r="A9" s="2">
        <v>44592</v>
      </c>
      <c r="B9">
        <v>-55288.456830760289</v>
      </c>
      <c r="C9">
        <v>-79450.62934683988</v>
      </c>
      <c r="D9">
        <v>-68971.841667136119</v>
      </c>
      <c r="E9">
        <v>-68329.570217643253</v>
      </c>
      <c r="F9">
        <v>149817.86197426621</v>
      </c>
      <c r="G9">
        <v>-122222.6360881132</v>
      </c>
    </row>
    <row r="10" spans="1:7" x14ac:dyDescent="0.25">
      <c r="A10" s="2">
        <v>44620</v>
      </c>
      <c r="B10">
        <v>142691.46329407711</v>
      </c>
      <c r="C10">
        <v>-68867.792071345597</v>
      </c>
      <c r="D10">
        <v>41063.321798171848</v>
      </c>
      <c r="E10">
        <v>1536.1302545273791</v>
      </c>
      <c r="F10">
        <v>-46327.008649479423</v>
      </c>
      <c r="G10">
        <v>70096.114625951333</v>
      </c>
    </row>
    <row r="11" spans="1:7" x14ac:dyDescent="0.25">
      <c r="A11" s="2">
        <v>44651</v>
      </c>
      <c r="B11">
        <v>621234.04956989887</v>
      </c>
      <c r="C11">
        <v>18030.45239760989</v>
      </c>
      <c r="D11">
        <v>27827.711356254589</v>
      </c>
      <c r="E11">
        <v>-18241.959720578539</v>
      </c>
      <c r="F11">
        <v>-65214.688687638642</v>
      </c>
      <c r="G11">
        <v>583635.56491554622</v>
      </c>
    </row>
    <row r="12" spans="1:7" x14ac:dyDescent="0.25">
      <c r="A12" s="2">
        <v>44680</v>
      </c>
      <c r="B12">
        <v>46909.138053185707</v>
      </c>
      <c r="C12">
        <v>-30774.13</v>
      </c>
      <c r="D12">
        <v>-67434.069900435978</v>
      </c>
      <c r="E12">
        <v>-55373.173086437397</v>
      </c>
      <c r="F12">
        <v>-16442.89104506759</v>
      </c>
      <c r="G12">
        <v>-123115.1259787553</v>
      </c>
    </row>
    <row r="13" spans="1:7" x14ac:dyDescent="0.25">
      <c r="A13" s="2">
        <v>44712</v>
      </c>
      <c r="B13">
        <v>-65339.465602374286</v>
      </c>
      <c r="C13">
        <v>-38939.547249293908</v>
      </c>
      <c r="D13">
        <v>-24093.415866080479</v>
      </c>
      <c r="E13">
        <v>-41379.898105484877</v>
      </c>
      <c r="F13">
        <v>-80907.260316441098</v>
      </c>
      <c r="G13">
        <v>-250659.58713967461</v>
      </c>
    </row>
    <row r="14" spans="1:7" x14ac:dyDescent="0.25">
      <c r="A14" s="2">
        <v>44742</v>
      </c>
      <c r="B14">
        <v>-13618.516797195671</v>
      </c>
      <c r="C14">
        <v>-22934.756654136341</v>
      </c>
      <c r="D14">
        <v>-60279.41322768305</v>
      </c>
      <c r="E14">
        <v>-43711.809999966506</v>
      </c>
      <c r="F14">
        <v>12432.16474956942</v>
      </c>
      <c r="G14">
        <v>-128112.3319294121</v>
      </c>
    </row>
    <row r="15" spans="1:7" x14ac:dyDescent="0.25">
      <c r="A15" s="2">
        <v>44771</v>
      </c>
      <c r="B15">
        <v>183976.10871561489</v>
      </c>
      <c r="C15">
        <v>-61952.320621975443</v>
      </c>
      <c r="D15">
        <v>105579.457187687</v>
      </c>
      <c r="E15">
        <v>14074.899994087</v>
      </c>
      <c r="F15">
        <v>54656.807134622817</v>
      </c>
      <c r="G15">
        <v>296334.95241003617</v>
      </c>
    </row>
    <row r="16" spans="1:7" x14ac:dyDescent="0.25">
      <c r="A16" s="2">
        <v>44804</v>
      </c>
      <c r="B16">
        <v>-9816.7345819162438</v>
      </c>
      <c r="C16">
        <v>-70932.462550035314</v>
      </c>
      <c r="D16">
        <v>-36755.768350498212</v>
      </c>
      <c r="E16">
        <v>-81105.181133776729</v>
      </c>
      <c r="F16">
        <v>37091.560010551613</v>
      </c>
      <c r="G16">
        <v>-161518.58660567491</v>
      </c>
    </row>
    <row r="17" spans="1:7" x14ac:dyDescent="0.25">
      <c r="A17" s="2">
        <v>44834</v>
      </c>
      <c r="B17">
        <v>-49735.286914383927</v>
      </c>
      <c r="C17">
        <v>60466.325803005049</v>
      </c>
      <c r="D17">
        <v>157844.73693035269</v>
      </c>
      <c r="E17">
        <v>182761.4612434849</v>
      </c>
      <c r="F17">
        <v>-19795.682674534619</v>
      </c>
      <c r="G17">
        <v>331541.55438792409</v>
      </c>
    </row>
    <row r="18" spans="1:7" x14ac:dyDescent="0.25">
      <c r="A18" s="2">
        <v>44865</v>
      </c>
      <c r="B18">
        <v>922.09095118232653</v>
      </c>
      <c r="C18">
        <v>-75001.765894128766</v>
      </c>
      <c r="D18">
        <v>-80962.565888730285</v>
      </c>
      <c r="E18">
        <v>-45795.859382007562</v>
      </c>
      <c r="F18">
        <v>-100374.7501871768</v>
      </c>
      <c r="G18">
        <v>-301212.850400861</v>
      </c>
    </row>
    <row r="19" spans="1:7" x14ac:dyDescent="0.25">
      <c r="A19" s="2">
        <v>44895</v>
      </c>
      <c r="B19">
        <v>-48959.005699493828</v>
      </c>
      <c r="C19">
        <v>-18290.642336784698</v>
      </c>
      <c r="D19">
        <v>-55201.467786773363</v>
      </c>
      <c r="E19">
        <v>16452.570931040998</v>
      </c>
      <c r="F19">
        <v>110176.5572860395</v>
      </c>
      <c r="G19">
        <v>4178.0123940286276</v>
      </c>
    </row>
    <row r="20" spans="1:7" x14ac:dyDescent="0.25">
      <c r="A20" s="2">
        <v>44925</v>
      </c>
      <c r="B20">
        <v>-43270.055935484808</v>
      </c>
      <c r="C20">
        <v>43723.314436909539</v>
      </c>
      <c r="D20">
        <v>389.3392077730532</v>
      </c>
      <c r="E20">
        <v>-19861.51029416042</v>
      </c>
      <c r="F20">
        <v>-86988.40412756821</v>
      </c>
      <c r="G20">
        <v>-106007.3167125308</v>
      </c>
    </row>
    <row r="21" spans="1:7" x14ac:dyDescent="0.25">
      <c r="A21" s="2">
        <v>44957</v>
      </c>
      <c r="B21">
        <v>-59510.058894284652</v>
      </c>
      <c r="C21">
        <v>15889.38902093648</v>
      </c>
      <c r="D21">
        <v>-68847.491254387598</v>
      </c>
      <c r="E21">
        <v>-53075.63719393214</v>
      </c>
      <c r="F21">
        <v>798.60129252035404</v>
      </c>
      <c r="G21">
        <v>-164745.19702914759</v>
      </c>
    </row>
    <row r="22" spans="1:7" x14ac:dyDescent="0.25">
      <c r="A22" s="2">
        <v>44985</v>
      </c>
      <c r="B22">
        <v>35561.928160633113</v>
      </c>
      <c r="C22">
        <v>27368.20182283784</v>
      </c>
      <c r="D22">
        <v>-58962.194313007742</v>
      </c>
      <c r="E22">
        <v>-64536.898775778893</v>
      </c>
      <c r="F22">
        <v>-50611.700081466814</v>
      </c>
      <c r="G22">
        <v>-111180.66318678251</v>
      </c>
    </row>
    <row r="23" spans="1:7" x14ac:dyDescent="0.25">
      <c r="A23" s="2">
        <v>45016</v>
      </c>
      <c r="B23">
        <v>-50840.149797107588</v>
      </c>
      <c r="C23">
        <v>188237.23027031071</v>
      </c>
      <c r="D23">
        <v>27804.356853773581</v>
      </c>
      <c r="E23">
        <v>22869.973780770932</v>
      </c>
      <c r="F23">
        <v>-61273.126153621168</v>
      </c>
      <c r="G23">
        <v>126798.2849541264</v>
      </c>
    </row>
    <row r="24" spans="1:7" x14ac:dyDescent="0.25">
      <c r="A24" s="2">
        <v>45044</v>
      </c>
      <c r="B24">
        <v>-1662.3577153557269</v>
      </c>
      <c r="C24">
        <v>-47506.214153638488</v>
      </c>
      <c r="D24">
        <v>10627.566176600571</v>
      </c>
      <c r="E24">
        <v>105360.32368751671</v>
      </c>
      <c r="F24">
        <v>-60503.218707579857</v>
      </c>
      <c r="G24">
        <v>6316.0992875431548</v>
      </c>
    </row>
    <row r="25" spans="1:7" x14ac:dyDescent="0.25">
      <c r="A25" s="2">
        <v>45077</v>
      </c>
      <c r="B25">
        <v>40818.409892770353</v>
      </c>
      <c r="C25">
        <v>-18133.212959841559</v>
      </c>
      <c r="D25">
        <v>33893.06089168982</v>
      </c>
      <c r="E25">
        <v>76882.32434654294</v>
      </c>
      <c r="F25">
        <v>-26371.155438411221</v>
      </c>
      <c r="G25">
        <v>107089.42673275041</v>
      </c>
    </row>
    <row r="26" spans="1:7" x14ac:dyDescent="0.25">
      <c r="A26" s="2">
        <v>45107</v>
      </c>
      <c r="B26">
        <v>48580.092570408917</v>
      </c>
      <c r="C26">
        <v>263377.9077838331</v>
      </c>
      <c r="D26">
        <v>-69320.843982207647</v>
      </c>
      <c r="E26">
        <v>-44759.582540601332</v>
      </c>
      <c r="F26">
        <v>-63125.249046068828</v>
      </c>
      <c r="G26">
        <v>134752.32478536421</v>
      </c>
    </row>
    <row r="27" spans="1:7" x14ac:dyDescent="0.25">
      <c r="A27" s="2">
        <v>45138</v>
      </c>
      <c r="B27">
        <v>46535.375040723768</v>
      </c>
      <c r="C27">
        <v>-112808.1950052686</v>
      </c>
      <c r="D27">
        <v>-8076.6510075645056</v>
      </c>
      <c r="E27">
        <v>86618.639623199357</v>
      </c>
      <c r="F27">
        <v>-107767.8471108587</v>
      </c>
      <c r="G27">
        <v>-95498.678459768649</v>
      </c>
    </row>
    <row r="28" spans="1:7" x14ac:dyDescent="0.25">
      <c r="A28" s="2">
        <v>45169</v>
      </c>
      <c r="B28">
        <v>-44800.617262752581</v>
      </c>
      <c r="C28">
        <v>-44915.207425546403</v>
      </c>
      <c r="D28">
        <v>-20709.783075064261</v>
      </c>
      <c r="E28">
        <v>-47087.114973142998</v>
      </c>
      <c r="F28">
        <v>-17807.810095747402</v>
      </c>
      <c r="G28">
        <v>-175320.53283225361</v>
      </c>
    </row>
    <row r="29" spans="1:7" x14ac:dyDescent="0.25">
      <c r="A29" s="2">
        <v>45198</v>
      </c>
      <c r="B29">
        <v>-7334.7005722013491</v>
      </c>
      <c r="C29">
        <v>3856.7952648746868</v>
      </c>
      <c r="D29">
        <v>227.75847812733261</v>
      </c>
      <c r="E29">
        <v>104006.2053543342</v>
      </c>
      <c r="F29">
        <v>-29527.002799878359</v>
      </c>
      <c r="G29">
        <v>71229.055725256563</v>
      </c>
    </row>
    <row r="30" spans="1:7" x14ac:dyDescent="0.25">
      <c r="A30" s="2">
        <v>45230</v>
      </c>
      <c r="B30">
        <v>-18364.28184761489</v>
      </c>
      <c r="C30">
        <v>-72546.181273733819</v>
      </c>
      <c r="D30">
        <v>-4277.6879731597437</v>
      </c>
      <c r="E30">
        <v>-30816.723279977061</v>
      </c>
      <c r="F30">
        <v>-60779.206883555482</v>
      </c>
      <c r="G30">
        <v>-186784.081258041</v>
      </c>
    </row>
    <row r="31" spans="1:7" x14ac:dyDescent="0.25">
      <c r="A31" s="2">
        <v>45260</v>
      </c>
      <c r="B31">
        <v>-38838.511415242632</v>
      </c>
      <c r="C31">
        <v>-58845.152657411498</v>
      </c>
      <c r="D31">
        <v>70898.827200640488</v>
      </c>
      <c r="E31">
        <v>-46892.446982885493</v>
      </c>
      <c r="F31">
        <v>-50943.148268453493</v>
      </c>
      <c r="G31">
        <v>-124620.4321233527</v>
      </c>
    </row>
    <row r="32" spans="1:7" x14ac:dyDescent="0.25">
      <c r="A32" s="2">
        <v>45289</v>
      </c>
      <c r="B32">
        <v>-45835.842809451708</v>
      </c>
      <c r="C32">
        <v>24552.108949924092</v>
      </c>
      <c r="D32">
        <v>-67716.595199890988</v>
      </c>
      <c r="E32">
        <v>-60490.778871299408</v>
      </c>
      <c r="F32">
        <v>-59911.440421990177</v>
      </c>
      <c r="G32">
        <v>-209402.5483527082</v>
      </c>
    </row>
    <row r="33" spans="1:7" x14ac:dyDescent="0.25">
      <c r="A33" s="2">
        <v>45322</v>
      </c>
      <c r="B33">
        <v>-40049.245264874451</v>
      </c>
      <c r="C33">
        <v>-60006.308756752347</v>
      </c>
      <c r="D33">
        <v>231920.17012323369</v>
      </c>
      <c r="E33">
        <v>215633.09513399409</v>
      </c>
      <c r="F33">
        <v>-57450.239342706504</v>
      </c>
      <c r="G33">
        <v>290047.47189289448</v>
      </c>
    </row>
    <row r="34" spans="1:7" x14ac:dyDescent="0.25">
      <c r="A34" s="2">
        <v>45351</v>
      </c>
      <c r="B34">
        <v>-33942.235264253017</v>
      </c>
      <c r="C34">
        <v>18146.79383163204</v>
      </c>
      <c r="D34">
        <v>105371.905709531</v>
      </c>
      <c r="E34">
        <v>-40272.081007366229</v>
      </c>
      <c r="F34">
        <v>-9863.5251465512119</v>
      </c>
      <c r="G34">
        <v>39440.858122992562</v>
      </c>
    </row>
    <row r="35" spans="1:7" x14ac:dyDescent="0.25">
      <c r="A35" s="2">
        <v>45379</v>
      </c>
      <c r="B35">
        <v>26625.679640554052</v>
      </c>
      <c r="C35">
        <v>101523.48766775899</v>
      </c>
      <c r="D35">
        <v>-70646.025111669645</v>
      </c>
      <c r="E35">
        <v>-64886.097623031761</v>
      </c>
      <c r="F35">
        <v>30784.74085588969</v>
      </c>
      <c r="G35">
        <v>23401.785429501291</v>
      </c>
    </row>
    <row r="36" spans="1:7" x14ac:dyDescent="0.25">
      <c r="A36" s="2">
        <v>45412</v>
      </c>
      <c r="B36">
        <v>-20219.91</v>
      </c>
      <c r="C36">
        <v>11443.555898397541</v>
      </c>
      <c r="D36">
        <v>-69156.720766631683</v>
      </c>
      <c r="E36">
        <v>-9428.0002811990271</v>
      </c>
      <c r="F36">
        <v>-17516.499869428011</v>
      </c>
      <c r="G36">
        <v>-104877.5750188612</v>
      </c>
    </row>
    <row r="37" spans="1:7" x14ac:dyDescent="0.25">
      <c r="A37" s="2">
        <v>45443</v>
      </c>
      <c r="B37">
        <v>-6479.6170166915617</v>
      </c>
      <c r="C37">
        <v>55394.067417313112</v>
      </c>
      <c r="D37">
        <v>-62155.416835796757</v>
      </c>
      <c r="E37">
        <v>-85760.0675800147</v>
      </c>
      <c r="F37">
        <v>-32875.247384842172</v>
      </c>
      <c r="G37">
        <v>-131876.28140003199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/>
  </sheetViews>
  <sheetFormatPr defaultRowHeight="15" x14ac:dyDescent="0.25"/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44377</v>
      </c>
      <c r="B2">
        <v>35.27956989247312</v>
      </c>
      <c r="C2">
        <v>60.799256756756748</v>
      </c>
      <c r="D2">
        <v>74.036414180550196</v>
      </c>
      <c r="E2">
        <v>37.947835051546392</v>
      </c>
      <c r="F2">
        <v>38.885702811244983</v>
      </c>
    </row>
    <row r="3" spans="1:6" x14ac:dyDescent="0.25">
      <c r="A3" s="2">
        <v>44407</v>
      </c>
      <c r="B3">
        <v>38.756476683937827</v>
      </c>
      <c r="C3">
        <v>57.857142857142861</v>
      </c>
      <c r="D3">
        <v>64.217964837506671</v>
      </c>
      <c r="E3">
        <v>37.435019354838701</v>
      </c>
      <c r="F3">
        <v>35.513688928731511</v>
      </c>
    </row>
    <row r="4" spans="1:6" x14ac:dyDescent="0.25">
      <c r="A4" s="2">
        <v>44439</v>
      </c>
      <c r="B4">
        <v>35.700000000000003</v>
      </c>
      <c r="C4">
        <v>54.837962962962948</v>
      </c>
      <c r="D4">
        <v>77.347342342342344</v>
      </c>
      <c r="E4">
        <v>46.941628012733062</v>
      </c>
      <c r="F4">
        <v>38.630184049079759</v>
      </c>
    </row>
    <row r="5" spans="1:6" x14ac:dyDescent="0.25">
      <c r="A5" s="2">
        <v>44469</v>
      </c>
      <c r="B5">
        <v>38.268398268398258</v>
      </c>
      <c r="C5">
        <v>64.813106796116514</v>
      </c>
      <c r="D5">
        <v>69.010108695652178</v>
      </c>
      <c r="E5">
        <v>56.30437116564417</v>
      </c>
      <c r="F5">
        <v>38.042946041748721</v>
      </c>
    </row>
    <row r="6" spans="1:6" x14ac:dyDescent="0.25">
      <c r="A6" s="2">
        <v>44498</v>
      </c>
      <c r="B6">
        <v>46.75</v>
      </c>
      <c r="C6">
        <v>52.151162790697683</v>
      </c>
      <c r="D6">
        <v>64.539159378036928</v>
      </c>
      <c r="E6">
        <v>28.644824797843661</v>
      </c>
      <c r="F6">
        <v>38.988238677210639</v>
      </c>
    </row>
    <row r="7" spans="1:6" x14ac:dyDescent="0.25">
      <c r="A7" s="2">
        <v>44530</v>
      </c>
      <c r="B7">
        <v>39.468531468531467</v>
      </c>
      <c r="C7">
        <v>51.75</v>
      </c>
      <c r="D7">
        <v>87.129311871912805</v>
      </c>
      <c r="E7">
        <v>53.819955307262568</v>
      </c>
      <c r="F7">
        <v>36.331523687580017</v>
      </c>
    </row>
    <row r="8" spans="1:6" x14ac:dyDescent="0.25">
      <c r="A8" s="2">
        <v>44561</v>
      </c>
      <c r="B8">
        <v>41.783132530120483</v>
      </c>
      <c r="C8">
        <v>54.297692307692309</v>
      </c>
      <c r="D8">
        <v>72.237380920790756</v>
      </c>
      <c r="E8">
        <v>40.002793755135578</v>
      </c>
      <c r="F8">
        <v>35.601541755888647</v>
      </c>
    </row>
    <row r="9" spans="1:6" x14ac:dyDescent="0.25">
      <c r="A9" s="2">
        <v>44592</v>
      </c>
      <c r="B9">
        <v>37.666666666666671</v>
      </c>
      <c r="C9">
        <v>57.099523460410552</v>
      </c>
      <c r="D9">
        <v>75.205239341810028</v>
      </c>
      <c r="E9">
        <v>44.498002710027087</v>
      </c>
      <c r="F9">
        <v>30.06926014319809</v>
      </c>
    </row>
    <row r="10" spans="1:6" x14ac:dyDescent="0.25">
      <c r="A10" s="2">
        <v>44620</v>
      </c>
      <c r="B10">
        <v>28.884955752212392</v>
      </c>
      <c r="C10">
        <v>55.532392026578073</v>
      </c>
      <c r="D10">
        <v>62.4718573517831</v>
      </c>
      <c r="E10">
        <v>37.180484563095092</v>
      </c>
      <c r="F10">
        <v>35.365842232173613</v>
      </c>
    </row>
    <row r="11" spans="1:6" x14ac:dyDescent="0.25">
      <c r="A11" s="2">
        <v>44651</v>
      </c>
      <c r="B11">
        <v>21.604166666666661</v>
      </c>
      <c r="C11">
        <v>48.641795665634668</v>
      </c>
      <c r="D11">
        <v>63.307729161574187</v>
      </c>
      <c r="E11">
        <v>38.478021359766657</v>
      </c>
      <c r="F11">
        <v>36.293378424078448</v>
      </c>
    </row>
    <row r="12" spans="1:6" x14ac:dyDescent="0.25">
      <c r="A12" s="2">
        <v>44680</v>
      </c>
      <c r="B12">
        <v>31.21311475409836</v>
      </c>
      <c r="C12">
        <v>51.75</v>
      </c>
      <c r="D12">
        <v>74.735256813417209</v>
      </c>
      <c r="E12">
        <v>42.18140424970305</v>
      </c>
      <c r="F12">
        <v>34.192067292138468</v>
      </c>
    </row>
    <row r="13" spans="1:6" x14ac:dyDescent="0.25">
      <c r="A13" s="2">
        <v>44712</v>
      </c>
      <c r="B13">
        <v>43.107142857142847</v>
      </c>
      <c r="C13">
        <v>52.411363636363639</v>
      </c>
      <c r="D13">
        <v>67.563115183246069</v>
      </c>
      <c r="E13">
        <v>40.481884829721359</v>
      </c>
      <c r="F13">
        <v>37.252141918528253</v>
      </c>
    </row>
    <row r="14" spans="1:6" x14ac:dyDescent="0.25">
      <c r="A14" s="2">
        <v>44742</v>
      </c>
      <c r="B14">
        <v>33.616901408450701</v>
      </c>
      <c r="C14">
        <v>51.164303369324827</v>
      </c>
      <c r="D14">
        <v>72.91603633755679</v>
      </c>
      <c r="E14">
        <v>40.730163458045759</v>
      </c>
      <c r="F14">
        <v>33.26358848744642</v>
      </c>
    </row>
    <row r="15" spans="1:6" x14ac:dyDescent="0.25">
      <c r="A15" s="2">
        <v>44771</v>
      </c>
      <c r="B15">
        <v>28.09116809116809</v>
      </c>
      <c r="C15">
        <v>54.677960526315793</v>
      </c>
      <c r="D15">
        <v>59.103080774365829</v>
      </c>
      <c r="E15">
        <v>36.478425697140842</v>
      </c>
      <c r="F15">
        <v>32.123489932885903</v>
      </c>
    </row>
    <row r="16" spans="1:6" x14ac:dyDescent="0.25">
      <c r="A16" s="2">
        <v>44804</v>
      </c>
      <c r="B16">
        <v>33.413793103448278</v>
      </c>
      <c r="C16">
        <v>55.810087173100868</v>
      </c>
      <c r="D16">
        <v>69.031949661428399</v>
      </c>
      <c r="E16">
        <v>49.05939231456658</v>
      </c>
      <c r="F16">
        <v>32.573236614853187</v>
      </c>
    </row>
    <row r="17" spans="1:6" x14ac:dyDescent="0.25">
      <c r="A17" s="2">
        <v>44834</v>
      </c>
      <c r="B17">
        <v>36.684210526315788</v>
      </c>
      <c r="C17">
        <v>46.610854503464203</v>
      </c>
      <c r="D17">
        <v>56.889399572917981</v>
      </c>
      <c r="E17">
        <v>30.586954372231951</v>
      </c>
      <c r="F17">
        <v>34.310927835051537</v>
      </c>
    </row>
    <row r="18" spans="1:6" x14ac:dyDescent="0.25">
      <c r="A18" s="2">
        <v>44865</v>
      </c>
      <c r="B18">
        <v>32.894308943089428</v>
      </c>
      <c r="C18">
        <v>56.394230769230766</v>
      </c>
      <c r="D18">
        <v>81.336189120335689</v>
      </c>
      <c r="E18">
        <v>40.962108489937357</v>
      </c>
      <c r="F18">
        <v>38.898301043219071</v>
      </c>
    </row>
    <row r="19" spans="1:6" x14ac:dyDescent="0.25">
      <c r="A19" s="2">
        <v>44895</v>
      </c>
      <c r="B19">
        <v>36.571428571428569</v>
      </c>
      <c r="C19">
        <v>50.836764705882352</v>
      </c>
      <c r="D19">
        <v>71.875823700137545</v>
      </c>
      <c r="E19">
        <v>36.353452672247258</v>
      </c>
      <c r="F19">
        <v>30.863505154639171</v>
      </c>
    </row>
    <row r="20" spans="1:6" x14ac:dyDescent="0.25">
      <c r="A20" s="2">
        <v>44925</v>
      </c>
      <c r="B20">
        <v>35.859375</v>
      </c>
      <c r="C20">
        <v>47.362095808383238</v>
      </c>
      <c r="D20">
        <v>65.305549097360867</v>
      </c>
      <c r="E20">
        <v>38.597714526079642</v>
      </c>
      <c r="F20">
        <v>37.694515525626628</v>
      </c>
    </row>
    <row r="21" spans="1:6" x14ac:dyDescent="0.25">
      <c r="A21" s="2">
        <v>44957</v>
      </c>
      <c r="B21">
        <v>38.785185185185178</v>
      </c>
      <c r="C21">
        <v>48.756869929337867</v>
      </c>
      <c r="D21">
        <v>75.165879248987608</v>
      </c>
      <c r="E21">
        <v>41.862038820992097</v>
      </c>
      <c r="F21">
        <v>33.61929703652654</v>
      </c>
    </row>
    <row r="22" spans="1:6" x14ac:dyDescent="0.25">
      <c r="A22" s="2">
        <v>44985</v>
      </c>
      <c r="B22">
        <v>31.571428571428569</v>
      </c>
      <c r="C22">
        <v>48.15625</v>
      </c>
      <c r="D22">
        <v>72.630292756786702</v>
      </c>
      <c r="E22">
        <v>43.701571506253387</v>
      </c>
      <c r="F22">
        <v>35.560199288256221</v>
      </c>
    </row>
    <row r="23" spans="1:6" x14ac:dyDescent="0.25">
      <c r="A23" s="2">
        <v>45016</v>
      </c>
      <c r="B23">
        <v>36.853146853146853</v>
      </c>
      <c r="C23">
        <v>42.095149253731343</v>
      </c>
      <c r="D23">
        <v>63.309266236204827</v>
      </c>
      <c r="E23">
        <v>36.027448904210793</v>
      </c>
      <c r="F23">
        <v>36.083224461431548</v>
      </c>
    </row>
    <row r="24" spans="1:6" x14ac:dyDescent="0.25">
      <c r="A24" s="2">
        <v>45044</v>
      </c>
      <c r="B24">
        <v>33.012903225806447</v>
      </c>
      <c r="C24">
        <v>53.174311926605498</v>
      </c>
      <c r="D24">
        <v>64.510024420024422</v>
      </c>
      <c r="E24">
        <v>32.786138238874607</v>
      </c>
      <c r="F24">
        <v>36.043329989969912</v>
      </c>
    </row>
    <row r="25" spans="1:6" x14ac:dyDescent="0.25">
      <c r="A25" s="2">
        <v>45077</v>
      </c>
      <c r="B25">
        <v>31.401993355481729</v>
      </c>
      <c r="C25">
        <v>50.825892857142847</v>
      </c>
      <c r="D25">
        <v>62.916274670092257</v>
      </c>
      <c r="E25">
        <v>33.756750489875891</v>
      </c>
      <c r="F25">
        <v>34.552270531400957</v>
      </c>
    </row>
    <row r="26" spans="1:6" x14ac:dyDescent="0.25">
      <c r="A26" s="2">
        <v>45107</v>
      </c>
      <c r="B26">
        <v>31.16258992805755</v>
      </c>
      <c r="C26">
        <v>39.98863636363636</v>
      </c>
      <c r="D26">
        <v>75.317060972537178</v>
      </c>
      <c r="E26">
        <v>40.8455293892399</v>
      </c>
      <c r="F26">
        <v>36.180711974110032</v>
      </c>
    </row>
    <row r="27" spans="1:6" x14ac:dyDescent="0.25">
      <c r="A27" s="2">
        <v>45138</v>
      </c>
      <c r="B27">
        <v>31.22448979591837</v>
      </c>
      <c r="C27">
        <v>79.755882352941185</v>
      </c>
      <c r="D27">
        <v>66.020883429447153</v>
      </c>
      <c r="E27">
        <v>33.411688311688323</v>
      </c>
      <c r="F27">
        <v>39.787826086956507</v>
      </c>
    </row>
    <row r="28" spans="1:6" x14ac:dyDescent="0.25">
      <c r="A28" s="2">
        <v>45169</v>
      </c>
      <c r="B28">
        <v>36.034188034188027</v>
      </c>
      <c r="C28">
        <v>52.935114503816791</v>
      </c>
      <c r="D28">
        <v>67.21261374870042</v>
      </c>
      <c r="E28">
        <v>41.111006593406593</v>
      </c>
      <c r="F28">
        <v>34.240130081300812</v>
      </c>
    </row>
    <row r="29" spans="1:6" x14ac:dyDescent="0.25">
      <c r="A29" s="2">
        <v>45198</v>
      </c>
      <c r="B29">
        <v>33.28709677419355</v>
      </c>
      <c r="C29">
        <v>49.432835820895519</v>
      </c>
      <c r="D29">
        <v>65.318676643884046</v>
      </c>
      <c r="E29">
        <v>32.829792636479063</v>
      </c>
      <c r="F29">
        <v>34.672294586424847</v>
      </c>
    </row>
    <row r="30" spans="1:6" x14ac:dyDescent="0.25">
      <c r="A30" s="2">
        <v>45230</v>
      </c>
      <c r="B30">
        <v>33.887973640856671</v>
      </c>
      <c r="C30">
        <v>56.035546874999987</v>
      </c>
      <c r="D30">
        <v>65.692708460879146</v>
      </c>
      <c r="E30">
        <v>39.479030612244891</v>
      </c>
      <c r="F30">
        <v>36.057589433131533</v>
      </c>
    </row>
    <row r="31" spans="1:6" x14ac:dyDescent="0.25">
      <c r="A31" s="2">
        <v>45260</v>
      </c>
      <c r="B31">
        <v>35.404958677685947</v>
      </c>
      <c r="C31">
        <v>54.326298701298711</v>
      </c>
      <c r="D31">
        <v>60.795378874130307</v>
      </c>
      <c r="E31">
        <v>41.088291560102313</v>
      </c>
      <c r="F31">
        <v>35.575580286168517</v>
      </c>
    </row>
    <row r="32" spans="1:6" x14ac:dyDescent="0.25">
      <c r="A32" s="2">
        <v>45289</v>
      </c>
      <c r="B32">
        <v>36.158730158730158</v>
      </c>
      <c r="C32">
        <v>48.3</v>
      </c>
      <c r="D32">
        <v>74.818983194464067</v>
      </c>
      <c r="E32">
        <v>42.973407243163336</v>
      </c>
      <c r="F32">
        <v>36.012909231962759</v>
      </c>
    </row>
    <row r="33" spans="1:6" x14ac:dyDescent="0.25">
      <c r="A33" s="2">
        <v>45322</v>
      </c>
      <c r="B33">
        <v>35.522388059701491</v>
      </c>
      <c r="C33">
        <v>54.455633284241543</v>
      </c>
      <c r="D33">
        <v>54.176014604150659</v>
      </c>
      <c r="E33">
        <v>29.781547538007711</v>
      </c>
      <c r="F33">
        <v>35.88858638743455</v>
      </c>
    </row>
    <row r="34" spans="1:6" x14ac:dyDescent="0.25">
      <c r="A34" s="2">
        <v>45351</v>
      </c>
      <c r="B34">
        <v>34.971428571428568</v>
      </c>
      <c r="C34">
        <v>48.635584324702592</v>
      </c>
      <c r="D34">
        <v>59.112580645161287</v>
      </c>
      <c r="E34">
        <v>40.367780458383599</v>
      </c>
      <c r="F34">
        <v>33.966309696092623</v>
      </c>
    </row>
    <row r="35" spans="1:6" x14ac:dyDescent="0.25">
      <c r="A35" s="2">
        <v>45379</v>
      </c>
      <c r="B35">
        <v>31.875</v>
      </c>
      <c r="C35">
        <v>44.968168279970207</v>
      </c>
      <c r="D35">
        <v>75.761278791229032</v>
      </c>
      <c r="E35">
        <v>43.769722057953871</v>
      </c>
      <c r="F35">
        <v>32.742603550295847</v>
      </c>
    </row>
    <row r="36" spans="1:6" x14ac:dyDescent="0.25">
      <c r="A36" s="2">
        <v>45412</v>
      </c>
      <c r="B36">
        <v>34</v>
      </c>
      <c r="C36">
        <v>49.000642673521853</v>
      </c>
      <c r="D36">
        <v>75.264222515681766</v>
      </c>
      <c r="E36">
        <v>37.865572192513369</v>
      </c>
      <c r="F36">
        <v>34.229835294117649</v>
      </c>
    </row>
    <row r="37" spans="1:6" x14ac:dyDescent="0.25">
      <c r="A37" s="2">
        <v>45443</v>
      </c>
      <c r="B37">
        <v>33.24444444444444</v>
      </c>
      <c r="C37">
        <v>46.832579185520359</v>
      </c>
      <c r="D37">
        <v>73.345668353676686</v>
      </c>
      <c r="E37">
        <v>53.772604807154828</v>
      </c>
      <c r="F37">
        <v>34.802863961813841</v>
      </c>
    </row>
    <row r="38" spans="1:6" x14ac:dyDescent="0.25">
      <c r="A38" s="2">
        <v>45469</v>
      </c>
      <c r="B38">
        <v>35.287878787878789</v>
      </c>
      <c r="C38">
        <v>52.267499999999998</v>
      </c>
      <c r="D38">
        <v>61.980454545454563</v>
      </c>
      <c r="E38">
        <v>37.438559967084963</v>
      </c>
      <c r="F38">
        <v>33.296296296296298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/>
  </sheetViews>
  <sheetFormatPr defaultRowHeight="15" x14ac:dyDescent="0.25"/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44377</v>
      </c>
      <c r="B2">
        <v>1.27956989247312</v>
      </c>
      <c r="C2">
        <v>9.0492567567567477</v>
      </c>
      <c r="D2">
        <v>6.1664141805501913</v>
      </c>
      <c r="E2">
        <v>-1.6321649484536069</v>
      </c>
      <c r="F2">
        <v>4.1657028112449774</v>
      </c>
    </row>
    <row r="3" spans="1:6" x14ac:dyDescent="0.25">
      <c r="A3" s="2">
        <v>44407</v>
      </c>
      <c r="B3">
        <v>4.7564766839378274</v>
      </c>
      <c r="C3">
        <v>6.1071428571428612</v>
      </c>
      <c r="D3">
        <v>-3.652035162493334</v>
      </c>
      <c r="E3">
        <v>-2.1449806451612972</v>
      </c>
      <c r="F3">
        <v>0.79368892873151253</v>
      </c>
    </row>
    <row r="4" spans="1:6" x14ac:dyDescent="0.25">
      <c r="A4" s="2">
        <v>44439</v>
      </c>
      <c r="B4">
        <v>1.7000000000000031</v>
      </c>
      <c r="C4">
        <v>3.0879629629629548</v>
      </c>
      <c r="D4">
        <v>9.4773423423423395</v>
      </c>
      <c r="E4">
        <v>7.3616280127330569</v>
      </c>
      <c r="F4">
        <v>3.9101840490797599</v>
      </c>
    </row>
    <row r="5" spans="1:6" x14ac:dyDescent="0.25">
      <c r="A5" s="2">
        <v>44469</v>
      </c>
      <c r="B5">
        <v>4.2683982683982649</v>
      </c>
      <c r="C5">
        <v>13.063106796116511</v>
      </c>
      <c r="D5">
        <v>1.140108695652174</v>
      </c>
      <c r="E5">
        <v>16.724371165644168</v>
      </c>
      <c r="F5">
        <v>3.3229460417487222</v>
      </c>
    </row>
    <row r="6" spans="1:6" x14ac:dyDescent="0.25">
      <c r="A6" s="2">
        <v>44498</v>
      </c>
      <c r="B6">
        <v>12.75</v>
      </c>
      <c r="C6">
        <v>0.40116279069767558</v>
      </c>
      <c r="D6">
        <v>-3.3308406219630768</v>
      </c>
      <c r="E6">
        <v>-10.93517520215633</v>
      </c>
      <c r="F6">
        <v>4.2682386772106398</v>
      </c>
    </row>
    <row r="7" spans="1:6" x14ac:dyDescent="0.25">
      <c r="A7" s="2">
        <v>44530</v>
      </c>
      <c r="B7">
        <v>5.4685314685314674</v>
      </c>
      <c r="C7">
        <v>0</v>
      </c>
      <c r="D7">
        <v>19.2593118719128</v>
      </c>
      <c r="E7">
        <v>14.239955307262569</v>
      </c>
      <c r="F7">
        <v>1.611523687580025</v>
      </c>
    </row>
    <row r="8" spans="1:6" x14ac:dyDescent="0.25">
      <c r="A8" s="2">
        <v>44561</v>
      </c>
      <c r="B8">
        <v>7.7831325301204828</v>
      </c>
      <c r="C8">
        <v>2.547692307692309</v>
      </c>
      <c r="D8">
        <v>4.367380920790751</v>
      </c>
      <c r="E8">
        <v>0.42279375513557937</v>
      </c>
      <c r="F8">
        <v>0.88154175588865513</v>
      </c>
    </row>
    <row r="9" spans="1:6" x14ac:dyDescent="0.25">
      <c r="A9" s="2">
        <v>44592</v>
      </c>
      <c r="B9">
        <v>3.666666666666671</v>
      </c>
      <c r="C9">
        <v>5.3495234604105519</v>
      </c>
      <c r="D9">
        <v>7.3352393418100226</v>
      </c>
      <c r="E9">
        <v>4.9180027100270962</v>
      </c>
      <c r="F9">
        <v>-4.6507398568019092</v>
      </c>
    </row>
    <row r="10" spans="1:6" x14ac:dyDescent="0.25">
      <c r="A10" s="2">
        <v>44620</v>
      </c>
      <c r="B10">
        <v>-5.1150442477876119</v>
      </c>
      <c r="C10">
        <v>3.7823920265780728</v>
      </c>
      <c r="D10">
        <v>-5.3981426482169041</v>
      </c>
      <c r="E10">
        <v>-2.3995154369049061</v>
      </c>
      <c r="F10">
        <v>0.6458422321736137</v>
      </c>
    </row>
    <row r="11" spans="1:6" x14ac:dyDescent="0.25">
      <c r="A11" s="2">
        <v>44651</v>
      </c>
      <c r="B11">
        <v>-12.395833333333339</v>
      </c>
      <c r="C11">
        <v>-3.108204334365325</v>
      </c>
      <c r="D11">
        <v>-4.5622708384258104</v>
      </c>
      <c r="E11">
        <v>-1.1019786402333409</v>
      </c>
      <c r="F11">
        <v>1.5733784240784561</v>
      </c>
    </row>
    <row r="12" spans="1:6" x14ac:dyDescent="0.25">
      <c r="A12" s="2">
        <v>44680</v>
      </c>
      <c r="B12">
        <v>-2.7868852459016402</v>
      </c>
      <c r="C12">
        <v>0</v>
      </c>
      <c r="D12">
        <v>6.8652568134172043</v>
      </c>
      <c r="E12">
        <v>2.6014042497030521</v>
      </c>
      <c r="F12">
        <v>-0.52793270786153101</v>
      </c>
    </row>
    <row r="13" spans="1:6" x14ac:dyDescent="0.25">
      <c r="A13" s="2">
        <v>44712</v>
      </c>
      <c r="B13">
        <v>9.1071428571428541</v>
      </c>
      <c r="C13">
        <v>0.66136363636363882</v>
      </c>
      <c r="D13">
        <v>-0.30688481675393581</v>
      </c>
      <c r="E13">
        <v>0.90188482972136086</v>
      </c>
      <c r="F13">
        <v>2.532141918528247</v>
      </c>
    </row>
    <row r="14" spans="1:6" x14ac:dyDescent="0.25">
      <c r="A14" s="2">
        <v>44742</v>
      </c>
      <c r="B14">
        <v>-0.38309859154929882</v>
      </c>
      <c r="C14">
        <v>-0.58569663067517297</v>
      </c>
      <c r="D14">
        <v>5.0460363375567852</v>
      </c>
      <c r="E14">
        <v>1.15016345804576</v>
      </c>
      <c r="F14">
        <v>-1.456411512553579</v>
      </c>
    </row>
    <row r="15" spans="1:6" x14ac:dyDescent="0.25">
      <c r="A15" s="2">
        <v>44771</v>
      </c>
      <c r="B15">
        <v>-5.9088319088319103</v>
      </c>
      <c r="C15">
        <v>2.9279605263157928</v>
      </c>
      <c r="D15">
        <v>-8.7669192256341759</v>
      </c>
      <c r="E15">
        <v>-3.1015743028591629</v>
      </c>
      <c r="F15">
        <v>-2.5965100671140959</v>
      </c>
    </row>
    <row r="16" spans="1:6" x14ac:dyDescent="0.25">
      <c r="A16" s="2">
        <v>44804</v>
      </c>
      <c r="B16">
        <v>-0.58620689655172242</v>
      </c>
      <c r="C16">
        <v>4.0600871731008681</v>
      </c>
      <c r="D16">
        <v>1.1619496614283951</v>
      </c>
      <c r="E16">
        <v>9.4793923145665815</v>
      </c>
      <c r="F16">
        <v>-2.1467633851468051</v>
      </c>
    </row>
    <row r="17" spans="1:6" x14ac:dyDescent="0.25">
      <c r="A17" s="2">
        <v>44834</v>
      </c>
      <c r="B17">
        <v>2.684210526315788</v>
      </c>
      <c r="C17">
        <v>-5.1391454965357974</v>
      </c>
      <c r="D17">
        <v>-10.98060042708202</v>
      </c>
      <c r="E17">
        <v>-8.9930456277680477</v>
      </c>
      <c r="F17">
        <v>-0.409072164948455</v>
      </c>
    </row>
    <row r="18" spans="1:6" x14ac:dyDescent="0.25">
      <c r="A18" s="2">
        <v>44865</v>
      </c>
      <c r="B18">
        <v>-1.1056910569105649</v>
      </c>
      <c r="C18">
        <v>4.6442307692307656</v>
      </c>
      <c r="D18">
        <v>13.466189120335679</v>
      </c>
      <c r="E18">
        <v>1.382108489937359</v>
      </c>
      <c r="F18">
        <v>4.1783010432190721</v>
      </c>
    </row>
    <row r="19" spans="1:6" x14ac:dyDescent="0.25">
      <c r="A19" s="2">
        <v>44895</v>
      </c>
      <c r="B19">
        <v>2.571428571428569</v>
      </c>
      <c r="C19">
        <v>-0.91323529411764781</v>
      </c>
      <c r="D19">
        <v>4.0058237001375403</v>
      </c>
      <c r="E19">
        <v>-3.226547327752741</v>
      </c>
      <c r="F19">
        <v>-3.856494845360825</v>
      </c>
    </row>
    <row r="20" spans="1:6" x14ac:dyDescent="0.25">
      <c r="A20" s="2">
        <v>44925</v>
      </c>
      <c r="B20">
        <v>1.859375</v>
      </c>
      <c r="C20">
        <v>-4.3879041916167623</v>
      </c>
      <c r="D20">
        <v>-2.564450902639138</v>
      </c>
      <c r="E20">
        <v>-0.98228547392035637</v>
      </c>
      <c r="F20">
        <v>2.9745155256266358</v>
      </c>
    </row>
    <row r="21" spans="1:6" x14ac:dyDescent="0.25">
      <c r="A21" s="2">
        <v>44957</v>
      </c>
      <c r="B21">
        <v>4.7851851851851848</v>
      </c>
      <c r="C21">
        <v>-2.9931300706621262</v>
      </c>
      <c r="D21">
        <v>7.2958792489876032</v>
      </c>
      <c r="E21">
        <v>2.2820388209920992</v>
      </c>
      <c r="F21">
        <v>-1.1007029634734591</v>
      </c>
    </row>
    <row r="22" spans="1:6" x14ac:dyDescent="0.25">
      <c r="A22" s="2">
        <v>44985</v>
      </c>
      <c r="B22">
        <v>-2.428571428571427</v>
      </c>
      <c r="C22">
        <v>-3.59375</v>
      </c>
      <c r="D22">
        <v>4.7602927567866971</v>
      </c>
      <c r="E22">
        <v>4.121571506253396</v>
      </c>
      <c r="F22">
        <v>0.84019928825622259</v>
      </c>
    </row>
    <row r="23" spans="1:6" x14ac:dyDescent="0.25">
      <c r="A23" s="2">
        <v>45016</v>
      </c>
      <c r="B23">
        <v>2.8531468531468529</v>
      </c>
      <c r="C23">
        <v>-9.6548507462686572</v>
      </c>
      <c r="D23">
        <v>-4.5607337637951701</v>
      </c>
      <c r="E23">
        <v>-3.5525510957892119</v>
      </c>
      <c r="F23">
        <v>1.3632244614315501</v>
      </c>
    </row>
    <row r="24" spans="1:6" x14ac:dyDescent="0.25">
      <c r="A24" s="2">
        <v>45044</v>
      </c>
      <c r="B24">
        <v>-0.98709677419354591</v>
      </c>
      <c r="C24">
        <v>1.4243119266055051</v>
      </c>
      <c r="D24">
        <v>-3.359975579975583</v>
      </c>
      <c r="E24">
        <v>-6.7938617611253918</v>
      </c>
      <c r="F24">
        <v>1.3233299899699129</v>
      </c>
    </row>
    <row r="25" spans="1:6" x14ac:dyDescent="0.25">
      <c r="A25" s="2">
        <v>45077</v>
      </c>
      <c r="B25">
        <v>-2.598006644518271</v>
      </c>
      <c r="C25">
        <v>-0.9241071428571459</v>
      </c>
      <c r="D25">
        <v>-4.9537253299077406</v>
      </c>
      <c r="E25">
        <v>-5.8232495101241071</v>
      </c>
      <c r="F25">
        <v>-0.1677294685990347</v>
      </c>
    </row>
    <row r="26" spans="1:6" x14ac:dyDescent="0.25">
      <c r="A26" s="2">
        <v>45107</v>
      </c>
      <c r="B26">
        <v>-2.8374100719424469</v>
      </c>
      <c r="C26">
        <v>-11.76136363636364</v>
      </c>
      <c r="D26">
        <v>7.447060972537173</v>
      </c>
      <c r="E26">
        <v>1.265529389239902</v>
      </c>
      <c r="F26">
        <v>1.460711974110033</v>
      </c>
    </row>
    <row r="27" spans="1:6" x14ac:dyDescent="0.25">
      <c r="A27" s="2">
        <v>45138</v>
      </c>
      <c r="B27">
        <v>-2.775510204081634</v>
      </c>
      <c r="C27">
        <v>28.005882352941189</v>
      </c>
      <c r="D27">
        <v>-1.8491165705528521</v>
      </c>
      <c r="E27">
        <v>-6.1683116883116824</v>
      </c>
      <c r="F27">
        <v>5.067826086956515</v>
      </c>
    </row>
    <row r="28" spans="1:6" x14ac:dyDescent="0.25">
      <c r="A28" s="2">
        <v>45169</v>
      </c>
      <c r="B28">
        <v>2.0341880341880341</v>
      </c>
      <c r="C28">
        <v>1.185114503816791</v>
      </c>
      <c r="D28">
        <v>-0.6573862512995845</v>
      </c>
      <c r="E28">
        <v>1.5310065934065951</v>
      </c>
      <c r="F28">
        <v>-0.47986991869918683</v>
      </c>
    </row>
    <row r="29" spans="1:6" x14ac:dyDescent="0.25">
      <c r="A29" s="2">
        <v>45198</v>
      </c>
      <c r="B29">
        <v>-0.71290322580644983</v>
      </c>
      <c r="C29">
        <v>-2.317164179104481</v>
      </c>
      <c r="D29">
        <v>-2.5513233561159581</v>
      </c>
      <c r="E29">
        <v>-6.7502073635209427</v>
      </c>
      <c r="F29">
        <v>-4.7705413575151567E-2</v>
      </c>
    </row>
    <row r="30" spans="1:6" x14ac:dyDescent="0.25">
      <c r="A30" s="2">
        <v>45230</v>
      </c>
      <c r="B30">
        <v>-0.1120263591433286</v>
      </c>
      <c r="C30">
        <v>4.2855468749999943</v>
      </c>
      <c r="D30">
        <v>-2.177291539120858</v>
      </c>
      <c r="E30">
        <v>-0.10096938775510721</v>
      </c>
      <c r="F30">
        <v>1.3375894331315339</v>
      </c>
    </row>
    <row r="31" spans="1:6" x14ac:dyDescent="0.25">
      <c r="A31" s="2">
        <v>45260</v>
      </c>
      <c r="B31">
        <v>1.4049586776859539</v>
      </c>
      <c r="C31">
        <v>2.5762987012987111</v>
      </c>
      <c r="D31">
        <v>-7.0746211258696974</v>
      </c>
      <c r="E31">
        <v>1.508291560102307</v>
      </c>
      <c r="F31">
        <v>0.855580286168518</v>
      </c>
    </row>
    <row r="32" spans="1:6" x14ac:dyDescent="0.25">
      <c r="A32" s="2">
        <v>45289</v>
      </c>
      <c r="B32">
        <v>2.1587301587301582</v>
      </c>
      <c r="C32">
        <v>-3.4499999999999962</v>
      </c>
      <c r="D32">
        <v>6.9489831944640628</v>
      </c>
      <c r="E32">
        <v>3.3934072431633382</v>
      </c>
      <c r="F32">
        <v>1.29290923196276</v>
      </c>
    </row>
    <row r="33" spans="1:6" x14ac:dyDescent="0.25">
      <c r="A33" s="2">
        <v>45322</v>
      </c>
      <c r="B33">
        <v>1.5223880597014909</v>
      </c>
      <c r="C33">
        <v>2.7056332842415358</v>
      </c>
      <c r="D33">
        <v>-13.693985395849349</v>
      </c>
      <c r="E33">
        <v>-9.7984524619922873</v>
      </c>
      <c r="F33">
        <v>1.168586387434551</v>
      </c>
    </row>
    <row r="34" spans="1:6" x14ac:dyDescent="0.25">
      <c r="A34" s="2">
        <v>45351</v>
      </c>
      <c r="B34">
        <v>0.97142857142856798</v>
      </c>
      <c r="C34">
        <v>-3.1144156752974079</v>
      </c>
      <c r="D34">
        <v>-8.75741935483871</v>
      </c>
      <c r="E34">
        <v>0.787780458383601</v>
      </c>
      <c r="F34">
        <v>-0.75369030390738345</v>
      </c>
    </row>
    <row r="35" spans="1:6" x14ac:dyDescent="0.25">
      <c r="A35" s="2">
        <v>45379</v>
      </c>
      <c r="B35">
        <v>-2.125</v>
      </c>
      <c r="C35">
        <v>-6.7818317200297864</v>
      </c>
      <c r="D35">
        <v>7.891278791229027</v>
      </c>
      <c r="E35">
        <v>4.1897220579538734</v>
      </c>
      <c r="F35">
        <v>-1.977396449704145</v>
      </c>
    </row>
    <row r="36" spans="1:6" x14ac:dyDescent="0.25">
      <c r="A36" s="2">
        <v>45412</v>
      </c>
      <c r="B36">
        <v>0</v>
      </c>
      <c r="C36">
        <v>-2.749357326478155</v>
      </c>
      <c r="D36">
        <v>7.3942225156817614</v>
      </c>
      <c r="E36">
        <v>-1.714427807486629</v>
      </c>
      <c r="F36">
        <v>-0.49016470588234989</v>
      </c>
    </row>
    <row r="37" spans="1:6" x14ac:dyDescent="0.25">
      <c r="A37" s="2">
        <v>45443</v>
      </c>
      <c r="B37">
        <v>-0.75555555555555998</v>
      </c>
      <c r="C37">
        <v>-4.917420814479641</v>
      </c>
      <c r="D37">
        <v>5.4756683536766806</v>
      </c>
      <c r="E37">
        <v>14.192604807154829</v>
      </c>
      <c r="F37">
        <v>8.2863961813842479E-2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0</v>
      </c>
      <c r="B2" t="s">
        <v>0</v>
      </c>
      <c r="C2">
        <v>32.15</v>
      </c>
      <c r="D2">
        <v>33.42</v>
      </c>
      <c r="E2">
        <v>34</v>
      </c>
    </row>
    <row r="3" spans="1:5" x14ac:dyDescent="0.25">
      <c r="A3" s="1">
        <v>1</v>
      </c>
      <c r="B3" t="s">
        <v>1</v>
      </c>
      <c r="C3">
        <v>47.51</v>
      </c>
      <c r="D3">
        <v>50.12</v>
      </c>
      <c r="E3">
        <v>51.43</v>
      </c>
    </row>
    <row r="4" spans="1:5" x14ac:dyDescent="0.25">
      <c r="A4" s="1">
        <v>2</v>
      </c>
      <c r="B4" t="s">
        <v>2</v>
      </c>
      <c r="C4">
        <v>60.95</v>
      </c>
      <c r="D4">
        <v>64.73</v>
      </c>
      <c r="E4">
        <v>66.41</v>
      </c>
    </row>
    <row r="5" spans="1:5" x14ac:dyDescent="0.25">
      <c r="A5" s="1">
        <v>3</v>
      </c>
      <c r="B5" t="s">
        <v>3</v>
      </c>
      <c r="C5">
        <v>35.64</v>
      </c>
      <c r="D5">
        <v>37.049999999999997</v>
      </c>
      <c r="E5">
        <v>38.619999999999997</v>
      </c>
    </row>
    <row r="6" spans="1:5" x14ac:dyDescent="0.25">
      <c r="A6" s="1">
        <v>4</v>
      </c>
      <c r="B6" t="s">
        <v>4</v>
      </c>
      <c r="C6">
        <v>32.9</v>
      </c>
      <c r="D6">
        <v>33.83</v>
      </c>
      <c r="E6">
        <v>34.57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0</v>
      </c>
      <c r="B2" t="s">
        <v>0</v>
      </c>
      <c r="C2">
        <v>28.88</v>
      </c>
      <c r="D2">
        <v>31.22</v>
      </c>
      <c r="E2">
        <v>33.29</v>
      </c>
    </row>
    <row r="3" spans="1:5" x14ac:dyDescent="0.25">
      <c r="A3" s="1">
        <v>1</v>
      </c>
      <c r="B3" t="s">
        <v>1</v>
      </c>
      <c r="C3">
        <v>44.97</v>
      </c>
      <c r="D3">
        <v>47.36</v>
      </c>
      <c r="E3">
        <v>49.43</v>
      </c>
    </row>
    <row r="4" spans="1:5" x14ac:dyDescent="0.25">
      <c r="A4" s="1">
        <v>2</v>
      </c>
      <c r="B4" t="s">
        <v>2</v>
      </c>
      <c r="C4">
        <v>59.1</v>
      </c>
      <c r="D4">
        <v>61.98</v>
      </c>
      <c r="E4">
        <v>64.540000000000006</v>
      </c>
    </row>
    <row r="5" spans="1:5" x14ac:dyDescent="0.25">
      <c r="A5" s="1">
        <v>3</v>
      </c>
      <c r="B5" t="s">
        <v>3</v>
      </c>
      <c r="C5">
        <v>30.59</v>
      </c>
      <c r="D5">
        <v>33.409999999999997</v>
      </c>
      <c r="E5">
        <v>37.44</v>
      </c>
    </row>
    <row r="6" spans="1:5" x14ac:dyDescent="0.25">
      <c r="A6" s="1">
        <v>4</v>
      </c>
      <c r="B6" t="s">
        <v>4</v>
      </c>
      <c r="C6">
        <v>32.119999999999997</v>
      </c>
      <c r="D6">
        <v>33.26</v>
      </c>
      <c r="E6">
        <v>34.31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current_portfolio</vt:lpstr>
      <vt:lpstr>beta_portfolio</vt:lpstr>
      <vt:lpstr>portvbeta</vt:lpstr>
      <vt:lpstr>Sigma Moves PnL</vt:lpstr>
      <vt:lpstr>alpha</vt:lpstr>
      <vt:lpstr>portfolio_prices</vt:lpstr>
      <vt:lpstr>beta_price_moves</vt:lpstr>
      <vt:lpstr>5 day standard deviations</vt:lpstr>
      <vt:lpstr>30 day standard 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2024-07-30T07:00:49Z</dcterms:created>
  <dcterms:modified xsi:type="dcterms:W3CDTF">2024-07-31T00:30:07Z</dcterms:modified>
</cp:coreProperties>
</file>