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2B63CABA-D025-430F-A3CF-5CA5B55618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rrent_portfolio" sheetId="1" r:id="rId1"/>
    <sheet name="current on FUM" sheetId="9" r:id="rId2"/>
    <sheet name="Sigma Moves PnL" sheetId="2" r:id="rId3"/>
    <sheet name="beta_portfolio" sheetId="3" r:id="rId4"/>
    <sheet name="alpha" sheetId="4" r:id="rId5"/>
    <sheet name="portfolio_prices" sheetId="5" r:id="rId6"/>
    <sheet name="beta_price_moves" sheetId="6" r:id="rId7"/>
    <sheet name="5 day standard deviations" sheetId="7" r:id="rId8"/>
    <sheet name="30 day standard deviations" sheetId="8" r:id="rId9"/>
  </sheets>
  <definedNames>
    <definedName name="_xlchart.v1.0" hidden="1">'current on FUM'!$B$1</definedName>
    <definedName name="_xlchart.v1.1" hidden="1">'current on FUM'!$B$2:$B$39</definedName>
    <definedName name="_xlchart.v1.10" hidden="1">'current on FUM'!$G$1</definedName>
    <definedName name="_xlchart.v1.11" hidden="1">'current on FUM'!$G$2:$G$39</definedName>
    <definedName name="_xlchart.v1.12" hidden="1">'current on FUM'!$H$1</definedName>
    <definedName name="_xlchart.v1.13" hidden="1">'current on FUM'!$H$2:$H$39</definedName>
    <definedName name="_xlchart.v1.14" hidden="1">'current on FUM'!$I$1</definedName>
    <definedName name="_xlchart.v1.15" hidden="1">'current on FUM'!$I$2:$I$39</definedName>
    <definedName name="_xlchart.v1.16" hidden="1">'current on FUM'!$B$1</definedName>
    <definedName name="_xlchart.v1.17" hidden="1">'current on FUM'!$B$2:$B$39</definedName>
    <definedName name="_xlchart.v1.18" hidden="1">'current on FUM'!$C$1</definedName>
    <definedName name="_xlchart.v1.19" hidden="1">'current on FUM'!$C$2:$C$39</definedName>
    <definedName name="_xlchart.v1.2" hidden="1">'current on FUM'!$C$1</definedName>
    <definedName name="_xlchart.v1.20" hidden="1">'current on FUM'!$D$1</definedName>
    <definedName name="_xlchart.v1.21" hidden="1">'current on FUM'!$D$2:$D$39</definedName>
    <definedName name="_xlchart.v1.22" hidden="1">'current on FUM'!$E$1</definedName>
    <definedName name="_xlchart.v1.23" hidden="1">'current on FUM'!$E$2:$E$39</definedName>
    <definedName name="_xlchart.v1.24" hidden="1">'current on FUM'!$F$1</definedName>
    <definedName name="_xlchart.v1.25" hidden="1">'current on FUM'!$F$2:$F$39</definedName>
    <definedName name="_xlchart.v1.26" hidden="1">'current on FUM'!$G$1</definedName>
    <definedName name="_xlchart.v1.27" hidden="1">'current on FUM'!$G$2:$G$39</definedName>
    <definedName name="_xlchart.v1.28" hidden="1">'current on FUM'!$H$1</definedName>
    <definedName name="_xlchart.v1.29" hidden="1">'current on FUM'!$H$2:$H$39</definedName>
    <definedName name="_xlchart.v1.3" hidden="1">'current on FUM'!$C$2:$C$39</definedName>
    <definedName name="_xlchart.v1.30" hidden="1">'current on FUM'!$I$1</definedName>
    <definedName name="_xlchart.v1.31" hidden="1">'current on FUM'!$I$2:$I$39</definedName>
    <definedName name="_xlchart.v1.32" hidden="1">'current on FUM'!$J$1</definedName>
    <definedName name="_xlchart.v1.33" hidden="1">'current on FUM'!$J$2:$J$39</definedName>
    <definedName name="_xlchart.v1.4" hidden="1">'current on FUM'!$D$1</definedName>
    <definedName name="_xlchart.v1.5" hidden="1">'current on FUM'!$D$2:$D$39</definedName>
    <definedName name="_xlchart.v1.6" hidden="1">'current on FUM'!$E$1</definedName>
    <definedName name="_xlchart.v1.7" hidden="1">'current on FUM'!$E$2:$E$39</definedName>
    <definedName name="_xlchart.v1.8" hidden="1">'current on FUM'!$F$1</definedName>
    <definedName name="_xlchart.v1.9" hidden="1">'current on FUM'!$F$2:$F$39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9" l="1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L4" i="9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M3" i="9"/>
  <c r="L3" i="9"/>
  <c r="M2" i="9"/>
  <c r="L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I34" i="9"/>
  <c r="J34" i="9"/>
  <c r="I35" i="9"/>
  <c r="J35" i="9"/>
  <c r="I36" i="9"/>
  <c r="J36" i="9"/>
  <c r="I37" i="9"/>
  <c r="J37" i="9"/>
  <c r="I38" i="9"/>
  <c r="J38" i="9"/>
  <c r="I39" i="9"/>
  <c r="J39" i="9"/>
  <c r="J2" i="9"/>
  <c r="I2" i="9"/>
  <c r="B3" i="9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G2" i="9"/>
  <c r="F2" i="9"/>
  <c r="E2" i="9"/>
  <c r="D2" i="9"/>
  <c r="C2" i="9"/>
  <c r="B2" i="9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33" i="9" l="1"/>
  <c r="M34" i="9" s="1"/>
  <c r="M35" i="9" s="1"/>
  <c r="M36" i="9" s="1"/>
  <c r="M37" i="9" s="1"/>
  <c r="M38" i="9" s="1"/>
  <c r="M39" i="9" s="1"/>
</calcChain>
</file>

<file path=xl/sharedStrings.xml><?xml version="1.0" encoding="utf-8"?>
<sst xmlns="http://schemas.openxmlformats.org/spreadsheetml/2006/main" count="85" uniqueCount="20">
  <si>
    <t>ACCU</t>
  </si>
  <si>
    <t>NZU</t>
  </si>
  <si>
    <t>EUA</t>
  </si>
  <si>
    <t>UKA</t>
  </si>
  <si>
    <t>CCA</t>
  </si>
  <si>
    <t>RGGI</t>
  </si>
  <si>
    <t>Total</t>
  </si>
  <si>
    <t>Date</t>
  </si>
  <si>
    <t>-99%</t>
  </si>
  <si>
    <t>-2 sig</t>
  </si>
  <si>
    <t>-1 sig</t>
  </si>
  <si>
    <t>1 sig</t>
  </si>
  <si>
    <t>2 sig</t>
  </si>
  <si>
    <t>+99%</t>
  </si>
  <si>
    <t>LGC</t>
  </si>
  <si>
    <t>Mkt</t>
  </si>
  <si>
    <t>TwoSigma</t>
  </si>
  <si>
    <t>OnePointFive</t>
  </si>
  <si>
    <t>OneSigma</t>
  </si>
  <si>
    <t>Total Ex EUA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</si>
</sst>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\ hh:mm:ss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8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8" fontId="0" fillId="0" borderId="4" xfId="1" applyNumberFormat="1" applyFont="1" applyBorder="1"/>
    <xf numFmtId="168" fontId="0" fillId="0" borderId="5" xfId="1" applyNumberFormat="1" applyFont="1" applyBorder="1"/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168" fontId="0" fillId="0" borderId="9" xfId="1" applyNumberFormat="1" applyFont="1" applyBorder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on FUM'!$B$1</c:f>
              <c:strCache>
                <c:ptCount val="1"/>
                <c:pt idx="0">
                  <c:v>ACCU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'current on FUM'!$B$2:$B$39</c:f>
              <c:numCache>
                <c:formatCode>0.00%</c:formatCode>
                <c:ptCount val="38"/>
                <c:pt idx="0">
                  <c:v>-1.0836874545454544E-2</c:v>
                </c:pt>
                <c:pt idx="1">
                  <c:v>-3.4479172727272726E-3</c:v>
                </c:pt>
                <c:pt idx="2">
                  <c:v>-1.0008331818181818E-2</c:v>
                </c:pt>
                <c:pt idx="3">
                  <c:v>-4.5455172727272728E-3</c:v>
                </c:pt>
                <c:pt idx="4">
                  <c:v>1.5664169090909088E-2</c:v>
                </c:pt>
                <c:pt idx="5">
                  <c:v>-1.8220018181818183E-3</c:v>
                </c:pt>
                <c:pt idx="6">
                  <c:v>3.6128000000000002E-3</c:v>
                </c:pt>
                <c:pt idx="7">
                  <c:v>-5.8766727272727276E-3</c:v>
                </c:pt>
                <c:pt idx="8">
                  <c:v>5.2650262727272731E-2</c:v>
                </c:pt>
                <c:pt idx="9">
                  <c:v>0.16060437454545456</c:v>
                </c:pt>
                <c:pt idx="10">
                  <c:v>2.1828395454545454E-2</c:v>
                </c:pt>
                <c:pt idx="11">
                  <c:v>6.7907863636363633E-3</c:v>
                </c:pt>
                <c:pt idx="12">
                  <c:v>-4.3550245454545451E-3</c:v>
                </c:pt>
                <c:pt idx="13">
                  <c:v>6.3557945454545461E-2</c:v>
                </c:pt>
                <c:pt idx="14">
                  <c:v>-3.2670936363636363E-3</c:v>
                </c:pt>
                <c:pt idx="15">
                  <c:v>-7.9879645454545463E-3</c:v>
                </c:pt>
                <c:pt idx="16">
                  <c:v>4.9431545454545461E-4</c:v>
                </c:pt>
                <c:pt idx="17">
                  <c:v>-8.224695454545454E-3</c:v>
                </c:pt>
                <c:pt idx="18">
                  <c:v>-9.688525454545455E-3</c:v>
                </c:pt>
                <c:pt idx="19">
                  <c:v>-3.3829045454545452E-3</c:v>
                </c:pt>
                <c:pt idx="20">
                  <c:v>1.7223694545454547E-2</c:v>
                </c:pt>
                <c:pt idx="21">
                  <c:v>-7.6310536363636359E-3</c:v>
                </c:pt>
                <c:pt idx="22">
                  <c:v>-9.864190909090909E-4</c:v>
                </c:pt>
                <c:pt idx="23">
                  <c:v>1.9396932727272727E-2</c:v>
                </c:pt>
                <c:pt idx="24">
                  <c:v>2.2480416363636364E-2</c:v>
                </c:pt>
                <c:pt idx="25">
                  <c:v>2.1681695454545454E-2</c:v>
                </c:pt>
                <c:pt idx="26">
                  <c:v>-9.3343145454545459E-3</c:v>
                </c:pt>
                <c:pt idx="27">
                  <c:v>-2.5844881818181818E-3</c:v>
                </c:pt>
                <c:pt idx="28">
                  <c:v>-5.7952154545454545E-3</c:v>
                </c:pt>
                <c:pt idx="29">
                  <c:v>-1.0592138181818183E-2</c:v>
                </c:pt>
                <c:pt idx="30">
                  <c:v>-9.0798500000000004E-3</c:v>
                </c:pt>
                <c:pt idx="31">
                  <c:v>-1.036108909090909E-2</c:v>
                </c:pt>
                <c:pt idx="32">
                  <c:v>-3.9118254545454549E-3</c:v>
                </c:pt>
                <c:pt idx="33">
                  <c:v>1.334817090909091E-2</c:v>
                </c:pt>
                <c:pt idx="34">
                  <c:v>-6.3866100000000009E-3</c:v>
                </c:pt>
                <c:pt idx="35">
                  <c:v>-2.3539872727272727E-3</c:v>
                </c:pt>
                <c:pt idx="36">
                  <c:v>-1.0820721818181818E-2</c:v>
                </c:pt>
                <c:pt idx="37">
                  <c:v>-6.3866100000000009E-3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8-4C8C-BFBC-8F9A0699FB6E}"/>
            </c:ext>
          </c:extLst>
        </c:ser>
        <c:ser>
          <c:idx val="1"/>
          <c:order val="1"/>
          <c:tx>
            <c:strRef>
              <c:f>'current on FUM'!$C$1</c:f>
              <c:strCache>
                <c:ptCount val="1"/>
                <c:pt idx="0">
                  <c:v>NZU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'current on FUM'!$C$2:$C$39</c:f>
              <c:numCache>
                <c:formatCode>0.00%</c:formatCode>
                <c:ptCount val="38"/>
                <c:pt idx="0">
                  <c:v>5.6566254545454544E-3</c:v>
                </c:pt>
                <c:pt idx="1">
                  <c:v>2.5515472727272726E-3</c:v>
                </c:pt>
                <c:pt idx="2">
                  <c:v>-1.8665818181818183E-3</c:v>
                </c:pt>
                <c:pt idx="3">
                  <c:v>4.9526672727272722E-3</c:v>
                </c:pt>
                <c:pt idx="4">
                  <c:v>-4.6556700000000006E-3</c:v>
                </c:pt>
                <c:pt idx="5">
                  <c:v>-4.8575327272727276E-3</c:v>
                </c:pt>
                <c:pt idx="6">
                  <c:v>-2.5844227272727276E-3</c:v>
                </c:pt>
                <c:pt idx="7">
                  <c:v>1.4619536363636363E-3</c:v>
                </c:pt>
                <c:pt idx="8">
                  <c:v>-8.7633909090909087E-4</c:v>
                </c:pt>
                <c:pt idx="9">
                  <c:v>-3.859529090909091E-3</c:v>
                </c:pt>
                <c:pt idx="10">
                  <c:v>-4.8575327272727276E-3</c:v>
                </c:pt>
                <c:pt idx="11">
                  <c:v>-4.4892645454545459E-3</c:v>
                </c:pt>
                <c:pt idx="12">
                  <c:v>-5.0255763636363636E-3</c:v>
                </c:pt>
                <c:pt idx="13">
                  <c:v>-2.0848799999999999E-3</c:v>
                </c:pt>
                <c:pt idx="14">
                  <c:v>-4.663E-4</c:v>
                </c:pt>
                <c:pt idx="15">
                  <c:v>-7.0274090909090909E-4</c:v>
                </c:pt>
                <c:pt idx="16">
                  <c:v>4.0851636363636369E-4</c:v>
                </c:pt>
                <c:pt idx="17">
                  <c:v>-5.0505427272727272E-3</c:v>
                </c:pt>
                <c:pt idx="18">
                  <c:v>-2.0828154545454547E-3</c:v>
                </c:pt>
                <c:pt idx="19">
                  <c:v>-3.9813172727272729E-3</c:v>
                </c:pt>
                <c:pt idx="20">
                  <c:v>-3.2752409090909093E-3</c:v>
                </c:pt>
                <c:pt idx="21">
                  <c:v>1.1341478181818181E-2</c:v>
                </c:pt>
                <c:pt idx="22">
                  <c:v>-3.854132727272727E-3</c:v>
                </c:pt>
                <c:pt idx="23">
                  <c:v>-5.0504981818181825E-3</c:v>
                </c:pt>
                <c:pt idx="24">
                  <c:v>1.8316978181818183E-2</c:v>
                </c:pt>
                <c:pt idx="25">
                  <c:v>-3.7472747272727272E-2</c:v>
                </c:pt>
                <c:pt idx="26">
                  <c:v>-4.0755718181818184E-3</c:v>
                </c:pt>
                <c:pt idx="27">
                  <c:v>-4.5648736363636368E-3</c:v>
                </c:pt>
                <c:pt idx="28">
                  <c:v>-1.2990272727272727E-4</c:v>
                </c:pt>
                <c:pt idx="29">
                  <c:v>-2.5478763636363638E-3</c:v>
                </c:pt>
                <c:pt idx="30">
                  <c:v>-3.459970909090909E-3</c:v>
                </c:pt>
                <c:pt idx="31">
                  <c:v>-2.3804690909090911E-3</c:v>
                </c:pt>
                <c:pt idx="32">
                  <c:v>-3.8527718181818179E-3</c:v>
                </c:pt>
                <c:pt idx="33">
                  <c:v>3.0470254545454543E-3</c:v>
                </c:pt>
                <c:pt idx="34">
                  <c:v>-4.2178618181818181E-3</c:v>
                </c:pt>
                <c:pt idx="35">
                  <c:v>-1.1341545454545455E-3</c:v>
                </c:pt>
                <c:pt idx="36">
                  <c:v>-4.5846200000000002E-3</c:v>
                </c:pt>
                <c:pt idx="37">
                  <c:v>-3.1900190909090907E-3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8-4C8C-BFBC-8F9A0699FB6E}"/>
            </c:ext>
          </c:extLst>
        </c:ser>
        <c:ser>
          <c:idx val="2"/>
          <c:order val="2"/>
          <c:tx>
            <c:strRef>
              <c:f>'current on FUM'!$D$1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'current on FUM'!$D$2:$D$39</c:f>
              <c:numCache>
                <c:formatCode>0.00%</c:formatCode>
                <c:ptCount val="38"/>
                <c:pt idx="0">
                  <c:v>-2.8131479090909094E-2</c:v>
                </c:pt>
                <c:pt idx="1">
                  <c:v>3.0695874545454544E-2</c:v>
                </c:pt>
                <c:pt idx="2">
                  <c:v>-3.9067977272727275E-2</c:v>
                </c:pt>
                <c:pt idx="3">
                  <c:v>-1.152882909090909E-2</c:v>
                </c:pt>
                <c:pt idx="4">
                  <c:v>2.5845798181818185E-2</c:v>
                </c:pt>
                <c:pt idx="5">
                  <c:v>-7.1379306363636361E-2</c:v>
                </c:pt>
                <c:pt idx="6">
                  <c:v>-2.218899909090909E-2</c:v>
                </c:pt>
                <c:pt idx="7">
                  <c:v>-3.1992285454545459E-2</c:v>
                </c:pt>
                <c:pt idx="8">
                  <c:v>5.7062310909090912E-2</c:v>
                </c:pt>
                <c:pt idx="9">
                  <c:v>4.4440544545454548E-2</c:v>
                </c:pt>
                <c:pt idx="10">
                  <c:v>-3.0439861818181816E-2</c:v>
                </c:pt>
                <c:pt idx="11">
                  <c:v>-6.7491899999999995E-3</c:v>
                </c:pt>
                <c:pt idx="12">
                  <c:v>-2.443070090909091E-2</c:v>
                </c:pt>
                <c:pt idx="13">
                  <c:v>4.6456060909090907E-2</c:v>
                </c:pt>
                <c:pt idx="14">
                  <c:v>-1.1600973636363638E-2</c:v>
                </c:pt>
                <c:pt idx="15">
                  <c:v>2.7653454545454547E-2</c:v>
                </c:pt>
                <c:pt idx="16">
                  <c:v>-5.2243742727272731E-2</c:v>
                </c:pt>
                <c:pt idx="17">
                  <c:v>-2.0994720909090908E-2</c:v>
                </c:pt>
                <c:pt idx="18">
                  <c:v>1.4273220000000001E-2</c:v>
                </c:pt>
                <c:pt idx="19">
                  <c:v>-3.1862273636363639E-2</c:v>
                </c:pt>
                <c:pt idx="20">
                  <c:v>-2.3486846363636363E-2</c:v>
                </c:pt>
                <c:pt idx="21">
                  <c:v>4.4417334545454545E-2</c:v>
                </c:pt>
                <c:pt idx="22">
                  <c:v>2.6285740000000002E-2</c:v>
                </c:pt>
                <c:pt idx="23">
                  <c:v>5.0351555454545456E-2</c:v>
                </c:pt>
                <c:pt idx="24">
                  <c:v>-3.2361649999999999E-2</c:v>
                </c:pt>
                <c:pt idx="25">
                  <c:v>3.4715845454545455E-3</c:v>
                </c:pt>
                <c:pt idx="26">
                  <c:v>-5.591430909090909E-3</c:v>
                </c:pt>
                <c:pt idx="27">
                  <c:v>1.4074992727272728E-2</c:v>
                </c:pt>
                <c:pt idx="28">
                  <c:v>8.4270663636363628E-3</c:v>
                </c:pt>
                <c:pt idx="29">
                  <c:v>6.0830134545454544E-2</c:v>
                </c:pt>
                <c:pt idx="30">
                  <c:v>-3.0716422727272728E-2</c:v>
                </c:pt>
                <c:pt idx="31">
                  <c:v>4.6064545454545455E-3</c:v>
                </c:pt>
                <c:pt idx="32">
                  <c:v>4.6536750909090908E-2</c:v>
                </c:pt>
                <c:pt idx="33">
                  <c:v>-3.3828968181818186E-2</c:v>
                </c:pt>
                <c:pt idx="34">
                  <c:v>-3.2187116363636366E-2</c:v>
                </c:pt>
                <c:pt idx="35">
                  <c:v>-2.5849840909090909E-2</c:v>
                </c:pt>
                <c:pt idx="36">
                  <c:v>5.6436247272727273E-2</c:v>
                </c:pt>
                <c:pt idx="37">
                  <c:v>-1.3596311818181817E-2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8-4C8C-BFBC-8F9A0699FB6E}"/>
            </c:ext>
          </c:extLst>
        </c:ser>
        <c:ser>
          <c:idx val="3"/>
          <c:order val="3"/>
          <c:tx>
            <c:strRef>
              <c:f>'current on FUM'!$E$1</c:f>
              <c:strCache>
                <c:ptCount val="1"/>
                <c:pt idx="0">
                  <c:v>UKA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'current on FUM'!$E$2:$E$39</c:f>
              <c:numCache>
                <c:formatCode>0.00%</c:formatCode>
                <c:ptCount val="38"/>
                <c:pt idx="0">
                  <c:v>-3.697709090909091E-3</c:v>
                </c:pt>
                <c:pt idx="1">
                  <c:v>-4.44708E-3</c:v>
                </c:pt>
                <c:pt idx="2">
                  <c:v>1.258391E-2</c:v>
                </c:pt>
                <c:pt idx="3">
                  <c:v>2.2055682727272728E-2</c:v>
                </c:pt>
                <c:pt idx="4">
                  <c:v>-7.8216899999999992E-3</c:v>
                </c:pt>
                <c:pt idx="5">
                  <c:v>2.0873820909090908E-2</c:v>
                </c:pt>
                <c:pt idx="6">
                  <c:v>-2.9196545454545454E-4</c:v>
                </c:pt>
                <c:pt idx="7">
                  <c:v>8.2016645454545452E-3</c:v>
                </c:pt>
                <c:pt idx="8">
                  <c:v>-4.8011636363636369E-3</c:v>
                </c:pt>
                <c:pt idx="9">
                  <c:v>-2.8760827272727271E-3</c:v>
                </c:pt>
                <c:pt idx="10">
                  <c:v>3.7700899999999998E-3</c:v>
                </c:pt>
                <c:pt idx="11">
                  <c:v>5.7367090909090908E-4</c:v>
                </c:pt>
                <c:pt idx="12">
                  <c:v>1.0299581818181819E-3</c:v>
                </c:pt>
                <c:pt idx="13">
                  <c:v>-5.7116054545454549E-3</c:v>
                </c:pt>
                <c:pt idx="14">
                  <c:v>1.5874385454545455E-2</c:v>
                </c:pt>
                <c:pt idx="15">
                  <c:v>-8.7111272727272721E-3</c:v>
                </c:pt>
                <c:pt idx="16">
                  <c:v>1.460330909090909E-3</c:v>
                </c:pt>
                <c:pt idx="17">
                  <c:v>-5.862979090909091E-3</c:v>
                </c:pt>
                <c:pt idx="18">
                  <c:v>-2.6844872727272728E-3</c:v>
                </c:pt>
                <c:pt idx="19">
                  <c:v>3.1593263636363633E-3</c:v>
                </c:pt>
                <c:pt idx="20">
                  <c:v>6.6898609090909091E-3</c:v>
                </c:pt>
                <c:pt idx="21">
                  <c:v>-6.2419209090909091E-3</c:v>
                </c:pt>
                <c:pt idx="22">
                  <c:v>-8.6236545454545458E-3</c:v>
                </c:pt>
                <c:pt idx="23">
                  <c:v>-8.1880709090909089E-3</c:v>
                </c:pt>
                <c:pt idx="24">
                  <c:v>1.2435527272727273E-3</c:v>
                </c:pt>
                <c:pt idx="25">
                  <c:v>-8.3709427272727274E-3</c:v>
                </c:pt>
                <c:pt idx="26">
                  <c:v>1.7384881818181817E-3</c:v>
                </c:pt>
                <c:pt idx="27">
                  <c:v>-8.609327272727273E-3</c:v>
                </c:pt>
                <c:pt idx="28">
                  <c:v>-1.2120336363636364E-3</c:v>
                </c:pt>
                <c:pt idx="29">
                  <c:v>1.6959654545454545E-3</c:v>
                </c:pt>
                <c:pt idx="30">
                  <c:v>5.2922436363636366E-3</c:v>
                </c:pt>
                <c:pt idx="31">
                  <c:v>-8.444457272727272E-3</c:v>
                </c:pt>
                <c:pt idx="32">
                  <c:v>3.6563999999999998E-4</c:v>
                </c:pt>
                <c:pt idx="33">
                  <c:v>6.820115454545455E-3</c:v>
                </c:pt>
                <c:pt idx="34">
                  <c:v>-3.8210354545454546E-3</c:v>
                </c:pt>
                <c:pt idx="35">
                  <c:v>2.0841847272727275E-2</c:v>
                </c:pt>
                <c:pt idx="36">
                  <c:v>-4.1145500000000007E-3</c:v>
                </c:pt>
                <c:pt idx="37">
                  <c:v>-8.6317190909090905E-3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8-4C8C-BFBC-8F9A0699FB6E}"/>
            </c:ext>
          </c:extLst>
        </c:ser>
        <c:ser>
          <c:idx val="4"/>
          <c:order val="4"/>
          <c:tx>
            <c:strRef>
              <c:f>'current on FUM'!$F$1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'current on FUM'!$F$2:$F$39</c:f>
              <c:numCache>
                <c:formatCode>0.00%</c:formatCode>
                <c:ptCount val="38"/>
                <c:pt idx="0">
                  <c:v>-9.0308954545454557E-3</c:v>
                </c:pt>
                <c:pt idx="1">
                  <c:v>-2.8258454545454547E-3</c:v>
                </c:pt>
                <c:pt idx="2">
                  <c:v>-8.5889163636363643E-3</c:v>
                </c:pt>
                <c:pt idx="3">
                  <c:v>-7.5598427272727279E-3</c:v>
                </c:pt>
                <c:pt idx="4">
                  <c:v>-9.2073600000000012E-3</c:v>
                </c:pt>
                <c:pt idx="5">
                  <c:v>-4.4228481818181821E-3</c:v>
                </c:pt>
                <c:pt idx="6">
                  <c:v>-3.0011672727272725E-3</c:v>
                </c:pt>
                <c:pt idx="7">
                  <c:v>1.1105884545454544E-2</c:v>
                </c:pt>
                <c:pt idx="8">
                  <c:v>-2.5285681818181817E-3</c:v>
                </c:pt>
                <c:pt idx="9">
                  <c:v>-4.3500036363636361E-3</c:v>
                </c:pt>
                <c:pt idx="10">
                  <c:v>-5.6045454545454549E-5</c:v>
                </c:pt>
                <c:pt idx="11">
                  <c:v>-6.1393872727272727E-3</c:v>
                </c:pt>
                <c:pt idx="12">
                  <c:v>2.0705245454545455E-3</c:v>
                </c:pt>
                <c:pt idx="13">
                  <c:v>4.946521818181818E-3</c:v>
                </c:pt>
                <c:pt idx="14">
                  <c:v>3.7729263636363639E-3</c:v>
                </c:pt>
                <c:pt idx="15">
                  <c:v>-3.164681818181818E-4</c:v>
                </c:pt>
                <c:pt idx="16">
                  <c:v>-9.0526036363636365E-3</c:v>
                </c:pt>
                <c:pt idx="17">
                  <c:v>8.5526345454545443E-3</c:v>
                </c:pt>
                <c:pt idx="18">
                  <c:v>-6.9393545454545453E-3</c:v>
                </c:pt>
                <c:pt idx="19">
                  <c:v>1.235420909090909E-3</c:v>
                </c:pt>
                <c:pt idx="20">
                  <c:v>-2.9187836363636361E-3</c:v>
                </c:pt>
                <c:pt idx="21">
                  <c:v>-3.9459472727272722E-3</c:v>
                </c:pt>
                <c:pt idx="22">
                  <c:v>-3.8687072727272725E-3</c:v>
                </c:pt>
                <c:pt idx="23">
                  <c:v>-8.3781181818181824E-4</c:v>
                </c:pt>
                <c:pt idx="24">
                  <c:v>-4.1339663636363634E-3</c:v>
                </c:pt>
                <c:pt idx="25">
                  <c:v>-1.0567858181818181E-2</c:v>
                </c:pt>
                <c:pt idx="26">
                  <c:v>-1.6164909090909092E-4</c:v>
                </c:pt>
                <c:pt idx="27">
                  <c:v>-1.0935190909090908E-3</c:v>
                </c:pt>
                <c:pt idx="28">
                  <c:v>-3.8963354545454546E-3</c:v>
                </c:pt>
                <c:pt idx="29">
                  <c:v>-2.9494581818181819E-3</c:v>
                </c:pt>
                <c:pt idx="30">
                  <c:v>-3.8096918181818183E-3</c:v>
                </c:pt>
                <c:pt idx="31">
                  <c:v>-3.5674263636363639E-3</c:v>
                </c:pt>
                <c:pt idx="32">
                  <c:v>4.4556454545454548E-4</c:v>
                </c:pt>
                <c:pt idx="33">
                  <c:v>3.3446436363636367E-3</c:v>
                </c:pt>
                <c:pt idx="34">
                  <c:v>-1.3906363636363638E-4</c:v>
                </c:pt>
                <c:pt idx="35">
                  <c:v>-1.3691081818181818E-3</c:v>
                </c:pt>
                <c:pt idx="36">
                  <c:v>5.8901272727272726E-4</c:v>
                </c:pt>
                <c:pt idx="37">
                  <c:v>7.148005454545454E-3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8-4C8C-BFBC-8F9A0699FB6E}"/>
            </c:ext>
          </c:extLst>
        </c:ser>
        <c:ser>
          <c:idx val="5"/>
          <c:order val="5"/>
          <c:tx>
            <c:strRef>
              <c:f>'current on FUM'!$G$1</c:f>
              <c:strCache>
                <c:ptCount val="1"/>
                <c:pt idx="0">
                  <c:v>RGGI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'current on FUM'!$G$2:$G$39</c:f>
              <c:numCache>
                <c:formatCode>0.00%</c:formatCode>
                <c:ptCount val="38"/>
                <c:pt idx="0">
                  <c:v>-9.782148181818183E-3</c:v>
                </c:pt>
                <c:pt idx="1">
                  <c:v>-8.001645454545455E-3</c:v>
                </c:pt>
                <c:pt idx="2">
                  <c:v>-2.8421699999999998E-3</c:v>
                </c:pt>
                <c:pt idx="3">
                  <c:v>-2.587086818181818E-2</c:v>
                </c:pt>
                <c:pt idx="4">
                  <c:v>-1.6786494545454545E-2</c:v>
                </c:pt>
                <c:pt idx="5">
                  <c:v>-4.1515081818181811E-3</c:v>
                </c:pt>
                <c:pt idx="6">
                  <c:v>-8.5393636363636366E-3</c:v>
                </c:pt>
                <c:pt idx="7">
                  <c:v>-4.0019809090909089E-3</c:v>
                </c:pt>
                <c:pt idx="8">
                  <c:v>2.084181818181818E-5</c:v>
                </c:pt>
                <c:pt idx="9">
                  <c:v>6.7371290909090907E-3</c:v>
                </c:pt>
                <c:pt idx="10">
                  <c:v>-9.28614E-3</c:v>
                </c:pt>
                <c:pt idx="11">
                  <c:v>1.2199545454545455E-4</c:v>
                </c:pt>
                <c:pt idx="12">
                  <c:v>-2.9773081818181817E-3</c:v>
                </c:pt>
                <c:pt idx="13">
                  <c:v>6.0017072727272724E-3</c:v>
                </c:pt>
                <c:pt idx="14">
                  <c:v>-5.1990609090909086E-3</c:v>
                </c:pt>
                <c:pt idx="15">
                  <c:v>2.750830909090909E-3</c:v>
                </c:pt>
                <c:pt idx="16">
                  <c:v>-4.313582727272728E-3</c:v>
                </c:pt>
                <c:pt idx="17">
                  <c:v>1.6064963636363637E-3</c:v>
                </c:pt>
                <c:pt idx="18">
                  <c:v>-5.3729118181818185E-3</c:v>
                </c:pt>
                <c:pt idx="19">
                  <c:v>4.7340481818181814E-3</c:v>
                </c:pt>
                <c:pt idx="20">
                  <c:v>1.3497254545454544E-3</c:v>
                </c:pt>
                <c:pt idx="21">
                  <c:v>-4.3341590909090908E-3</c:v>
                </c:pt>
                <c:pt idx="22">
                  <c:v>-2.4050636363636365E-4</c:v>
                </c:pt>
                <c:pt idx="23">
                  <c:v>-6.6264590909090914E-3</c:v>
                </c:pt>
                <c:pt idx="24">
                  <c:v>-2.7691E-4</c:v>
                </c:pt>
                <c:pt idx="25">
                  <c:v>-7.640602727272728E-3</c:v>
                </c:pt>
                <c:pt idx="26">
                  <c:v>-1.4235245454545455E-3</c:v>
                </c:pt>
                <c:pt idx="27">
                  <c:v>-4.6820345454545451E-3</c:v>
                </c:pt>
                <c:pt idx="28">
                  <c:v>-2.8884118181818179E-3</c:v>
                </c:pt>
                <c:pt idx="29">
                  <c:v>-2.5451918181818183E-3</c:v>
                </c:pt>
                <c:pt idx="30">
                  <c:v>-5.7564872727272724E-3</c:v>
                </c:pt>
                <c:pt idx="31">
                  <c:v>-7.3831790909090911E-3</c:v>
                </c:pt>
                <c:pt idx="32">
                  <c:v>-1.3276018181818182E-3</c:v>
                </c:pt>
                <c:pt idx="33">
                  <c:v>-2.5370837272727275E-2</c:v>
                </c:pt>
                <c:pt idx="34">
                  <c:v>-8.4812663636363635E-3</c:v>
                </c:pt>
                <c:pt idx="35">
                  <c:v>-2.3262154545454546E-3</c:v>
                </c:pt>
                <c:pt idx="36">
                  <c:v>-1.6598335454545456E-2</c:v>
                </c:pt>
                <c:pt idx="37">
                  <c:v>-1.4154480909090909E-2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8-4C8C-BFBC-8F9A0699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86367"/>
        <c:axId val="157986727"/>
      </c:lineChart>
      <c:catAx>
        <c:axId val="15798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727"/>
        <c:crosses val="autoZero"/>
        <c:auto val="1"/>
        <c:lblAlgn val="ctr"/>
        <c:lblOffset val="100"/>
        <c:noMultiLvlLbl val="0"/>
      </c:catAx>
      <c:valAx>
        <c:axId val="15798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  <cx:data id="8">
      <cx:numDim type="val">
        <cx:f>_xlchart.v1.33</cx:f>
      </cx:numDim>
    </cx:data>
  </cx:chartData>
  <cx:chart>
    <cx:title pos="t" align="ctr" overlay="0"/>
    <cx:plotArea>
      <cx:plotAreaRegion>
        <cx:series layoutId="boxWhisker" uniqueId="{09418F17-2C68-45F7-9125-71BF556ED771}">
          <cx:tx>
            <cx:txData>
              <cx:f>_xlchart.v1.16</cx:f>
              <cx:v>ACCU</cx:v>
            </cx:txData>
          </cx:tx>
          <cx:dataId val="0"/>
          <cx:layoutPr>
            <cx:statistics quartileMethod="exclusive"/>
          </cx:layoutPr>
        </cx:series>
        <cx:series layoutId="boxWhisker" uniqueId="{17797654-2086-4AB2-A2A6-CB53FA394749}">
          <cx:tx>
            <cx:txData>
              <cx:f>_xlchart.v1.18</cx:f>
              <cx:v>NZU</cx:v>
            </cx:txData>
          </cx:tx>
          <cx:dataId val="1"/>
          <cx:layoutPr>
            <cx:statistics quartileMethod="exclusive"/>
          </cx:layoutPr>
        </cx:series>
        <cx:series layoutId="boxWhisker" uniqueId="{E66AA1B3-7AB2-4655-8461-017FD59C1C11}">
          <cx:tx>
            <cx:txData>
              <cx:f>_xlchart.v1.20</cx:f>
              <cx:v>EUA</cx:v>
            </cx:txData>
          </cx:tx>
          <cx:dataId val="2"/>
          <cx:layoutPr>
            <cx:statistics quartileMethod="exclusive"/>
          </cx:layoutPr>
        </cx:series>
        <cx:series layoutId="boxWhisker" uniqueId="{CAEB7B8C-9499-4A4C-A5CF-1FFA751F3A2F}">
          <cx:tx>
            <cx:txData>
              <cx:f>_xlchart.v1.22</cx:f>
              <cx:v>UKA</cx:v>
            </cx:txData>
          </cx:tx>
          <cx:dataId val="3"/>
          <cx:layoutPr>
            <cx:statistics quartileMethod="exclusive"/>
          </cx:layoutPr>
        </cx:series>
        <cx:series layoutId="boxWhisker" uniqueId="{45D47A11-FFB5-4D40-884B-202A5C835936}">
          <cx:tx>
            <cx:txData>
              <cx:f>_xlchart.v1.24</cx:f>
              <cx:v>CCA</cx:v>
            </cx:txData>
          </cx:tx>
          <cx:dataId val="4"/>
          <cx:layoutPr>
            <cx:statistics quartileMethod="exclusive"/>
          </cx:layoutPr>
        </cx:series>
        <cx:series layoutId="boxWhisker" uniqueId="{14338C68-25B9-4FD8-B870-200D76860510}">
          <cx:tx>
            <cx:txData>
              <cx:f>_xlchart.v1.26</cx:f>
              <cx:v>RGGI</cx:v>
            </cx:txData>
          </cx:tx>
          <cx:dataId val="5"/>
          <cx:layoutPr>
            <cx:statistics quartileMethod="exclusive"/>
          </cx:layoutPr>
        </cx:series>
        <cx:series layoutId="boxWhisker" uniqueId="{7F88A52F-2C00-44F9-9D83-9755D8020F5F}">
          <cx:tx>
            <cx:txData>
              <cx:f>_xlchart.v1.28</cx:f>
              <cx:v/>
            </cx:txData>
          </cx:tx>
          <cx:dataId val="6"/>
          <cx:layoutPr>
            <cx:statistics quartileMethod="exclusive"/>
          </cx:layoutPr>
        </cx:series>
        <cx:series layoutId="boxWhisker" uniqueId="{B528FBA3-8C62-4555-8E7B-3DBC50CEC2FA}">
          <cx:tx>
            <cx:txData>
              <cx:f>_xlchart.v1.30</cx:f>
              <cx:v>Total</cx:v>
            </cx:txData>
          </cx:tx>
          <cx:dataId val="7"/>
          <cx:layoutPr>
            <cx:statistics quartileMethod="exclusive"/>
          </cx:layoutPr>
        </cx:series>
        <cx:series layoutId="boxWhisker" uniqueId="{77D0E9FF-828A-4A71-9791-8A1BF9B1966B}">
          <cx:tx>
            <cx:txData>
              <cx:f>_xlchart.v1.32</cx:f>
              <cx:v>Total Ex EUA</cx:v>
            </cx:txData>
          </cx:tx>
          <cx:dataId val="8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5</xdr:row>
      <xdr:rowOff>166687</xdr:rowOff>
    </xdr:from>
    <xdr:to>
      <xdr:col>23</xdr:col>
      <xdr:colOff>28575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6C08A-0BE3-4446-1E5A-8E52F2E0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15</xdr:row>
      <xdr:rowOff>109537</xdr:rowOff>
    </xdr:from>
    <xdr:to>
      <xdr:col>28</xdr:col>
      <xdr:colOff>381000</xdr:colOff>
      <xdr:row>45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F2195B2-BF8C-799C-066B-1A5644B4D3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50" y="2967037"/>
              <a:ext cx="8153400" cy="5614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sqref="A1:J39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7" width="12.5703125" bestFit="1" customWidth="1"/>
    <col min="8" max="8" width="12.5703125" customWidth="1"/>
    <col min="9" max="10" width="14.28515625" bestFit="1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6" t="s">
        <v>6</v>
      </c>
      <c r="J1" s="5" t="s">
        <v>19</v>
      </c>
    </row>
    <row r="2" spans="1:10" x14ac:dyDescent="0.25">
      <c r="A2" s="3">
        <v>44377</v>
      </c>
      <c r="B2" s="4">
        <v>-119205.62</v>
      </c>
      <c r="C2" s="4">
        <v>62222.879999999997</v>
      </c>
      <c r="D2" s="4">
        <v>-309446.27</v>
      </c>
      <c r="E2" s="4">
        <v>-40674.800000000003</v>
      </c>
      <c r="F2" s="4">
        <v>-99339.85</v>
      </c>
      <c r="G2" s="4">
        <v>-107603.63</v>
      </c>
      <c r="H2" s="4"/>
      <c r="I2" s="7">
        <v>-614047.29</v>
      </c>
      <c r="J2" s="8">
        <f>I2-D2</f>
        <v>-304601.02</v>
      </c>
    </row>
    <row r="3" spans="1:10" x14ac:dyDescent="0.25">
      <c r="A3" s="3">
        <v>44407</v>
      </c>
      <c r="B3" s="4">
        <v>-37927.089999999997</v>
      </c>
      <c r="C3" s="4">
        <v>28067.02</v>
      </c>
      <c r="D3" s="4">
        <v>337654.62</v>
      </c>
      <c r="E3" s="4">
        <v>-48917.88</v>
      </c>
      <c r="F3" s="4">
        <v>-31084.3</v>
      </c>
      <c r="G3" s="4">
        <v>-88018.1</v>
      </c>
      <c r="H3" s="4"/>
      <c r="I3" s="9">
        <v>159774.26999999999</v>
      </c>
      <c r="J3" s="10">
        <f t="shared" ref="J3:J39" si="0">I3-D3</f>
        <v>-177880.35</v>
      </c>
    </row>
    <row r="4" spans="1:10" x14ac:dyDescent="0.25">
      <c r="A4" s="3">
        <v>44439</v>
      </c>
      <c r="B4" s="4">
        <v>-110091.65</v>
      </c>
      <c r="C4" s="4">
        <v>-20532.400000000001</v>
      </c>
      <c r="D4" s="4">
        <v>-429747.75</v>
      </c>
      <c r="E4" s="4">
        <v>138423.01</v>
      </c>
      <c r="F4" s="4">
        <v>-94478.080000000002</v>
      </c>
      <c r="G4" s="4">
        <v>-31263.87</v>
      </c>
      <c r="H4" s="4"/>
      <c r="I4" s="9">
        <v>-547690.74000000011</v>
      </c>
      <c r="J4" s="10">
        <f t="shared" si="0"/>
        <v>-117942.99000000011</v>
      </c>
    </row>
    <row r="5" spans="1:10" x14ac:dyDescent="0.25">
      <c r="A5" s="3">
        <v>44469</v>
      </c>
      <c r="B5" s="4">
        <v>-50000.69</v>
      </c>
      <c r="C5" s="4">
        <v>54479.34</v>
      </c>
      <c r="D5" s="4">
        <v>-126817.12</v>
      </c>
      <c r="E5" s="4">
        <v>242612.51</v>
      </c>
      <c r="F5" s="4">
        <v>-83158.27</v>
      </c>
      <c r="G5" s="4">
        <v>-284579.55</v>
      </c>
      <c r="H5" s="4"/>
      <c r="I5" s="9">
        <v>-247463.78</v>
      </c>
      <c r="J5" s="10">
        <f t="shared" si="0"/>
        <v>-120646.66</v>
      </c>
    </row>
    <row r="6" spans="1:10" x14ac:dyDescent="0.25">
      <c r="A6" s="3">
        <v>44498</v>
      </c>
      <c r="B6" s="4">
        <v>172305.86</v>
      </c>
      <c r="C6" s="4">
        <v>-51212.37</v>
      </c>
      <c r="D6" s="4">
        <v>284303.78000000003</v>
      </c>
      <c r="E6" s="4">
        <v>-86038.59</v>
      </c>
      <c r="F6" s="4">
        <v>-101280.96000000001</v>
      </c>
      <c r="G6" s="4">
        <v>-184651.44</v>
      </c>
      <c r="H6" s="4"/>
      <c r="I6" s="9">
        <v>33426.280000000028</v>
      </c>
      <c r="J6" s="10">
        <f t="shared" si="0"/>
        <v>-250877.5</v>
      </c>
    </row>
    <row r="7" spans="1:10" x14ac:dyDescent="0.25">
      <c r="A7" s="3">
        <v>44530</v>
      </c>
      <c r="B7" s="4">
        <v>-20042.02</v>
      </c>
      <c r="C7" s="4">
        <v>-53432.86</v>
      </c>
      <c r="D7" s="4">
        <v>-785172.37</v>
      </c>
      <c r="E7" s="4">
        <v>229612.03</v>
      </c>
      <c r="F7" s="4">
        <v>-48651.33</v>
      </c>
      <c r="G7" s="4">
        <v>-45666.59</v>
      </c>
      <c r="H7" s="4"/>
      <c r="I7" s="9">
        <v>-723353.1399999999</v>
      </c>
      <c r="J7" s="10">
        <f t="shared" si="0"/>
        <v>61819.230000000098</v>
      </c>
    </row>
    <row r="8" spans="1:10" x14ac:dyDescent="0.25">
      <c r="A8" s="3">
        <v>44561</v>
      </c>
      <c r="B8" s="4">
        <v>39740.800000000003</v>
      </c>
      <c r="C8" s="4">
        <v>-28428.65</v>
      </c>
      <c r="D8" s="4">
        <v>-244078.99</v>
      </c>
      <c r="E8" s="4">
        <v>-3211.62</v>
      </c>
      <c r="F8" s="4">
        <v>-33012.839999999997</v>
      </c>
      <c r="G8" s="4">
        <v>-93933</v>
      </c>
      <c r="H8" s="4"/>
      <c r="I8" s="9">
        <v>-362924.3</v>
      </c>
      <c r="J8" s="10">
        <f t="shared" si="0"/>
        <v>-118845.31</v>
      </c>
    </row>
    <row r="9" spans="1:10" x14ac:dyDescent="0.25">
      <c r="A9" s="3">
        <v>44592</v>
      </c>
      <c r="B9" s="4">
        <v>-64643.4</v>
      </c>
      <c r="C9" s="4">
        <v>16081.49</v>
      </c>
      <c r="D9" s="4">
        <v>-351915.14</v>
      </c>
      <c r="E9" s="4">
        <v>90218.31</v>
      </c>
      <c r="F9" s="4">
        <v>122164.73</v>
      </c>
      <c r="G9" s="4">
        <v>-44021.79</v>
      </c>
      <c r="H9" s="4"/>
      <c r="I9" s="9">
        <v>-232115.8000000001</v>
      </c>
      <c r="J9" s="10">
        <f t="shared" si="0"/>
        <v>119799.33999999991</v>
      </c>
    </row>
    <row r="10" spans="1:10" x14ac:dyDescent="0.25">
      <c r="A10" s="3">
        <v>44620</v>
      </c>
      <c r="B10" s="4">
        <v>579152.89</v>
      </c>
      <c r="C10" s="4">
        <v>-9639.73</v>
      </c>
      <c r="D10" s="4">
        <v>627685.42000000004</v>
      </c>
      <c r="E10" s="4">
        <v>-52812.800000000003</v>
      </c>
      <c r="F10" s="4">
        <v>-27814.25</v>
      </c>
      <c r="G10" s="4">
        <v>229.26</v>
      </c>
      <c r="H10" s="4"/>
      <c r="I10" s="9">
        <v>1116800.79</v>
      </c>
      <c r="J10" s="10">
        <f t="shared" si="0"/>
        <v>489115.37</v>
      </c>
    </row>
    <row r="11" spans="1:10" x14ac:dyDescent="0.25">
      <c r="A11" s="3">
        <v>44651</v>
      </c>
      <c r="B11" s="4">
        <v>1766648.12</v>
      </c>
      <c r="C11" s="4">
        <v>-42454.82</v>
      </c>
      <c r="D11" s="4">
        <v>488845.99</v>
      </c>
      <c r="E11" s="4">
        <v>-31636.91</v>
      </c>
      <c r="F11" s="4">
        <v>-47850.04</v>
      </c>
      <c r="G11" s="4">
        <v>74108.42</v>
      </c>
      <c r="H11" s="4"/>
      <c r="I11" s="9">
        <v>2207660.7599999998</v>
      </c>
      <c r="J11" s="10">
        <f t="shared" si="0"/>
        <v>1718814.7699999998</v>
      </c>
    </row>
    <row r="12" spans="1:10" x14ac:dyDescent="0.25">
      <c r="A12" s="3">
        <v>44680</v>
      </c>
      <c r="B12" s="4">
        <v>240112.35</v>
      </c>
      <c r="C12" s="4">
        <v>-53432.86</v>
      </c>
      <c r="D12" s="4">
        <v>-334838.48</v>
      </c>
      <c r="E12" s="4">
        <v>41470.99</v>
      </c>
      <c r="F12" s="4">
        <v>-616.5</v>
      </c>
      <c r="G12" s="4">
        <v>-102147.54</v>
      </c>
      <c r="H12" s="4"/>
      <c r="I12" s="9">
        <v>-209452.04</v>
      </c>
      <c r="J12" s="10">
        <f t="shared" si="0"/>
        <v>125386.43999999997</v>
      </c>
    </row>
    <row r="13" spans="1:10" x14ac:dyDescent="0.25">
      <c r="A13" s="3">
        <v>44712</v>
      </c>
      <c r="B13" s="4">
        <v>74698.649999999994</v>
      </c>
      <c r="C13" s="4">
        <v>-49381.91</v>
      </c>
      <c r="D13" s="4">
        <v>-74241.09</v>
      </c>
      <c r="E13" s="4">
        <v>6310.38</v>
      </c>
      <c r="F13" s="4">
        <v>-67533.259999999995</v>
      </c>
      <c r="G13" s="4">
        <v>1341.95</v>
      </c>
      <c r="H13" s="4"/>
      <c r="I13" s="9">
        <v>-108805.28</v>
      </c>
      <c r="J13" s="10">
        <f t="shared" si="0"/>
        <v>-34564.19</v>
      </c>
    </row>
    <row r="14" spans="1:10" x14ac:dyDescent="0.25">
      <c r="A14" s="3">
        <v>44742</v>
      </c>
      <c r="B14" s="4">
        <v>-47905.27</v>
      </c>
      <c r="C14" s="4">
        <v>-55281.34</v>
      </c>
      <c r="D14" s="4">
        <v>-268737.71000000002</v>
      </c>
      <c r="E14" s="4">
        <v>11329.54</v>
      </c>
      <c r="F14" s="4">
        <v>22775.77</v>
      </c>
      <c r="G14" s="4">
        <v>-32750.39</v>
      </c>
      <c r="H14" s="4"/>
      <c r="I14" s="9">
        <v>-370569.4</v>
      </c>
      <c r="J14" s="10">
        <f t="shared" si="0"/>
        <v>-101831.69</v>
      </c>
    </row>
    <row r="15" spans="1:10" x14ac:dyDescent="0.25">
      <c r="A15" s="3">
        <v>44771</v>
      </c>
      <c r="B15" s="4">
        <v>699137.4</v>
      </c>
      <c r="C15" s="4">
        <v>-22933.68</v>
      </c>
      <c r="D15" s="4">
        <v>511016.67</v>
      </c>
      <c r="E15" s="4">
        <v>-62827.66</v>
      </c>
      <c r="F15" s="4">
        <v>54411.74</v>
      </c>
      <c r="G15" s="4">
        <v>66018.78</v>
      </c>
      <c r="H15" s="4"/>
      <c r="I15" s="9">
        <v>1244823.25</v>
      </c>
      <c r="J15" s="10">
        <f t="shared" si="0"/>
        <v>733806.58000000007</v>
      </c>
    </row>
    <row r="16" spans="1:10" x14ac:dyDescent="0.25">
      <c r="A16" s="3">
        <v>44804</v>
      </c>
      <c r="B16" s="4">
        <v>-35938.03</v>
      </c>
      <c r="C16" s="4">
        <v>-5129.3</v>
      </c>
      <c r="D16" s="4">
        <v>-127610.71</v>
      </c>
      <c r="E16" s="4">
        <v>174618.23999999999</v>
      </c>
      <c r="F16" s="4">
        <v>41502.19</v>
      </c>
      <c r="G16" s="4">
        <v>-57189.67</v>
      </c>
      <c r="H16" s="4"/>
      <c r="I16" s="9">
        <v>-9747.2800000000134</v>
      </c>
      <c r="J16" s="10">
        <f t="shared" si="0"/>
        <v>117863.43</v>
      </c>
    </row>
    <row r="17" spans="1:10" x14ac:dyDescent="0.25">
      <c r="A17" s="3">
        <v>44834</v>
      </c>
      <c r="B17" s="4">
        <v>-87867.61</v>
      </c>
      <c r="C17" s="4">
        <v>-7730.15</v>
      </c>
      <c r="D17" s="4">
        <v>304188</v>
      </c>
      <c r="E17" s="4">
        <v>-95822.399999999994</v>
      </c>
      <c r="F17" s="4">
        <v>-3481.15</v>
      </c>
      <c r="G17" s="4">
        <v>30259.14</v>
      </c>
      <c r="H17" s="4"/>
      <c r="I17" s="9">
        <v>139545.82999999999</v>
      </c>
      <c r="J17" s="10">
        <f t="shared" si="0"/>
        <v>-164642.17000000001</v>
      </c>
    </row>
    <row r="18" spans="1:10" x14ac:dyDescent="0.25">
      <c r="A18" s="3">
        <v>44865</v>
      </c>
      <c r="B18" s="4">
        <v>5437.47</v>
      </c>
      <c r="C18" s="4">
        <v>4493.68</v>
      </c>
      <c r="D18" s="4">
        <v>-574681.17000000004</v>
      </c>
      <c r="E18" s="4">
        <v>16063.64</v>
      </c>
      <c r="F18" s="4">
        <v>-99578.64</v>
      </c>
      <c r="G18" s="4">
        <v>-47449.41</v>
      </c>
      <c r="H18" s="4"/>
      <c r="I18" s="9">
        <v>-695714.43</v>
      </c>
      <c r="J18" s="10">
        <f t="shared" si="0"/>
        <v>-121033.26000000001</v>
      </c>
    </row>
    <row r="19" spans="1:10" x14ac:dyDescent="0.25">
      <c r="A19" s="3">
        <v>44895</v>
      </c>
      <c r="B19" s="4">
        <v>-90471.65</v>
      </c>
      <c r="C19" s="4">
        <v>-55555.97</v>
      </c>
      <c r="D19" s="4">
        <v>-230941.93</v>
      </c>
      <c r="E19" s="4">
        <v>-64492.77</v>
      </c>
      <c r="F19" s="4">
        <v>94078.98</v>
      </c>
      <c r="G19" s="4">
        <v>17671.46</v>
      </c>
      <c r="H19" s="4"/>
      <c r="I19" s="9">
        <v>-329711.88</v>
      </c>
      <c r="J19" s="10">
        <f t="shared" si="0"/>
        <v>-98769.950000000012</v>
      </c>
    </row>
    <row r="20" spans="1:10" x14ac:dyDescent="0.25">
      <c r="A20" s="3">
        <v>44925</v>
      </c>
      <c r="B20" s="4">
        <v>-106573.78</v>
      </c>
      <c r="C20" s="4">
        <v>-22910.97</v>
      </c>
      <c r="D20" s="4">
        <v>157005.42000000001</v>
      </c>
      <c r="E20" s="4">
        <v>-29529.360000000001</v>
      </c>
      <c r="F20" s="4">
        <v>-76332.899999999994</v>
      </c>
      <c r="G20" s="4">
        <v>-59102.03</v>
      </c>
      <c r="H20" s="4"/>
      <c r="I20" s="9">
        <v>-137443.62</v>
      </c>
      <c r="J20" s="10">
        <f t="shared" si="0"/>
        <v>-294449.04000000004</v>
      </c>
    </row>
    <row r="21" spans="1:10" x14ac:dyDescent="0.25">
      <c r="A21" s="3">
        <v>44957</v>
      </c>
      <c r="B21" s="4">
        <v>-37211.949999999997</v>
      </c>
      <c r="C21" s="4">
        <v>-43794.49</v>
      </c>
      <c r="D21" s="4">
        <v>-350485.01</v>
      </c>
      <c r="E21" s="4">
        <v>34752.589999999997</v>
      </c>
      <c r="F21" s="4">
        <v>13589.63</v>
      </c>
      <c r="G21" s="4">
        <v>52074.53</v>
      </c>
      <c r="H21" s="4"/>
      <c r="I21" s="9">
        <v>-331074.7</v>
      </c>
      <c r="J21" s="10">
        <f t="shared" si="0"/>
        <v>19410.309999999998</v>
      </c>
    </row>
    <row r="22" spans="1:10" x14ac:dyDescent="0.25">
      <c r="A22" s="3">
        <v>44985</v>
      </c>
      <c r="B22" s="4">
        <v>189460.64</v>
      </c>
      <c r="C22" s="4">
        <v>-36027.65</v>
      </c>
      <c r="D22" s="4">
        <v>-258355.31</v>
      </c>
      <c r="E22" s="4">
        <v>73588.47</v>
      </c>
      <c r="F22" s="4">
        <v>-32106.62</v>
      </c>
      <c r="G22" s="4">
        <v>14846.98</v>
      </c>
      <c r="H22" s="4"/>
      <c r="I22" s="9">
        <v>-48593.489999999983</v>
      </c>
      <c r="J22" s="10">
        <f t="shared" si="0"/>
        <v>209761.82</v>
      </c>
    </row>
    <row r="23" spans="1:10" x14ac:dyDescent="0.25">
      <c r="A23" s="3">
        <v>45016</v>
      </c>
      <c r="B23" s="4">
        <v>-83941.59</v>
      </c>
      <c r="C23" s="4">
        <v>124756.26</v>
      </c>
      <c r="D23" s="4">
        <v>488590.68</v>
      </c>
      <c r="E23" s="4">
        <v>-68661.13</v>
      </c>
      <c r="F23" s="4">
        <v>-43405.42</v>
      </c>
      <c r="G23" s="4">
        <v>-47675.75</v>
      </c>
      <c r="H23" s="4"/>
      <c r="I23" s="9">
        <v>369663.05</v>
      </c>
      <c r="J23" s="10">
        <f t="shared" si="0"/>
        <v>-118927.63</v>
      </c>
    </row>
    <row r="24" spans="1:10" x14ac:dyDescent="0.25">
      <c r="A24" s="3">
        <v>45044</v>
      </c>
      <c r="B24" s="4">
        <v>-10850.61</v>
      </c>
      <c r="C24" s="4">
        <v>-42395.46</v>
      </c>
      <c r="D24" s="4">
        <v>289143.14</v>
      </c>
      <c r="E24" s="4">
        <v>-94860.2</v>
      </c>
      <c r="F24" s="4">
        <v>-42555.78</v>
      </c>
      <c r="G24" s="4">
        <v>-2645.57</v>
      </c>
      <c r="H24" s="4"/>
      <c r="I24" s="9">
        <v>95835.51999999999</v>
      </c>
      <c r="J24" s="10">
        <f t="shared" si="0"/>
        <v>-193307.62000000002</v>
      </c>
    </row>
    <row r="25" spans="1:10" x14ac:dyDescent="0.25">
      <c r="A25" s="3">
        <v>45077</v>
      </c>
      <c r="B25" s="4">
        <v>213366.26</v>
      </c>
      <c r="C25" s="4">
        <v>-55555.48</v>
      </c>
      <c r="D25" s="4">
        <v>553867.11</v>
      </c>
      <c r="E25" s="4">
        <v>-90068.78</v>
      </c>
      <c r="F25" s="4">
        <v>-9215.93</v>
      </c>
      <c r="G25" s="4">
        <v>-72891.05</v>
      </c>
      <c r="H25" s="4"/>
      <c r="I25" s="9">
        <v>539502.12999999989</v>
      </c>
      <c r="J25" s="10">
        <f t="shared" si="0"/>
        <v>-14364.980000000098</v>
      </c>
    </row>
    <row r="26" spans="1:10" x14ac:dyDescent="0.25">
      <c r="A26" s="3">
        <v>45107</v>
      </c>
      <c r="B26" s="4">
        <v>247284.58</v>
      </c>
      <c r="C26" s="4">
        <v>201486.76</v>
      </c>
      <c r="D26" s="4">
        <v>-355978.15</v>
      </c>
      <c r="E26" s="4">
        <v>13679.08</v>
      </c>
      <c r="F26" s="4">
        <v>-45473.63</v>
      </c>
      <c r="G26" s="4">
        <v>-3046.01</v>
      </c>
      <c r="H26" s="4"/>
      <c r="I26" s="9">
        <v>57952.629999999946</v>
      </c>
      <c r="J26" s="10">
        <f t="shared" si="0"/>
        <v>413930.77999999997</v>
      </c>
    </row>
    <row r="27" spans="1:10" x14ac:dyDescent="0.25">
      <c r="A27" s="3">
        <v>45138</v>
      </c>
      <c r="B27" s="4">
        <v>238498.65</v>
      </c>
      <c r="C27" s="4">
        <v>-412200.22</v>
      </c>
      <c r="D27" s="4">
        <v>38187.43</v>
      </c>
      <c r="E27" s="4">
        <v>-92080.37</v>
      </c>
      <c r="F27" s="4">
        <v>-116246.44</v>
      </c>
      <c r="G27" s="4">
        <v>-84046.63</v>
      </c>
      <c r="H27" s="4"/>
      <c r="I27" s="9">
        <v>-427887.58</v>
      </c>
      <c r="J27" s="10">
        <f t="shared" si="0"/>
        <v>-466075.01</v>
      </c>
    </row>
    <row r="28" spans="1:10" x14ac:dyDescent="0.25">
      <c r="A28" s="3">
        <v>45169</v>
      </c>
      <c r="B28" s="4">
        <v>-102677.46</v>
      </c>
      <c r="C28" s="4">
        <v>-44831.29</v>
      </c>
      <c r="D28" s="4">
        <v>-61505.74</v>
      </c>
      <c r="E28" s="4">
        <v>19123.37</v>
      </c>
      <c r="F28" s="4">
        <v>-1778.14</v>
      </c>
      <c r="G28" s="4">
        <v>-15658.77</v>
      </c>
      <c r="H28" s="4"/>
      <c r="I28" s="9">
        <v>-207328.03</v>
      </c>
      <c r="J28" s="10">
        <f t="shared" si="0"/>
        <v>-145822.29</v>
      </c>
    </row>
    <row r="29" spans="1:10" x14ac:dyDescent="0.25">
      <c r="A29" s="3">
        <v>45198</v>
      </c>
      <c r="B29" s="4">
        <v>-28429.37</v>
      </c>
      <c r="C29" s="4">
        <v>-50213.61</v>
      </c>
      <c r="D29" s="4">
        <v>154824.92000000001</v>
      </c>
      <c r="E29" s="4">
        <v>-94702.6</v>
      </c>
      <c r="F29" s="4">
        <v>-12028.71</v>
      </c>
      <c r="G29" s="4">
        <v>-51502.38</v>
      </c>
      <c r="H29" s="4"/>
      <c r="I29" s="9">
        <v>-82051.749999999985</v>
      </c>
      <c r="J29" s="10">
        <f t="shared" si="0"/>
        <v>-236876.66999999998</v>
      </c>
    </row>
    <row r="30" spans="1:10" x14ac:dyDescent="0.25">
      <c r="A30" s="3">
        <v>45230</v>
      </c>
      <c r="B30" s="4">
        <v>-63747.37</v>
      </c>
      <c r="C30" s="4">
        <v>-1428.93</v>
      </c>
      <c r="D30" s="4">
        <v>92697.73</v>
      </c>
      <c r="E30" s="4">
        <v>-13332.37</v>
      </c>
      <c r="F30" s="4">
        <v>-42859.69</v>
      </c>
      <c r="G30" s="4">
        <v>-31772.53</v>
      </c>
      <c r="H30" s="4"/>
      <c r="I30" s="9">
        <v>-60443.160000000011</v>
      </c>
      <c r="J30" s="10">
        <f t="shared" si="0"/>
        <v>-153140.89000000001</v>
      </c>
    </row>
    <row r="31" spans="1:10" x14ac:dyDescent="0.25">
      <c r="A31" s="3">
        <v>45260</v>
      </c>
      <c r="B31" s="4">
        <v>-116513.52</v>
      </c>
      <c r="C31" s="4">
        <v>-28026.639999999999</v>
      </c>
      <c r="D31" s="4">
        <v>669131.48</v>
      </c>
      <c r="E31" s="4">
        <v>18655.62</v>
      </c>
      <c r="F31" s="4">
        <v>-32444.04</v>
      </c>
      <c r="G31" s="4">
        <v>-27997.11</v>
      </c>
      <c r="H31" s="4"/>
      <c r="I31" s="9">
        <v>482805.79</v>
      </c>
      <c r="J31" s="10">
        <f t="shared" si="0"/>
        <v>-186325.69</v>
      </c>
    </row>
    <row r="32" spans="1:10" x14ac:dyDescent="0.25">
      <c r="A32" s="3">
        <v>45289</v>
      </c>
      <c r="B32" s="4">
        <v>-99878.35</v>
      </c>
      <c r="C32" s="4">
        <v>-38059.68</v>
      </c>
      <c r="D32" s="4">
        <v>-337880.65</v>
      </c>
      <c r="E32" s="4">
        <v>58214.68</v>
      </c>
      <c r="F32" s="4">
        <v>-41906.61</v>
      </c>
      <c r="G32" s="4">
        <v>-63321.36</v>
      </c>
      <c r="H32" s="4"/>
      <c r="I32" s="9">
        <v>-522831.97</v>
      </c>
      <c r="J32" s="10">
        <f t="shared" si="0"/>
        <v>-184951.31999999995</v>
      </c>
    </row>
    <row r="33" spans="1:10" x14ac:dyDescent="0.25">
      <c r="A33" s="3">
        <v>45322</v>
      </c>
      <c r="B33" s="4">
        <v>-113971.98</v>
      </c>
      <c r="C33" s="4">
        <v>-26185.16</v>
      </c>
      <c r="D33" s="4">
        <v>50671</v>
      </c>
      <c r="E33" s="4">
        <v>-92889.03</v>
      </c>
      <c r="F33" s="4">
        <v>-39241.69</v>
      </c>
      <c r="G33" s="4">
        <v>-81214.97</v>
      </c>
      <c r="H33" s="4"/>
      <c r="I33" s="9">
        <v>-302831.83</v>
      </c>
      <c r="J33" s="10">
        <f t="shared" si="0"/>
        <v>-353502.83</v>
      </c>
    </row>
    <row r="34" spans="1:10" x14ac:dyDescent="0.25">
      <c r="A34" s="3">
        <v>45351</v>
      </c>
      <c r="B34" s="4">
        <v>-43030.080000000002</v>
      </c>
      <c r="C34" s="4">
        <v>-42380.49</v>
      </c>
      <c r="D34" s="4">
        <v>511904.26</v>
      </c>
      <c r="E34" s="4">
        <v>4022.04</v>
      </c>
      <c r="F34" s="4">
        <v>4901.21</v>
      </c>
      <c r="G34" s="4">
        <v>-14603.62</v>
      </c>
      <c r="H34" s="4"/>
      <c r="I34" s="9">
        <v>420813.32</v>
      </c>
      <c r="J34" s="10">
        <f t="shared" si="0"/>
        <v>-91090.94</v>
      </c>
    </row>
    <row r="35" spans="1:10" x14ac:dyDescent="0.25">
      <c r="A35" s="3">
        <v>45379</v>
      </c>
      <c r="B35" s="4">
        <v>146829.88</v>
      </c>
      <c r="C35" s="4">
        <v>33517.279999999999</v>
      </c>
      <c r="D35" s="4">
        <v>-372118.65</v>
      </c>
      <c r="E35" s="4">
        <v>75021.27</v>
      </c>
      <c r="F35" s="4">
        <v>36791.08</v>
      </c>
      <c r="G35" s="4">
        <v>-279079.21000000002</v>
      </c>
      <c r="H35" s="4"/>
      <c r="I35" s="9">
        <v>-359038.35</v>
      </c>
      <c r="J35" s="10">
        <f t="shared" si="0"/>
        <v>13080.300000000047</v>
      </c>
    </row>
    <row r="36" spans="1:10" x14ac:dyDescent="0.25">
      <c r="A36" s="3">
        <v>45412</v>
      </c>
      <c r="B36" s="4">
        <v>-70252.710000000006</v>
      </c>
      <c r="C36" s="4">
        <v>-46396.480000000003</v>
      </c>
      <c r="D36" s="4">
        <v>-354058.28</v>
      </c>
      <c r="E36" s="4">
        <v>-42031.39</v>
      </c>
      <c r="F36" s="4">
        <v>-1529.7</v>
      </c>
      <c r="G36" s="4">
        <v>-93293.93</v>
      </c>
      <c r="H36" s="4"/>
      <c r="I36" s="9">
        <v>-607562.49</v>
      </c>
      <c r="J36" s="10">
        <f t="shared" si="0"/>
        <v>-253504.20999999996</v>
      </c>
    </row>
    <row r="37" spans="1:10" x14ac:dyDescent="0.25">
      <c r="A37" s="3">
        <v>45443</v>
      </c>
      <c r="B37" s="4">
        <v>-25893.86</v>
      </c>
      <c r="C37" s="4">
        <v>-12475.7</v>
      </c>
      <c r="D37" s="4">
        <v>-284348.25</v>
      </c>
      <c r="E37" s="4">
        <v>229260.32</v>
      </c>
      <c r="F37" s="4">
        <v>-15060.19</v>
      </c>
      <c r="G37" s="4">
        <v>-25588.37</v>
      </c>
      <c r="H37" s="4"/>
      <c r="I37" s="9">
        <v>-134106.04999999999</v>
      </c>
      <c r="J37" s="10">
        <f t="shared" si="0"/>
        <v>150242.20000000001</v>
      </c>
    </row>
    <row r="38" spans="1:10" x14ac:dyDescent="0.25">
      <c r="A38" s="3">
        <v>45471</v>
      </c>
      <c r="B38" s="4">
        <v>-119027.94</v>
      </c>
      <c r="C38" s="4">
        <v>-50430.82</v>
      </c>
      <c r="D38" s="4">
        <v>620798.71999999997</v>
      </c>
      <c r="E38" s="4">
        <v>-45260.05</v>
      </c>
      <c r="F38" s="4">
        <v>6479.14</v>
      </c>
      <c r="G38" s="4">
        <v>-182581.69</v>
      </c>
      <c r="H38" s="4"/>
      <c r="I38" s="9">
        <v>229977.36</v>
      </c>
      <c r="J38" s="10">
        <f t="shared" si="0"/>
        <v>-390821.36</v>
      </c>
    </row>
    <row r="39" spans="1:10" x14ac:dyDescent="0.25">
      <c r="A39" s="3">
        <v>45504</v>
      </c>
      <c r="B39" s="4">
        <v>-70252.710000000006</v>
      </c>
      <c r="C39" s="4">
        <v>-35090.21</v>
      </c>
      <c r="D39" s="4">
        <v>-149559.43</v>
      </c>
      <c r="E39" s="4">
        <v>-94948.91</v>
      </c>
      <c r="F39" s="4">
        <v>78628.06</v>
      </c>
      <c r="G39" s="4">
        <v>-155699.29</v>
      </c>
      <c r="H39" s="4"/>
      <c r="I39" s="11">
        <v>-426922.49</v>
      </c>
      <c r="J39" s="12">
        <f t="shared" si="0"/>
        <v>-277363.06</v>
      </c>
    </row>
  </sheetData>
  <conditionalFormatting sqref="B2:I39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2:J3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BDB1-8906-4B35-B486-8434F68E0086}">
  <dimension ref="A1:M39"/>
  <sheetViews>
    <sheetView tabSelected="1" topLeftCell="A28" workbookViewId="0">
      <selection activeCell="Q53" sqref="Q53"/>
    </sheetView>
  </sheetViews>
  <sheetFormatPr defaultRowHeight="15" x14ac:dyDescent="0.25"/>
  <cols>
    <col min="1" max="1" width="10.7109375" bestFit="1" customWidth="1"/>
    <col min="10" max="10" width="13.42578125" customWidth="1"/>
  </cols>
  <sheetData>
    <row r="1" spans="1:13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6" t="s">
        <v>6</v>
      </c>
      <c r="J1" s="5" t="s">
        <v>19</v>
      </c>
      <c r="L1">
        <v>1</v>
      </c>
      <c r="M1">
        <v>1</v>
      </c>
    </row>
    <row r="2" spans="1:13" x14ac:dyDescent="0.25">
      <c r="A2" s="3">
        <v>44377</v>
      </c>
      <c r="B2" s="13">
        <f>current_portfolio!B2/11000000</f>
        <v>-1.0836874545454544E-2</v>
      </c>
      <c r="C2" s="13">
        <f>current_portfolio!C2/11000000</f>
        <v>5.6566254545454544E-3</v>
      </c>
      <c r="D2" s="13">
        <f>current_portfolio!D2/11000000</f>
        <v>-2.8131479090909094E-2</v>
      </c>
      <c r="E2" s="13">
        <f>current_portfolio!E2/11000000</f>
        <v>-3.697709090909091E-3</v>
      </c>
      <c r="F2" s="13">
        <f>current_portfolio!F2/11000000</f>
        <v>-9.0308954545454557E-3</v>
      </c>
      <c r="G2" s="13">
        <f>current_portfolio!G2/11000000</f>
        <v>-9.782148181818183E-3</v>
      </c>
      <c r="H2" s="4"/>
      <c r="I2" s="13">
        <f>current_portfolio!I2/11000000</f>
        <v>-5.5822480909090914E-2</v>
      </c>
      <c r="J2" s="13">
        <f>current_portfolio!J2/11000000</f>
        <v>-2.7691001818181821E-2</v>
      </c>
      <c r="L2">
        <f>L1*(1+I2)</f>
        <v>0.94417751909090908</v>
      </c>
      <c r="M2">
        <f>M1*(1+J2)</f>
        <v>0.97230899818181815</v>
      </c>
    </row>
    <row r="3" spans="1:13" x14ac:dyDescent="0.25">
      <c r="A3" s="3">
        <v>44407</v>
      </c>
      <c r="B3" s="13">
        <f>current_portfolio!B3/11000000</f>
        <v>-3.4479172727272726E-3</v>
      </c>
      <c r="C3" s="13">
        <f>current_portfolio!C3/11000000</f>
        <v>2.5515472727272726E-3</v>
      </c>
      <c r="D3" s="13">
        <f>current_portfolio!D3/11000000</f>
        <v>3.0695874545454544E-2</v>
      </c>
      <c r="E3" s="13">
        <f>current_portfolio!E3/11000000</f>
        <v>-4.44708E-3</v>
      </c>
      <c r="F3" s="13">
        <f>current_portfolio!F3/11000000</f>
        <v>-2.8258454545454547E-3</v>
      </c>
      <c r="G3" s="13">
        <f>current_portfolio!G3/11000000</f>
        <v>-8.001645454545455E-3</v>
      </c>
      <c r="H3" s="4"/>
      <c r="I3" s="13">
        <f>current_portfolio!I3/11000000</f>
        <v>1.4524933636363636E-2</v>
      </c>
      <c r="J3" s="13">
        <f>current_portfolio!J3/11000000</f>
        <v>-1.6170940909090908E-2</v>
      </c>
      <c r="L3">
        <f t="shared" ref="L3:L39" si="0">L2*(1+I3)</f>
        <v>0.95789163489665086</v>
      </c>
      <c r="M3">
        <f t="shared" ref="M3:M39" si="1">M2*(1+J3)</f>
        <v>0.95658584682684267</v>
      </c>
    </row>
    <row r="4" spans="1:13" x14ac:dyDescent="0.25">
      <c r="A4" s="3">
        <v>44439</v>
      </c>
      <c r="B4" s="13">
        <f>current_portfolio!B4/11000000</f>
        <v>-1.0008331818181818E-2</v>
      </c>
      <c r="C4" s="13">
        <f>current_portfolio!C4/11000000</f>
        <v>-1.8665818181818183E-3</v>
      </c>
      <c r="D4" s="13">
        <f>current_portfolio!D4/11000000</f>
        <v>-3.9067977272727275E-2</v>
      </c>
      <c r="E4" s="13">
        <f>current_portfolio!E4/11000000</f>
        <v>1.258391E-2</v>
      </c>
      <c r="F4" s="13">
        <f>current_portfolio!F4/11000000</f>
        <v>-8.5889163636363643E-3</v>
      </c>
      <c r="G4" s="13">
        <f>current_portfolio!G4/11000000</f>
        <v>-2.8421699999999998E-3</v>
      </c>
      <c r="H4" s="4"/>
      <c r="I4" s="13">
        <f>current_portfolio!I4/11000000</f>
        <v>-4.9790067272727286E-2</v>
      </c>
      <c r="J4" s="13">
        <f>current_portfolio!J4/11000000</f>
        <v>-1.0722090000000011E-2</v>
      </c>
      <c r="L4">
        <f t="shared" si="0"/>
        <v>0.91019814595516391</v>
      </c>
      <c r="M4">
        <f t="shared" si="1"/>
        <v>0.94632924728443901</v>
      </c>
    </row>
    <row r="5" spans="1:13" x14ac:dyDescent="0.25">
      <c r="A5" s="3">
        <v>44469</v>
      </c>
      <c r="B5" s="13">
        <f>current_portfolio!B5/11000000</f>
        <v>-4.5455172727272728E-3</v>
      </c>
      <c r="C5" s="13">
        <f>current_portfolio!C5/11000000</f>
        <v>4.9526672727272722E-3</v>
      </c>
      <c r="D5" s="13">
        <f>current_portfolio!D5/11000000</f>
        <v>-1.152882909090909E-2</v>
      </c>
      <c r="E5" s="13">
        <f>current_portfolio!E5/11000000</f>
        <v>2.2055682727272728E-2</v>
      </c>
      <c r="F5" s="13">
        <f>current_portfolio!F5/11000000</f>
        <v>-7.5598427272727279E-3</v>
      </c>
      <c r="G5" s="13">
        <f>current_portfolio!G5/11000000</f>
        <v>-2.587086818181818E-2</v>
      </c>
      <c r="H5" s="4"/>
      <c r="I5" s="13">
        <f>current_portfolio!I5/11000000</f>
        <v>-2.2496707272727273E-2</v>
      </c>
      <c r="J5" s="13">
        <f>current_portfolio!J5/11000000</f>
        <v>-1.0967878181818182E-2</v>
      </c>
      <c r="L5">
        <f t="shared" si="0"/>
        <v>0.88972168470543156</v>
      </c>
      <c r="M5">
        <f t="shared" si="1"/>
        <v>0.93595002338033151</v>
      </c>
    </row>
    <row r="6" spans="1:13" x14ac:dyDescent="0.25">
      <c r="A6" s="3">
        <v>44498</v>
      </c>
      <c r="B6" s="13">
        <f>current_portfolio!B6/11000000</f>
        <v>1.5664169090909088E-2</v>
      </c>
      <c r="C6" s="13">
        <f>current_portfolio!C6/11000000</f>
        <v>-4.6556700000000006E-3</v>
      </c>
      <c r="D6" s="13">
        <f>current_portfolio!D6/11000000</f>
        <v>2.5845798181818185E-2</v>
      </c>
      <c r="E6" s="13">
        <f>current_portfolio!E6/11000000</f>
        <v>-7.8216899999999992E-3</v>
      </c>
      <c r="F6" s="13">
        <f>current_portfolio!F6/11000000</f>
        <v>-9.2073600000000012E-3</v>
      </c>
      <c r="G6" s="13">
        <f>current_portfolio!G6/11000000</f>
        <v>-1.6786494545454545E-2</v>
      </c>
      <c r="H6" s="4"/>
      <c r="I6" s="13">
        <f>current_portfolio!I6/11000000</f>
        <v>3.0387527272727299E-3</v>
      </c>
      <c r="J6" s="13">
        <f>current_portfolio!J6/11000000</f>
        <v>-2.2807045454545455E-2</v>
      </c>
      <c r="L6">
        <f t="shared" si="0"/>
        <v>0.89242532890134396</v>
      </c>
      <c r="M6">
        <f t="shared" si="1"/>
        <v>0.91460376865391335</v>
      </c>
    </row>
    <row r="7" spans="1:13" x14ac:dyDescent="0.25">
      <c r="A7" s="3">
        <v>44530</v>
      </c>
      <c r="B7" s="13">
        <f>current_portfolio!B7/11000000</f>
        <v>-1.8220018181818183E-3</v>
      </c>
      <c r="C7" s="13">
        <f>current_portfolio!C7/11000000</f>
        <v>-4.8575327272727276E-3</v>
      </c>
      <c r="D7" s="13">
        <f>current_portfolio!D7/11000000</f>
        <v>-7.1379306363636361E-2</v>
      </c>
      <c r="E7" s="13">
        <f>current_portfolio!E7/11000000</f>
        <v>2.0873820909090908E-2</v>
      </c>
      <c r="F7" s="13">
        <f>current_portfolio!F7/11000000</f>
        <v>-4.4228481818181821E-3</v>
      </c>
      <c r="G7" s="13">
        <f>current_portfolio!G7/11000000</f>
        <v>-4.1515081818181811E-3</v>
      </c>
      <c r="H7" s="4"/>
      <c r="I7" s="13">
        <f>current_portfolio!I7/11000000</f>
        <v>-6.5759376363636352E-2</v>
      </c>
      <c r="J7" s="13">
        <f>current_portfolio!J7/11000000</f>
        <v>5.6199300000000091E-3</v>
      </c>
      <c r="L7">
        <f t="shared" si="0"/>
        <v>0.83373999582167846</v>
      </c>
      <c r="M7">
        <f t="shared" si="1"/>
        <v>0.91974377781148453</v>
      </c>
    </row>
    <row r="8" spans="1:13" x14ac:dyDescent="0.25">
      <c r="A8" s="3">
        <v>44561</v>
      </c>
      <c r="B8" s="13">
        <f>current_portfolio!B8/11000000</f>
        <v>3.6128000000000002E-3</v>
      </c>
      <c r="C8" s="13">
        <f>current_portfolio!C8/11000000</f>
        <v>-2.5844227272727276E-3</v>
      </c>
      <c r="D8" s="13">
        <f>current_portfolio!D8/11000000</f>
        <v>-2.218899909090909E-2</v>
      </c>
      <c r="E8" s="13">
        <f>current_portfolio!E8/11000000</f>
        <v>-2.9196545454545454E-4</v>
      </c>
      <c r="F8" s="13">
        <f>current_portfolio!F8/11000000</f>
        <v>-3.0011672727272725E-3</v>
      </c>
      <c r="G8" s="13">
        <f>current_portfolio!G8/11000000</f>
        <v>-8.5393636363636366E-3</v>
      </c>
      <c r="H8" s="4"/>
      <c r="I8" s="13">
        <f>current_portfolio!I8/11000000</f>
        <v>-3.299311818181818E-2</v>
      </c>
      <c r="J8" s="13">
        <f>current_portfolio!J8/11000000</f>
        <v>-1.080411909090909E-2</v>
      </c>
      <c r="L8">
        <f t="shared" si="0"/>
        <v>0.80623231360662528</v>
      </c>
      <c r="M8">
        <f t="shared" si="1"/>
        <v>0.90980675650288667</v>
      </c>
    </row>
    <row r="9" spans="1:13" x14ac:dyDescent="0.25">
      <c r="A9" s="3">
        <v>44592</v>
      </c>
      <c r="B9" s="13">
        <f>current_portfolio!B9/11000000</f>
        <v>-5.8766727272727276E-3</v>
      </c>
      <c r="C9" s="13">
        <f>current_portfolio!C9/11000000</f>
        <v>1.4619536363636363E-3</v>
      </c>
      <c r="D9" s="13">
        <f>current_portfolio!D9/11000000</f>
        <v>-3.1992285454545459E-2</v>
      </c>
      <c r="E9" s="13">
        <f>current_portfolio!E9/11000000</f>
        <v>8.2016645454545452E-3</v>
      </c>
      <c r="F9" s="13">
        <f>current_portfolio!F9/11000000</f>
        <v>1.1105884545454544E-2</v>
      </c>
      <c r="G9" s="13">
        <f>current_portfolio!G9/11000000</f>
        <v>-4.0019809090909089E-3</v>
      </c>
      <c r="H9" s="4"/>
      <c r="I9" s="13">
        <f>current_portfolio!I9/11000000</f>
        <v>-2.1101436363636372E-2</v>
      </c>
      <c r="J9" s="13">
        <f>current_portfolio!J9/11000000</f>
        <v>1.0890849090909083E-2</v>
      </c>
      <c r="L9">
        <f t="shared" si="0"/>
        <v>0.78921965374674774</v>
      </c>
      <c r="M9">
        <f t="shared" si="1"/>
        <v>0.91971532458984895</v>
      </c>
    </row>
    <row r="10" spans="1:13" x14ac:dyDescent="0.25">
      <c r="A10" s="3">
        <v>44620</v>
      </c>
      <c r="B10" s="13">
        <f>current_portfolio!B10/11000000</f>
        <v>5.2650262727272731E-2</v>
      </c>
      <c r="C10" s="13">
        <f>current_portfolio!C10/11000000</f>
        <v>-8.7633909090909087E-4</v>
      </c>
      <c r="D10" s="13">
        <f>current_portfolio!D10/11000000</f>
        <v>5.7062310909090912E-2</v>
      </c>
      <c r="E10" s="13">
        <f>current_portfolio!E10/11000000</f>
        <v>-4.8011636363636369E-3</v>
      </c>
      <c r="F10" s="13">
        <f>current_portfolio!F10/11000000</f>
        <v>-2.5285681818181817E-3</v>
      </c>
      <c r="G10" s="13">
        <f>current_portfolio!G10/11000000</f>
        <v>2.084181818181818E-5</v>
      </c>
      <c r="H10" s="4"/>
      <c r="I10" s="13">
        <f>current_portfolio!I10/11000000</f>
        <v>0.10152734454545455</v>
      </c>
      <c r="J10" s="13">
        <f>current_portfolio!J10/11000000</f>
        <v>4.4465033636363636E-2</v>
      </c>
      <c r="L10">
        <f t="shared" si="0"/>
        <v>0.86934702945473807</v>
      </c>
      <c r="M10">
        <f t="shared" si="1"/>
        <v>0.96061049743361571</v>
      </c>
    </row>
    <row r="11" spans="1:13" x14ac:dyDescent="0.25">
      <c r="A11" s="3">
        <v>44651</v>
      </c>
      <c r="B11" s="13">
        <f>current_portfolio!B11/11000000</f>
        <v>0.16060437454545456</v>
      </c>
      <c r="C11" s="13">
        <f>current_portfolio!C11/11000000</f>
        <v>-3.859529090909091E-3</v>
      </c>
      <c r="D11" s="13">
        <f>current_portfolio!D11/11000000</f>
        <v>4.4440544545454548E-2</v>
      </c>
      <c r="E11" s="13">
        <f>current_portfolio!E11/11000000</f>
        <v>-2.8760827272727271E-3</v>
      </c>
      <c r="F11" s="13">
        <f>current_portfolio!F11/11000000</f>
        <v>-4.3500036363636361E-3</v>
      </c>
      <c r="G11" s="13">
        <f>current_portfolio!G11/11000000</f>
        <v>6.7371290909090907E-3</v>
      </c>
      <c r="H11" s="4"/>
      <c r="I11" s="13">
        <f>current_portfolio!I11/11000000</f>
        <v>0.20069643272727269</v>
      </c>
      <c r="J11" s="13">
        <f>current_portfolio!J11/11000000</f>
        <v>0.15625588818181815</v>
      </c>
      <c r="L11">
        <f t="shared" si="0"/>
        <v>1.0438218770683552</v>
      </c>
      <c r="M11">
        <f t="shared" si="1"/>
        <v>1.1107115439068835</v>
      </c>
    </row>
    <row r="12" spans="1:13" x14ac:dyDescent="0.25">
      <c r="A12" s="3">
        <v>44680</v>
      </c>
      <c r="B12" s="13">
        <f>current_portfolio!B12/11000000</f>
        <v>2.1828395454545454E-2</v>
      </c>
      <c r="C12" s="13">
        <f>current_portfolio!C12/11000000</f>
        <v>-4.8575327272727276E-3</v>
      </c>
      <c r="D12" s="13">
        <f>current_portfolio!D12/11000000</f>
        <v>-3.0439861818181816E-2</v>
      </c>
      <c r="E12" s="13">
        <f>current_portfolio!E12/11000000</f>
        <v>3.7700899999999998E-3</v>
      </c>
      <c r="F12" s="13">
        <f>current_portfolio!F12/11000000</f>
        <v>-5.6045454545454549E-5</v>
      </c>
      <c r="G12" s="13">
        <f>current_portfolio!G12/11000000</f>
        <v>-9.28614E-3</v>
      </c>
      <c r="H12" s="4"/>
      <c r="I12" s="13">
        <f>current_portfolio!I12/11000000</f>
        <v>-1.9041094545454548E-2</v>
      </c>
      <c r="J12" s="13">
        <f>current_portfolio!J12/11000000</f>
        <v>1.139876727272727E-2</v>
      </c>
      <c r="L12">
        <f t="shared" si="0"/>
        <v>1.0239463660184829</v>
      </c>
      <c r="M12">
        <f t="shared" si="1"/>
        <v>1.1233722863030098</v>
      </c>
    </row>
    <row r="13" spans="1:13" x14ac:dyDescent="0.25">
      <c r="A13" s="3">
        <v>44712</v>
      </c>
      <c r="B13" s="13">
        <f>current_portfolio!B13/11000000</f>
        <v>6.7907863636363633E-3</v>
      </c>
      <c r="C13" s="13">
        <f>current_portfolio!C13/11000000</f>
        <v>-4.4892645454545459E-3</v>
      </c>
      <c r="D13" s="13">
        <f>current_portfolio!D13/11000000</f>
        <v>-6.7491899999999995E-3</v>
      </c>
      <c r="E13" s="13">
        <f>current_portfolio!E13/11000000</f>
        <v>5.7367090909090908E-4</v>
      </c>
      <c r="F13" s="13">
        <f>current_portfolio!F13/11000000</f>
        <v>-6.1393872727272727E-3</v>
      </c>
      <c r="G13" s="13">
        <f>current_portfolio!G13/11000000</f>
        <v>1.2199545454545455E-4</v>
      </c>
      <c r="H13" s="4"/>
      <c r="I13" s="13">
        <f>current_portfolio!I13/11000000</f>
        <v>-9.8913890909090914E-3</v>
      </c>
      <c r="J13" s="13">
        <f>current_portfolio!J13/11000000</f>
        <v>-3.1421990909090911E-3</v>
      </c>
      <c r="L13">
        <f t="shared" si="0"/>
        <v>1.0138181141039715</v>
      </c>
      <c r="M13">
        <f t="shared" si="1"/>
        <v>1.1198424269262359</v>
      </c>
    </row>
    <row r="14" spans="1:13" x14ac:dyDescent="0.25">
      <c r="A14" s="3">
        <v>44742</v>
      </c>
      <c r="B14" s="13">
        <f>current_portfolio!B14/11000000</f>
        <v>-4.3550245454545451E-3</v>
      </c>
      <c r="C14" s="13">
        <f>current_portfolio!C14/11000000</f>
        <v>-5.0255763636363636E-3</v>
      </c>
      <c r="D14" s="13">
        <f>current_portfolio!D14/11000000</f>
        <v>-2.443070090909091E-2</v>
      </c>
      <c r="E14" s="13">
        <f>current_portfolio!E14/11000000</f>
        <v>1.0299581818181819E-3</v>
      </c>
      <c r="F14" s="13">
        <f>current_portfolio!F14/11000000</f>
        <v>2.0705245454545455E-3</v>
      </c>
      <c r="G14" s="13">
        <f>current_portfolio!G14/11000000</f>
        <v>-2.9773081818181817E-3</v>
      </c>
      <c r="H14" s="4"/>
      <c r="I14" s="13">
        <f>current_portfolio!I14/11000000</f>
        <v>-3.3688127272727277E-2</v>
      </c>
      <c r="J14" s="13">
        <f>current_portfolio!J14/11000000</f>
        <v>-9.2574263636363632E-3</v>
      </c>
      <c r="L14">
        <f t="shared" si="0"/>
        <v>0.9796644804446405</v>
      </c>
      <c r="M14">
        <f t="shared" si="1"/>
        <v>1.1094755681200905</v>
      </c>
    </row>
    <row r="15" spans="1:13" x14ac:dyDescent="0.25">
      <c r="A15" s="3">
        <v>44771</v>
      </c>
      <c r="B15" s="13">
        <f>current_portfolio!B15/11000000</f>
        <v>6.3557945454545461E-2</v>
      </c>
      <c r="C15" s="13">
        <f>current_portfolio!C15/11000000</f>
        <v>-2.0848799999999999E-3</v>
      </c>
      <c r="D15" s="13">
        <f>current_portfolio!D15/11000000</f>
        <v>4.6456060909090907E-2</v>
      </c>
      <c r="E15" s="13">
        <f>current_portfolio!E15/11000000</f>
        <v>-5.7116054545454549E-3</v>
      </c>
      <c r="F15" s="13">
        <f>current_portfolio!F15/11000000</f>
        <v>4.946521818181818E-3</v>
      </c>
      <c r="G15" s="13">
        <f>current_portfolio!G15/11000000</f>
        <v>6.0017072727272724E-3</v>
      </c>
      <c r="H15" s="4"/>
      <c r="I15" s="13">
        <f>current_portfolio!I15/11000000</f>
        <v>0.11316575</v>
      </c>
      <c r="J15" s="13">
        <f>current_portfolio!J15/11000000</f>
        <v>6.6709689090909102E-2</v>
      </c>
      <c r="L15">
        <f t="shared" si="0"/>
        <v>1.0905289461225187</v>
      </c>
      <c r="M15">
        <f t="shared" si="1"/>
        <v>1.1834883383233414</v>
      </c>
    </row>
    <row r="16" spans="1:13" x14ac:dyDescent="0.25">
      <c r="A16" s="3">
        <v>44804</v>
      </c>
      <c r="B16" s="13">
        <f>current_portfolio!B16/11000000</f>
        <v>-3.2670936363636363E-3</v>
      </c>
      <c r="C16" s="13">
        <f>current_portfolio!C16/11000000</f>
        <v>-4.663E-4</v>
      </c>
      <c r="D16" s="13">
        <f>current_portfolio!D16/11000000</f>
        <v>-1.1600973636363638E-2</v>
      </c>
      <c r="E16" s="13">
        <f>current_portfolio!E16/11000000</f>
        <v>1.5874385454545455E-2</v>
      </c>
      <c r="F16" s="13">
        <f>current_portfolio!F16/11000000</f>
        <v>3.7729263636363639E-3</v>
      </c>
      <c r="G16" s="13">
        <f>current_portfolio!G16/11000000</f>
        <v>-5.1990609090909086E-3</v>
      </c>
      <c r="H16" s="4"/>
      <c r="I16" s="13">
        <f>current_portfolio!I16/11000000</f>
        <v>-8.8611636363636489E-4</v>
      </c>
      <c r="J16" s="13">
        <f>current_portfolio!J16/11000000</f>
        <v>1.0714857272727273E-2</v>
      </c>
      <c r="L16">
        <f t="shared" si="0"/>
        <v>1.0895626105783405</v>
      </c>
      <c r="M16">
        <f t="shared" si="1"/>
        <v>1.1961692469524132</v>
      </c>
    </row>
    <row r="17" spans="1:13" x14ac:dyDescent="0.25">
      <c r="A17" s="3">
        <v>44834</v>
      </c>
      <c r="B17" s="13">
        <f>current_portfolio!B17/11000000</f>
        <v>-7.9879645454545463E-3</v>
      </c>
      <c r="C17" s="13">
        <f>current_portfolio!C17/11000000</f>
        <v>-7.0274090909090909E-4</v>
      </c>
      <c r="D17" s="13">
        <f>current_portfolio!D17/11000000</f>
        <v>2.7653454545454547E-2</v>
      </c>
      <c r="E17" s="13">
        <f>current_portfolio!E17/11000000</f>
        <v>-8.7111272727272721E-3</v>
      </c>
      <c r="F17" s="13">
        <f>current_portfolio!F17/11000000</f>
        <v>-3.164681818181818E-4</v>
      </c>
      <c r="G17" s="13">
        <f>current_portfolio!G17/11000000</f>
        <v>2.750830909090909E-3</v>
      </c>
      <c r="H17" s="4"/>
      <c r="I17" s="13">
        <f>current_portfolio!I17/11000000</f>
        <v>1.2685984545454543E-2</v>
      </c>
      <c r="J17" s="13">
        <f>current_portfolio!J17/11000000</f>
        <v>-1.4967470000000002E-2</v>
      </c>
      <c r="L17">
        <f t="shared" si="0"/>
        <v>1.1033847850174425</v>
      </c>
      <c r="M17">
        <f t="shared" si="1"/>
        <v>1.1782656196337304</v>
      </c>
    </row>
    <row r="18" spans="1:13" x14ac:dyDescent="0.25">
      <c r="A18" s="3">
        <v>44865</v>
      </c>
      <c r="B18" s="13">
        <f>current_portfolio!B18/11000000</f>
        <v>4.9431545454545461E-4</v>
      </c>
      <c r="C18" s="13">
        <f>current_portfolio!C18/11000000</f>
        <v>4.0851636363636369E-4</v>
      </c>
      <c r="D18" s="13">
        <f>current_portfolio!D18/11000000</f>
        <v>-5.2243742727272731E-2</v>
      </c>
      <c r="E18" s="13">
        <f>current_portfolio!E18/11000000</f>
        <v>1.460330909090909E-3</v>
      </c>
      <c r="F18" s="13">
        <f>current_portfolio!F18/11000000</f>
        <v>-9.0526036363636365E-3</v>
      </c>
      <c r="G18" s="13">
        <f>current_portfolio!G18/11000000</f>
        <v>-4.313582727272728E-3</v>
      </c>
      <c r="H18" s="4"/>
      <c r="I18" s="13">
        <f>current_portfolio!I18/11000000</f>
        <v>-6.3246766363636367E-2</v>
      </c>
      <c r="J18" s="13">
        <f>current_portfolio!J18/11000000</f>
        <v>-1.1003023636363638E-2</v>
      </c>
      <c r="L18">
        <f t="shared" si="0"/>
        <v>1.0335992653102533</v>
      </c>
      <c r="M18">
        <f t="shared" si="1"/>
        <v>1.1653011351709859</v>
      </c>
    </row>
    <row r="19" spans="1:13" x14ac:dyDescent="0.25">
      <c r="A19" s="3">
        <v>44895</v>
      </c>
      <c r="B19" s="13">
        <f>current_portfolio!B19/11000000</f>
        <v>-8.224695454545454E-3</v>
      </c>
      <c r="C19" s="13">
        <f>current_portfolio!C19/11000000</f>
        <v>-5.0505427272727272E-3</v>
      </c>
      <c r="D19" s="13">
        <f>current_portfolio!D19/11000000</f>
        <v>-2.0994720909090908E-2</v>
      </c>
      <c r="E19" s="13">
        <f>current_portfolio!E19/11000000</f>
        <v>-5.862979090909091E-3</v>
      </c>
      <c r="F19" s="13">
        <f>current_portfolio!F19/11000000</f>
        <v>8.5526345454545443E-3</v>
      </c>
      <c r="G19" s="13">
        <f>current_portfolio!G19/11000000</f>
        <v>1.6064963636363637E-3</v>
      </c>
      <c r="H19" s="4"/>
      <c r="I19" s="13">
        <f>current_portfolio!I19/11000000</f>
        <v>-2.9973807272727273E-2</v>
      </c>
      <c r="J19" s="13">
        <f>current_portfolio!J19/11000000</f>
        <v>-8.9790863636363648E-3</v>
      </c>
      <c r="L19">
        <f t="shared" si="0"/>
        <v>1.0026183601346113</v>
      </c>
      <c r="M19">
        <f t="shared" si="1"/>
        <v>1.1548377956386422</v>
      </c>
    </row>
    <row r="20" spans="1:13" x14ac:dyDescent="0.25">
      <c r="A20" s="3">
        <v>44925</v>
      </c>
      <c r="B20" s="13">
        <f>current_portfolio!B20/11000000</f>
        <v>-9.688525454545455E-3</v>
      </c>
      <c r="C20" s="13">
        <f>current_portfolio!C20/11000000</f>
        <v>-2.0828154545454547E-3</v>
      </c>
      <c r="D20" s="13">
        <f>current_portfolio!D20/11000000</f>
        <v>1.4273220000000001E-2</v>
      </c>
      <c r="E20" s="13">
        <f>current_portfolio!E20/11000000</f>
        <v>-2.6844872727272728E-3</v>
      </c>
      <c r="F20" s="13">
        <f>current_portfolio!F20/11000000</f>
        <v>-6.9393545454545453E-3</v>
      </c>
      <c r="G20" s="13">
        <f>current_portfolio!G20/11000000</f>
        <v>-5.3729118181818185E-3</v>
      </c>
      <c r="H20" s="4"/>
      <c r="I20" s="13">
        <f>current_portfolio!I20/11000000</f>
        <v>-1.2494874545454546E-2</v>
      </c>
      <c r="J20" s="13">
        <f>current_portfolio!J20/11000000</f>
        <v>-2.6768094545454549E-2</v>
      </c>
      <c r="L20">
        <f t="shared" si="0"/>
        <v>0.99009076950775998</v>
      </c>
      <c r="M20">
        <f t="shared" si="1"/>
        <v>1.1239249883403226</v>
      </c>
    </row>
    <row r="21" spans="1:13" x14ac:dyDescent="0.25">
      <c r="A21" s="3">
        <v>44957</v>
      </c>
      <c r="B21" s="13">
        <f>current_portfolio!B21/11000000</f>
        <v>-3.3829045454545452E-3</v>
      </c>
      <c r="C21" s="13">
        <f>current_portfolio!C21/11000000</f>
        <v>-3.9813172727272729E-3</v>
      </c>
      <c r="D21" s="13">
        <f>current_portfolio!D21/11000000</f>
        <v>-3.1862273636363639E-2</v>
      </c>
      <c r="E21" s="13">
        <f>current_portfolio!E21/11000000</f>
        <v>3.1593263636363633E-3</v>
      </c>
      <c r="F21" s="13">
        <f>current_portfolio!F21/11000000</f>
        <v>1.235420909090909E-3</v>
      </c>
      <c r="G21" s="13">
        <f>current_portfolio!G21/11000000</f>
        <v>4.7340481818181814E-3</v>
      </c>
      <c r="H21" s="4"/>
      <c r="I21" s="13">
        <f>current_portfolio!I21/11000000</f>
        <v>-3.0097700000000002E-2</v>
      </c>
      <c r="J21" s="13">
        <f>current_portfolio!J21/11000000</f>
        <v>1.7645736363636362E-3</v>
      </c>
      <c r="L21">
        <f t="shared" si="0"/>
        <v>0.96029131455434624</v>
      </c>
      <c r="M21">
        <f t="shared" si="1"/>
        <v>1.1259082367439983</v>
      </c>
    </row>
    <row r="22" spans="1:13" x14ac:dyDescent="0.25">
      <c r="A22" s="3">
        <v>44985</v>
      </c>
      <c r="B22" s="13">
        <f>current_portfolio!B22/11000000</f>
        <v>1.7223694545454547E-2</v>
      </c>
      <c r="C22" s="13">
        <f>current_portfolio!C22/11000000</f>
        <v>-3.2752409090909093E-3</v>
      </c>
      <c r="D22" s="13">
        <f>current_portfolio!D22/11000000</f>
        <v>-2.3486846363636363E-2</v>
      </c>
      <c r="E22" s="13">
        <f>current_portfolio!E22/11000000</f>
        <v>6.6898609090909091E-3</v>
      </c>
      <c r="F22" s="13">
        <f>current_portfolio!F22/11000000</f>
        <v>-2.9187836363636361E-3</v>
      </c>
      <c r="G22" s="13">
        <f>current_portfolio!G22/11000000</f>
        <v>1.3497254545454544E-3</v>
      </c>
      <c r="H22" s="4"/>
      <c r="I22" s="13">
        <f>current_portfolio!I22/11000000</f>
        <v>-4.4175899999999982E-3</v>
      </c>
      <c r="J22" s="13">
        <f>current_portfolio!J22/11000000</f>
        <v>1.9069256363636364E-2</v>
      </c>
      <c r="L22">
        <f t="shared" si="0"/>
        <v>0.95604914124608409</v>
      </c>
      <c r="M22">
        <f t="shared" si="1"/>
        <v>1.1473784695523994</v>
      </c>
    </row>
    <row r="23" spans="1:13" x14ac:dyDescent="0.25">
      <c r="A23" s="3">
        <v>45016</v>
      </c>
      <c r="B23" s="13">
        <f>current_portfolio!B23/11000000</f>
        <v>-7.6310536363636359E-3</v>
      </c>
      <c r="C23" s="13">
        <f>current_portfolio!C23/11000000</f>
        <v>1.1341478181818181E-2</v>
      </c>
      <c r="D23" s="13">
        <f>current_portfolio!D23/11000000</f>
        <v>4.4417334545454545E-2</v>
      </c>
      <c r="E23" s="13">
        <f>current_portfolio!E23/11000000</f>
        <v>-6.2419209090909091E-3</v>
      </c>
      <c r="F23" s="13">
        <f>current_portfolio!F23/11000000</f>
        <v>-3.9459472727272722E-3</v>
      </c>
      <c r="G23" s="13">
        <f>current_portfolio!G23/11000000</f>
        <v>-4.3341590909090908E-3</v>
      </c>
      <c r="H23" s="4"/>
      <c r="I23" s="13">
        <f>current_portfolio!I23/11000000</f>
        <v>3.3605731818181814E-2</v>
      </c>
      <c r="J23" s="13">
        <f>current_portfolio!J23/11000000</f>
        <v>-1.0811602727272728E-2</v>
      </c>
      <c r="L23">
        <f t="shared" si="0"/>
        <v>0.98817787229180287</v>
      </c>
      <c r="M23">
        <f t="shared" si="1"/>
        <v>1.1349734693617726</v>
      </c>
    </row>
    <row r="24" spans="1:13" x14ac:dyDescent="0.25">
      <c r="A24" s="3">
        <v>45044</v>
      </c>
      <c r="B24" s="13">
        <f>current_portfolio!B24/11000000</f>
        <v>-9.864190909090909E-4</v>
      </c>
      <c r="C24" s="13">
        <f>current_portfolio!C24/11000000</f>
        <v>-3.854132727272727E-3</v>
      </c>
      <c r="D24" s="13">
        <f>current_portfolio!D24/11000000</f>
        <v>2.6285740000000002E-2</v>
      </c>
      <c r="E24" s="13">
        <f>current_portfolio!E24/11000000</f>
        <v>-8.6236545454545458E-3</v>
      </c>
      <c r="F24" s="13">
        <f>current_portfolio!F24/11000000</f>
        <v>-3.8687072727272725E-3</v>
      </c>
      <c r="G24" s="13">
        <f>current_portfolio!G24/11000000</f>
        <v>-2.4050636363636365E-4</v>
      </c>
      <c r="H24" s="4"/>
      <c r="I24" s="13">
        <f>current_portfolio!I24/11000000</f>
        <v>8.7123199999999991E-3</v>
      </c>
      <c r="J24" s="13">
        <f>current_portfolio!J24/11000000</f>
        <v>-1.7573420000000003E-2</v>
      </c>
      <c r="L24">
        <f t="shared" si="0"/>
        <v>0.99678719413212835</v>
      </c>
      <c r="M24">
        <f t="shared" si="1"/>
        <v>1.115028103895821</v>
      </c>
    </row>
    <row r="25" spans="1:13" x14ac:dyDescent="0.25">
      <c r="A25" s="3">
        <v>45077</v>
      </c>
      <c r="B25" s="13">
        <f>current_portfolio!B25/11000000</f>
        <v>1.9396932727272727E-2</v>
      </c>
      <c r="C25" s="13">
        <f>current_portfolio!C25/11000000</f>
        <v>-5.0504981818181825E-3</v>
      </c>
      <c r="D25" s="13">
        <f>current_portfolio!D25/11000000</f>
        <v>5.0351555454545456E-2</v>
      </c>
      <c r="E25" s="13">
        <f>current_portfolio!E25/11000000</f>
        <v>-8.1880709090909089E-3</v>
      </c>
      <c r="F25" s="13">
        <f>current_portfolio!F25/11000000</f>
        <v>-8.3781181818181824E-4</v>
      </c>
      <c r="G25" s="13">
        <f>current_portfolio!G25/11000000</f>
        <v>-6.6264590909090914E-3</v>
      </c>
      <c r="H25" s="4"/>
      <c r="I25" s="13">
        <f>current_portfolio!I25/11000000</f>
        <v>4.9045648181818169E-2</v>
      </c>
      <c r="J25" s="13">
        <f>current_portfolio!J25/11000000</f>
        <v>-1.3059072727272815E-3</v>
      </c>
      <c r="L25">
        <f t="shared" si="0"/>
        <v>1.0456752681676744</v>
      </c>
      <c r="M25">
        <f t="shared" si="1"/>
        <v>1.1135719805856481</v>
      </c>
    </row>
    <row r="26" spans="1:13" x14ac:dyDescent="0.25">
      <c r="A26" s="3">
        <v>45107</v>
      </c>
      <c r="B26" s="13">
        <f>current_portfolio!B26/11000000</f>
        <v>2.2480416363636364E-2</v>
      </c>
      <c r="C26" s="13">
        <f>current_portfolio!C26/11000000</f>
        <v>1.8316978181818183E-2</v>
      </c>
      <c r="D26" s="13">
        <f>current_portfolio!D26/11000000</f>
        <v>-3.2361649999999999E-2</v>
      </c>
      <c r="E26" s="13">
        <f>current_portfolio!E26/11000000</f>
        <v>1.2435527272727273E-3</v>
      </c>
      <c r="F26" s="13">
        <f>current_portfolio!F26/11000000</f>
        <v>-4.1339663636363634E-3</v>
      </c>
      <c r="G26" s="13">
        <f>current_portfolio!G26/11000000</f>
        <v>-2.7691E-4</v>
      </c>
      <c r="H26" s="4"/>
      <c r="I26" s="13">
        <f>current_portfolio!I26/11000000</f>
        <v>5.2684209090909043E-3</v>
      </c>
      <c r="J26" s="13">
        <f>current_portfolio!J26/11000000</f>
        <v>3.7630070909090908E-2</v>
      </c>
      <c r="L26">
        <f t="shared" si="0"/>
        <v>1.0511843256146083</v>
      </c>
      <c r="M26">
        <f t="shared" si="1"/>
        <v>1.1554757731774628</v>
      </c>
    </row>
    <row r="27" spans="1:13" x14ac:dyDescent="0.25">
      <c r="A27" s="3">
        <v>45138</v>
      </c>
      <c r="B27" s="13">
        <f>current_portfolio!B27/11000000</f>
        <v>2.1681695454545454E-2</v>
      </c>
      <c r="C27" s="13">
        <f>current_portfolio!C27/11000000</f>
        <v>-3.7472747272727272E-2</v>
      </c>
      <c r="D27" s="13">
        <f>current_portfolio!D27/11000000</f>
        <v>3.4715845454545455E-3</v>
      </c>
      <c r="E27" s="13">
        <f>current_portfolio!E27/11000000</f>
        <v>-8.3709427272727274E-3</v>
      </c>
      <c r="F27" s="13">
        <f>current_portfolio!F27/11000000</f>
        <v>-1.0567858181818181E-2</v>
      </c>
      <c r="G27" s="13">
        <f>current_portfolio!G27/11000000</f>
        <v>-7.640602727272728E-3</v>
      </c>
      <c r="H27" s="4"/>
      <c r="I27" s="13">
        <f>current_portfolio!I27/11000000</f>
        <v>-3.8898870909090909E-2</v>
      </c>
      <c r="J27" s="13">
        <f>current_portfolio!J27/11000000</f>
        <v>-4.2370455454545458E-2</v>
      </c>
      <c r="L27">
        <f t="shared" si="0"/>
        <v>1.0102944422308657</v>
      </c>
      <c r="M27">
        <f t="shared" si="1"/>
        <v>1.1065177384012406</v>
      </c>
    </row>
    <row r="28" spans="1:13" x14ac:dyDescent="0.25">
      <c r="A28" s="3">
        <v>45169</v>
      </c>
      <c r="B28" s="13">
        <f>current_portfolio!B28/11000000</f>
        <v>-9.3343145454545459E-3</v>
      </c>
      <c r="C28" s="13">
        <f>current_portfolio!C28/11000000</f>
        <v>-4.0755718181818184E-3</v>
      </c>
      <c r="D28" s="13">
        <f>current_portfolio!D28/11000000</f>
        <v>-5.591430909090909E-3</v>
      </c>
      <c r="E28" s="13">
        <f>current_portfolio!E28/11000000</f>
        <v>1.7384881818181817E-3</v>
      </c>
      <c r="F28" s="13">
        <f>current_portfolio!F28/11000000</f>
        <v>-1.6164909090909092E-4</v>
      </c>
      <c r="G28" s="13">
        <f>current_portfolio!G28/11000000</f>
        <v>-1.4235245454545455E-3</v>
      </c>
      <c r="H28" s="4"/>
      <c r="I28" s="13">
        <f>current_portfolio!I28/11000000</f>
        <v>-1.8848002727272727E-2</v>
      </c>
      <c r="J28" s="13">
        <f>current_portfolio!J28/11000000</f>
        <v>-1.3256571818181819E-2</v>
      </c>
      <c r="L28">
        <f t="shared" si="0"/>
        <v>0.99125240982834995</v>
      </c>
      <c r="M28">
        <f t="shared" si="1"/>
        <v>1.0918491065340323</v>
      </c>
    </row>
    <row r="29" spans="1:13" x14ac:dyDescent="0.25">
      <c r="A29" s="3">
        <v>45198</v>
      </c>
      <c r="B29" s="13">
        <f>current_portfolio!B29/11000000</f>
        <v>-2.5844881818181818E-3</v>
      </c>
      <c r="C29" s="13">
        <f>current_portfolio!C29/11000000</f>
        <v>-4.5648736363636368E-3</v>
      </c>
      <c r="D29" s="13">
        <f>current_portfolio!D29/11000000</f>
        <v>1.4074992727272728E-2</v>
      </c>
      <c r="E29" s="13">
        <f>current_portfolio!E29/11000000</f>
        <v>-8.609327272727273E-3</v>
      </c>
      <c r="F29" s="13">
        <f>current_portfolio!F29/11000000</f>
        <v>-1.0935190909090908E-3</v>
      </c>
      <c r="G29" s="13">
        <f>current_portfolio!G29/11000000</f>
        <v>-4.6820345454545451E-3</v>
      </c>
      <c r="H29" s="4"/>
      <c r="I29" s="13">
        <f>current_portfolio!I29/11000000</f>
        <v>-7.4592499999999989E-3</v>
      </c>
      <c r="J29" s="13">
        <f>current_portfolio!J29/11000000</f>
        <v>-2.1534242727272727E-2</v>
      </c>
      <c r="L29">
        <f t="shared" si="0"/>
        <v>0.98385841029033783</v>
      </c>
      <c r="M29">
        <f t="shared" si="1"/>
        <v>1.0683369628523727</v>
      </c>
    </row>
    <row r="30" spans="1:13" x14ac:dyDescent="0.25">
      <c r="A30" s="3">
        <v>45230</v>
      </c>
      <c r="B30" s="13">
        <f>current_portfolio!B30/11000000</f>
        <v>-5.7952154545454545E-3</v>
      </c>
      <c r="C30" s="13">
        <f>current_portfolio!C30/11000000</f>
        <v>-1.2990272727272727E-4</v>
      </c>
      <c r="D30" s="13">
        <f>current_portfolio!D30/11000000</f>
        <v>8.4270663636363628E-3</v>
      </c>
      <c r="E30" s="13">
        <f>current_portfolio!E30/11000000</f>
        <v>-1.2120336363636364E-3</v>
      </c>
      <c r="F30" s="13">
        <f>current_portfolio!F30/11000000</f>
        <v>-3.8963354545454546E-3</v>
      </c>
      <c r="G30" s="13">
        <f>current_portfolio!G30/11000000</f>
        <v>-2.8884118181818179E-3</v>
      </c>
      <c r="H30" s="4"/>
      <c r="I30" s="13">
        <f>current_portfolio!I30/11000000</f>
        <v>-5.494832727272728E-3</v>
      </c>
      <c r="J30" s="13">
        <f>current_portfolio!J30/11000000</f>
        <v>-1.3921899090909092E-2</v>
      </c>
      <c r="L30">
        <f t="shared" si="0"/>
        <v>0.97845227289847203</v>
      </c>
      <c r="M30">
        <f t="shared" si="1"/>
        <v>1.0534636834604536</v>
      </c>
    </row>
    <row r="31" spans="1:13" x14ac:dyDescent="0.25">
      <c r="A31" s="3">
        <v>45260</v>
      </c>
      <c r="B31" s="13">
        <f>current_portfolio!B31/11000000</f>
        <v>-1.0592138181818183E-2</v>
      </c>
      <c r="C31" s="13">
        <f>current_portfolio!C31/11000000</f>
        <v>-2.5478763636363638E-3</v>
      </c>
      <c r="D31" s="13">
        <f>current_portfolio!D31/11000000</f>
        <v>6.0830134545454544E-2</v>
      </c>
      <c r="E31" s="13">
        <f>current_portfolio!E31/11000000</f>
        <v>1.6959654545454545E-3</v>
      </c>
      <c r="F31" s="13">
        <f>current_portfolio!F31/11000000</f>
        <v>-2.9494581818181819E-3</v>
      </c>
      <c r="G31" s="13">
        <f>current_portfolio!G31/11000000</f>
        <v>-2.5451918181818183E-3</v>
      </c>
      <c r="H31" s="4"/>
      <c r="I31" s="13">
        <f>current_portfolio!I31/11000000</f>
        <v>4.3891435454545449E-2</v>
      </c>
      <c r="J31" s="13">
        <f>current_portfolio!J31/11000000</f>
        <v>-1.6938699090909091E-2</v>
      </c>
      <c r="L31">
        <f t="shared" si="0"/>
        <v>1.0213979476797486</v>
      </c>
      <c r="M31">
        <f t="shared" si="1"/>
        <v>1.0356193791231163</v>
      </c>
    </row>
    <row r="32" spans="1:13" x14ac:dyDescent="0.25">
      <c r="A32" s="3">
        <v>45289</v>
      </c>
      <c r="B32" s="13">
        <f>current_portfolio!B32/11000000</f>
        <v>-9.0798500000000004E-3</v>
      </c>
      <c r="C32" s="13">
        <f>current_portfolio!C32/11000000</f>
        <v>-3.459970909090909E-3</v>
      </c>
      <c r="D32" s="13">
        <f>current_portfolio!D32/11000000</f>
        <v>-3.0716422727272728E-2</v>
      </c>
      <c r="E32" s="13">
        <f>current_portfolio!E32/11000000</f>
        <v>5.2922436363636366E-3</v>
      </c>
      <c r="F32" s="13">
        <f>current_portfolio!F32/11000000</f>
        <v>-3.8096918181818183E-3</v>
      </c>
      <c r="G32" s="13">
        <f>current_portfolio!G32/11000000</f>
        <v>-5.7564872727272724E-3</v>
      </c>
      <c r="H32" s="4"/>
      <c r="I32" s="13">
        <f>current_portfolio!I32/11000000</f>
        <v>-4.7530179090909092E-2</v>
      </c>
      <c r="J32" s="13">
        <f>current_portfolio!J32/11000000</f>
        <v>-1.681375636363636E-2</v>
      </c>
      <c r="L32">
        <f t="shared" si="0"/>
        <v>0.97285072030344311</v>
      </c>
      <c r="M32">
        <f t="shared" si="1"/>
        <v>1.0182067271970798</v>
      </c>
    </row>
    <row r="33" spans="1:13" x14ac:dyDescent="0.25">
      <c r="A33" s="3">
        <v>45322</v>
      </c>
      <c r="B33" s="13">
        <f>current_portfolio!B33/11000000</f>
        <v>-1.036108909090909E-2</v>
      </c>
      <c r="C33" s="13">
        <f>current_portfolio!C33/11000000</f>
        <v>-2.3804690909090911E-3</v>
      </c>
      <c r="D33" s="13">
        <f>current_portfolio!D33/11000000</f>
        <v>4.6064545454545455E-3</v>
      </c>
      <c r="E33" s="13">
        <f>current_portfolio!E33/11000000</f>
        <v>-8.444457272727272E-3</v>
      </c>
      <c r="F33" s="13">
        <f>current_portfolio!F33/11000000</f>
        <v>-3.5674263636363639E-3</v>
      </c>
      <c r="G33" s="13">
        <f>current_portfolio!G33/11000000</f>
        <v>-7.3831790909090911E-3</v>
      </c>
      <c r="H33" s="4"/>
      <c r="I33" s="13">
        <f>current_portfolio!I33/11000000</f>
        <v>-2.7530166363636366E-2</v>
      </c>
      <c r="J33" s="13">
        <f>current_portfolio!J33/11000000</f>
        <v>-3.2136620909090911E-2</v>
      </c>
      <c r="L33">
        <f t="shared" si="0"/>
        <v>0.94606797812650589</v>
      </c>
      <c r="M33">
        <f t="shared" si="1"/>
        <v>0.98548500359806113</v>
      </c>
    </row>
    <row r="34" spans="1:13" x14ac:dyDescent="0.25">
      <c r="A34" s="3">
        <v>45351</v>
      </c>
      <c r="B34" s="13">
        <f>current_portfolio!B34/11000000</f>
        <v>-3.9118254545454549E-3</v>
      </c>
      <c r="C34" s="13">
        <f>current_portfolio!C34/11000000</f>
        <v>-3.8527718181818179E-3</v>
      </c>
      <c r="D34" s="13">
        <f>current_portfolio!D34/11000000</f>
        <v>4.6536750909090908E-2</v>
      </c>
      <c r="E34" s="13">
        <f>current_portfolio!E34/11000000</f>
        <v>3.6563999999999998E-4</v>
      </c>
      <c r="F34" s="13">
        <f>current_portfolio!F34/11000000</f>
        <v>4.4556454545454548E-4</v>
      </c>
      <c r="G34" s="13">
        <f>current_portfolio!G34/11000000</f>
        <v>-1.3276018181818182E-3</v>
      </c>
      <c r="H34" s="4"/>
      <c r="I34" s="13">
        <f>current_portfolio!I34/11000000</f>
        <v>3.8255756363636366E-2</v>
      </c>
      <c r="J34" s="13">
        <f>current_portfolio!J34/11000000</f>
        <v>-8.280994545454546E-3</v>
      </c>
      <c r="L34">
        <f t="shared" si="0"/>
        <v>0.98226052420115151</v>
      </c>
      <c r="M34">
        <f t="shared" si="1"/>
        <v>0.97732420765863837</v>
      </c>
    </row>
    <row r="35" spans="1:13" x14ac:dyDescent="0.25">
      <c r="A35" s="3">
        <v>45379</v>
      </c>
      <c r="B35" s="13">
        <f>current_portfolio!B35/11000000</f>
        <v>1.334817090909091E-2</v>
      </c>
      <c r="C35" s="13">
        <f>current_portfolio!C35/11000000</f>
        <v>3.0470254545454543E-3</v>
      </c>
      <c r="D35" s="13">
        <f>current_portfolio!D35/11000000</f>
        <v>-3.3828968181818186E-2</v>
      </c>
      <c r="E35" s="13">
        <f>current_portfolio!E35/11000000</f>
        <v>6.820115454545455E-3</v>
      </c>
      <c r="F35" s="13">
        <f>current_portfolio!F35/11000000</f>
        <v>3.3446436363636367E-3</v>
      </c>
      <c r="G35" s="13">
        <f>current_portfolio!G35/11000000</f>
        <v>-2.5370837272727275E-2</v>
      </c>
      <c r="H35" s="4"/>
      <c r="I35" s="13">
        <f>current_portfolio!I35/11000000</f>
        <v>-3.2639849999999998E-2</v>
      </c>
      <c r="J35" s="13">
        <f>current_portfolio!J35/11000000</f>
        <v>1.189118181818186E-3</v>
      </c>
      <c r="L35">
        <f t="shared" si="0"/>
        <v>0.95019968803030452</v>
      </c>
      <c r="M35">
        <f t="shared" si="1"/>
        <v>0.97848636164349634</v>
      </c>
    </row>
    <row r="36" spans="1:13" x14ac:dyDescent="0.25">
      <c r="A36" s="3">
        <v>45412</v>
      </c>
      <c r="B36" s="13">
        <f>current_portfolio!B36/11000000</f>
        <v>-6.3866100000000009E-3</v>
      </c>
      <c r="C36" s="13">
        <f>current_portfolio!C36/11000000</f>
        <v>-4.2178618181818181E-3</v>
      </c>
      <c r="D36" s="13">
        <f>current_portfolio!D36/11000000</f>
        <v>-3.2187116363636366E-2</v>
      </c>
      <c r="E36" s="13">
        <f>current_portfolio!E36/11000000</f>
        <v>-3.8210354545454546E-3</v>
      </c>
      <c r="F36" s="13">
        <f>current_portfolio!F36/11000000</f>
        <v>-1.3906363636363638E-4</v>
      </c>
      <c r="G36" s="13">
        <f>current_portfolio!G36/11000000</f>
        <v>-8.4812663636363635E-3</v>
      </c>
      <c r="H36" s="4"/>
      <c r="I36" s="13">
        <f>current_portfolio!I36/11000000</f>
        <v>-5.5232953636363637E-2</v>
      </c>
      <c r="J36" s="13">
        <f>current_portfolio!J36/11000000</f>
        <v>-2.3045837272727271E-2</v>
      </c>
      <c r="L36">
        <f t="shared" si="0"/>
        <v>0.89771735271603958</v>
      </c>
      <c r="M36">
        <f t="shared" si="1"/>
        <v>0.95593632417947738</v>
      </c>
    </row>
    <row r="37" spans="1:13" x14ac:dyDescent="0.25">
      <c r="A37" s="3">
        <v>45443</v>
      </c>
      <c r="B37" s="13">
        <f>current_portfolio!B37/11000000</f>
        <v>-2.3539872727272727E-3</v>
      </c>
      <c r="C37" s="13">
        <f>current_portfolio!C37/11000000</f>
        <v>-1.1341545454545455E-3</v>
      </c>
      <c r="D37" s="13">
        <f>current_portfolio!D37/11000000</f>
        <v>-2.5849840909090909E-2</v>
      </c>
      <c r="E37" s="13">
        <f>current_portfolio!E37/11000000</f>
        <v>2.0841847272727275E-2</v>
      </c>
      <c r="F37" s="13">
        <f>current_portfolio!F37/11000000</f>
        <v>-1.3691081818181818E-3</v>
      </c>
      <c r="G37" s="13">
        <f>current_portfolio!G37/11000000</f>
        <v>-2.3262154545454546E-3</v>
      </c>
      <c r="H37" s="4"/>
      <c r="I37" s="13">
        <f>current_portfolio!I37/11000000</f>
        <v>-1.2191459090909089E-2</v>
      </c>
      <c r="J37" s="13">
        <f>current_portfolio!J37/11000000</f>
        <v>1.365838181818182E-2</v>
      </c>
      <c r="L37">
        <f t="shared" si="0"/>
        <v>0.88677286833520275</v>
      </c>
      <c r="M37">
        <f t="shared" si="1"/>
        <v>0.96899286748899005</v>
      </c>
    </row>
    <row r="38" spans="1:13" x14ac:dyDescent="0.25">
      <c r="A38" s="3">
        <v>45471</v>
      </c>
      <c r="B38" s="13">
        <f>current_portfolio!B38/11000000</f>
        <v>-1.0820721818181818E-2</v>
      </c>
      <c r="C38" s="13">
        <f>current_portfolio!C38/11000000</f>
        <v>-4.5846200000000002E-3</v>
      </c>
      <c r="D38" s="13">
        <f>current_portfolio!D38/11000000</f>
        <v>5.6436247272727273E-2</v>
      </c>
      <c r="E38" s="13">
        <f>current_portfolio!E38/11000000</f>
        <v>-4.1145500000000007E-3</v>
      </c>
      <c r="F38" s="13">
        <f>current_portfolio!F38/11000000</f>
        <v>5.8901272727272726E-4</v>
      </c>
      <c r="G38" s="13">
        <f>current_portfolio!G38/11000000</f>
        <v>-1.6598335454545456E-2</v>
      </c>
      <c r="H38" s="4"/>
      <c r="I38" s="13">
        <f>current_portfolio!I38/11000000</f>
        <v>2.0907032727272727E-2</v>
      </c>
      <c r="J38" s="13">
        <f>current_portfolio!J38/11000000</f>
        <v>-3.5529214545454546E-2</v>
      </c>
      <c r="L38">
        <f t="shared" si="0"/>
        <v>0.90531265771514424</v>
      </c>
      <c r="M38">
        <f t="shared" si="1"/>
        <v>0.93456531200695847</v>
      </c>
    </row>
    <row r="39" spans="1:13" x14ac:dyDescent="0.25">
      <c r="A39" s="3">
        <v>45504</v>
      </c>
      <c r="B39" s="13">
        <f>current_portfolio!B39/11000000</f>
        <v>-6.3866100000000009E-3</v>
      </c>
      <c r="C39" s="13">
        <f>current_portfolio!C39/11000000</f>
        <v>-3.1900190909090907E-3</v>
      </c>
      <c r="D39" s="13">
        <f>current_portfolio!D39/11000000</f>
        <v>-1.3596311818181817E-2</v>
      </c>
      <c r="E39" s="13">
        <f>current_portfolio!E39/11000000</f>
        <v>-8.6317190909090905E-3</v>
      </c>
      <c r="F39" s="13">
        <f>current_portfolio!F39/11000000</f>
        <v>7.148005454545454E-3</v>
      </c>
      <c r="G39" s="13">
        <f>current_portfolio!G39/11000000</f>
        <v>-1.4154480909090909E-2</v>
      </c>
      <c r="H39" s="4"/>
      <c r="I39" s="13">
        <f>current_portfolio!I39/11000000</f>
        <v>-3.8811135454545453E-2</v>
      </c>
      <c r="J39" s="13">
        <f>current_portfolio!J39/11000000</f>
        <v>-2.5214823636363636E-2</v>
      </c>
      <c r="L39">
        <f t="shared" si="0"/>
        <v>0.87017644552784723</v>
      </c>
      <c r="M39">
        <f t="shared" si="1"/>
        <v>0.91100041248803987</v>
      </c>
    </row>
  </sheetData>
  <conditionalFormatting sqref="B2:J39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-119205.62</v>
      </c>
      <c r="C2">
        <v>-412200.22</v>
      </c>
      <c r="D2">
        <v>-785172.37</v>
      </c>
      <c r="E2">
        <v>-95822.399999999994</v>
      </c>
      <c r="F2">
        <v>-116246.44</v>
      </c>
      <c r="G2">
        <v>-284579.55</v>
      </c>
      <c r="H2">
        <v>-723353.1399999999</v>
      </c>
    </row>
    <row r="3" spans="1:8" x14ac:dyDescent="0.25">
      <c r="A3" s="1" t="s">
        <v>9</v>
      </c>
      <c r="B3">
        <v>-116513.52</v>
      </c>
      <c r="C3">
        <v>-55555.48</v>
      </c>
      <c r="D3">
        <v>-429747.75</v>
      </c>
      <c r="E3">
        <v>-94860.2</v>
      </c>
      <c r="F3">
        <v>-99578.64</v>
      </c>
      <c r="G3">
        <v>-184651.44</v>
      </c>
      <c r="H3">
        <v>-614047.29</v>
      </c>
    </row>
    <row r="4" spans="1:8" x14ac:dyDescent="0.25">
      <c r="A4" s="1" t="s">
        <v>10</v>
      </c>
      <c r="B4">
        <v>-70252.710000000006</v>
      </c>
      <c r="C4">
        <v>-43794.49</v>
      </c>
      <c r="D4">
        <v>-268737.71000000002</v>
      </c>
      <c r="E4">
        <v>-48917.88</v>
      </c>
      <c r="F4">
        <v>-42859.69</v>
      </c>
      <c r="G4">
        <v>-72891.05</v>
      </c>
      <c r="H4">
        <v>-329711.88</v>
      </c>
    </row>
    <row r="5" spans="1:8" x14ac:dyDescent="0.25">
      <c r="A5" s="1" t="s">
        <v>11</v>
      </c>
      <c r="B5">
        <v>5437.47</v>
      </c>
      <c r="C5">
        <v>-12475.7</v>
      </c>
      <c r="D5">
        <v>157005.42000000001</v>
      </c>
      <c r="E5">
        <v>18655.62</v>
      </c>
      <c r="F5">
        <v>-1778.14</v>
      </c>
      <c r="G5">
        <v>-25588.37</v>
      </c>
      <c r="H5">
        <v>33426.280000000028</v>
      </c>
    </row>
    <row r="6" spans="1:8" x14ac:dyDescent="0.25">
      <c r="A6" s="1" t="s">
        <v>12</v>
      </c>
      <c r="B6">
        <v>579152.89</v>
      </c>
      <c r="C6">
        <v>62222.879999999997</v>
      </c>
      <c r="D6">
        <v>620798.71999999997</v>
      </c>
      <c r="E6">
        <v>229260.32</v>
      </c>
      <c r="F6">
        <v>78628.06</v>
      </c>
      <c r="G6">
        <v>52074.53</v>
      </c>
      <c r="H6">
        <v>1116800.79</v>
      </c>
    </row>
    <row r="7" spans="1:8" x14ac:dyDescent="0.25">
      <c r="A7" s="1" t="s">
        <v>13</v>
      </c>
      <c r="B7">
        <v>1766648.12</v>
      </c>
      <c r="C7">
        <v>201486.76</v>
      </c>
      <c r="D7">
        <v>669131.48</v>
      </c>
      <c r="E7">
        <v>242612.51</v>
      </c>
      <c r="F7">
        <v>122164.73</v>
      </c>
      <c r="G7">
        <v>74108.42</v>
      </c>
      <c r="H7">
        <v>2207660.7599999998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RowHeight="15" x14ac:dyDescent="0.25"/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44377</v>
      </c>
      <c r="B2">
        <v>72446.23655913955</v>
      </c>
      <c r="C2">
        <v>336617.41156178369</v>
      </c>
      <c r="D2">
        <v>174901.30136247259</v>
      </c>
      <c r="E2">
        <v>-79382.444466804183</v>
      </c>
      <c r="F2">
        <v>230960.2781646997</v>
      </c>
      <c r="G2">
        <v>142047.0622399998</v>
      </c>
      <c r="H2">
        <v>877589.84542129107</v>
      </c>
    </row>
    <row r="3" spans="1:8" x14ac:dyDescent="0.25">
      <c r="A3" s="2">
        <v>44407</v>
      </c>
      <c r="B3">
        <v>269300.51813471498</v>
      </c>
      <c r="C3">
        <v>227175.63175279539</v>
      </c>
      <c r="D3">
        <v>-103584.6253331952</v>
      </c>
      <c r="E3">
        <v>-104323.8963734711</v>
      </c>
      <c r="F3">
        <v>44004.727188228579</v>
      </c>
      <c r="G3">
        <v>111758.4686041706</v>
      </c>
      <c r="H3">
        <v>444330.82397324318</v>
      </c>
    </row>
    <row r="4" spans="1:8" x14ac:dyDescent="0.25">
      <c r="A4" s="2">
        <v>44439</v>
      </c>
      <c r="B4">
        <v>96250</v>
      </c>
      <c r="C4">
        <v>114867.124177366</v>
      </c>
      <c r="D4">
        <v>268810.92651247152</v>
      </c>
      <c r="E4">
        <v>358042.26004223741</v>
      </c>
      <c r="F4">
        <v>216793.4767724656</v>
      </c>
      <c r="G4">
        <v>25867.627351579278</v>
      </c>
      <c r="H4">
        <v>1080631.41485612</v>
      </c>
    </row>
    <row r="5" spans="1:8" x14ac:dyDescent="0.25">
      <c r="A5" s="2">
        <v>44469</v>
      </c>
      <c r="B5">
        <v>241666.66666666651</v>
      </c>
      <c r="C5">
        <v>485926.00639611669</v>
      </c>
      <c r="D5">
        <v>32337.51232494169</v>
      </c>
      <c r="E5">
        <v>813411.33232693258</v>
      </c>
      <c r="F5">
        <v>184235.06834353431</v>
      </c>
      <c r="G5">
        <v>429664.62499465171</v>
      </c>
      <c r="H5">
        <v>2187241.2110528429</v>
      </c>
    </row>
    <row r="6" spans="1:8" x14ac:dyDescent="0.25">
      <c r="A6" s="2">
        <v>44498</v>
      </c>
      <c r="B6">
        <v>721875</v>
      </c>
      <c r="C6">
        <v>14922.593517829429</v>
      </c>
      <c r="D6">
        <v>-94474.412901072792</v>
      </c>
      <c r="E6">
        <v>-531846.33026361174</v>
      </c>
      <c r="F6">
        <v>236645.20414198251</v>
      </c>
      <c r="G6">
        <v>264315.58763880748</v>
      </c>
      <c r="H6">
        <v>611437.64213393489</v>
      </c>
    </row>
    <row r="7" spans="1:8" x14ac:dyDescent="0.25">
      <c r="A7" s="2">
        <v>44530</v>
      </c>
      <c r="B7">
        <v>309615.38461538439</v>
      </c>
      <c r="C7">
        <v>0</v>
      </c>
      <c r="D7">
        <v>546262.15676007653</v>
      </c>
      <c r="E7">
        <v>692578.56717211171</v>
      </c>
      <c r="F7">
        <v>89348.178690944434</v>
      </c>
      <c r="G7">
        <v>47398.300766068562</v>
      </c>
      <c r="H7">
        <v>1685202.5880045861</v>
      </c>
    </row>
    <row r="8" spans="1:8" x14ac:dyDescent="0.25">
      <c r="A8" s="2">
        <v>44561</v>
      </c>
      <c r="B8">
        <v>440662.65060240962</v>
      </c>
      <c r="C8">
        <v>94769.947756307534</v>
      </c>
      <c r="D8">
        <v>123874.35942938599</v>
      </c>
      <c r="E8">
        <v>20563.1188316845</v>
      </c>
      <c r="F8">
        <v>48875.577154528743</v>
      </c>
      <c r="G8">
        <v>120871.00059572099</v>
      </c>
      <c r="H8">
        <v>849616.65437003714</v>
      </c>
    </row>
    <row r="9" spans="1:8" x14ac:dyDescent="0.25">
      <c r="A9" s="2">
        <v>44592</v>
      </c>
      <c r="B9">
        <v>207598.03921568621</v>
      </c>
      <c r="C9">
        <v>198993.4409793253</v>
      </c>
      <c r="D9">
        <v>208053.314150447</v>
      </c>
      <c r="E9">
        <v>239193.39610019521</v>
      </c>
      <c r="F9">
        <v>-257852.3288072976</v>
      </c>
      <c r="G9">
        <v>44930.301434397959</v>
      </c>
      <c r="H9">
        <v>640916.16307275393</v>
      </c>
    </row>
    <row r="10" spans="1:8" x14ac:dyDescent="0.25">
      <c r="A10" s="2">
        <v>44620</v>
      </c>
      <c r="B10">
        <v>-289601.76991150441</v>
      </c>
      <c r="C10">
        <v>140698.73888239189</v>
      </c>
      <c r="D10">
        <v>-153110.4052483807</v>
      </c>
      <c r="E10">
        <v>-116703.5238061032</v>
      </c>
      <c r="F10">
        <v>35807.619590786308</v>
      </c>
      <c r="G10">
        <v>-20580.71206785454</v>
      </c>
      <c r="H10">
        <v>-403490.05256066477</v>
      </c>
    </row>
    <row r="11" spans="1:8" x14ac:dyDescent="0.25">
      <c r="A11" s="2">
        <v>44651</v>
      </c>
      <c r="B11">
        <v>-701822.91666666674</v>
      </c>
      <c r="C11">
        <v>-115620.0697762229</v>
      </c>
      <c r="D11">
        <v>-129402.12633228239</v>
      </c>
      <c r="E11">
        <v>-53596.150496191032</v>
      </c>
      <c r="F11">
        <v>87233.279700741128</v>
      </c>
      <c r="G11">
        <v>-126205.6316925649</v>
      </c>
      <c r="H11">
        <v>-1039413.615263187</v>
      </c>
    </row>
    <row r="12" spans="1:8" x14ac:dyDescent="0.25">
      <c r="A12" s="2">
        <v>44680</v>
      </c>
      <c r="B12">
        <v>-157786.88524590171</v>
      </c>
      <c r="C12">
        <v>0</v>
      </c>
      <c r="D12">
        <v>194722.94849113029</v>
      </c>
      <c r="E12">
        <v>126522.6462456592</v>
      </c>
      <c r="F12">
        <v>-29270.327381684048</v>
      </c>
      <c r="G12">
        <v>133576.2792499612</v>
      </c>
      <c r="H12">
        <v>267764.66135916498</v>
      </c>
    </row>
    <row r="13" spans="1:8" x14ac:dyDescent="0.25">
      <c r="A13" s="2">
        <v>44712</v>
      </c>
      <c r="B13">
        <v>515625</v>
      </c>
      <c r="C13">
        <v>24601.63540034258</v>
      </c>
      <c r="D13">
        <v>-8704.3380880809727</v>
      </c>
      <c r="E13">
        <v>43864.330304752708</v>
      </c>
      <c r="F13">
        <v>140390.2842701826</v>
      </c>
      <c r="G13">
        <v>-22205.99973560177</v>
      </c>
      <c r="H13">
        <v>693570.91215159511</v>
      </c>
    </row>
    <row r="14" spans="1:8" x14ac:dyDescent="0.25">
      <c r="A14" s="2">
        <v>44742</v>
      </c>
      <c r="B14">
        <v>-21690.140845070291</v>
      </c>
      <c r="C14">
        <v>-21786.947710498382</v>
      </c>
      <c r="D14">
        <v>143123.42575766789</v>
      </c>
      <c r="E14">
        <v>55939.68117166686</v>
      </c>
      <c r="F14">
        <v>-80748.249047827805</v>
      </c>
      <c r="G14">
        <v>28081.438396498659</v>
      </c>
      <c r="H14">
        <v>102919.2077224369</v>
      </c>
    </row>
    <row r="15" spans="1:8" x14ac:dyDescent="0.25">
      <c r="A15" s="2">
        <v>44771</v>
      </c>
      <c r="B15">
        <v>-334544.15954415972</v>
      </c>
      <c r="C15">
        <v>108915.29768868411</v>
      </c>
      <c r="D15">
        <v>-248660.81593083779</v>
      </c>
      <c r="E15">
        <v>-150849.06099083659</v>
      </c>
      <c r="F15">
        <v>-143959.06634032991</v>
      </c>
      <c r="G15">
        <v>-114862.3694986628</v>
      </c>
      <c r="H15">
        <v>-883960.17461614264</v>
      </c>
    </row>
    <row r="16" spans="1:8" x14ac:dyDescent="0.25">
      <c r="A16" s="2">
        <v>44804</v>
      </c>
      <c r="B16">
        <v>-33189.655172413914</v>
      </c>
      <c r="C16">
        <v>151028.5398747194</v>
      </c>
      <c r="D16">
        <v>32956.999311288317</v>
      </c>
      <c r="E16">
        <v>461042.45450380712</v>
      </c>
      <c r="F16">
        <v>-119023.629637928</v>
      </c>
      <c r="G16">
        <v>64754.766430825439</v>
      </c>
      <c r="H16">
        <v>557569.47531029838</v>
      </c>
    </row>
    <row r="17" spans="1:8" x14ac:dyDescent="0.25">
      <c r="A17" s="2">
        <v>44834</v>
      </c>
      <c r="B17">
        <v>151973.68421052629</v>
      </c>
      <c r="C17">
        <v>-191167.72804480349</v>
      </c>
      <c r="D17">
        <v>-311448.63906410709</v>
      </c>
      <c r="E17">
        <v>-437388.35698567511</v>
      </c>
      <c r="F17">
        <v>-22680.30757040362</v>
      </c>
      <c r="G17">
        <v>-64071.166489349103</v>
      </c>
      <c r="H17">
        <v>-874782.51394381199</v>
      </c>
    </row>
    <row r="18" spans="1:8" x14ac:dyDescent="0.25">
      <c r="A18" s="2">
        <v>44865</v>
      </c>
      <c r="B18">
        <v>-62601.626016259892</v>
      </c>
      <c r="C18">
        <v>172757.71726410219</v>
      </c>
      <c r="D18">
        <v>381948.71972251072</v>
      </c>
      <c r="E18">
        <v>67220.626538696699</v>
      </c>
      <c r="F18">
        <v>231658.76562118999</v>
      </c>
      <c r="G18">
        <v>50076.058508584611</v>
      </c>
      <c r="H18">
        <v>841060.26163882425</v>
      </c>
    </row>
    <row r="19" spans="1:8" x14ac:dyDescent="0.25">
      <c r="A19" s="2">
        <v>44895</v>
      </c>
      <c r="B19">
        <v>145588.23529411771</v>
      </c>
      <c r="C19">
        <v>-33970.84524352946</v>
      </c>
      <c r="D19">
        <v>113619.3187270109</v>
      </c>
      <c r="E19">
        <v>-156927.28501951849</v>
      </c>
      <c r="F19">
        <v>-213816.77056291711</v>
      </c>
      <c r="G19">
        <v>-45935.453591767531</v>
      </c>
      <c r="H19">
        <v>-191442.800396604</v>
      </c>
    </row>
    <row r="20" spans="1:8" x14ac:dyDescent="0.25">
      <c r="A20" s="2">
        <v>44925</v>
      </c>
      <c r="B20">
        <v>105273.4375</v>
      </c>
      <c r="C20">
        <v>-163222.79175693399</v>
      </c>
      <c r="D20">
        <v>-72736.891655197644</v>
      </c>
      <c r="E20">
        <v>-47774.719189938201</v>
      </c>
      <c r="F20">
        <v>164916.93342824609</v>
      </c>
      <c r="G20">
        <v>67646.447437494382</v>
      </c>
      <c r="H20">
        <v>54102.415763670717</v>
      </c>
    </row>
    <row r="21" spans="1:8" x14ac:dyDescent="0.25">
      <c r="A21" s="2">
        <v>44957</v>
      </c>
      <c r="B21">
        <v>270925.92592592619</v>
      </c>
      <c r="C21">
        <v>-111339.4971472913</v>
      </c>
      <c r="D21">
        <v>206936.92279968399</v>
      </c>
      <c r="E21">
        <v>110989.8972834395</v>
      </c>
      <c r="F21">
        <v>-61026.596024636718</v>
      </c>
      <c r="G21">
        <v>-95183.641578863579</v>
      </c>
      <c r="H21">
        <v>321303.01125825808</v>
      </c>
    </row>
    <row r="22" spans="1:8" x14ac:dyDescent="0.25">
      <c r="A22" s="2">
        <v>44985</v>
      </c>
      <c r="B22">
        <v>-137500</v>
      </c>
      <c r="C22">
        <v>-133681.56693055539</v>
      </c>
      <c r="D22">
        <v>135018.7278458256</v>
      </c>
      <c r="E22">
        <v>200457.9387157583</v>
      </c>
      <c r="F22">
        <v>46583.414641488693</v>
      </c>
      <c r="G22">
        <v>-41847.447871304583</v>
      </c>
      <c r="H22">
        <v>69031.066401212622</v>
      </c>
    </row>
    <row r="23" spans="1:8" x14ac:dyDescent="0.25">
      <c r="A23" s="2">
        <v>45016</v>
      </c>
      <c r="B23">
        <v>161538.46153846171</v>
      </c>
      <c r="C23">
        <v>-359144.50817164168</v>
      </c>
      <c r="D23">
        <v>-129358.52946296451</v>
      </c>
      <c r="E23">
        <v>-172782.89816489519</v>
      </c>
      <c r="F23">
        <v>75581.652143604602</v>
      </c>
      <c r="G23">
        <v>50416.211006857076</v>
      </c>
      <c r="H23">
        <v>-373749.611110578</v>
      </c>
    </row>
    <row r="24" spans="1:8" x14ac:dyDescent="0.25">
      <c r="A24" s="2">
        <v>45044</v>
      </c>
      <c r="B24">
        <v>-55887.096774193516</v>
      </c>
      <c r="C24">
        <v>52982.052214679039</v>
      </c>
      <c r="D24">
        <v>-95300.783287869548</v>
      </c>
      <c r="E24">
        <v>-330428.21712269483</v>
      </c>
      <c r="F24">
        <v>73369.771305360118</v>
      </c>
      <c r="G24">
        <v>-16376.495454663471</v>
      </c>
      <c r="H24">
        <v>-371640.76911938208</v>
      </c>
    </row>
    <row r="25" spans="1:8" x14ac:dyDescent="0.25">
      <c r="A25" s="2">
        <v>45077</v>
      </c>
      <c r="B25">
        <v>-147093.02325581369</v>
      </c>
      <c r="C25">
        <v>-34375.260067857183</v>
      </c>
      <c r="D25">
        <v>-140505.15930731781</v>
      </c>
      <c r="E25">
        <v>-283221.24016432388</v>
      </c>
      <c r="F25">
        <v>-9299.4739373815682</v>
      </c>
      <c r="G25">
        <v>88591.242997441674</v>
      </c>
      <c r="H25">
        <v>-525902.91373525257</v>
      </c>
    </row>
    <row r="26" spans="1:8" x14ac:dyDescent="0.25">
      <c r="A26" s="2">
        <v>45107</v>
      </c>
      <c r="B26">
        <v>-160647.4820143886</v>
      </c>
      <c r="C26">
        <v>-437503.30995454558</v>
      </c>
      <c r="D26">
        <v>211224.9708316247</v>
      </c>
      <c r="E26">
        <v>61550.651824514629</v>
      </c>
      <c r="F26">
        <v>80986.680794478976</v>
      </c>
      <c r="G26">
        <v>-15790.312172169901</v>
      </c>
      <c r="H26">
        <v>-260178.80069048569</v>
      </c>
    </row>
    <row r="27" spans="1:8" x14ac:dyDescent="0.25">
      <c r="A27" s="2">
        <v>45138</v>
      </c>
      <c r="B27">
        <v>-157142.85714285739</v>
      </c>
      <c r="C27">
        <v>1041772.5874682351</v>
      </c>
      <c r="D27">
        <v>-52447.481646740562</v>
      </c>
      <c r="E27">
        <v>-300003.78363428562</v>
      </c>
      <c r="F27">
        <v>280976.96253660251</v>
      </c>
      <c r="G27">
        <v>105656.9398134134</v>
      </c>
      <c r="H27">
        <v>918812.3673943677</v>
      </c>
    </row>
    <row r="28" spans="1:8" x14ac:dyDescent="0.25">
      <c r="A28" s="2">
        <v>45169</v>
      </c>
      <c r="B28">
        <v>115170.9401709403</v>
      </c>
      <c r="C28">
        <v>44084.302987786039</v>
      </c>
      <c r="D28">
        <v>-18645.79761975009</v>
      </c>
      <c r="E28">
        <v>74462.477578971389</v>
      </c>
      <c r="F28">
        <v>-26605.568118411331</v>
      </c>
      <c r="G28">
        <v>2744.0949423806919</v>
      </c>
      <c r="H28">
        <v>191210.44994191709</v>
      </c>
    </row>
    <row r="29" spans="1:8" x14ac:dyDescent="0.25">
      <c r="A29" s="2">
        <v>45198</v>
      </c>
      <c r="B29">
        <v>-40362.903225806484</v>
      </c>
      <c r="C29">
        <v>-86194.681961194103</v>
      </c>
      <c r="D29">
        <v>-72364.548036463093</v>
      </c>
      <c r="E29">
        <v>-328305.02926913241</v>
      </c>
      <c r="F29">
        <v>-2644.945184168565</v>
      </c>
      <c r="G29">
        <v>56173.869526889823</v>
      </c>
      <c r="H29">
        <v>-473698.23814987479</v>
      </c>
    </row>
    <row r="30" spans="1:8" x14ac:dyDescent="0.25">
      <c r="A30" s="2">
        <v>45230</v>
      </c>
      <c r="B30">
        <v>-6342.6688632620553</v>
      </c>
      <c r="C30">
        <v>159415.26856468761</v>
      </c>
      <c r="D30">
        <v>-61755.683690348807</v>
      </c>
      <c r="E30">
        <v>-4910.7762202042522</v>
      </c>
      <c r="F30">
        <v>74160.361779119412</v>
      </c>
      <c r="G30">
        <v>26624.932255601569</v>
      </c>
      <c r="H30">
        <v>187191.4338255935</v>
      </c>
    </row>
    <row r="31" spans="1:8" x14ac:dyDescent="0.25">
      <c r="A31" s="2">
        <v>45260</v>
      </c>
      <c r="B31">
        <v>79545.454545454777</v>
      </c>
      <c r="C31">
        <v>95834.058370995903</v>
      </c>
      <c r="D31">
        <v>-200661.26039082411</v>
      </c>
      <c r="E31">
        <v>73357.70267766749</v>
      </c>
      <c r="F31">
        <v>47436.187803003173</v>
      </c>
      <c r="G31">
        <v>21009.35991356078</v>
      </c>
      <c r="H31">
        <v>116521.502919858</v>
      </c>
    </row>
    <row r="32" spans="1:8" x14ac:dyDescent="0.25">
      <c r="A32" s="2">
        <v>45289</v>
      </c>
      <c r="B32">
        <v>122222.2222222222</v>
      </c>
      <c r="C32">
        <v>-128334.304253333</v>
      </c>
      <c r="D32">
        <v>197097.72458866451</v>
      </c>
      <c r="E32">
        <v>165042.7319180487</v>
      </c>
      <c r="F32">
        <v>71683.144330352399</v>
      </c>
      <c r="G32">
        <v>74037.792387692432</v>
      </c>
      <c r="H32">
        <v>501749.31119364733</v>
      </c>
    </row>
    <row r="33" spans="1:8" x14ac:dyDescent="0.25">
      <c r="A33" s="2">
        <v>45322</v>
      </c>
      <c r="B33">
        <v>86194.029850746039</v>
      </c>
      <c r="C33">
        <v>100645.0913326951</v>
      </c>
      <c r="D33">
        <v>-388409.82724242588</v>
      </c>
      <c r="E33">
        <v>-476560.35571752232</v>
      </c>
      <c r="F33">
        <v>64790.276534562523</v>
      </c>
      <c r="G33">
        <v>101314.87379368419</v>
      </c>
      <c r="H33">
        <v>-512025.91144826048</v>
      </c>
    </row>
    <row r="34" spans="1:8" x14ac:dyDescent="0.25">
      <c r="A34" s="2">
        <v>45351</v>
      </c>
      <c r="B34">
        <v>55000</v>
      </c>
      <c r="C34">
        <v>-115851.1214043386</v>
      </c>
      <c r="D34">
        <v>-248391.36601776781</v>
      </c>
      <c r="E34">
        <v>38314.717240386162</v>
      </c>
      <c r="F34">
        <v>-41787.071744674242</v>
      </c>
      <c r="G34">
        <v>1188.2608654816961</v>
      </c>
      <c r="H34">
        <v>-311526.58106091281</v>
      </c>
    </row>
    <row r="35" spans="1:8" x14ac:dyDescent="0.25">
      <c r="A35" s="2">
        <v>45379</v>
      </c>
      <c r="B35">
        <v>-120312.5</v>
      </c>
      <c r="C35">
        <v>-252272.94358064051</v>
      </c>
      <c r="D35">
        <v>223824.558258409</v>
      </c>
      <c r="E35">
        <v>203772.52857438219</v>
      </c>
      <c r="F35">
        <v>-109633.3691478743</v>
      </c>
      <c r="G35">
        <v>420384.84955972829</v>
      </c>
      <c r="H35">
        <v>365763.12366400479</v>
      </c>
    </row>
    <row r="36" spans="1:8" x14ac:dyDescent="0.25">
      <c r="A36" s="2">
        <v>45412</v>
      </c>
      <c r="B36">
        <v>0</v>
      </c>
      <c r="C36">
        <v>-102271.5535180805</v>
      </c>
      <c r="D36">
        <v>209726.2854375841</v>
      </c>
      <c r="E36">
        <v>-83383.404568940852</v>
      </c>
      <c r="F36">
        <v>-27176.345012300972</v>
      </c>
      <c r="G36">
        <v>119884.9924333368</v>
      </c>
      <c r="H36">
        <v>116779.9747715985</v>
      </c>
    </row>
    <row r="37" spans="1:8" x14ac:dyDescent="0.25">
      <c r="A37" s="2">
        <v>45443</v>
      </c>
      <c r="B37">
        <v>-42777.777777777817</v>
      </c>
      <c r="C37">
        <v>-182919.93592669681</v>
      </c>
      <c r="D37">
        <v>155309.3082699659</v>
      </c>
      <c r="E37">
        <v>690275.61461278924</v>
      </c>
      <c r="F37">
        <v>4594.2508473460884</v>
      </c>
      <c r="G37">
        <v>17433.11222093449</v>
      </c>
      <c r="H37">
        <v>641914.57224656106</v>
      </c>
    </row>
    <row r="38" spans="1:8" x14ac:dyDescent="0.25">
      <c r="A38" s="2">
        <v>45471</v>
      </c>
      <c r="B38">
        <v>72916.666666666788</v>
      </c>
      <c r="C38">
        <v>19250.14563799998</v>
      </c>
      <c r="D38">
        <v>-151934.42956520649</v>
      </c>
      <c r="E38">
        <v>-93063.300844517857</v>
      </c>
      <c r="F38">
        <v>-45323.864642429027</v>
      </c>
      <c r="G38">
        <v>260968.35465137439</v>
      </c>
      <c r="H38">
        <v>62813.571903887787</v>
      </c>
    </row>
    <row r="39" spans="1:8" x14ac:dyDescent="0.25">
      <c r="A39" s="2">
        <v>45504</v>
      </c>
      <c r="B39">
        <v>0</v>
      </c>
      <c r="C39">
        <v>76238.200546534601</v>
      </c>
      <c r="D39">
        <v>50090.587270070042</v>
      </c>
      <c r="E39">
        <v>-331656.7984913619</v>
      </c>
      <c r="F39">
        <v>-187753.12864093159</v>
      </c>
      <c r="G39">
        <v>217801.69208226321</v>
      </c>
      <c r="H39">
        <v>-175279.44723342569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/>
  </sheetViews>
  <sheetFormatPr defaultRowHeight="15" x14ac:dyDescent="0.25"/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44377</v>
      </c>
      <c r="B2">
        <v>-191651.85655913959</v>
      </c>
      <c r="C2">
        <v>-274394.53156178369</v>
      </c>
      <c r="D2">
        <v>-484347.5713624726</v>
      </c>
      <c r="E2">
        <v>38707.64446680418</v>
      </c>
      <c r="F2">
        <v>-330300.12816469971</v>
      </c>
      <c r="G2">
        <v>-249650.6922399998</v>
      </c>
      <c r="H2">
        <v>-1491637.135421291</v>
      </c>
    </row>
    <row r="3" spans="1:8" x14ac:dyDescent="0.25">
      <c r="A3" s="2">
        <v>44407</v>
      </c>
      <c r="B3">
        <v>-307227.608134715</v>
      </c>
      <c r="C3">
        <v>-199108.6117527954</v>
      </c>
      <c r="D3">
        <v>441239.2453331952</v>
      </c>
      <c r="E3">
        <v>55406.016373471102</v>
      </c>
      <c r="F3">
        <v>-75089.027188228574</v>
      </c>
      <c r="G3">
        <v>-199776.56860417061</v>
      </c>
      <c r="H3">
        <v>-284556.55397324322</v>
      </c>
    </row>
    <row r="4" spans="1:8" x14ac:dyDescent="0.25">
      <c r="A4" s="2">
        <v>44439</v>
      </c>
      <c r="B4">
        <v>-206341.65</v>
      </c>
      <c r="C4">
        <v>-135399.52417736599</v>
      </c>
      <c r="D4">
        <v>-698558.67651247152</v>
      </c>
      <c r="E4">
        <v>-219619.25004223731</v>
      </c>
      <c r="F4">
        <v>-311271.55677246558</v>
      </c>
      <c r="G4">
        <v>-57131.497351579281</v>
      </c>
      <c r="H4">
        <v>-1628322.15485612</v>
      </c>
    </row>
    <row r="5" spans="1:8" x14ac:dyDescent="0.25">
      <c r="A5" s="2">
        <v>44469</v>
      </c>
      <c r="B5">
        <v>-291667.35666666651</v>
      </c>
      <c r="C5">
        <v>-431446.66639611672</v>
      </c>
      <c r="D5">
        <v>-159154.63232494169</v>
      </c>
      <c r="E5">
        <v>-570798.82232693257</v>
      </c>
      <c r="F5">
        <v>-267393.33834353433</v>
      </c>
      <c r="G5">
        <v>-714244.17499465169</v>
      </c>
      <c r="H5">
        <v>-2434704.9910528432</v>
      </c>
    </row>
    <row r="6" spans="1:8" x14ac:dyDescent="0.25">
      <c r="A6" s="2">
        <v>44498</v>
      </c>
      <c r="B6">
        <v>-549569.14</v>
      </c>
      <c r="C6">
        <v>-66134.963517829427</v>
      </c>
      <c r="D6">
        <v>378778.19290107279</v>
      </c>
      <c r="E6">
        <v>445807.74026361178</v>
      </c>
      <c r="F6">
        <v>-337926.16414198239</v>
      </c>
      <c r="G6">
        <v>-448967.02763880749</v>
      </c>
      <c r="H6">
        <v>-578011.36213393486</v>
      </c>
    </row>
    <row r="7" spans="1:8" x14ac:dyDescent="0.25">
      <c r="A7" s="2">
        <v>44530</v>
      </c>
      <c r="B7">
        <v>-329657.40461538453</v>
      </c>
      <c r="C7">
        <v>-53432.86</v>
      </c>
      <c r="D7">
        <v>-1331434.5267600771</v>
      </c>
      <c r="E7">
        <v>-462966.53717211168</v>
      </c>
      <c r="F7">
        <v>-137999.50869094441</v>
      </c>
      <c r="G7">
        <v>-93064.890766068565</v>
      </c>
      <c r="H7">
        <v>-2408555.728004585</v>
      </c>
    </row>
    <row r="8" spans="1:8" x14ac:dyDescent="0.25">
      <c r="A8" s="2">
        <v>44561</v>
      </c>
      <c r="B8">
        <v>-400921.85060240963</v>
      </c>
      <c r="C8">
        <v>-123198.5977563075</v>
      </c>
      <c r="D8">
        <v>-367953.34942938603</v>
      </c>
      <c r="E8">
        <v>-23774.738831684499</v>
      </c>
      <c r="F8">
        <v>-81888.417154528739</v>
      </c>
      <c r="G8">
        <v>-214804.00059572101</v>
      </c>
      <c r="H8">
        <v>-1212540.954370037</v>
      </c>
    </row>
    <row r="9" spans="1:8" x14ac:dyDescent="0.25">
      <c r="A9" s="2">
        <v>44592</v>
      </c>
      <c r="B9">
        <v>-272241.43921568617</v>
      </c>
      <c r="C9">
        <v>-182911.95097932531</v>
      </c>
      <c r="D9">
        <v>-559968.45415044704</v>
      </c>
      <c r="E9">
        <v>-148975.08610019521</v>
      </c>
      <c r="F9">
        <v>380017.05880729761</v>
      </c>
      <c r="G9">
        <v>-88952.091434397968</v>
      </c>
      <c r="H9">
        <v>-873031.96307275398</v>
      </c>
    </row>
    <row r="10" spans="1:8" x14ac:dyDescent="0.25">
      <c r="A10" s="2">
        <v>44620</v>
      </c>
      <c r="B10">
        <v>868754.65991150448</v>
      </c>
      <c r="C10">
        <v>-150338.4688823919</v>
      </c>
      <c r="D10">
        <v>780795.82524838077</v>
      </c>
      <c r="E10">
        <v>63890.72380610324</v>
      </c>
      <c r="F10">
        <v>-63621.869590786308</v>
      </c>
      <c r="G10">
        <v>20809.972067854538</v>
      </c>
      <c r="H10">
        <v>1520290.842560665</v>
      </c>
    </row>
    <row r="11" spans="1:8" x14ac:dyDescent="0.25">
      <c r="A11" s="2">
        <v>44651</v>
      </c>
      <c r="B11">
        <v>2468471.0366666671</v>
      </c>
      <c r="C11">
        <v>73165.249776222889</v>
      </c>
      <c r="D11">
        <v>618248.11633228243</v>
      </c>
      <c r="E11">
        <v>21959.240496191029</v>
      </c>
      <c r="F11">
        <v>-135083.31970074109</v>
      </c>
      <c r="G11">
        <v>200314.05169256491</v>
      </c>
      <c r="H11">
        <v>3247074.3752631871</v>
      </c>
    </row>
    <row r="12" spans="1:8" x14ac:dyDescent="0.25">
      <c r="A12" s="2">
        <v>44680</v>
      </c>
      <c r="B12">
        <v>397899.23524590168</v>
      </c>
      <c r="C12">
        <v>-53432.86</v>
      </c>
      <c r="D12">
        <v>-529561.42849113035</v>
      </c>
      <c r="E12">
        <v>-85051.656245659251</v>
      </c>
      <c r="F12">
        <v>28653.827381684048</v>
      </c>
      <c r="G12">
        <v>-235723.81924996121</v>
      </c>
      <c r="H12">
        <v>-477216.70135916502</v>
      </c>
    </row>
    <row r="13" spans="1:8" x14ac:dyDescent="0.25">
      <c r="A13" s="2">
        <v>44712</v>
      </c>
      <c r="B13">
        <v>-440926.35</v>
      </c>
      <c r="C13">
        <v>-73983.545400342584</v>
      </c>
      <c r="D13">
        <v>-65536.751911919026</v>
      </c>
      <c r="E13">
        <v>-37553.950304752711</v>
      </c>
      <c r="F13">
        <v>-207923.54427018261</v>
      </c>
      <c r="G13">
        <v>23547.949735601771</v>
      </c>
      <c r="H13">
        <v>-802376.19215159514</v>
      </c>
    </row>
    <row r="14" spans="1:8" x14ac:dyDescent="0.25">
      <c r="A14" s="2">
        <v>44742</v>
      </c>
      <c r="B14">
        <v>-26215.129154929698</v>
      </c>
      <c r="C14">
        <v>-33494.392289501608</v>
      </c>
      <c r="D14">
        <v>-411861.13575766789</v>
      </c>
      <c r="E14">
        <v>-44610.141171666859</v>
      </c>
      <c r="F14">
        <v>103524.01904782779</v>
      </c>
      <c r="G14">
        <v>-60831.828396498662</v>
      </c>
      <c r="H14">
        <v>-473488.60772243701</v>
      </c>
    </row>
    <row r="15" spans="1:8" x14ac:dyDescent="0.25">
      <c r="A15" s="2">
        <v>44771</v>
      </c>
      <c r="B15">
        <v>1033681.55954416</v>
      </c>
      <c r="C15">
        <v>-131848.97768868419</v>
      </c>
      <c r="D15">
        <v>759677.48593083769</v>
      </c>
      <c r="E15">
        <v>88021.400990836555</v>
      </c>
      <c r="F15">
        <v>198370.8063403299</v>
      </c>
      <c r="G15">
        <v>180881.14949866291</v>
      </c>
      <c r="H15">
        <v>2128783.4246161431</v>
      </c>
    </row>
    <row r="16" spans="1:8" x14ac:dyDescent="0.25">
      <c r="A16" s="2">
        <v>44804</v>
      </c>
      <c r="B16">
        <v>-2748.3748275860848</v>
      </c>
      <c r="C16">
        <v>-156157.83987471939</v>
      </c>
      <c r="D16">
        <v>-160567.70931128829</v>
      </c>
      <c r="E16">
        <v>-286424.21450380707</v>
      </c>
      <c r="F16">
        <v>160525.81963792801</v>
      </c>
      <c r="G16">
        <v>-121944.4364308254</v>
      </c>
      <c r="H16">
        <v>-567316.75531029841</v>
      </c>
    </row>
    <row r="17" spans="1:8" x14ac:dyDescent="0.25">
      <c r="A17" s="2">
        <v>44834</v>
      </c>
      <c r="B17">
        <v>-239841.29421052631</v>
      </c>
      <c r="C17">
        <v>183437.57804480349</v>
      </c>
      <c r="D17">
        <v>615636.63906410709</v>
      </c>
      <c r="E17">
        <v>341565.95698567497</v>
      </c>
      <c r="F17">
        <v>19199.157570403611</v>
      </c>
      <c r="G17">
        <v>94330.30648934911</v>
      </c>
      <c r="H17">
        <v>1014328.343943812</v>
      </c>
    </row>
    <row r="18" spans="1:8" x14ac:dyDescent="0.25">
      <c r="A18" s="2">
        <v>44865</v>
      </c>
      <c r="B18">
        <v>68039.096016259893</v>
      </c>
      <c r="C18">
        <v>-168264.0372641022</v>
      </c>
      <c r="D18">
        <v>-956629.88972251071</v>
      </c>
      <c r="E18">
        <v>-51156.986538696699</v>
      </c>
      <c r="F18">
        <v>-331237.40562118997</v>
      </c>
      <c r="G18">
        <v>-97525.468508584614</v>
      </c>
      <c r="H18">
        <v>-1536774.6916388241</v>
      </c>
    </row>
    <row r="19" spans="1:8" x14ac:dyDescent="0.25">
      <c r="A19" s="2">
        <v>44895</v>
      </c>
      <c r="B19">
        <v>-236059.8852941177</v>
      </c>
      <c r="C19">
        <v>-21585.124756470541</v>
      </c>
      <c r="D19">
        <v>-344561.24872701091</v>
      </c>
      <c r="E19">
        <v>92434.515019518527</v>
      </c>
      <c r="F19">
        <v>307895.75056291721</v>
      </c>
      <c r="G19">
        <v>63606.91359176753</v>
      </c>
      <c r="H19">
        <v>-138269.07960339601</v>
      </c>
    </row>
    <row r="20" spans="1:8" x14ac:dyDescent="0.25">
      <c r="A20" s="2">
        <v>44925</v>
      </c>
      <c r="B20">
        <v>-211847.2175</v>
      </c>
      <c r="C20">
        <v>140311.82175693399</v>
      </c>
      <c r="D20">
        <v>229742.31165519761</v>
      </c>
      <c r="E20">
        <v>18245.359189938201</v>
      </c>
      <c r="F20">
        <v>-241249.83342824609</v>
      </c>
      <c r="G20">
        <v>-126748.4774374944</v>
      </c>
      <c r="H20">
        <v>-191546.03576367069</v>
      </c>
    </row>
    <row r="21" spans="1:8" x14ac:dyDescent="0.25">
      <c r="A21" s="2">
        <v>44957</v>
      </c>
      <c r="B21">
        <v>-308137.8759259262</v>
      </c>
      <c r="C21">
        <v>67545.007147291297</v>
      </c>
      <c r="D21">
        <v>-557421.932799684</v>
      </c>
      <c r="E21">
        <v>-76237.307283439499</v>
      </c>
      <c r="F21">
        <v>74616.226024636722</v>
      </c>
      <c r="G21">
        <v>147258.17157886361</v>
      </c>
      <c r="H21">
        <v>-652377.71125825809</v>
      </c>
    </row>
    <row r="22" spans="1:8" x14ac:dyDescent="0.25">
      <c r="A22" s="2">
        <v>44985</v>
      </c>
      <c r="B22">
        <v>326960.64000000001</v>
      </c>
      <c r="C22">
        <v>97653.916930555424</v>
      </c>
      <c r="D22">
        <v>-393374.0378458256</v>
      </c>
      <c r="E22">
        <v>-126869.4687157583</v>
      </c>
      <c r="F22">
        <v>-78690.034641488688</v>
      </c>
      <c r="G22">
        <v>56694.427871304579</v>
      </c>
      <c r="H22">
        <v>-117624.5564012126</v>
      </c>
    </row>
    <row r="23" spans="1:8" x14ac:dyDescent="0.25">
      <c r="A23" s="2">
        <v>45016</v>
      </c>
      <c r="B23">
        <v>-245480.0515384617</v>
      </c>
      <c r="C23">
        <v>483900.76817164168</v>
      </c>
      <c r="D23">
        <v>617949.20946296444</v>
      </c>
      <c r="E23">
        <v>104121.7681648952</v>
      </c>
      <c r="F23">
        <v>-118987.0721436046</v>
      </c>
      <c r="G23">
        <v>-98091.961006857076</v>
      </c>
      <c r="H23">
        <v>743412.66111057799</v>
      </c>
    </row>
    <row r="24" spans="1:8" x14ac:dyDescent="0.25">
      <c r="A24" s="2">
        <v>45044</v>
      </c>
      <c r="B24">
        <v>45036.486774193523</v>
      </c>
      <c r="C24">
        <v>-95377.512214679038</v>
      </c>
      <c r="D24">
        <v>384443.92328786949</v>
      </c>
      <c r="E24">
        <v>235568.01712269479</v>
      </c>
      <c r="F24">
        <v>-115925.5513053601</v>
      </c>
      <c r="G24">
        <v>13730.925454663469</v>
      </c>
      <c r="H24">
        <v>467476.28911938221</v>
      </c>
    </row>
    <row r="25" spans="1:8" x14ac:dyDescent="0.25">
      <c r="A25" s="2">
        <v>45077</v>
      </c>
      <c r="B25">
        <v>360459.28325581382</v>
      </c>
      <c r="C25">
        <v>-21180.219932142831</v>
      </c>
      <c r="D25">
        <v>694372.26930731779</v>
      </c>
      <c r="E25">
        <v>193152.46016432389</v>
      </c>
      <c r="F25">
        <v>83.543937381567957</v>
      </c>
      <c r="G25">
        <v>-161482.29299744169</v>
      </c>
      <c r="H25">
        <v>1065405.043735252</v>
      </c>
    </row>
    <row r="26" spans="1:8" x14ac:dyDescent="0.25">
      <c r="A26" s="2">
        <v>45107</v>
      </c>
      <c r="B26">
        <v>407932.06201438862</v>
      </c>
      <c r="C26">
        <v>638990.06995454559</v>
      </c>
      <c r="D26">
        <v>-567203.12083162472</v>
      </c>
      <c r="E26">
        <v>-47871.571824514627</v>
      </c>
      <c r="F26">
        <v>-126460.310794479</v>
      </c>
      <c r="G26">
        <v>12744.302172169901</v>
      </c>
      <c r="H26">
        <v>318131.43069048569</v>
      </c>
    </row>
    <row r="27" spans="1:8" x14ac:dyDescent="0.25">
      <c r="A27" s="2">
        <v>45138</v>
      </c>
      <c r="B27">
        <v>395641.50714285742</v>
      </c>
      <c r="C27">
        <v>-1453972.807468235</v>
      </c>
      <c r="D27">
        <v>90634.911646740569</v>
      </c>
      <c r="E27">
        <v>207923.41363428559</v>
      </c>
      <c r="F27">
        <v>-397223.40253660252</v>
      </c>
      <c r="G27">
        <v>-189703.5698134134</v>
      </c>
      <c r="H27">
        <v>-1346699.947394368</v>
      </c>
    </row>
    <row r="28" spans="1:8" x14ac:dyDescent="0.25">
      <c r="A28" s="2">
        <v>45169</v>
      </c>
      <c r="B28">
        <v>-217848.40017094041</v>
      </c>
      <c r="C28">
        <v>-88915.592987786047</v>
      </c>
      <c r="D28">
        <v>-42859.942380249908</v>
      </c>
      <c r="E28">
        <v>-55339.107578971387</v>
      </c>
      <c r="F28">
        <v>24827.428118411332</v>
      </c>
      <c r="G28">
        <v>-18402.864942380689</v>
      </c>
      <c r="H28">
        <v>-398538.47994191712</v>
      </c>
    </row>
    <row r="29" spans="1:8" x14ac:dyDescent="0.25">
      <c r="A29" s="2">
        <v>45198</v>
      </c>
      <c r="B29">
        <v>11933.533225806479</v>
      </c>
      <c r="C29">
        <v>35981.071961194102</v>
      </c>
      <c r="D29">
        <v>227189.46803646311</v>
      </c>
      <c r="E29">
        <v>233602.42926913241</v>
      </c>
      <c r="F29">
        <v>-9383.7648158314332</v>
      </c>
      <c r="G29">
        <v>-107676.24952688981</v>
      </c>
      <c r="H29">
        <v>391646.48814987479</v>
      </c>
    </row>
    <row r="30" spans="1:8" x14ac:dyDescent="0.25">
      <c r="A30" s="2">
        <v>45230</v>
      </c>
      <c r="B30">
        <v>-57404.701136737953</v>
      </c>
      <c r="C30">
        <v>-160844.1985646876</v>
      </c>
      <c r="D30">
        <v>154453.4136903488</v>
      </c>
      <c r="E30">
        <v>-8421.5937797957486</v>
      </c>
      <c r="F30">
        <v>-117020.0517791194</v>
      </c>
      <c r="G30">
        <v>-58397.462255601567</v>
      </c>
      <c r="H30">
        <v>-247634.5938255935</v>
      </c>
    </row>
    <row r="31" spans="1:8" x14ac:dyDescent="0.25">
      <c r="A31" s="2">
        <v>45260</v>
      </c>
      <c r="B31">
        <v>-196058.97454545481</v>
      </c>
      <c r="C31">
        <v>-123860.6983709959</v>
      </c>
      <c r="D31">
        <v>869792.74039082404</v>
      </c>
      <c r="E31">
        <v>-54702.082677667488</v>
      </c>
      <c r="F31">
        <v>-79880.227803003174</v>
      </c>
      <c r="G31">
        <v>-49006.469913560781</v>
      </c>
      <c r="H31">
        <v>366284.28708014189</v>
      </c>
    </row>
    <row r="32" spans="1:8" x14ac:dyDescent="0.25">
      <c r="A32" s="2">
        <v>45289</v>
      </c>
      <c r="B32">
        <v>-222100.5722222222</v>
      </c>
      <c r="C32">
        <v>90274.624253332993</v>
      </c>
      <c r="D32">
        <v>-534978.37458866462</v>
      </c>
      <c r="E32">
        <v>-106828.0519180487</v>
      </c>
      <c r="F32">
        <v>-113589.7543303524</v>
      </c>
      <c r="G32">
        <v>-137359.15238769239</v>
      </c>
      <c r="H32">
        <v>-1024581.281193647</v>
      </c>
    </row>
    <row r="33" spans="1:8" x14ac:dyDescent="0.25">
      <c r="A33" s="2">
        <v>45322</v>
      </c>
      <c r="B33">
        <v>-200166.00985074599</v>
      </c>
      <c r="C33">
        <v>-126830.2513326951</v>
      </c>
      <c r="D33">
        <v>439080.82724242588</v>
      </c>
      <c r="E33">
        <v>383671.3257175223</v>
      </c>
      <c r="F33">
        <v>-104031.9665345625</v>
      </c>
      <c r="G33">
        <v>-182529.84379368421</v>
      </c>
      <c r="H33">
        <v>209194.08144826061</v>
      </c>
    </row>
    <row r="34" spans="1:8" x14ac:dyDescent="0.25">
      <c r="A34" s="2">
        <v>45351</v>
      </c>
      <c r="B34">
        <v>-98030.080000000002</v>
      </c>
      <c r="C34">
        <v>73470.631404338579</v>
      </c>
      <c r="D34">
        <v>760295.62601776782</v>
      </c>
      <c r="E34">
        <v>-34292.677240386147</v>
      </c>
      <c r="F34">
        <v>46688.281744674241</v>
      </c>
      <c r="G34">
        <v>-15791.8808654817</v>
      </c>
      <c r="H34">
        <v>732339.90106091276</v>
      </c>
    </row>
    <row r="35" spans="1:8" x14ac:dyDescent="0.25">
      <c r="A35" s="2">
        <v>45379</v>
      </c>
      <c r="B35">
        <v>267142.38</v>
      </c>
      <c r="C35">
        <v>285790.22358064039</v>
      </c>
      <c r="D35">
        <v>-595943.20825840905</v>
      </c>
      <c r="E35">
        <v>-128751.2585743822</v>
      </c>
      <c r="F35">
        <v>146424.44914787429</v>
      </c>
      <c r="G35">
        <v>-699464.05955972837</v>
      </c>
      <c r="H35">
        <v>-724801.47366400482</v>
      </c>
    </row>
    <row r="36" spans="1:8" x14ac:dyDescent="0.25">
      <c r="A36" s="2">
        <v>45412</v>
      </c>
      <c r="B36">
        <v>-70252.710000000006</v>
      </c>
      <c r="C36">
        <v>55875.073518080542</v>
      </c>
      <c r="D36">
        <v>-563784.56543758418</v>
      </c>
      <c r="E36">
        <v>41352.014568940853</v>
      </c>
      <c r="F36">
        <v>25646.645012300971</v>
      </c>
      <c r="G36">
        <v>-213178.92243333679</v>
      </c>
      <c r="H36">
        <v>-724342.46477159846</v>
      </c>
    </row>
    <row r="37" spans="1:8" x14ac:dyDescent="0.25">
      <c r="A37" s="2">
        <v>45443</v>
      </c>
      <c r="B37">
        <v>16883.91777777782</v>
      </c>
      <c r="C37">
        <v>170444.23592669671</v>
      </c>
      <c r="D37">
        <v>-439657.55826996593</v>
      </c>
      <c r="E37">
        <v>-461015.29461278918</v>
      </c>
      <c r="F37">
        <v>-19654.44084734609</v>
      </c>
      <c r="G37">
        <v>-43021.482220934493</v>
      </c>
      <c r="H37">
        <v>-776020.62224656111</v>
      </c>
    </row>
    <row r="38" spans="1:8" x14ac:dyDescent="0.25">
      <c r="A38" s="2">
        <v>45471</v>
      </c>
      <c r="B38">
        <v>-191944.6066666668</v>
      </c>
      <c r="C38">
        <v>-69680.96563799998</v>
      </c>
      <c r="D38">
        <v>772733.14956520649</v>
      </c>
      <c r="E38">
        <v>47803.250844517846</v>
      </c>
      <c r="F38">
        <v>51803.004642429027</v>
      </c>
      <c r="G38">
        <v>-443550.0446513744</v>
      </c>
      <c r="H38">
        <v>167163.7880961122</v>
      </c>
    </row>
    <row r="39" spans="1:8" x14ac:dyDescent="0.25">
      <c r="A39" s="2">
        <v>45504</v>
      </c>
      <c r="B39">
        <v>-70252.710000000006</v>
      </c>
      <c r="C39">
        <v>-111328.41054653459</v>
      </c>
      <c r="D39">
        <v>-199650.01727007001</v>
      </c>
      <c r="E39">
        <v>236707.8884913619</v>
      </c>
      <c r="F39">
        <v>266381.18864093162</v>
      </c>
      <c r="G39">
        <v>-373500.98208226322</v>
      </c>
      <c r="H39">
        <v>-251643.0427665743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workbookViewId="0"/>
  </sheetViews>
  <sheetFormatPr defaultRowHeight="15" x14ac:dyDescent="0.25"/>
  <sheetData>
    <row r="1" spans="1:8" x14ac:dyDescent="0.25">
      <c r="A1" s="1" t="s">
        <v>7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44377</v>
      </c>
      <c r="B2">
        <v>36.317204301075257</v>
      </c>
      <c r="C2">
        <v>36.315602836879442</v>
      </c>
      <c r="D2">
        <v>71.666756756756754</v>
      </c>
      <c r="E2">
        <v>77.985313831848131</v>
      </c>
      <c r="F2">
        <v>38.734020618556698</v>
      </c>
      <c r="G2">
        <v>38.325712851405619</v>
      </c>
      <c r="H2">
        <v>28.133333333333329</v>
      </c>
    </row>
    <row r="3" spans="1:8" x14ac:dyDescent="0.25">
      <c r="A3" s="2">
        <v>44407</v>
      </c>
      <c r="B3">
        <v>39.896373056994818</v>
      </c>
      <c r="C3">
        <v>39.368421052631582</v>
      </c>
      <c r="D3">
        <v>68.198757763975166</v>
      </c>
      <c r="E3">
        <v>67.643175279701651</v>
      </c>
      <c r="F3">
        <v>38.210580645161293</v>
      </c>
      <c r="G3">
        <v>35.002259076647242</v>
      </c>
      <c r="H3">
        <v>27.721090047393361</v>
      </c>
    </row>
    <row r="4" spans="1:8" x14ac:dyDescent="0.25">
      <c r="A4" s="2">
        <v>44439</v>
      </c>
      <c r="B4">
        <v>36.75</v>
      </c>
      <c r="C4">
        <v>38.726470588235287</v>
      </c>
      <c r="D4">
        <v>64.639917695473244</v>
      </c>
      <c r="E4">
        <v>81.47283783783783</v>
      </c>
      <c r="F4">
        <v>47.914142792178261</v>
      </c>
      <c r="G4">
        <v>38.073873794916743</v>
      </c>
      <c r="H4">
        <v>26.552071668533038</v>
      </c>
    </row>
    <row r="5" spans="1:8" x14ac:dyDescent="0.25">
      <c r="A5" s="2">
        <v>44469</v>
      </c>
      <c r="B5">
        <v>39.393939393939391</v>
      </c>
      <c r="C5">
        <v>45.9298245614035</v>
      </c>
      <c r="D5">
        <v>76.398058252427191</v>
      </c>
      <c r="E5">
        <v>72.690918972332014</v>
      </c>
      <c r="F5">
        <v>57.470858895705518</v>
      </c>
      <c r="G5">
        <v>37.495092556124447</v>
      </c>
      <c r="H5">
        <v>32.047955801104969</v>
      </c>
    </row>
    <row r="6" spans="1:8" x14ac:dyDescent="0.25">
      <c r="A6" s="2">
        <v>44498</v>
      </c>
      <c r="B6">
        <v>48.125</v>
      </c>
      <c r="C6">
        <v>37.556372549019613</v>
      </c>
      <c r="D6">
        <v>61.472868217054263</v>
      </c>
      <c r="E6">
        <v>67.98150145772594</v>
      </c>
      <c r="F6">
        <v>29.238274932614559</v>
      </c>
      <c r="G6">
        <v>38.426772106398268</v>
      </c>
      <c r="H6">
        <v>29.797470641373081</v>
      </c>
    </row>
    <row r="7" spans="1:8" x14ac:dyDescent="0.25">
      <c r="A7" s="2">
        <v>44530</v>
      </c>
      <c r="B7">
        <v>40.629370629370626</v>
      </c>
      <c r="C7">
        <v>40.579773869346738</v>
      </c>
      <c r="D7">
        <v>61</v>
      </c>
      <c r="E7">
        <v>91.776550843127239</v>
      </c>
      <c r="F7">
        <v>54.934972067039112</v>
      </c>
      <c r="G7">
        <v>35.808316261203593</v>
      </c>
      <c r="H7">
        <v>26.845115170770459</v>
      </c>
    </row>
    <row r="8" spans="1:8" x14ac:dyDescent="0.25">
      <c r="A8" s="2">
        <v>44561</v>
      </c>
      <c r="B8">
        <v>43.012048192771083</v>
      </c>
      <c r="C8">
        <v>39.693087008343262</v>
      </c>
      <c r="D8">
        <v>64.003076923076918</v>
      </c>
      <c r="E8">
        <v>76.090325063022405</v>
      </c>
      <c r="F8">
        <v>40.831552999178307</v>
      </c>
      <c r="G8">
        <v>35.088846742122968</v>
      </c>
      <c r="H8">
        <v>27.845116279069771</v>
      </c>
    </row>
    <row r="9" spans="1:8" x14ac:dyDescent="0.25">
      <c r="A9" s="2">
        <v>44592</v>
      </c>
      <c r="B9">
        <v>38.774509803921568</v>
      </c>
      <c r="C9">
        <v>42.283236994219664</v>
      </c>
      <c r="D9">
        <v>67.305718475073306</v>
      </c>
      <c r="E9">
        <v>79.21648092744951</v>
      </c>
      <c r="F9">
        <v>45.419891598915989</v>
      </c>
      <c r="G9">
        <v>29.63623508353222</v>
      </c>
      <c r="H9">
        <v>26.811524434719178</v>
      </c>
    </row>
    <row r="10" spans="1:8" x14ac:dyDescent="0.25">
      <c r="A10" s="2">
        <v>44620</v>
      </c>
      <c r="B10">
        <v>29.73451327433628</v>
      </c>
      <c r="C10">
        <v>36.068421052631578</v>
      </c>
      <c r="D10">
        <v>65.458471760797337</v>
      </c>
      <c r="E10">
        <v>65.803935200809974</v>
      </c>
      <c r="F10">
        <v>37.950772520188018</v>
      </c>
      <c r="G10">
        <v>34.856541508784019</v>
      </c>
      <c r="H10">
        <v>25.919885958660011</v>
      </c>
    </row>
    <row r="11" spans="1:8" x14ac:dyDescent="0.25">
      <c r="A11" s="2">
        <v>44651</v>
      </c>
      <c r="B11">
        <v>22.239583333333329</v>
      </c>
      <c r="C11">
        <v>41.528089887640448</v>
      </c>
      <c r="D11">
        <v>57.336222910216719</v>
      </c>
      <c r="E11">
        <v>66.684390124663892</v>
      </c>
      <c r="F11">
        <v>39.275191079701187</v>
      </c>
      <c r="G11">
        <v>35.770720324653361</v>
      </c>
      <c r="H11">
        <v>24.48227665706052</v>
      </c>
    </row>
    <row r="12" spans="1:8" x14ac:dyDescent="0.25">
      <c r="A12" s="2">
        <v>44680</v>
      </c>
      <c r="B12">
        <v>32.131147540983598</v>
      </c>
      <c r="C12">
        <v>38.901041666666671</v>
      </c>
      <c r="D12">
        <v>61</v>
      </c>
      <c r="E12">
        <v>78.72143081761007</v>
      </c>
      <c r="F12">
        <v>43.055298930975319</v>
      </c>
      <c r="G12">
        <v>33.699670009705599</v>
      </c>
      <c r="H12">
        <v>28.018041634541241</v>
      </c>
    </row>
    <row r="13" spans="1:8" x14ac:dyDescent="0.25">
      <c r="A13" s="2">
        <v>44712</v>
      </c>
      <c r="B13">
        <v>44.375</v>
      </c>
      <c r="C13">
        <v>37.706185567010309</v>
      </c>
      <c r="D13">
        <v>61.779578392621872</v>
      </c>
      <c r="E13">
        <v>71.166746787244165</v>
      </c>
      <c r="F13">
        <v>41.320569659442718</v>
      </c>
      <c r="G13">
        <v>36.715676741130089</v>
      </c>
      <c r="H13">
        <v>25.89776496034607</v>
      </c>
    </row>
    <row r="14" spans="1:8" x14ac:dyDescent="0.25">
      <c r="A14" s="2">
        <v>44742</v>
      </c>
      <c r="B14">
        <v>34.605633802816897</v>
      </c>
      <c r="C14">
        <v>39.918421052631572</v>
      </c>
      <c r="D14">
        <v>60.309613633407047</v>
      </c>
      <c r="E14">
        <v>76.805178101840781</v>
      </c>
      <c r="F14">
        <v>41.573992008717752</v>
      </c>
      <c r="G14">
        <v>32.784562155541948</v>
      </c>
      <c r="H14">
        <v>26.582202771699489</v>
      </c>
    </row>
    <row r="15" spans="1:8" x14ac:dyDescent="0.25">
      <c r="A15" s="2">
        <v>44771</v>
      </c>
      <c r="B15">
        <v>28.917378917378919</v>
      </c>
      <c r="C15">
        <v>39.868020304568518</v>
      </c>
      <c r="D15">
        <v>64.451315789473682</v>
      </c>
      <c r="E15">
        <v>62.255477303070762</v>
      </c>
      <c r="F15">
        <v>37.234168725732438</v>
      </c>
      <c r="G15">
        <v>31.660882070949182</v>
      </c>
      <c r="H15">
        <v>24.636664270309129</v>
      </c>
    </row>
    <row r="16" spans="1:8" x14ac:dyDescent="0.25">
      <c r="A16" s="2">
        <v>44804</v>
      </c>
      <c r="B16">
        <v>34.396551724137929</v>
      </c>
      <c r="C16">
        <v>44.350490196078432</v>
      </c>
      <c r="D16">
        <v>65.785803237858019</v>
      </c>
      <c r="E16">
        <v>72.713924875431204</v>
      </c>
      <c r="F16">
        <v>50.075781948168007</v>
      </c>
      <c r="G16">
        <v>32.104151986183084</v>
      </c>
      <c r="H16">
        <v>27.081345565749231</v>
      </c>
    </row>
    <row r="17" spans="1:8" x14ac:dyDescent="0.25">
      <c r="A17" s="2">
        <v>44834</v>
      </c>
      <c r="B17">
        <v>37.763157894736842</v>
      </c>
      <c r="C17">
        <v>42.104255319148933</v>
      </c>
      <c r="D17">
        <v>54.942263279445733</v>
      </c>
      <c r="E17">
        <v>59.923724406481597</v>
      </c>
      <c r="F17">
        <v>31.220640642702651</v>
      </c>
      <c r="G17">
        <v>33.816818851251838</v>
      </c>
      <c r="H17">
        <v>25.32795857988166</v>
      </c>
    </row>
    <row r="18" spans="1:8" x14ac:dyDescent="0.25">
      <c r="A18" s="2">
        <v>44865</v>
      </c>
      <c r="B18">
        <v>33.861788617886177</v>
      </c>
      <c r="C18">
        <v>38.949416342412448</v>
      </c>
      <c r="D18">
        <v>66.474358974358964</v>
      </c>
      <c r="E18">
        <v>85.674438783155992</v>
      </c>
      <c r="F18">
        <v>41.810742369718781</v>
      </c>
      <c r="G18">
        <v>38.338129657228023</v>
      </c>
      <c r="H18">
        <v>26.88156082631982</v>
      </c>
    </row>
    <row r="19" spans="1:8" x14ac:dyDescent="0.25">
      <c r="A19" s="2">
        <v>44895</v>
      </c>
      <c r="B19">
        <v>37.647058823529413</v>
      </c>
      <c r="C19">
        <v>38.648076923076921</v>
      </c>
      <c r="D19">
        <v>59.923529411764697</v>
      </c>
      <c r="E19">
        <v>75.709483370013743</v>
      </c>
      <c r="F19">
        <v>37.106606567933028</v>
      </c>
      <c r="G19">
        <v>30.419042234785501</v>
      </c>
      <c r="H19">
        <v>25.574794929157338</v>
      </c>
    </row>
    <row r="20" spans="1:8" x14ac:dyDescent="0.25">
      <c r="A20" s="2">
        <v>44925</v>
      </c>
      <c r="B20">
        <v>36.9140625</v>
      </c>
      <c r="C20">
        <v>33.632183908045981</v>
      </c>
      <c r="D20">
        <v>55.827784431137729</v>
      </c>
      <c r="E20">
        <v>68.788768306620412</v>
      </c>
      <c r="F20">
        <v>39.397363993269771</v>
      </c>
      <c r="G20">
        <v>37.151679760568648</v>
      </c>
      <c r="H20">
        <v>27.12070282658518</v>
      </c>
    </row>
    <row r="21" spans="1:8" x14ac:dyDescent="0.25">
      <c r="A21" s="2">
        <v>44957</v>
      </c>
      <c r="B21">
        <v>39.925925925925931</v>
      </c>
      <c r="C21">
        <v>33.886754385964913</v>
      </c>
      <c r="D21">
        <v>57.471866003663962</v>
      </c>
      <c r="E21">
        <v>79.175021475027606</v>
      </c>
      <c r="F21">
        <v>42.729317038102089</v>
      </c>
      <c r="G21">
        <v>33.135148173673329</v>
      </c>
      <c r="H21">
        <v>24.904501845018451</v>
      </c>
    </row>
    <row r="22" spans="1:8" x14ac:dyDescent="0.25">
      <c r="A22" s="2">
        <v>44985</v>
      </c>
      <c r="B22">
        <v>32.5</v>
      </c>
      <c r="C22">
        <v>33.189655172413786</v>
      </c>
      <c r="D22">
        <v>56.763888888888893</v>
      </c>
      <c r="E22">
        <v>76.504193740720211</v>
      </c>
      <c r="F22">
        <v>44.606960304513308</v>
      </c>
      <c r="G22">
        <v>35.048099644128108</v>
      </c>
      <c r="H22">
        <v>25.630434782608688</v>
      </c>
    </row>
    <row r="23" spans="1:8" x14ac:dyDescent="0.25">
      <c r="A23" s="2">
        <v>45016</v>
      </c>
      <c r="B23">
        <v>37.93706293706294</v>
      </c>
      <c r="C23">
        <v>43.618497109826592</v>
      </c>
      <c r="D23">
        <v>49.619402985074629</v>
      </c>
      <c r="E23">
        <v>66.686009182647453</v>
      </c>
      <c r="F23">
        <v>36.773848805712881</v>
      </c>
      <c r="G23">
        <v>35.563592772758859</v>
      </c>
      <c r="H23">
        <v>26.886190476190471</v>
      </c>
    </row>
    <row r="24" spans="1:8" x14ac:dyDescent="0.25">
      <c r="A24" s="2">
        <v>45044</v>
      </c>
      <c r="B24">
        <v>33.983870967741943</v>
      </c>
      <c r="C24">
        <v>42.625</v>
      </c>
      <c r="D24">
        <v>62.678899082568812</v>
      </c>
      <c r="E24">
        <v>67.950812520812505</v>
      </c>
      <c r="F24">
        <v>33.465386176112531</v>
      </c>
      <c r="G24">
        <v>35.524272818455373</v>
      </c>
      <c r="H24">
        <v>25.977107501933489</v>
      </c>
    </row>
    <row r="25" spans="1:8" x14ac:dyDescent="0.25">
      <c r="A25" s="2">
        <v>45077</v>
      </c>
      <c r="B25">
        <v>32.325581395348841</v>
      </c>
      <c r="C25">
        <v>41.516129032258057</v>
      </c>
      <c r="D25">
        <v>59.910714285714278</v>
      </c>
      <c r="E25">
        <v>66.272056522246871</v>
      </c>
      <c r="F25">
        <v>34.456107119529719</v>
      </c>
      <c r="G25">
        <v>34.054685990338157</v>
      </c>
      <c r="H25">
        <v>27.405772230889241</v>
      </c>
    </row>
    <row r="26" spans="1:8" x14ac:dyDescent="0.25">
      <c r="A26" s="2">
        <v>45107</v>
      </c>
      <c r="B26">
        <v>32.079136690647481</v>
      </c>
      <c r="C26">
        <v>37.677350427350433</v>
      </c>
      <c r="D26">
        <v>47.136363636363633</v>
      </c>
      <c r="E26">
        <v>79.334266817838241</v>
      </c>
      <c r="F26">
        <v>41.691748037526317</v>
      </c>
      <c r="G26">
        <v>35.65967637540453</v>
      </c>
      <c r="H26">
        <v>25.985085756897838</v>
      </c>
    </row>
    <row r="27" spans="1:8" x14ac:dyDescent="0.25">
      <c r="A27" s="2">
        <v>45138</v>
      </c>
      <c r="B27">
        <v>32.142857142857139</v>
      </c>
      <c r="C27">
        <v>37.659388646288207</v>
      </c>
      <c r="D27">
        <v>94.011764705882356</v>
      </c>
      <c r="E27">
        <v>69.542256613690526</v>
      </c>
      <c r="F27">
        <v>34.103896103896098</v>
      </c>
      <c r="G27">
        <v>39.214844720496892</v>
      </c>
      <c r="H27">
        <v>27.638045112781949</v>
      </c>
    </row>
    <row r="28" spans="1:8" x14ac:dyDescent="0.25">
      <c r="A28" s="2">
        <v>45169</v>
      </c>
      <c r="B28">
        <v>37.094017094017097</v>
      </c>
      <c r="C28">
        <v>37.125</v>
      </c>
      <c r="D28">
        <v>62.396946564885489</v>
      </c>
      <c r="E28">
        <v>70.797550565707851</v>
      </c>
      <c r="F28">
        <v>41.962725274725273</v>
      </c>
      <c r="G28">
        <v>33.747040650406497</v>
      </c>
      <c r="H28">
        <v>26.237348538845328</v>
      </c>
    </row>
    <row r="29" spans="1:8" x14ac:dyDescent="0.25">
      <c r="A29" s="2">
        <v>45198</v>
      </c>
      <c r="B29">
        <v>34.266129032258057</v>
      </c>
      <c r="C29">
        <v>36.717592592592602</v>
      </c>
      <c r="D29">
        <v>58.268656716417908</v>
      </c>
      <c r="E29">
        <v>68.802596040537352</v>
      </c>
      <c r="F29">
        <v>33.509944985188319</v>
      </c>
      <c r="G29">
        <v>34.172981588348449</v>
      </c>
      <c r="H29">
        <v>26.96455516014235</v>
      </c>
    </row>
    <row r="30" spans="1:8" x14ac:dyDescent="0.25">
      <c r="A30" s="2">
        <v>45230</v>
      </c>
      <c r="B30">
        <v>34.88467874794069</v>
      </c>
      <c r="C30">
        <v>36.070389508043682</v>
      </c>
      <c r="D30">
        <v>66.051562500000003</v>
      </c>
      <c r="E30">
        <v>69.196577690706491</v>
      </c>
      <c r="F30">
        <v>40.296938775510199</v>
      </c>
      <c r="G30">
        <v>35.538326912493119</v>
      </c>
      <c r="H30">
        <v>26.562378976486858</v>
      </c>
    </row>
    <row r="31" spans="1:8" x14ac:dyDescent="0.25">
      <c r="A31" s="2">
        <v>45260</v>
      </c>
      <c r="B31">
        <v>36.446280991735541</v>
      </c>
      <c r="C31">
        <v>38.499998763435578</v>
      </c>
      <c r="D31">
        <v>64.036796536796544</v>
      </c>
      <c r="E31">
        <v>64.038037950664133</v>
      </c>
      <c r="F31">
        <v>41.939539641943732</v>
      </c>
      <c r="G31">
        <v>35.063259141494427</v>
      </c>
      <c r="H31">
        <v>26.485948158253748</v>
      </c>
    </row>
    <row r="32" spans="1:8" x14ac:dyDescent="0.25">
      <c r="A32" s="2">
        <v>45289</v>
      </c>
      <c r="B32">
        <v>37.222222222222221</v>
      </c>
      <c r="C32">
        <v>39.497409326424567</v>
      </c>
      <c r="D32">
        <v>56.933333333333337</v>
      </c>
      <c r="E32">
        <v>78.809622934613756</v>
      </c>
      <c r="F32">
        <v>43.863710273466367</v>
      </c>
      <c r="G32">
        <v>35.494290147401088</v>
      </c>
      <c r="H32">
        <v>27.207692307692309</v>
      </c>
    </row>
    <row r="33" spans="1:8" x14ac:dyDescent="0.25">
      <c r="A33" s="2">
        <v>45322</v>
      </c>
      <c r="B33">
        <v>36.567164179104473</v>
      </c>
      <c r="C33">
        <v>35.777777777777779</v>
      </c>
      <c r="D33">
        <v>64.18924889543446</v>
      </c>
      <c r="E33">
        <v>57.065614911606453</v>
      </c>
      <c r="F33">
        <v>30.398547764919439</v>
      </c>
      <c r="G33">
        <v>35.371757666417352</v>
      </c>
      <c r="H33">
        <v>27.578947368421051</v>
      </c>
    </row>
    <row r="34" spans="1:8" x14ac:dyDescent="0.25">
      <c r="A34" s="2">
        <v>45351</v>
      </c>
      <c r="B34">
        <v>36</v>
      </c>
      <c r="C34">
        <v>37.035326086956523</v>
      </c>
      <c r="D34">
        <v>57.328901329601123</v>
      </c>
      <c r="E34">
        <v>62.265483870967728</v>
      </c>
      <c r="F34">
        <v>41.204101326899881</v>
      </c>
      <c r="G34">
        <v>33.477163531114329</v>
      </c>
      <c r="H34">
        <v>26.216172839506179</v>
      </c>
    </row>
    <row r="35" spans="1:8" x14ac:dyDescent="0.25">
      <c r="A35" s="2">
        <v>45379</v>
      </c>
      <c r="B35">
        <v>32.8125</v>
      </c>
      <c r="C35">
        <v>39.805084745762713</v>
      </c>
      <c r="D35">
        <v>53.005956813104987</v>
      </c>
      <c r="E35">
        <v>79.802177998894393</v>
      </c>
      <c r="F35">
        <v>44.676522767593141</v>
      </c>
      <c r="G35">
        <v>32.271079881656803</v>
      </c>
      <c r="H35">
        <v>31.921653300431831</v>
      </c>
    </row>
    <row r="36" spans="1:8" x14ac:dyDescent="0.25">
      <c r="A36" s="2">
        <v>45412</v>
      </c>
      <c r="B36">
        <v>35</v>
      </c>
      <c r="C36">
        <v>39.131147540983598</v>
      </c>
      <c r="D36">
        <v>57.759211653813203</v>
      </c>
      <c r="E36">
        <v>79.278610102344018</v>
      </c>
      <c r="F36">
        <v>38.650053475935827</v>
      </c>
      <c r="G36">
        <v>33.736894117647061</v>
      </c>
      <c r="H36">
        <v>27.831696202531649</v>
      </c>
    </row>
    <row r="37" spans="1:8" x14ac:dyDescent="0.25">
      <c r="A37" s="2">
        <v>45443</v>
      </c>
      <c r="B37">
        <v>34.222222222222221</v>
      </c>
      <c r="C37">
        <v>38.086021505376337</v>
      </c>
      <c r="D37">
        <v>55.203619909502272</v>
      </c>
      <c r="E37">
        <v>77.25772551354568</v>
      </c>
      <c r="F37">
        <v>54.886640581330347</v>
      </c>
      <c r="G37">
        <v>34.301670644391407</v>
      </c>
      <c r="H37">
        <v>26.437273593898951</v>
      </c>
    </row>
    <row r="38" spans="1:8" x14ac:dyDescent="0.25">
      <c r="A38" s="2">
        <v>45471</v>
      </c>
      <c r="B38">
        <v>36.325757575757578</v>
      </c>
      <c r="C38">
        <v>38.08152173913043</v>
      </c>
      <c r="D38">
        <v>61.61</v>
      </c>
      <c r="E38">
        <v>65.847607438016539</v>
      </c>
      <c r="F38">
        <v>38.446903929232661</v>
      </c>
      <c r="G38">
        <v>33.414291005291012</v>
      </c>
      <c r="H38">
        <v>29.75191308455361</v>
      </c>
    </row>
    <row r="39" spans="1:8" x14ac:dyDescent="0.25">
      <c r="A39" s="2">
        <v>45504</v>
      </c>
      <c r="B39">
        <v>35</v>
      </c>
      <c r="C39">
        <v>37.865384615384613</v>
      </c>
      <c r="D39">
        <v>63.415841584158407</v>
      </c>
      <c r="E39">
        <v>73.350215343203217</v>
      </c>
      <c r="F39">
        <v>33.439602248162558</v>
      </c>
      <c r="G39">
        <v>30.882367921972371</v>
      </c>
      <c r="H39">
        <v>29.164392678868559</v>
      </c>
    </row>
    <row r="40" spans="1:8" x14ac:dyDescent="0.25">
      <c r="A40" s="2">
        <v>45527</v>
      </c>
      <c r="B40">
        <v>35.817518248175183</v>
      </c>
      <c r="C40">
        <v>39.145251396648042</v>
      </c>
      <c r="D40">
        <v>70.353333333333339</v>
      </c>
      <c r="E40">
        <v>73.469755137735021</v>
      </c>
      <c r="F40">
        <v>42.309741446852961</v>
      </c>
      <c r="G40">
        <v>32.689294506154297</v>
      </c>
      <c r="H40">
        <v>26.08251121076233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workbookViewId="0"/>
  </sheetViews>
  <sheetFormatPr defaultRowHeight="15" x14ac:dyDescent="0.25"/>
  <sheetData>
    <row r="1" spans="1:8" x14ac:dyDescent="0.25">
      <c r="A1" s="1" t="s">
        <v>7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44377</v>
      </c>
      <c r="B2">
        <v>1.317204301075265</v>
      </c>
      <c r="C2">
        <v>-2.1843971631205652</v>
      </c>
      <c r="D2">
        <v>10.666756756756749</v>
      </c>
      <c r="E2">
        <v>6.4953138318481356</v>
      </c>
      <c r="F2">
        <v>-1.6659793814432999</v>
      </c>
      <c r="G2">
        <v>4.1057128514056203</v>
      </c>
      <c r="H2">
        <v>1.93333333333333</v>
      </c>
    </row>
    <row r="3" spans="1:8" x14ac:dyDescent="0.25">
      <c r="A3" s="2">
        <v>44407</v>
      </c>
      <c r="B3">
        <v>4.8963730569948183</v>
      </c>
      <c r="C3">
        <v>0.86842105263157521</v>
      </c>
      <c r="D3">
        <v>7.1987577639751663</v>
      </c>
      <c r="E3">
        <v>-3.846824720298343</v>
      </c>
      <c r="F3">
        <v>-2.1894193548387122</v>
      </c>
      <c r="G3">
        <v>0.78225907664724303</v>
      </c>
      <c r="H3">
        <v>1.5210900473933651</v>
      </c>
    </row>
    <row r="4" spans="1:8" x14ac:dyDescent="0.25">
      <c r="A4" s="2">
        <v>44439</v>
      </c>
      <c r="B4">
        <v>1.75</v>
      </c>
      <c r="C4">
        <v>0.2264705882352942</v>
      </c>
      <c r="D4">
        <v>3.639917695473244</v>
      </c>
      <c r="E4">
        <v>9.9828378378378346</v>
      </c>
      <c r="F4">
        <v>7.5141427921782622</v>
      </c>
      <c r="G4">
        <v>3.8538737949167441</v>
      </c>
      <c r="H4">
        <v>0.35207166853303917</v>
      </c>
    </row>
    <row r="5" spans="1:8" x14ac:dyDescent="0.25">
      <c r="A5" s="2">
        <v>44469</v>
      </c>
      <c r="B5">
        <v>4.3939393939393909</v>
      </c>
      <c r="C5">
        <v>7.4298245614034997</v>
      </c>
      <c r="D5">
        <v>15.398058252427189</v>
      </c>
      <c r="E5">
        <v>1.2009189723320191</v>
      </c>
      <c r="F5">
        <v>17.07085889570552</v>
      </c>
      <c r="G5">
        <v>3.2750925561244562</v>
      </c>
      <c r="H5">
        <v>5.8479558011049697</v>
      </c>
    </row>
    <row r="6" spans="1:8" x14ac:dyDescent="0.25">
      <c r="A6" s="2">
        <v>44498</v>
      </c>
      <c r="B6">
        <v>13.125</v>
      </c>
      <c r="C6">
        <v>-0.94362745098039369</v>
      </c>
      <c r="D6">
        <v>0.47286821705426257</v>
      </c>
      <c r="E6">
        <v>-3.508498542274054</v>
      </c>
      <c r="F6">
        <v>-11.16172506738544</v>
      </c>
      <c r="G6">
        <v>4.2067721063982688</v>
      </c>
      <c r="H6">
        <v>3.597470641373079</v>
      </c>
    </row>
    <row r="7" spans="1:8" x14ac:dyDescent="0.25">
      <c r="A7" s="2">
        <v>44530</v>
      </c>
      <c r="B7">
        <v>5.6293706293706256</v>
      </c>
      <c r="C7">
        <v>2.079773869346738</v>
      </c>
      <c r="D7">
        <v>0</v>
      </c>
      <c r="E7">
        <v>20.286550843127241</v>
      </c>
      <c r="F7">
        <v>14.53497206703911</v>
      </c>
      <c r="G7">
        <v>1.588316261203587</v>
      </c>
      <c r="H7">
        <v>0.6451151707704561</v>
      </c>
    </row>
    <row r="8" spans="1:8" x14ac:dyDescent="0.25">
      <c r="A8" s="2">
        <v>44561</v>
      </c>
      <c r="B8">
        <v>8.0120481927710827</v>
      </c>
      <c r="C8">
        <v>1.1930870083432621</v>
      </c>
      <c r="D8">
        <v>3.0030769230769181</v>
      </c>
      <c r="E8">
        <v>4.6003250630224102</v>
      </c>
      <c r="F8">
        <v>0.43155299917830803</v>
      </c>
      <c r="G8">
        <v>0.86884674212297597</v>
      </c>
      <c r="H8">
        <v>1.645116279069768</v>
      </c>
    </row>
    <row r="9" spans="1:8" x14ac:dyDescent="0.25">
      <c r="A9" s="2">
        <v>44592</v>
      </c>
      <c r="B9">
        <v>3.7745098039215681</v>
      </c>
      <c r="C9">
        <v>3.783236994219656</v>
      </c>
      <c r="D9">
        <v>6.3057184750733057</v>
      </c>
      <c r="E9">
        <v>7.726480927449515</v>
      </c>
      <c r="F9">
        <v>5.01989159891599</v>
      </c>
      <c r="G9">
        <v>-4.5837649164677794</v>
      </c>
      <c r="H9">
        <v>0.61152443471917906</v>
      </c>
    </row>
    <row r="10" spans="1:8" x14ac:dyDescent="0.25">
      <c r="A10" s="2">
        <v>44620</v>
      </c>
      <c r="B10">
        <v>-5.2654867256637168</v>
      </c>
      <c r="C10">
        <v>-2.431578947368422</v>
      </c>
      <c r="D10">
        <v>4.4584717607973374</v>
      </c>
      <c r="E10">
        <v>-5.6860647991900208</v>
      </c>
      <c r="F10">
        <v>-2.4492274798119809</v>
      </c>
      <c r="G10">
        <v>0.63654150878402049</v>
      </c>
      <c r="H10">
        <v>-0.28011404133998502</v>
      </c>
    </row>
    <row r="11" spans="1:8" x14ac:dyDescent="0.25">
      <c r="A11" s="2">
        <v>44651</v>
      </c>
      <c r="B11">
        <v>-12.76041666666667</v>
      </c>
      <c r="C11">
        <v>3.0280898876404478</v>
      </c>
      <c r="D11">
        <v>-3.6637770897832809</v>
      </c>
      <c r="E11">
        <v>-4.8056098753361027</v>
      </c>
      <c r="F11">
        <v>-1.124808920298811</v>
      </c>
      <c r="G11">
        <v>1.5507203246533621</v>
      </c>
      <c r="H11">
        <v>-1.717723342939482</v>
      </c>
    </row>
    <row r="12" spans="1:8" x14ac:dyDescent="0.25">
      <c r="A12" s="2">
        <v>44680</v>
      </c>
      <c r="B12">
        <v>-2.8688524590163951</v>
      </c>
      <c r="C12">
        <v>0.4010416666666714</v>
      </c>
      <c r="D12">
        <v>0</v>
      </c>
      <c r="E12">
        <v>7.2314308176100752</v>
      </c>
      <c r="F12">
        <v>2.6552989309753201</v>
      </c>
      <c r="G12">
        <v>-0.52032999029439964</v>
      </c>
      <c r="H12">
        <v>1.8180416345412449</v>
      </c>
    </row>
    <row r="13" spans="1:8" x14ac:dyDescent="0.25">
      <c r="A13" s="2">
        <v>44712</v>
      </c>
      <c r="B13">
        <v>9.375</v>
      </c>
      <c r="C13">
        <v>-0.79381443298969145</v>
      </c>
      <c r="D13">
        <v>0.77957839262187179</v>
      </c>
      <c r="E13">
        <v>-0.32325321275583008</v>
      </c>
      <c r="F13">
        <v>0.92056965944271951</v>
      </c>
      <c r="G13">
        <v>2.4956767411300902</v>
      </c>
      <c r="H13">
        <v>-0.30223503965392601</v>
      </c>
    </row>
    <row r="14" spans="1:8" x14ac:dyDescent="0.25">
      <c r="A14" s="2">
        <v>44742</v>
      </c>
      <c r="B14">
        <v>-0.39436619718309629</v>
      </c>
      <c r="C14">
        <v>1.4184210526315719</v>
      </c>
      <c r="D14">
        <v>-0.69038636659295349</v>
      </c>
      <c r="E14">
        <v>5.315178101840786</v>
      </c>
      <c r="F14">
        <v>1.173992008717754</v>
      </c>
      <c r="G14">
        <v>-1.43543784445805</v>
      </c>
      <c r="H14">
        <v>0.38220277169948602</v>
      </c>
    </row>
    <row r="15" spans="1:8" x14ac:dyDescent="0.25">
      <c r="A15" s="2">
        <v>44771</v>
      </c>
      <c r="B15">
        <v>-6.0826210826210847</v>
      </c>
      <c r="C15">
        <v>1.3680203045685251</v>
      </c>
      <c r="D15">
        <v>3.4513157894736821</v>
      </c>
      <c r="E15">
        <v>-9.2345226969292398</v>
      </c>
      <c r="F15">
        <v>-3.1658312742675609</v>
      </c>
      <c r="G15">
        <v>-2.5591179290508168</v>
      </c>
      <c r="H15">
        <v>-1.5633357296908701</v>
      </c>
    </row>
    <row r="16" spans="1:8" x14ac:dyDescent="0.25">
      <c r="A16" s="2">
        <v>44804</v>
      </c>
      <c r="B16">
        <v>-0.60344827586207117</v>
      </c>
      <c r="C16">
        <v>5.8504901960784252</v>
      </c>
      <c r="D16">
        <v>4.7858032378580191</v>
      </c>
      <c r="E16">
        <v>1.2239248754312091</v>
      </c>
      <c r="F16">
        <v>9.6757819481680087</v>
      </c>
      <c r="G16">
        <v>-2.115848013816922</v>
      </c>
      <c r="H16">
        <v>0.88134556574923195</v>
      </c>
    </row>
    <row r="17" spans="1:8" x14ac:dyDescent="0.25">
      <c r="A17" s="2">
        <v>44834</v>
      </c>
      <c r="B17">
        <v>2.763157894736842</v>
      </c>
      <c r="C17">
        <v>3.6042553191489328</v>
      </c>
      <c r="D17">
        <v>-6.0577367205542672</v>
      </c>
      <c r="E17">
        <v>-11.5662755935184</v>
      </c>
      <c r="F17">
        <v>-9.1793593572973506</v>
      </c>
      <c r="G17">
        <v>-0.40318114874816052</v>
      </c>
      <c r="H17">
        <v>-0.87204142011834307</v>
      </c>
    </row>
    <row r="18" spans="1:8" x14ac:dyDescent="0.25">
      <c r="A18" s="2">
        <v>44865</v>
      </c>
      <c r="B18">
        <v>-1.138211382113816</v>
      </c>
      <c r="C18">
        <v>0.44941634241244799</v>
      </c>
      <c r="D18">
        <v>5.4743589743589638</v>
      </c>
      <c r="E18">
        <v>14.184438783156001</v>
      </c>
      <c r="F18">
        <v>1.4107423697187831</v>
      </c>
      <c r="G18">
        <v>4.1181296572280166</v>
      </c>
      <c r="H18">
        <v>0.68156082631981718</v>
      </c>
    </row>
    <row r="19" spans="1:8" x14ac:dyDescent="0.25">
      <c r="A19" s="2">
        <v>44895</v>
      </c>
      <c r="B19">
        <v>2.647058823529413</v>
      </c>
      <c r="C19">
        <v>0.14807692307692119</v>
      </c>
      <c r="D19">
        <v>-1.0764705882352961</v>
      </c>
      <c r="E19">
        <v>4.219483370013748</v>
      </c>
      <c r="F19">
        <v>-3.2933934320669711</v>
      </c>
      <c r="G19">
        <v>-3.8009577652144979</v>
      </c>
      <c r="H19">
        <v>-0.62520507084265731</v>
      </c>
    </row>
    <row r="20" spans="1:8" x14ac:dyDescent="0.25">
      <c r="A20" s="2">
        <v>44925</v>
      </c>
      <c r="B20">
        <v>1.9140625</v>
      </c>
      <c r="C20">
        <v>-4.867816091954019</v>
      </c>
      <c r="D20">
        <v>-5.1722155688622706</v>
      </c>
      <c r="E20">
        <v>-2.701231693379583</v>
      </c>
      <c r="F20">
        <v>-1.002636006730228</v>
      </c>
      <c r="G20">
        <v>2.9316797605686489</v>
      </c>
      <c r="H20">
        <v>0.9207028265851811</v>
      </c>
    </row>
    <row r="21" spans="1:8" x14ac:dyDescent="0.25">
      <c r="A21" s="2">
        <v>44957</v>
      </c>
      <c r="B21">
        <v>4.9259259259259309</v>
      </c>
      <c r="C21">
        <v>-4.6132456140350868</v>
      </c>
      <c r="D21">
        <v>-3.5281339963360381</v>
      </c>
      <c r="E21">
        <v>7.6850214750276109</v>
      </c>
      <c r="F21">
        <v>2.32931703810209</v>
      </c>
      <c r="G21">
        <v>-1.08485182632667</v>
      </c>
      <c r="H21">
        <v>-1.295498154981551</v>
      </c>
    </row>
    <row r="22" spans="1:8" x14ac:dyDescent="0.25">
      <c r="A22" s="2">
        <v>44985</v>
      </c>
      <c r="B22">
        <v>-2.5</v>
      </c>
      <c r="C22">
        <v>-5.3103448275862064</v>
      </c>
      <c r="D22">
        <v>-4.2361111111111072</v>
      </c>
      <c r="E22">
        <v>5.0141937407202164</v>
      </c>
      <c r="F22">
        <v>4.2069603045133164</v>
      </c>
      <c r="G22">
        <v>0.82809964412810899</v>
      </c>
      <c r="H22">
        <v>-0.5695652173913075</v>
      </c>
    </row>
    <row r="23" spans="1:8" x14ac:dyDescent="0.25">
      <c r="A23" s="2">
        <v>45016</v>
      </c>
      <c r="B23">
        <v>2.9370629370629402</v>
      </c>
      <c r="C23">
        <v>5.1184971098265919</v>
      </c>
      <c r="D23">
        <v>-11.380597014925369</v>
      </c>
      <c r="E23">
        <v>-4.8039908173525419</v>
      </c>
      <c r="F23">
        <v>-3.6261511942871181</v>
      </c>
      <c r="G23">
        <v>1.343592772758861</v>
      </c>
      <c r="H23">
        <v>0.68619047619047535</v>
      </c>
    </row>
    <row r="24" spans="1:8" x14ac:dyDescent="0.25">
      <c r="A24" s="2">
        <v>45044</v>
      </c>
      <c r="B24">
        <v>-1.0161290322580641</v>
      </c>
      <c r="C24">
        <v>4.125</v>
      </c>
      <c r="D24">
        <v>1.6788990825688119</v>
      </c>
      <c r="E24">
        <v>-3.5391874791874902</v>
      </c>
      <c r="F24">
        <v>-6.9346138238874673</v>
      </c>
      <c r="G24">
        <v>1.3042728184553669</v>
      </c>
      <c r="H24">
        <v>-0.2228924980665106</v>
      </c>
    </row>
    <row r="25" spans="1:8" x14ac:dyDescent="0.25">
      <c r="A25" s="2">
        <v>45077</v>
      </c>
      <c r="B25">
        <v>-2.6744186046511591</v>
      </c>
      <c r="C25">
        <v>3.0161290322580641</v>
      </c>
      <c r="D25">
        <v>-1.0892857142857151</v>
      </c>
      <c r="E25">
        <v>-5.2179434777531242</v>
      </c>
      <c r="F25">
        <v>-5.9438928804702797</v>
      </c>
      <c r="G25">
        <v>-0.1653140096618344</v>
      </c>
      <c r="H25">
        <v>1.205772230889238</v>
      </c>
    </row>
    <row r="26" spans="1:8" x14ac:dyDescent="0.25">
      <c r="A26" s="2">
        <v>45107</v>
      </c>
      <c r="B26">
        <v>-2.9208633093525189</v>
      </c>
      <c r="C26">
        <v>-0.82264957264957417</v>
      </c>
      <c r="D26">
        <v>-13.86363636363637</v>
      </c>
      <c r="E26">
        <v>7.8442668178382462</v>
      </c>
      <c r="F26">
        <v>1.2917480375263251</v>
      </c>
      <c r="G26">
        <v>1.439676375404531</v>
      </c>
      <c r="H26">
        <v>-0.2149142431021609</v>
      </c>
    </row>
    <row r="27" spans="1:8" x14ac:dyDescent="0.25">
      <c r="A27" s="2">
        <v>45138</v>
      </c>
      <c r="B27">
        <v>-2.8571428571428612</v>
      </c>
      <c r="C27">
        <v>-0.84061135371179319</v>
      </c>
      <c r="D27">
        <v>33.011764705882356</v>
      </c>
      <c r="E27">
        <v>-1.9477433863094691</v>
      </c>
      <c r="F27">
        <v>-6.2961038961038938</v>
      </c>
      <c r="G27">
        <v>4.9948447204968929</v>
      </c>
      <c r="H27">
        <v>1.4380451127819529</v>
      </c>
    </row>
    <row r="28" spans="1:8" x14ac:dyDescent="0.25">
      <c r="A28" s="2">
        <v>45169</v>
      </c>
      <c r="B28">
        <v>2.0940170940170968</v>
      </c>
      <c r="C28">
        <v>-1.375</v>
      </c>
      <c r="D28">
        <v>1.3969465648854891</v>
      </c>
      <c r="E28">
        <v>-0.69244943429214345</v>
      </c>
      <c r="F28">
        <v>1.562725274725274</v>
      </c>
      <c r="G28">
        <v>-0.47295934959349489</v>
      </c>
      <c r="H28">
        <v>3.7348538845332513E-2</v>
      </c>
    </row>
    <row r="29" spans="1:8" x14ac:dyDescent="0.25">
      <c r="A29" s="2">
        <v>45198</v>
      </c>
      <c r="B29">
        <v>-0.73387096774193594</v>
      </c>
      <c r="C29">
        <v>-1.782407407407405</v>
      </c>
      <c r="D29">
        <v>-2.7313432835820919</v>
      </c>
      <c r="E29">
        <v>-2.687403959462642</v>
      </c>
      <c r="F29">
        <v>-6.8900550148116793</v>
      </c>
      <c r="G29">
        <v>-4.7018411651549741E-2</v>
      </c>
      <c r="H29">
        <v>0.76455516014235059</v>
      </c>
    </row>
    <row r="30" spans="1:8" x14ac:dyDescent="0.25">
      <c r="A30" s="2">
        <v>45230</v>
      </c>
      <c r="B30">
        <v>-0.1153212520593101</v>
      </c>
      <c r="C30">
        <v>-2.4296104919563248</v>
      </c>
      <c r="D30">
        <v>5.0515625000000028</v>
      </c>
      <c r="E30">
        <v>-2.2934223092935042</v>
      </c>
      <c r="F30">
        <v>-0.1030612244897995</v>
      </c>
      <c r="G30">
        <v>1.3183269124931201</v>
      </c>
      <c r="H30">
        <v>0.36237897648685902</v>
      </c>
    </row>
    <row r="31" spans="1:8" x14ac:dyDescent="0.25">
      <c r="A31" s="2">
        <v>45260</v>
      </c>
      <c r="B31">
        <v>1.446280991735541</v>
      </c>
      <c r="C31">
        <v>-1.236564422413267E-6</v>
      </c>
      <c r="D31">
        <v>3.0367965367965439</v>
      </c>
      <c r="E31">
        <v>-7.4519620493358616</v>
      </c>
      <c r="F31">
        <v>1.5395396419437331</v>
      </c>
      <c r="G31">
        <v>0.84325914149443548</v>
      </c>
      <c r="H31">
        <v>0.28594815825375258</v>
      </c>
    </row>
    <row r="32" spans="1:8" x14ac:dyDescent="0.25">
      <c r="A32" s="2">
        <v>45289</v>
      </c>
      <c r="B32">
        <v>2.222222222222221</v>
      </c>
      <c r="C32">
        <v>0.9974093264245667</v>
      </c>
      <c r="D32">
        <v>-4.0666666666666558</v>
      </c>
      <c r="E32">
        <v>7.3196229346137613</v>
      </c>
      <c r="F32">
        <v>3.4637102734663689</v>
      </c>
      <c r="G32">
        <v>1.274290147401089</v>
      </c>
      <c r="H32">
        <v>1.007692307692309</v>
      </c>
    </row>
    <row r="33" spans="1:8" x14ac:dyDescent="0.25">
      <c r="A33" s="2">
        <v>45322</v>
      </c>
      <c r="B33">
        <v>1.567164179104473</v>
      </c>
      <c r="C33">
        <v>-2.722222222222221</v>
      </c>
      <c r="D33">
        <v>3.18924889543446</v>
      </c>
      <c r="E33">
        <v>-14.42438508839354</v>
      </c>
      <c r="F33">
        <v>-10.00145223508056</v>
      </c>
      <c r="G33">
        <v>1.151757666417353</v>
      </c>
      <c r="H33">
        <v>1.378947368421052</v>
      </c>
    </row>
    <row r="34" spans="1:8" x14ac:dyDescent="0.25">
      <c r="A34" s="2">
        <v>45351</v>
      </c>
      <c r="B34">
        <v>1</v>
      </c>
      <c r="C34">
        <v>-1.4646739130434769</v>
      </c>
      <c r="D34">
        <v>-3.6710986703988771</v>
      </c>
      <c r="E34">
        <v>-9.2245161290322599</v>
      </c>
      <c r="F34">
        <v>0.80410132689988245</v>
      </c>
      <c r="G34">
        <v>-0.74283646888567034</v>
      </c>
      <c r="H34">
        <v>1.6172839506175759E-2</v>
      </c>
    </row>
    <row r="35" spans="1:8" x14ac:dyDescent="0.25">
      <c r="A35" s="2">
        <v>45379</v>
      </c>
      <c r="B35">
        <v>-2.1875</v>
      </c>
      <c r="C35">
        <v>1.3050847457627059</v>
      </c>
      <c r="D35">
        <v>-7.9940431868950128</v>
      </c>
      <c r="E35">
        <v>8.3121779988943985</v>
      </c>
      <c r="F35">
        <v>4.2765227675931428</v>
      </c>
      <c r="G35">
        <v>-1.9489201183431959</v>
      </c>
      <c r="H35">
        <v>5.7216533004318286</v>
      </c>
    </row>
    <row r="36" spans="1:8" x14ac:dyDescent="0.25">
      <c r="A36" s="2">
        <v>45412</v>
      </c>
      <c r="B36">
        <v>0</v>
      </c>
      <c r="C36">
        <v>0.63114754098360493</v>
      </c>
      <c r="D36">
        <v>-3.2407883461868039</v>
      </c>
      <c r="E36">
        <v>7.7886101023440233</v>
      </c>
      <c r="F36">
        <v>-1.7499465240641641</v>
      </c>
      <c r="G36">
        <v>-0.4831058823529375</v>
      </c>
      <c r="H36">
        <v>1.6316962025316459</v>
      </c>
    </row>
    <row r="37" spans="1:8" x14ac:dyDescent="0.25">
      <c r="A37" s="2">
        <v>45443</v>
      </c>
      <c r="B37">
        <v>-0.77777777777777857</v>
      </c>
      <c r="C37">
        <v>-0.41397849462365599</v>
      </c>
      <c r="D37">
        <v>-5.7963800904977347</v>
      </c>
      <c r="E37">
        <v>5.7677255135456846</v>
      </c>
      <c r="F37">
        <v>14.48664058133035</v>
      </c>
      <c r="G37">
        <v>8.1670644391408587E-2</v>
      </c>
      <c r="H37">
        <v>0.237273593898955</v>
      </c>
    </row>
    <row r="38" spans="1:8" x14ac:dyDescent="0.25">
      <c r="A38" s="2">
        <v>45471</v>
      </c>
      <c r="B38">
        <v>1.3257575757575779</v>
      </c>
      <c r="C38">
        <v>-0.41847826086956991</v>
      </c>
      <c r="D38">
        <v>0.60999999999999943</v>
      </c>
      <c r="E38">
        <v>-5.6423925619834563</v>
      </c>
      <c r="F38">
        <v>-1.953096070767337</v>
      </c>
      <c r="G38">
        <v>-0.80570899470899349</v>
      </c>
      <c r="H38">
        <v>3.5519130845536111</v>
      </c>
    </row>
    <row r="39" spans="1:8" x14ac:dyDescent="0.25">
      <c r="A39" s="2">
        <v>45504</v>
      </c>
      <c r="B39">
        <v>0</v>
      </c>
      <c r="C39">
        <v>-0.6346153846153868</v>
      </c>
      <c r="D39">
        <v>2.415841584158414</v>
      </c>
      <c r="E39">
        <v>1.860215343203222</v>
      </c>
      <c r="F39">
        <v>-6.9603977518374407</v>
      </c>
      <c r="G39">
        <v>-3.3376320780276281</v>
      </c>
      <c r="H39">
        <v>2.9643926788685562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/>
  </sheetViews>
  <sheetFormatPr defaultRowHeight="15" x14ac:dyDescent="0.25"/>
  <sheetData>
    <row r="1" spans="1:5" x14ac:dyDescent="0.25"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5">
      <c r="A2" s="1">
        <v>0</v>
      </c>
      <c r="B2" t="s">
        <v>0</v>
      </c>
      <c r="C2">
        <v>33.1</v>
      </c>
      <c r="D2">
        <v>34.4</v>
      </c>
      <c r="E2">
        <v>35</v>
      </c>
    </row>
    <row r="3" spans="1:5" x14ac:dyDescent="0.25">
      <c r="A3" s="1">
        <v>1</v>
      </c>
      <c r="B3" t="s">
        <v>14</v>
      </c>
      <c r="C3">
        <v>36.68</v>
      </c>
      <c r="D3">
        <v>37.46</v>
      </c>
      <c r="E3">
        <v>38.14</v>
      </c>
    </row>
    <row r="4" spans="1:5" x14ac:dyDescent="0.25">
      <c r="A4" s="1">
        <v>2</v>
      </c>
      <c r="B4" t="s">
        <v>1</v>
      </c>
      <c r="C4">
        <v>56</v>
      </c>
      <c r="D4">
        <v>59.15</v>
      </c>
      <c r="E4">
        <v>60.62</v>
      </c>
    </row>
    <row r="5" spans="1:5" x14ac:dyDescent="0.25">
      <c r="A5" s="1">
        <v>3</v>
      </c>
      <c r="B5" t="s">
        <v>2</v>
      </c>
      <c r="C5">
        <v>64.94</v>
      </c>
      <c r="D5">
        <v>68.19</v>
      </c>
      <c r="E5">
        <v>69.98</v>
      </c>
    </row>
    <row r="6" spans="1:5" x14ac:dyDescent="0.25">
      <c r="A6" s="1">
        <v>4</v>
      </c>
      <c r="B6" t="s">
        <v>3</v>
      </c>
      <c r="C6">
        <v>36.479999999999997</v>
      </c>
      <c r="D6">
        <v>37.82</v>
      </c>
      <c r="E6">
        <v>39.57</v>
      </c>
    </row>
    <row r="7" spans="1:5" x14ac:dyDescent="0.25">
      <c r="A7" s="1">
        <v>5</v>
      </c>
      <c r="B7" t="s">
        <v>4</v>
      </c>
      <c r="C7">
        <v>32.42</v>
      </c>
      <c r="D7">
        <v>33.340000000000003</v>
      </c>
      <c r="E7">
        <v>33.94</v>
      </c>
    </row>
    <row r="8" spans="1:5" x14ac:dyDescent="0.25">
      <c r="A8" s="1">
        <v>6</v>
      </c>
      <c r="B8" t="s">
        <v>5</v>
      </c>
      <c r="C8">
        <v>25.49</v>
      </c>
      <c r="D8">
        <v>25.83</v>
      </c>
      <c r="E8">
        <v>26.14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/>
  </sheetViews>
  <sheetFormatPr defaultRowHeight="15" x14ac:dyDescent="0.25"/>
  <sheetData>
    <row r="1" spans="1:5" x14ac:dyDescent="0.25"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5">
      <c r="A2" s="1">
        <v>0</v>
      </c>
      <c r="B2" t="s">
        <v>0</v>
      </c>
      <c r="C2">
        <v>29.73</v>
      </c>
      <c r="D2">
        <v>32.14</v>
      </c>
      <c r="E2">
        <v>34.270000000000003</v>
      </c>
    </row>
    <row r="3" spans="1:5" x14ac:dyDescent="0.25">
      <c r="A3" s="1">
        <v>1</v>
      </c>
      <c r="B3" t="s">
        <v>14</v>
      </c>
      <c r="C3">
        <v>33.89</v>
      </c>
      <c r="D3">
        <v>36.07</v>
      </c>
      <c r="E3">
        <v>37.68</v>
      </c>
    </row>
    <row r="4" spans="1:5" x14ac:dyDescent="0.25">
      <c r="A4" s="1">
        <v>2</v>
      </c>
      <c r="B4" t="s">
        <v>1</v>
      </c>
      <c r="C4">
        <v>53.01</v>
      </c>
      <c r="D4">
        <v>55.83</v>
      </c>
      <c r="E4">
        <v>58.27</v>
      </c>
    </row>
    <row r="5" spans="1:5" x14ac:dyDescent="0.25">
      <c r="A5" s="1">
        <v>3</v>
      </c>
      <c r="B5" t="s">
        <v>2</v>
      </c>
      <c r="C5">
        <v>62.26</v>
      </c>
      <c r="D5">
        <v>65.8</v>
      </c>
      <c r="E5">
        <v>67.98</v>
      </c>
    </row>
    <row r="6" spans="1:5" x14ac:dyDescent="0.25">
      <c r="A6" s="1">
        <v>4</v>
      </c>
      <c r="B6" t="s">
        <v>3</v>
      </c>
      <c r="C6">
        <v>31.22</v>
      </c>
      <c r="D6">
        <v>33.51</v>
      </c>
      <c r="E6">
        <v>38.21</v>
      </c>
    </row>
    <row r="7" spans="1:5" x14ac:dyDescent="0.25">
      <c r="A7" s="1">
        <v>5</v>
      </c>
      <c r="B7" t="s">
        <v>4</v>
      </c>
      <c r="C7">
        <v>30.88</v>
      </c>
      <c r="D7">
        <v>32.270000000000003</v>
      </c>
      <c r="E7">
        <v>33.74</v>
      </c>
    </row>
    <row r="8" spans="1:5" x14ac:dyDescent="0.25">
      <c r="A8" s="1">
        <v>6</v>
      </c>
      <c r="B8" t="s">
        <v>5</v>
      </c>
      <c r="C8">
        <v>24.9</v>
      </c>
      <c r="D8">
        <v>25.63</v>
      </c>
      <c r="E8">
        <v>26.24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current_portfolio</vt:lpstr>
      <vt:lpstr>current on FUM</vt:lpstr>
      <vt:lpstr>Sigma Moves PnL</vt:lpstr>
      <vt:lpstr>beta_portfolio</vt:lpstr>
      <vt:lpstr>alpha</vt:lpstr>
      <vt:lpstr>portfolio_prices</vt:lpstr>
      <vt:lpstr>beta_price_moves</vt:lpstr>
      <vt:lpstr>5 day standard deviations</vt:lpstr>
      <vt:lpstr>30 day standard 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2024-08-28T03:16:13Z</dcterms:created>
  <dcterms:modified xsi:type="dcterms:W3CDTF">2024-08-29T02:13:14Z</dcterms:modified>
</cp:coreProperties>
</file>