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am Fritz-Schreck\OneDrive\Desktop\Summer 22 Course Materials\OA1600 Excel Labs\Lab 2 data\"/>
    </mc:Choice>
  </mc:AlternateContent>
  <xr:revisionPtr revIDLastSave="0" documentId="13_ncr:1_{5CDF090D-297A-4F97-A2AC-EC96771F7BF9}" xr6:coauthVersionLast="47" xr6:coauthVersionMax="47" xr10:uidLastSave="{00000000-0000-0000-0000-000000000000}"/>
  <bookViews>
    <workbookView xWindow="-108" yWindow="-108" windowWidth="23256" windowHeight="12456" xr2:uid="{B2575781-592E-496A-8FB2-676B40A7E418}"/>
  </bookViews>
  <sheets>
    <sheet name="Race Results Dashboard" sheetId="2" r:id="rId1"/>
    <sheet name="Lap Chart (Raw)" sheetId="1" r:id="rId2"/>
    <sheet name="Lap Chart (Clean)" sheetId="3" r:id="rId3"/>
    <sheet name="Overtake Chart" sheetId="4" r:id="rId4"/>
  </sheets>
  <definedNames>
    <definedName name="ExternalData_1" localSheetId="0" hidden="1">'Race Results Dashboard'!$A$1:$K$26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45" i="2" l="1"/>
  <c r="X44" i="2"/>
  <c r="X43" i="2"/>
  <c r="X42" i="2"/>
  <c r="X29" i="2"/>
  <c r="X28" i="2"/>
  <c r="X27" i="2"/>
  <c r="X26" i="2"/>
  <c r="C4" i="4"/>
  <c r="C5" i="4"/>
  <c r="C6" i="4"/>
  <c r="C7" i="4"/>
  <c r="C8" i="4"/>
  <c r="C9" i="4"/>
  <c r="C10" i="4"/>
  <c r="C11" i="4"/>
  <c r="C12" i="4"/>
  <c r="C13" i="4"/>
  <c r="C14" i="4"/>
  <c r="C15" i="4"/>
  <c r="C16" i="4"/>
  <c r="C17" i="4"/>
  <c r="C18" i="4"/>
  <c r="C19" i="4"/>
  <c r="C20" i="4"/>
  <c r="C21" i="4"/>
  <c r="C22" i="4"/>
  <c r="C23" i="4"/>
  <c r="C24" i="4"/>
  <c r="C25" i="4"/>
  <c r="C26" i="4"/>
  <c r="C27" i="4"/>
  <c r="C28" i="4"/>
  <c r="C29" i="4"/>
  <c r="C3" i="4"/>
  <c r="B3" i="4"/>
  <c r="D5" i="4"/>
  <c r="E5" i="4"/>
  <c r="F5" i="4"/>
  <c r="G5" i="4"/>
  <c r="H5" i="4"/>
  <c r="I5" i="4"/>
  <c r="J5" i="4"/>
  <c r="K5" i="4"/>
  <c r="L5" i="4"/>
  <c r="M5" i="4"/>
  <c r="N5" i="4"/>
  <c r="O5" i="4"/>
  <c r="P5" i="4"/>
  <c r="Q5" i="4"/>
  <c r="R5" i="4"/>
  <c r="S5" i="4"/>
  <c r="T5" i="4"/>
  <c r="U5" i="4"/>
  <c r="V5" i="4"/>
  <c r="W5" i="4"/>
  <c r="X5" i="4"/>
  <c r="Y5" i="4"/>
  <c r="Z5" i="4"/>
  <c r="AA5" i="4"/>
  <c r="D6" i="4"/>
  <c r="E6" i="4"/>
  <c r="F6" i="4"/>
  <c r="G6" i="4"/>
  <c r="H6" i="4"/>
  <c r="I6" i="4"/>
  <c r="J6" i="4"/>
  <c r="K6" i="4"/>
  <c r="L6" i="4"/>
  <c r="M6" i="4"/>
  <c r="N6" i="4"/>
  <c r="O6" i="4"/>
  <c r="P6" i="4"/>
  <c r="Q6" i="4"/>
  <c r="R6" i="4"/>
  <c r="S6" i="4"/>
  <c r="T6" i="4"/>
  <c r="U6" i="4"/>
  <c r="V6" i="4"/>
  <c r="W6" i="4"/>
  <c r="X6" i="4"/>
  <c r="Y6" i="4"/>
  <c r="Z6" i="4"/>
  <c r="AA6" i="4"/>
  <c r="D7" i="4"/>
  <c r="E7" i="4"/>
  <c r="F7" i="4"/>
  <c r="G7" i="4"/>
  <c r="H7" i="4"/>
  <c r="I7" i="4"/>
  <c r="J7" i="4"/>
  <c r="K7" i="4"/>
  <c r="L7" i="4"/>
  <c r="M7" i="4"/>
  <c r="N7" i="4"/>
  <c r="O7" i="4"/>
  <c r="P7" i="4"/>
  <c r="Q7" i="4"/>
  <c r="R7" i="4"/>
  <c r="S7" i="4"/>
  <c r="T7" i="4"/>
  <c r="U7" i="4"/>
  <c r="V7" i="4"/>
  <c r="W7" i="4"/>
  <c r="X7" i="4"/>
  <c r="Y7" i="4"/>
  <c r="Z7" i="4"/>
  <c r="AA7" i="4"/>
  <c r="D8" i="4"/>
  <c r="E8" i="4"/>
  <c r="F8" i="4"/>
  <c r="G8" i="4"/>
  <c r="H8" i="4"/>
  <c r="I8" i="4"/>
  <c r="J8" i="4"/>
  <c r="K8" i="4"/>
  <c r="L8" i="4"/>
  <c r="M8" i="4"/>
  <c r="N8" i="4"/>
  <c r="O8" i="4"/>
  <c r="P8" i="4"/>
  <c r="Q8" i="4"/>
  <c r="R8" i="4"/>
  <c r="S8" i="4"/>
  <c r="T8" i="4"/>
  <c r="U8" i="4"/>
  <c r="V8" i="4"/>
  <c r="W8" i="4"/>
  <c r="X8" i="4"/>
  <c r="Y8" i="4"/>
  <c r="Z8" i="4"/>
  <c r="AA8" i="4"/>
  <c r="D9" i="4"/>
  <c r="E9" i="4"/>
  <c r="F9" i="4"/>
  <c r="G9" i="4"/>
  <c r="H9" i="4"/>
  <c r="I9" i="4"/>
  <c r="J9" i="4"/>
  <c r="K9" i="4"/>
  <c r="L9" i="4"/>
  <c r="M9" i="4"/>
  <c r="N9" i="4"/>
  <c r="O9" i="4"/>
  <c r="P9" i="4"/>
  <c r="Q9" i="4"/>
  <c r="R9" i="4"/>
  <c r="S9" i="4"/>
  <c r="T9" i="4"/>
  <c r="U9" i="4"/>
  <c r="V9" i="4"/>
  <c r="W9" i="4"/>
  <c r="X9" i="4"/>
  <c r="Y9" i="4"/>
  <c r="Z9" i="4"/>
  <c r="AA9" i="4"/>
  <c r="D10" i="4"/>
  <c r="E10" i="4"/>
  <c r="F10" i="4"/>
  <c r="G10" i="4"/>
  <c r="H10" i="4"/>
  <c r="I10" i="4"/>
  <c r="J10" i="4"/>
  <c r="K10" i="4"/>
  <c r="L10" i="4"/>
  <c r="M10" i="4"/>
  <c r="N10" i="4"/>
  <c r="O10" i="4"/>
  <c r="P10" i="4"/>
  <c r="Q10" i="4"/>
  <c r="R10" i="4"/>
  <c r="S10" i="4"/>
  <c r="T10" i="4"/>
  <c r="U10" i="4"/>
  <c r="V10" i="4"/>
  <c r="W10" i="4"/>
  <c r="X10" i="4"/>
  <c r="Y10" i="4"/>
  <c r="Z10" i="4"/>
  <c r="AA10" i="4"/>
  <c r="D11" i="4"/>
  <c r="E11" i="4"/>
  <c r="F11" i="4"/>
  <c r="G11" i="4"/>
  <c r="H11" i="4"/>
  <c r="I11" i="4"/>
  <c r="J11" i="4"/>
  <c r="K11" i="4"/>
  <c r="L11" i="4"/>
  <c r="M11" i="4"/>
  <c r="N11" i="4"/>
  <c r="O11" i="4"/>
  <c r="P11" i="4"/>
  <c r="Q11" i="4"/>
  <c r="R11" i="4"/>
  <c r="S11" i="4"/>
  <c r="T11" i="4"/>
  <c r="U11" i="4"/>
  <c r="V11" i="4"/>
  <c r="W11" i="4"/>
  <c r="X11" i="4"/>
  <c r="Y11" i="4"/>
  <c r="Z11" i="4"/>
  <c r="AA11" i="4"/>
  <c r="D12" i="4"/>
  <c r="E12" i="4"/>
  <c r="F12" i="4"/>
  <c r="G12" i="4"/>
  <c r="H12" i="4"/>
  <c r="I12" i="4"/>
  <c r="J12" i="4"/>
  <c r="K12" i="4"/>
  <c r="L12" i="4"/>
  <c r="M12" i="4"/>
  <c r="N12" i="4"/>
  <c r="O12" i="4"/>
  <c r="P12" i="4"/>
  <c r="Q12" i="4"/>
  <c r="R12" i="4"/>
  <c r="S12" i="4"/>
  <c r="T12" i="4"/>
  <c r="U12" i="4"/>
  <c r="V12" i="4"/>
  <c r="W12" i="4"/>
  <c r="X12" i="4"/>
  <c r="Y12" i="4"/>
  <c r="Z12" i="4"/>
  <c r="D13" i="4"/>
  <c r="E13" i="4"/>
  <c r="F13" i="4"/>
  <c r="G13" i="4"/>
  <c r="H13" i="4"/>
  <c r="I13" i="4"/>
  <c r="J13" i="4"/>
  <c r="K13" i="4"/>
  <c r="L13" i="4"/>
  <c r="M13" i="4"/>
  <c r="N13" i="4"/>
  <c r="O13" i="4"/>
  <c r="P13" i="4"/>
  <c r="Q13" i="4"/>
  <c r="R13" i="4"/>
  <c r="S13" i="4"/>
  <c r="T13" i="4"/>
  <c r="U13" i="4"/>
  <c r="V13" i="4"/>
  <c r="W13" i="4"/>
  <c r="X13" i="4"/>
  <c r="Y13" i="4"/>
  <c r="AA13" i="4"/>
  <c r="D14" i="4"/>
  <c r="E14" i="4"/>
  <c r="F14" i="4"/>
  <c r="G14" i="4"/>
  <c r="H14" i="4"/>
  <c r="I14" i="4"/>
  <c r="J14" i="4"/>
  <c r="K14" i="4"/>
  <c r="L14" i="4"/>
  <c r="M14" i="4"/>
  <c r="N14" i="4"/>
  <c r="O14" i="4"/>
  <c r="P14" i="4"/>
  <c r="Q14" i="4"/>
  <c r="R14" i="4"/>
  <c r="S14" i="4"/>
  <c r="T14" i="4"/>
  <c r="U14" i="4"/>
  <c r="V14" i="4"/>
  <c r="W14" i="4"/>
  <c r="X14" i="4"/>
  <c r="Y14" i="4"/>
  <c r="Z14" i="4"/>
  <c r="AA14" i="4"/>
  <c r="D15" i="4"/>
  <c r="B15" i="4" s="1"/>
  <c r="E15" i="4"/>
  <c r="F15" i="4"/>
  <c r="G15" i="4"/>
  <c r="H15" i="4"/>
  <c r="I15" i="4"/>
  <c r="J15" i="4"/>
  <c r="K15" i="4"/>
  <c r="L15" i="4"/>
  <c r="M15" i="4"/>
  <c r="N15" i="4"/>
  <c r="O15" i="4"/>
  <c r="P15" i="4"/>
  <c r="Q15" i="4"/>
  <c r="R15" i="4"/>
  <c r="S15" i="4"/>
  <c r="T15" i="4"/>
  <c r="U15" i="4"/>
  <c r="V15" i="4"/>
  <c r="W15" i="4"/>
  <c r="X15" i="4"/>
  <c r="Z15" i="4"/>
  <c r="AA15" i="4"/>
  <c r="D16" i="4"/>
  <c r="E16" i="4"/>
  <c r="F16" i="4"/>
  <c r="G16" i="4"/>
  <c r="H16" i="4"/>
  <c r="I16" i="4"/>
  <c r="J16" i="4"/>
  <c r="K16" i="4"/>
  <c r="L16" i="4"/>
  <c r="M16" i="4"/>
  <c r="N16" i="4"/>
  <c r="O16" i="4"/>
  <c r="P16" i="4"/>
  <c r="Q16" i="4"/>
  <c r="R16" i="4"/>
  <c r="S16" i="4"/>
  <c r="T16" i="4"/>
  <c r="U16" i="4"/>
  <c r="V16" i="4"/>
  <c r="W16" i="4"/>
  <c r="X16" i="4"/>
  <c r="Y16" i="4"/>
  <c r="Z16" i="4"/>
  <c r="AA16" i="4"/>
  <c r="D17" i="4"/>
  <c r="E17" i="4"/>
  <c r="F17" i="4"/>
  <c r="G17" i="4"/>
  <c r="H17" i="4"/>
  <c r="I17" i="4"/>
  <c r="J17" i="4"/>
  <c r="K17" i="4"/>
  <c r="L17" i="4"/>
  <c r="M17" i="4"/>
  <c r="N17" i="4"/>
  <c r="O17" i="4"/>
  <c r="P17" i="4"/>
  <c r="Q17" i="4"/>
  <c r="R17" i="4"/>
  <c r="S17" i="4"/>
  <c r="T17" i="4"/>
  <c r="U17" i="4"/>
  <c r="V17" i="4"/>
  <c r="W17" i="4"/>
  <c r="X17" i="4"/>
  <c r="Y17" i="4"/>
  <c r="Z17" i="4"/>
  <c r="AA17" i="4"/>
  <c r="D18" i="4"/>
  <c r="E18" i="4"/>
  <c r="F18" i="4"/>
  <c r="G18" i="4"/>
  <c r="H18" i="4"/>
  <c r="I18" i="4"/>
  <c r="J18" i="4"/>
  <c r="K18" i="4"/>
  <c r="L18" i="4"/>
  <c r="M18" i="4"/>
  <c r="N18" i="4"/>
  <c r="O18" i="4"/>
  <c r="P18" i="4"/>
  <c r="Q18" i="4"/>
  <c r="R18" i="4"/>
  <c r="S18" i="4"/>
  <c r="T18" i="4"/>
  <c r="U18" i="4"/>
  <c r="V18" i="4"/>
  <c r="W18" i="4"/>
  <c r="X18" i="4"/>
  <c r="Y18" i="4"/>
  <c r="Z18" i="4"/>
  <c r="AA18" i="4"/>
  <c r="D19" i="4"/>
  <c r="E19" i="4"/>
  <c r="F19" i="4"/>
  <c r="G19" i="4"/>
  <c r="H19" i="4"/>
  <c r="I19" i="4"/>
  <c r="J19" i="4"/>
  <c r="K19" i="4"/>
  <c r="L19" i="4"/>
  <c r="M19" i="4"/>
  <c r="N19" i="4"/>
  <c r="O19" i="4"/>
  <c r="P19" i="4"/>
  <c r="Q19" i="4"/>
  <c r="R19" i="4"/>
  <c r="S19" i="4"/>
  <c r="T19" i="4"/>
  <c r="U19" i="4"/>
  <c r="V19" i="4"/>
  <c r="W19" i="4"/>
  <c r="X19" i="4"/>
  <c r="Y19" i="4"/>
  <c r="Z19" i="4"/>
  <c r="AA19" i="4"/>
  <c r="D20" i="4"/>
  <c r="E20" i="4"/>
  <c r="F20" i="4"/>
  <c r="G20" i="4"/>
  <c r="H20" i="4"/>
  <c r="I20" i="4"/>
  <c r="J20" i="4"/>
  <c r="K20" i="4"/>
  <c r="L20" i="4"/>
  <c r="M20" i="4"/>
  <c r="N20" i="4"/>
  <c r="O20" i="4"/>
  <c r="P20" i="4"/>
  <c r="Q20" i="4"/>
  <c r="R20" i="4"/>
  <c r="S20" i="4"/>
  <c r="T20" i="4"/>
  <c r="U20" i="4"/>
  <c r="V20" i="4"/>
  <c r="W20" i="4"/>
  <c r="X20" i="4"/>
  <c r="Y20" i="4"/>
  <c r="Z20" i="4"/>
  <c r="AA20" i="4"/>
  <c r="D21" i="4"/>
  <c r="E21" i="4"/>
  <c r="F21" i="4"/>
  <c r="G21" i="4"/>
  <c r="H21" i="4"/>
  <c r="I21" i="4"/>
  <c r="J21" i="4"/>
  <c r="K21" i="4"/>
  <c r="L21" i="4"/>
  <c r="M21" i="4"/>
  <c r="N21" i="4"/>
  <c r="O21" i="4"/>
  <c r="P21" i="4"/>
  <c r="Q21" i="4"/>
  <c r="R21" i="4"/>
  <c r="S21" i="4"/>
  <c r="T21" i="4"/>
  <c r="U21" i="4"/>
  <c r="V21" i="4"/>
  <c r="W21" i="4"/>
  <c r="X21" i="4"/>
  <c r="Y21" i="4"/>
  <c r="Z21" i="4"/>
  <c r="AA21" i="4"/>
  <c r="D22" i="4"/>
  <c r="E22" i="4"/>
  <c r="F22" i="4"/>
  <c r="G22" i="4"/>
  <c r="H22" i="4"/>
  <c r="I22" i="4"/>
  <c r="J22" i="4"/>
  <c r="K22" i="4"/>
  <c r="L22" i="4"/>
  <c r="M22" i="4"/>
  <c r="N22" i="4"/>
  <c r="O22" i="4"/>
  <c r="P22" i="4"/>
  <c r="Q22" i="4"/>
  <c r="R22" i="4"/>
  <c r="S22" i="4"/>
  <c r="T22" i="4"/>
  <c r="U22" i="4"/>
  <c r="V22" i="4"/>
  <c r="W22" i="4"/>
  <c r="Y22" i="4"/>
  <c r="Z22" i="4"/>
  <c r="AA22" i="4"/>
  <c r="D23" i="4"/>
  <c r="E23" i="4"/>
  <c r="F23" i="4"/>
  <c r="G23" i="4"/>
  <c r="H23" i="4"/>
  <c r="I23" i="4"/>
  <c r="J23" i="4"/>
  <c r="K23" i="4"/>
  <c r="L23" i="4"/>
  <c r="M23" i="4"/>
  <c r="N23" i="4"/>
  <c r="O23" i="4"/>
  <c r="P23" i="4"/>
  <c r="Q23" i="4"/>
  <c r="R23" i="4"/>
  <c r="S23" i="4"/>
  <c r="T23" i="4"/>
  <c r="U23" i="4"/>
  <c r="V23" i="4"/>
  <c r="W23" i="4"/>
  <c r="X23" i="4"/>
  <c r="Y23" i="4"/>
  <c r="Z23" i="4"/>
  <c r="AA23" i="4"/>
  <c r="D24" i="4"/>
  <c r="E24" i="4"/>
  <c r="F24" i="4"/>
  <c r="G24" i="4"/>
  <c r="H24" i="4"/>
  <c r="I24" i="4"/>
  <c r="J24" i="4"/>
  <c r="K24" i="4"/>
  <c r="L24" i="4"/>
  <c r="M24" i="4"/>
  <c r="N24" i="4"/>
  <c r="O24" i="4"/>
  <c r="P24" i="4"/>
  <c r="Q24" i="4"/>
  <c r="R24" i="4"/>
  <c r="S24" i="4"/>
  <c r="T24" i="4"/>
  <c r="U24" i="4"/>
  <c r="V24" i="4"/>
  <c r="W24" i="4"/>
  <c r="X24" i="4"/>
  <c r="Y24" i="4"/>
  <c r="Z24" i="4"/>
  <c r="AA24" i="4"/>
  <c r="D25" i="4"/>
  <c r="E25" i="4"/>
  <c r="F25" i="4"/>
  <c r="G25" i="4"/>
  <c r="H25" i="4"/>
  <c r="I25" i="4"/>
  <c r="J25" i="4"/>
  <c r="K25" i="4"/>
  <c r="L25" i="4"/>
  <c r="M25" i="4"/>
  <c r="N25" i="4"/>
  <c r="O25" i="4"/>
  <c r="P25" i="4"/>
  <c r="Q25" i="4"/>
  <c r="R25" i="4"/>
  <c r="S25" i="4"/>
  <c r="T25" i="4"/>
  <c r="U25" i="4"/>
  <c r="V25" i="4"/>
  <c r="W25" i="4"/>
  <c r="X25" i="4"/>
  <c r="Y25" i="4"/>
  <c r="Z25" i="4"/>
  <c r="AA25" i="4"/>
  <c r="D26" i="4"/>
  <c r="E26" i="4"/>
  <c r="F26" i="4"/>
  <c r="G26" i="4"/>
  <c r="H26" i="4"/>
  <c r="I26" i="4"/>
  <c r="J26" i="4"/>
  <c r="K26" i="4"/>
  <c r="L26" i="4"/>
  <c r="M26" i="4"/>
  <c r="N26" i="4"/>
  <c r="O26" i="4"/>
  <c r="P26" i="4"/>
  <c r="Q26" i="4"/>
  <c r="R26" i="4"/>
  <c r="S26" i="4"/>
  <c r="T26" i="4"/>
  <c r="U26" i="4"/>
  <c r="V26" i="4"/>
  <c r="W26" i="4"/>
  <c r="X26" i="4"/>
  <c r="Y26" i="4"/>
  <c r="Z26" i="4"/>
  <c r="AA26" i="4"/>
  <c r="D27" i="4"/>
  <c r="E27" i="4"/>
  <c r="F27" i="4"/>
  <c r="G27" i="4"/>
  <c r="H27" i="4"/>
  <c r="I27" i="4"/>
  <c r="J27" i="4"/>
  <c r="K27" i="4"/>
  <c r="L27" i="4"/>
  <c r="M27" i="4"/>
  <c r="N27" i="4"/>
  <c r="O27" i="4"/>
  <c r="P27" i="4"/>
  <c r="Q27" i="4"/>
  <c r="R27" i="4"/>
  <c r="S27" i="4"/>
  <c r="T27" i="4"/>
  <c r="U27" i="4"/>
  <c r="V27" i="4"/>
  <c r="W27" i="4"/>
  <c r="X27" i="4"/>
  <c r="Y27" i="4"/>
  <c r="Z27" i="4"/>
  <c r="AA27" i="4"/>
  <c r="D28" i="4"/>
  <c r="E28" i="4"/>
  <c r="F28" i="4"/>
  <c r="G28" i="4"/>
  <c r="H28" i="4"/>
  <c r="I28" i="4"/>
  <c r="J28" i="4"/>
  <c r="K28" i="4"/>
  <c r="L28" i="4"/>
  <c r="M28" i="4"/>
  <c r="N28" i="4"/>
  <c r="O28" i="4"/>
  <c r="P28" i="4"/>
  <c r="Q28" i="4"/>
  <c r="R28" i="4"/>
  <c r="S28" i="4"/>
  <c r="T28" i="4"/>
  <c r="U28" i="4"/>
  <c r="V28" i="4"/>
  <c r="W28" i="4"/>
  <c r="X28" i="4"/>
  <c r="Y28" i="4"/>
  <c r="Z28" i="4"/>
  <c r="AA28" i="4"/>
  <c r="D29" i="4"/>
  <c r="E29" i="4"/>
  <c r="F29" i="4"/>
  <c r="G29" i="4"/>
  <c r="H29" i="4"/>
  <c r="I29" i="4"/>
  <c r="J29" i="4"/>
  <c r="K29" i="4"/>
  <c r="L29" i="4"/>
  <c r="M29" i="4"/>
  <c r="N29" i="4"/>
  <c r="O29" i="4"/>
  <c r="P29" i="4"/>
  <c r="Q29" i="4"/>
  <c r="R29" i="4"/>
  <c r="S29" i="4"/>
  <c r="T29" i="4"/>
  <c r="U29" i="4"/>
  <c r="V29" i="4"/>
  <c r="W29" i="4"/>
  <c r="X29" i="4"/>
  <c r="Y29" i="4"/>
  <c r="Z29" i="4"/>
  <c r="AA29" i="4"/>
  <c r="E4" i="4"/>
  <c r="F4" i="4"/>
  <c r="G4" i="4"/>
  <c r="H4" i="4"/>
  <c r="I4" i="4"/>
  <c r="J4" i="4"/>
  <c r="K4" i="4"/>
  <c r="L4" i="4"/>
  <c r="M4" i="4"/>
  <c r="N4" i="4"/>
  <c r="O4" i="4"/>
  <c r="P4" i="4"/>
  <c r="Q4" i="4"/>
  <c r="R4" i="4"/>
  <c r="S4" i="4"/>
  <c r="T4" i="4"/>
  <c r="U4" i="4"/>
  <c r="V4" i="4"/>
  <c r="W4" i="4"/>
  <c r="X4" i="4"/>
  <c r="Y4" i="4"/>
  <c r="Z4" i="4"/>
  <c r="AA4" i="4"/>
  <c r="D4" i="4"/>
  <c r="B12" i="4" l="1"/>
  <c r="B4" i="4"/>
  <c r="B10" i="4"/>
  <c r="B6" i="4"/>
  <c r="B11" i="4"/>
  <c r="B9" i="4"/>
  <c r="B7" i="4"/>
  <c r="B5" i="4"/>
  <c r="B8" i="4"/>
  <c r="B17" i="4"/>
  <c r="B19" i="4"/>
  <c r="B13" i="4"/>
  <c r="B14" i="4"/>
  <c r="B18" i="4"/>
  <c r="B16" i="4"/>
  <c r="B20" i="4"/>
  <c r="B24" i="4"/>
  <c r="B22" i="4"/>
  <c r="B21" i="4"/>
  <c r="B26" i="4"/>
  <c r="B27" i="4"/>
  <c r="B23" i="4"/>
  <c r="B28" i="4"/>
  <c r="B29" i="4"/>
  <c r="B2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FEE92B-7746-418A-908E-FFBB3D8AA258}" keepAlive="1" name="Query - Table002 (Page 1)" description="Connection to the 'Table002 (Page 1)' query in the workbook." type="5" refreshedVersion="8" background="1" saveData="1">
    <dbPr connection="Provider=Microsoft.Mashup.OleDb.1;Data Source=$Workbook$;Location=&quot;Table002 (Page 1)&quot;;Extended Properties=&quot;&quot;" command="SELECT * FROM [Table002 (Page 1)]"/>
  </connection>
</connections>
</file>

<file path=xl/sharedStrings.xml><?xml version="1.0" encoding="utf-8"?>
<sst xmlns="http://schemas.openxmlformats.org/spreadsheetml/2006/main" count="204" uniqueCount="147">
  <si>
    <t>ITA</t>
  </si>
  <si>
    <t>Ducati Lenovo Team</t>
  </si>
  <si>
    <t>DUCATI</t>
  </si>
  <si>
    <t>40'25.205</t>
  </si>
  <si>
    <t>Mooney VR46 Racing Team</t>
  </si>
  <si>
    <t>40'25.649</t>
  </si>
  <si>
    <t>0.444</t>
  </si>
  <si>
    <t>SPA</t>
  </si>
  <si>
    <t>Aprilia Racing</t>
  </si>
  <si>
    <t>APRILIA</t>
  </si>
  <si>
    <t>40'26.414</t>
  </si>
  <si>
    <t>1.209</t>
  </si>
  <si>
    <t>40'27.790</t>
  </si>
  <si>
    <t>2.585</t>
  </si>
  <si>
    <t>RSA</t>
  </si>
  <si>
    <t>Red Bull KTM Factory Racing</t>
  </si>
  <si>
    <t>KTM</t>
  </si>
  <si>
    <t>40'27.926</t>
  </si>
  <si>
    <t>2.721</t>
  </si>
  <si>
    <t>AUS</t>
  </si>
  <si>
    <t>40'28.250</t>
  </si>
  <si>
    <t>3.045</t>
  </si>
  <si>
    <t>Prima Pramac Racing</t>
  </si>
  <si>
    <t>40'29.545</t>
  </si>
  <si>
    <t>4.340</t>
  </si>
  <si>
    <t>Team SUZUKI ECSTAR</t>
  </si>
  <si>
    <t>SUZUKI</t>
  </si>
  <si>
    <t>40'33.390</t>
  </si>
  <si>
    <t>8.185</t>
  </si>
  <si>
    <t>POR</t>
  </si>
  <si>
    <t>40'33.530</t>
  </si>
  <si>
    <t>8.325</t>
  </si>
  <si>
    <t>40'33.801</t>
  </si>
  <si>
    <t>8.596</t>
  </si>
  <si>
    <t>Gresini Racing MotoGP</t>
  </si>
  <si>
    <t>40'34.988</t>
  </si>
  <si>
    <t>9.783</t>
  </si>
  <si>
    <t>JPN</t>
  </si>
  <si>
    <t>LCR Honda IDEMITSU</t>
  </si>
  <si>
    <t>HONDA</t>
  </si>
  <si>
    <t>40'35.822</t>
  </si>
  <si>
    <t>10.617</t>
  </si>
  <si>
    <t>FRA</t>
  </si>
  <si>
    <t>40'39.610</t>
  </si>
  <si>
    <t>14.405</t>
  </si>
  <si>
    <t>40'42.886</t>
  </si>
  <si>
    <t>17.681</t>
  </si>
  <si>
    <t>LCR Honda CASTROL</t>
  </si>
  <si>
    <t>40'51.071</t>
  </si>
  <si>
    <t>25.866</t>
  </si>
  <si>
    <t>WithU Yamaha RNF MotoGP Tea</t>
  </si>
  <si>
    <t>YAMAHA</t>
  </si>
  <si>
    <t>40'54.916</t>
  </si>
  <si>
    <t>29.711</t>
  </si>
  <si>
    <t>40'55.501</t>
  </si>
  <si>
    <t>30.296</t>
  </si>
  <si>
    <t>GER</t>
  </si>
  <si>
    <t>Repsol Honda Team</t>
  </si>
  <si>
    <t>40'57.430</t>
  </si>
  <si>
    <t>32.225</t>
  </si>
  <si>
    <t>Tech3 KTM Factory Racing</t>
  </si>
  <si>
    <t>41'00.152</t>
  </si>
  <si>
    <t>34.947</t>
  </si>
  <si>
    <t>41'01.003</t>
  </si>
  <si>
    <t>35.798</t>
  </si>
  <si>
    <t>28'44.750</t>
  </si>
  <si>
    <t>8 laps</t>
  </si>
  <si>
    <t>Monster Energy Yamaha MotoGP</t>
  </si>
  <si>
    <t>18'55.288</t>
  </si>
  <si>
    <t>15 laps</t>
  </si>
  <si>
    <t>12'42.817</t>
  </si>
  <si>
    <t>18 laps</t>
  </si>
  <si>
    <t>14'16.547</t>
  </si>
  <si>
    <t>Position</t>
  </si>
  <si>
    <t>Points</t>
  </si>
  <si>
    <t>Nation</t>
  </si>
  <si>
    <t>Team</t>
  </si>
  <si>
    <t>Motorcycle</t>
  </si>
  <si>
    <t>Total Time</t>
  </si>
  <si>
    <t>Gap</t>
  </si>
  <si>
    <t>Pos</t>
  </si>
  <si>
    <t>Francesco</t>
  </si>
  <si>
    <t>BAGNAIA</t>
  </si>
  <si>
    <t>Marco</t>
  </si>
  <si>
    <t>BEZZECCHI</t>
  </si>
  <si>
    <t>Maverick</t>
  </si>
  <si>
    <t>VIÑALES</t>
  </si>
  <si>
    <t>Aleix</t>
  </si>
  <si>
    <t>ESPARGARO</t>
  </si>
  <si>
    <t>Brad</t>
  </si>
  <si>
    <t>BINDER</t>
  </si>
  <si>
    <t>Jack</t>
  </si>
  <si>
    <t>MILLER</t>
  </si>
  <si>
    <t>Jorge</t>
  </si>
  <si>
    <t>MARTIN</t>
  </si>
  <si>
    <t>Joan</t>
  </si>
  <si>
    <t>MIR</t>
  </si>
  <si>
    <t>Miguel</t>
  </si>
  <si>
    <t>OLIVEIRA</t>
  </si>
  <si>
    <t>Alex</t>
  </si>
  <si>
    <t>RINS</t>
  </si>
  <si>
    <t>Enea</t>
  </si>
  <si>
    <t>BASTIANINI</t>
  </si>
  <si>
    <t>Takaaki</t>
  </si>
  <si>
    <t>NAKAGAMI</t>
  </si>
  <si>
    <t>Johann</t>
  </si>
  <si>
    <t>ZARCO</t>
  </si>
  <si>
    <t>Fabio</t>
  </si>
  <si>
    <t>MARQUEZ</t>
  </si>
  <si>
    <t>Andrea</t>
  </si>
  <si>
    <t>DOVIZIOSO</t>
  </si>
  <si>
    <t>Luca</t>
  </si>
  <si>
    <t>MARINI</t>
  </si>
  <si>
    <t>Stefan</t>
  </si>
  <si>
    <t>BRADL</t>
  </si>
  <si>
    <t>Remy</t>
  </si>
  <si>
    <t>GARDNER</t>
  </si>
  <si>
    <t>Lorenzo</t>
  </si>
  <si>
    <t>SAVADORI</t>
  </si>
  <si>
    <t>Raul</t>
  </si>
  <si>
    <t>FERNANDEZ</t>
  </si>
  <si>
    <t>QUARTARARO</t>
  </si>
  <si>
    <t>Darryn</t>
  </si>
  <si>
    <t>Franco</t>
  </si>
  <si>
    <t>MORBIDELLI</t>
  </si>
  <si>
    <t>DI GIANNANTONIO</t>
  </si>
  <si>
    <t>Rider Number</t>
  </si>
  <si>
    <t>First Name</t>
  </si>
  <si>
    <t>Last Name</t>
  </si>
  <si>
    <t>DNF</t>
  </si>
  <si>
    <t>5</t>
  </si>
  <si>
    <t>20</t>
  </si>
  <si>
    <t>Lap</t>
  </si>
  <si>
    <t>42</t>
  </si>
  <si>
    <t>32</t>
  </si>
  <si>
    <t>25</t>
  </si>
  <si>
    <t>Start</t>
  </si>
  <si>
    <t>Source: https://www.motogp.com/en/gp-results/2022/NED/MotoGP/RAC/Classification</t>
  </si>
  <si>
    <t>Source: https://resources.motogp.com/files/results/2022/NED/MotoGP/RAC/LapChart.pdf?_ga=2.146884404.242533818.1658876199-268958684.1658876189</t>
  </si>
  <si>
    <t>Total Position Changes</t>
  </si>
  <si>
    <t>AVG Km/h</t>
  </si>
  <si>
    <t>Top 10 Position Changes</t>
  </si>
  <si>
    <t>I entered into this lab attempting to build a dashboard that I could possibly use in the future to show critical points a race that I missed live due to conflicts or timezone constraints. Occasionally, the races are not exciting enough to justify watching the whole replay.                                                                                                                                                                                                                                                           = I was able to easily pull the Classification data into the dashboard utilizing the get data function of excel to read the URL cited. Then, I attempted to pull in the lap chart into the second tab to give me some lap by lap data to manipulate. Due to the format, PDF hosted on HTML with no grid lines, I ended up needing to enter the data by hand as the get data function would not properly parse the columns. = This is an instance where I would have preferred R or Python to scrape the data from the MotoGP site as I think you could more easily generate a CSV by programming the rider numbers as known objects to parse from the webpage. Once I had the lap chart, I had to convert it to be rider's position by lap and not what rider in position by lap. Again, I had to manually convert the values as I wasn't sure if there was a way to write a macro to automate the conversion.                                                                                                                                                                                                                                                            = From the clean lap chart, I was able to graphically depict it, and color code the lines by manufacturer color. This chart does a pretty good job of telling the overall story of the race. From this graph, it seemed the laps 16, 17, and 18 were more exciting than anything after lap 5 (Quartararo's crash), so I set out to look at the linear regression of the total overtakes per lap. The negative slope of the line makes sense as the gaps between riders increase throughout the race, and the graph shows that my hypothesis was true, laps 16, 17, and 18 are above the regression line, indicating a higher than expected number of overtakes. I also decided to graph overtakes for only the top ten finishers to see if there was a significant change in overall depiction of the phases of the race and it mostly just stretched the data vertically which tells me that the overtakes in the top ten finishers were the most significant in determining the overall shape of the total overtake graph.                                                                                                                                                                                                                                                                                                                           = A significant limitation of this method is that the lap chart only records positions as they cross the finish line of each lap, not positional changes that occured mid-lap but were restored before the finish line.                                                                                                                                                                                                                                                                                                                                                               = In future development of this dashboard, I would likely convert over to python or R, as their web scraping capabilities are stronger since they can interact with the website's API, but there may also be a way to create a macro so that I wouldn't have to manually input/clean the lap chart data.</t>
  </si>
  <si>
    <t>Mean</t>
  </si>
  <si>
    <t>Median</t>
  </si>
  <si>
    <t>Mode</t>
  </si>
  <si>
    <t>Std.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</si>
</sst>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4">
    <border>
      <left/>
      <right/>
      <top/>
      <bottom/>
      <diagonal/>
    </border>
    <border>
      <left/>
      <right/>
      <top style="thin">
        <color theme="9" tint="0.39997558519241921"/>
      </top>
      <bottom style="thin">
        <color theme="9" tint="0.39997558519241921"/>
      </bottom>
      <diagonal/>
    </border>
    <border>
      <left/>
      <right/>
      <top/>
      <bottom style="thin">
        <color indexed="64"/>
      </bottom>
      <diagonal/>
    </border>
    <border>
      <left/>
      <right/>
      <top style="thin">
        <color indexed="64"/>
      </top>
      <bottom/>
      <diagonal/>
    </border>
  </borders>
  <cellStyleXfs count="1">
    <xf numFmtId="0" fontId="0" fillId="0" borderId="0"/>
  </cellStyleXfs>
  <cellXfs count="17">
    <xf numFmtId="0" fontId="0" fillId="0" borderId="0" xfId="0"/>
    <xf numFmtId="0" fontId="0" fillId="0" borderId="0" xfId="0" applyNumberFormat="1"/>
    <xf numFmtId="49" fontId="0" fillId="0" borderId="0" xfId="0" applyNumberFormat="1"/>
    <xf numFmtId="0" fontId="0" fillId="2" borderId="1" xfId="0" applyNumberFormat="1" applyFont="1" applyFill="1" applyBorder="1"/>
    <xf numFmtId="0" fontId="0" fillId="0" borderId="1" xfId="0" applyNumberFormat="1" applyFont="1" applyBorder="1"/>
    <xf numFmtId="0" fontId="1" fillId="0" borderId="0" xfId="0" applyNumberFormat="1" applyFont="1"/>
    <xf numFmtId="0" fontId="0" fillId="5" borderId="0" xfId="0" applyFill="1"/>
    <xf numFmtId="0" fontId="0" fillId="3" borderId="0" xfId="0" applyFill="1" applyBorder="1"/>
    <xf numFmtId="0" fontId="0" fillId="3" borderId="2" xfId="0" applyFill="1" applyBorder="1"/>
    <xf numFmtId="0" fontId="0" fillId="3" borderId="3" xfId="0" applyFill="1" applyBorder="1"/>
    <xf numFmtId="0" fontId="0" fillId="4" borderId="0" xfId="0" applyFill="1" applyBorder="1"/>
    <xf numFmtId="0" fontId="0" fillId="4" borderId="2" xfId="0" applyFill="1" applyBorder="1"/>
    <xf numFmtId="0" fontId="0" fillId="4" borderId="3" xfId="0" applyFill="1" applyBorder="1"/>
    <xf numFmtId="0" fontId="0" fillId="5" borderId="0" xfId="0" applyFill="1" applyBorder="1"/>
    <xf numFmtId="0" fontId="0" fillId="5" borderId="2" xfId="0" applyFill="1" applyBorder="1"/>
    <xf numFmtId="0" fontId="0" fillId="0" borderId="0" xfId="0" applyAlignment="1">
      <alignment horizontal="left"/>
    </xf>
    <xf numFmtId="0" fontId="0" fillId="0" borderId="0" xfId="0" applyAlignment="1">
      <alignment horizontal="left" vertical="top" wrapText="1"/>
    </xf>
  </cellXfs>
  <cellStyles count="1">
    <cellStyle name="Normal" xfId="0" builtinId="0"/>
  </cellStyles>
  <dxfs count="36">
    <dxf>
      <font>
        <color rgb="FF0070C0"/>
      </font>
    </dxf>
    <dxf>
      <font>
        <color theme="5" tint="-0.24994659260841701"/>
      </font>
    </dxf>
    <dxf>
      <font>
        <color rgb="FF00B0F0"/>
      </font>
    </dxf>
    <dxf>
      <font>
        <color rgb="FFFFC000"/>
      </font>
    </dxf>
    <dxf>
      <font>
        <color rgb="FF00B050"/>
      </font>
    </dxf>
    <dxf>
      <font>
        <color rgb="FF00B050"/>
      </font>
    </dxf>
    <dxf>
      <font>
        <color rgb="FF9C0006"/>
      </font>
    </dxf>
    <dxf>
      <font>
        <color rgb="FF0070C0"/>
      </font>
    </dxf>
    <dxf>
      <font>
        <color theme="5" tint="-0.24994659260841701"/>
      </font>
    </dxf>
    <dxf>
      <font>
        <color rgb="FF00B0F0"/>
      </font>
    </dxf>
    <dxf>
      <font>
        <color rgb="FFFFC000"/>
      </font>
    </dxf>
    <dxf>
      <font>
        <color rgb="FF00B050"/>
      </font>
    </dxf>
    <dxf>
      <font>
        <color rgb="FF00B050"/>
      </font>
    </dxf>
    <dxf>
      <font>
        <color rgb="FF9C0006"/>
      </font>
    </dxf>
    <dxf>
      <font>
        <color rgb="FF0070C0"/>
      </font>
    </dxf>
    <dxf>
      <font>
        <color theme="5" tint="-0.24994659260841701"/>
      </font>
    </dxf>
    <dxf>
      <font>
        <color rgb="FF00B0F0"/>
      </font>
    </dxf>
    <dxf>
      <font>
        <color rgb="FFFFC000"/>
      </font>
    </dxf>
    <dxf>
      <font>
        <color rgb="FF00B050"/>
      </font>
    </dxf>
    <dxf>
      <font>
        <color rgb="FF00B050"/>
      </font>
    </dxf>
    <dxf>
      <font>
        <color rgb="FF9C0006"/>
      </font>
    </dxf>
    <dxf>
      <font>
        <color rgb="FF0070C0"/>
      </font>
    </dxf>
    <dxf>
      <font>
        <color theme="5" tint="-0.24994659260841701"/>
      </font>
    </dxf>
    <dxf>
      <font>
        <color rgb="FF00B0F0"/>
      </font>
    </dxf>
    <dxf>
      <font>
        <color rgb="FFFFC000"/>
      </font>
    </dxf>
    <dxf>
      <font>
        <color rgb="FF00B050"/>
      </font>
    </dxf>
    <dxf>
      <font>
        <color rgb="FF00B050"/>
      </font>
    </dxf>
    <dxf>
      <font>
        <color rgb="FF9C0006"/>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Lap Chart MotoGP</a:t>
            </a:r>
            <a:r>
              <a:rPr lang="en-US" baseline="0"/>
              <a:t> TT Assen 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'Lap Chart (Clean)'!$B$2</c:f>
              <c:strCache>
                <c:ptCount val="1"/>
                <c:pt idx="0">
                  <c:v>63</c:v>
                </c:pt>
              </c:strCache>
            </c:strRef>
          </c:tx>
          <c:spPr>
            <a:ln w="28575" cap="rnd">
              <a:solidFill>
                <a:srgbClr val="FF0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(Clean)'!$B$3:$B$29</c:f>
              <c:numCache>
                <c:formatCode>General</c:formatCode>
                <c:ptCount val="2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val>
          <c:smooth val="0"/>
          <c:extLst>
            <c:ext xmlns:c16="http://schemas.microsoft.com/office/drawing/2014/chart" uri="{C3380CC4-5D6E-409C-BE32-E72D297353CC}">
              <c16:uniqueId val="{00000000-4553-4990-B3D2-18F1C3DC4D60}"/>
            </c:ext>
          </c:extLst>
        </c:ser>
        <c:ser>
          <c:idx val="1"/>
          <c:order val="1"/>
          <c:tx>
            <c:strRef>
              <c:f>'Lap Chart (Clean)'!$C$2</c:f>
              <c:strCache>
                <c:ptCount val="1"/>
                <c:pt idx="0">
                  <c:v>72</c:v>
                </c:pt>
              </c:strCache>
            </c:strRef>
          </c:tx>
          <c:spPr>
            <a:ln w="28575" cap="rnd">
              <a:solidFill>
                <a:srgbClr val="FF0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(Clean)'!$C$3:$C$29</c:f>
              <c:numCache>
                <c:formatCode>General</c:formatCode>
                <c:ptCount val="27"/>
                <c:pt idx="0">
                  <c:v>4</c:v>
                </c:pt>
                <c:pt idx="1">
                  <c:v>5</c:v>
                </c:pt>
                <c:pt idx="2">
                  <c:v>5</c:v>
                </c:pt>
                <c:pt idx="3">
                  <c:v>4</c:v>
                </c:pt>
                <c:pt idx="4">
                  <c:v>4</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numCache>
            </c:numRef>
          </c:val>
          <c:smooth val="0"/>
          <c:extLst>
            <c:ext xmlns:c16="http://schemas.microsoft.com/office/drawing/2014/chart" uri="{C3380CC4-5D6E-409C-BE32-E72D297353CC}">
              <c16:uniqueId val="{00000001-4553-4990-B3D2-18F1C3DC4D60}"/>
            </c:ext>
          </c:extLst>
        </c:ser>
        <c:ser>
          <c:idx val="2"/>
          <c:order val="2"/>
          <c:tx>
            <c:strRef>
              <c:f>'Lap Chart (Clean)'!$D$2</c:f>
              <c:strCache>
                <c:ptCount val="1"/>
                <c:pt idx="0">
                  <c:v>12</c:v>
                </c:pt>
              </c:strCache>
            </c:strRef>
          </c:tx>
          <c:spPr>
            <a:ln w="28575" cap="rnd">
              <a:solidFill>
                <a:srgbClr val="92D05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(Clean)'!$D$3:$D$29</c:f>
              <c:numCache>
                <c:formatCode>General</c:formatCode>
                <c:ptCount val="27"/>
                <c:pt idx="0">
                  <c:v>11</c:v>
                </c:pt>
                <c:pt idx="1">
                  <c:v>9</c:v>
                </c:pt>
                <c:pt idx="2">
                  <c:v>9</c:v>
                </c:pt>
                <c:pt idx="3">
                  <c:v>9</c:v>
                </c:pt>
                <c:pt idx="4">
                  <c:v>7</c:v>
                </c:pt>
                <c:pt idx="5">
                  <c:v>5</c:v>
                </c:pt>
                <c:pt idx="6">
                  <c:v>5</c:v>
                </c:pt>
                <c:pt idx="7">
                  <c:v>5</c:v>
                </c:pt>
                <c:pt idx="8">
                  <c:v>5</c:v>
                </c:pt>
                <c:pt idx="9">
                  <c:v>5</c:v>
                </c:pt>
                <c:pt idx="10">
                  <c:v>4</c:v>
                </c:pt>
                <c:pt idx="11">
                  <c:v>4</c:v>
                </c:pt>
                <c:pt idx="12">
                  <c:v>4</c:v>
                </c:pt>
                <c:pt idx="13">
                  <c:v>4</c:v>
                </c:pt>
                <c:pt idx="14">
                  <c:v>4</c:v>
                </c:pt>
                <c:pt idx="15">
                  <c:v>4</c:v>
                </c:pt>
                <c:pt idx="16">
                  <c:v>4</c:v>
                </c:pt>
                <c:pt idx="17">
                  <c:v>3</c:v>
                </c:pt>
                <c:pt idx="18">
                  <c:v>3</c:v>
                </c:pt>
                <c:pt idx="19">
                  <c:v>3</c:v>
                </c:pt>
                <c:pt idx="20">
                  <c:v>3</c:v>
                </c:pt>
                <c:pt idx="21">
                  <c:v>3</c:v>
                </c:pt>
                <c:pt idx="22">
                  <c:v>3</c:v>
                </c:pt>
                <c:pt idx="23">
                  <c:v>3</c:v>
                </c:pt>
                <c:pt idx="24">
                  <c:v>3</c:v>
                </c:pt>
                <c:pt idx="25">
                  <c:v>3</c:v>
                </c:pt>
                <c:pt idx="26">
                  <c:v>3</c:v>
                </c:pt>
              </c:numCache>
            </c:numRef>
          </c:val>
          <c:smooth val="0"/>
          <c:extLst>
            <c:ext xmlns:c16="http://schemas.microsoft.com/office/drawing/2014/chart" uri="{C3380CC4-5D6E-409C-BE32-E72D297353CC}">
              <c16:uniqueId val="{00000002-4553-4990-B3D2-18F1C3DC4D60}"/>
            </c:ext>
          </c:extLst>
        </c:ser>
        <c:ser>
          <c:idx val="3"/>
          <c:order val="3"/>
          <c:tx>
            <c:strRef>
              <c:f>'Lap Chart (Clean)'!$E$2</c:f>
              <c:strCache>
                <c:ptCount val="1"/>
                <c:pt idx="0">
                  <c:v>41</c:v>
                </c:pt>
              </c:strCache>
            </c:strRef>
          </c:tx>
          <c:spPr>
            <a:ln w="28575" cap="rnd">
              <a:solidFill>
                <a:srgbClr val="92D05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(Clean)'!$E$3:$E$29</c:f>
              <c:numCache>
                <c:formatCode>General</c:formatCode>
                <c:ptCount val="27"/>
                <c:pt idx="0">
                  <c:v>5</c:v>
                </c:pt>
                <c:pt idx="1">
                  <c:v>2</c:v>
                </c:pt>
                <c:pt idx="2">
                  <c:v>2</c:v>
                </c:pt>
                <c:pt idx="3">
                  <c:v>2</c:v>
                </c:pt>
                <c:pt idx="4">
                  <c:v>2</c:v>
                </c:pt>
                <c:pt idx="5">
                  <c:v>15</c:v>
                </c:pt>
                <c:pt idx="6">
                  <c:v>15</c:v>
                </c:pt>
                <c:pt idx="7">
                  <c:v>14</c:v>
                </c:pt>
                <c:pt idx="8">
                  <c:v>13</c:v>
                </c:pt>
                <c:pt idx="9">
                  <c:v>13</c:v>
                </c:pt>
                <c:pt idx="10">
                  <c:v>13</c:v>
                </c:pt>
                <c:pt idx="11">
                  <c:v>12</c:v>
                </c:pt>
                <c:pt idx="12">
                  <c:v>12</c:v>
                </c:pt>
                <c:pt idx="13">
                  <c:v>11</c:v>
                </c:pt>
                <c:pt idx="14">
                  <c:v>11</c:v>
                </c:pt>
                <c:pt idx="15">
                  <c:v>11</c:v>
                </c:pt>
                <c:pt idx="16">
                  <c:v>8</c:v>
                </c:pt>
                <c:pt idx="17">
                  <c:v>8</c:v>
                </c:pt>
                <c:pt idx="18">
                  <c:v>7</c:v>
                </c:pt>
                <c:pt idx="19">
                  <c:v>7</c:v>
                </c:pt>
                <c:pt idx="20">
                  <c:v>7</c:v>
                </c:pt>
                <c:pt idx="21">
                  <c:v>7</c:v>
                </c:pt>
                <c:pt idx="22">
                  <c:v>7</c:v>
                </c:pt>
                <c:pt idx="23">
                  <c:v>7</c:v>
                </c:pt>
                <c:pt idx="24">
                  <c:v>7</c:v>
                </c:pt>
                <c:pt idx="25">
                  <c:v>6</c:v>
                </c:pt>
                <c:pt idx="26">
                  <c:v>4</c:v>
                </c:pt>
              </c:numCache>
            </c:numRef>
          </c:val>
          <c:smooth val="0"/>
          <c:extLst>
            <c:ext xmlns:c16="http://schemas.microsoft.com/office/drawing/2014/chart" uri="{C3380CC4-5D6E-409C-BE32-E72D297353CC}">
              <c16:uniqueId val="{00000003-4553-4990-B3D2-18F1C3DC4D60}"/>
            </c:ext>
          </c:extLst>
        </c:ser>
        <c:ser>
          <c:idx val="4"/>
          <c:order val="4"/>
          <c:tx>
            <c:strRef>
              <c:f>'Lap Chart (Clean)'!$F$2</c:f>
              <c:strCache>
                <c:ptCount val="1"/>
                <c:pt idx="0">
                  <c:v>33</c:v>
                </c:pt>
              </c:strCache>
            </c:strRef>
          </c:tx>
          <c:spPr>
            <a:ln w="28575" cap="rnd">
              <a:solidFill>
                <a:srgbClr val="FFC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(Clean)'!$F$3:$F$29</c:f>
              <c:numCache>
                <c:formatCode>General</c:formatCode>
                <c:ptCount val="27"/>
                <c:pt idx="0">
                  <c:v>10</c:v>
                </c:pt>
                <c:pt idx="1">
                  <c:v>7</c:v>
                </c:pt>
                <c:pt idx="2">
                  <c:v>7</c:v>
                </c:pt>
                <c:pt idx="3">
                  <c:v>7</c:v>
                </c:pt>
                <c:pt idx="4">
                  <c:v>6</c:v>
                </c:pt>
                <c:pt idx="5">
                  <c:v>4</c:v>
                </c:pt>
                <c:pt idx="6">
                  <c:v>4</c:v>
                </c:pt>
                <c:pt idx="7">
                  <c:v>4</c:v>
                </c:pt>
                <c:pt idx="8">
                  <c:v>4</c:v>
                </c:pt>
                <c:pt idx="9">
                  <c:v>4</c:v>
                </c:pt>
                <c:pt idx="10">
                  <c:v>5</c:v>
                </c:pt>
                <c:pt idx="11">
                  <c:v>5</c:v>
                </c:pt>
                <c:pt idx="12">
                  <c:v>5</c:v>
                </c:pt>
                <c:pt idx="13">
                  <c:v>5</c:v>
                </c:pt>
                <c:pt idx="14">
                  <c:v>5</c:v>
                </c:pt>
                <c:pt idx="15">
                  <c:v>5</c:v>
                </c:pt>
                <c:pt idx="16">
                  <c:v>5</c:v>
                </c:pt>
                <c:pt idx="17">
                  <c:v>5</c:v>
                </c:pt>
                <c:pt idx="18">
                  <c:v>4</c:v>
                </c:pt>
                <c:pt idx="19">
                  <c:v>4</c:v>
                </c:pt>
                <c:pt idx="20">
                  <c:v>4</c:v>
                </c:pt>
                <c:pt idx="21">
                  <c:v>5</c:v>
                </c:pt>
                <c:pt idx="22">
                  <c:v>5</c:v>
                </c:pt>
                <c:pt idx="23">
                  <c:v>5</c:v>
                </c:pt>
                <c:pt idx="24">
                  <c:v>5</c:v>
                </c:pt>
                <c:pt idx="25">
                  <c:v>5</c:v>
                </c:pt>
                <c:pt idx="26">
                  <c:v>5</c:v>
                </c:pt>
              </c:numCache>
            </c:numRef>
          </c:val>
          <c:smooth val="0"/>
          <c:extLst>
            <c:ext xmlns:c16="http://schemas.microsoft.com/office/drawing/2014/chart" uri="{C3380CC4-5D6E-409C-BE32-E72D297353CC}">
              <c16:uniqueId val="{00000004-4553-4990-B3D2-18F1C3DC4D60}"/>
            </c:ext>
          </c:extLst>
        </c:ser>
        <c:ser>
          <c:idx val="5"/>
          <c:order val="5"/>
          <c:tx>
            <c:strRef>
              <c:f>'Lap Chart (Clean)'!$G$2</c:f>
              <c:strCache>
                <c:ptCount val="1"/>
                <c:pt idx="0">
                  <c:v>43</c:v>
                </c:pt>
              </c:strCache>
            </c:strRef>
          </c:tx>
          <c:spPr>
            <a:ln w="28575" cap="rnd">
              <a:solidFill>
                <a:srgbClr val="FF0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(Clean)'!$G$3:$G$29</c:f>
              <c:numCache>
                <c:formatCode>General</c:formatCode>
                <c:ptCount val="27"/>
                <c:pt idx="0">
                  <c:v>6</c:v>
                </c:pt>
                <c:pt idx="1">
                  <c:v>6</c:v>
                </c:pt>
                <c:pt idx="2">
                  <c:v>6</c:v>
                </c:pt>
                <c:pt idx="3">
                  <c:v>6</c:v>
                </c:pt>
                <c:pt idx="4">
                  <c:v>10</c:v>
                </c:pt>
                <c:pt idx="5">
                  <c:v>7</c:v>
                </c:pt>
                <c:pt idx="6">
                  <c:v>7</c:v>
                </c:pt>
                <c:pt idx="7">
                  <c:v>7</c:v>
                </c:pt>
                <c:pt idx="8">
                  <c:v>6</c:v>
                </c:pt>
                <c:pt idx="9">
                  <c:v>6</c:v>
                </c:pt>
                <c:pt idx="10">
                  <c:v>6</c:v>
                </c:pt>
                <c:pt idx="11">
                  <c:v>6</c:v>
                </c:pt>
                <c:pt idx="12">
                  <c:v>6</c:v>
                </c:pt>
                <c:pt idx="13">
                  <c:v>6</c:v>
                </c:pt>
                <c:pt idx="14">
                  <c:v>6</c:v>
                </c:pt>
                <c:pt idx="15">
                  <c:v>6</c:v>
                </c:pt>
                <c:pt idx="16">
                  <c:v>6</c:v>
                </c:pt>
                <c:pt idx="17">
                  <c:v>6</c:v>
                </c:pt>
                <c:pt idx="18">
                  <c:v>5</c:v>
                </c:pt>
                <c:pt idx="19">
                  <c:v>5</c:v>
                </c:pt>
                <c:pt idx="20">
                  <c:v>5</c:v>
                </c:pt>
                <c:pt idx="21">
                  <c:v>4</c:v>
                </c:pt>
                <c:pt idx="22">
                  <c:v>4</c:v>
                </c:pt>
                <c:pt idx="23">
                  <c:v>4</c:v>
                </c:pt>
                <c:pt idx="24">
                  <c:v>4</c:v>
                </c:pt>
                <c:pt idx="25">
                  <c:v>4</c:v>
                </c:pt>
                <c:pt idx="26">
                  <c:v>6</c:v>
                </c:pt>
              </c:numCache>
            </c:numRef>
          </c:val>
          <c:smooth val="0"/>
          <c:extLst>
            <c:ext xmlns:c16="http://schemas.microsoft.com/office/drawing/2014/chart" uri="{C3380CC4-5D6E-409C-BE32-E72D297353CC}">
              <c16:uniqueId val="{00000005-4553-4990-B3D2-18F1C3DC4D60}"/>
            </c:ext>
          </c:extLst>
        </c:ser>
        <c:ser>
          <c:idx val="6"/>
          <c:order val="6"/>
          <c:tx>
            <c:strRef>
              <c:f>'Lap Chart (Clean)'!$H$2</c:f>
              <c:strCache>
                <c:ptCount val="1"/>
                <c:pt idx="0">
                  <c:v>89</c:v>
                </c:pt>
              </c:strCache>
            </c:strRef>
          </c:tx>
          <c:spPr>
            <a:ln w="28575" cap="rnd">
              <a:solidFill>
                <a:srgbClr val="FF0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(Clean)'!$H$3:$H$29</c:f>
              <c:numCache>
                <c:formatCode>General</c:formatCode>
                <c:ptCount val="27"/>
                <c:pt idx="0">
                  <c:v>3</c:v>
                </c:pt>
                <c:pt idx="1">
                  <c:v>4</c:v>
                </c:pt>
                <c:pt idx="2">
                  <c:v>4</c:v>
                </c:pt>
                <c:pt idx="3">
                  <c:v>5</c:v>
                </c:pt>
                <c:pt idx="4">
                  <c:v>5</c:v>
                </c:pt>
                <c:pt idx="5">
                  <c:v>3</c:v>
                </c:pt>
                <c:pt idx="6">
                  <c:v>3</c:v>
                </c:pt>
                <c:pt idx="7">
                  <c:v>3</c:v>
                </c:pt>
                <c:pt idx="8">
                  <c:v>3</c:v>
                </c:pt>
                <c:pt idx="9">
                  <c:v>3</c:v>
                </c:pt>
                <c:pt idx="10">
                  <c:v>3</c:v>
                </c:pt>
                <c:pt idx="11">
                  <c:v>3</c:v>
                </c:pt>
                <c:pt idx="12">
                  <c:v>3</c:v>
                </c:pt>
                <c:pt idx="13">
                  <c:v>3</c:v>
                </c:pt>
                <c:pt idx="14">
                  <c:v>3</c:v>
                </c:pt>
                <c:pt idx="15">
                  <c:v>3</c:v>
                </c:pt>
                <c:pt idx="16">
                  <c:v>3</c:v>
                </c:pt>
                <c:pt idx="17">
                  <c:v>4</c:v>
                </c:pt>
                <c:pt idx="18">
                  <c:v>6</c:v>
                </c:pt>
                <c:pt idx="19">
                  <c:v>6</c:v>
                </c:pt>
                <c:pt idx="20">
                  <c:v>6</c:v>
                </c:pt>
                <c:pt idx="21">
                  <c:v>6</c:v>
                </c:pt>
                <c:pt idx="22">
                  <c:v>6</c:v>
                </c:pt>
                <c:pt idx="23">
                  <c:v>6</c:v>
                </c:pt>
                <c:pt idx="24">
                  <c:v>6</c:v>
                </c:pt>
                <c:pt idx="25">
                  <c:v>7</c:v>
                </c:pt>
                <c:pt idx="26">
                  <c:v>7</c:v>
                </c:pt>
              </c:numCache>
            </c:numRef>
          </c:val>
          <c:smooth val="0"/>
          <c:extLst>
            <c:ext xmlns:c16="http://schemas.microsoft.com/office/drawing/2014/chart" uri="{C3380CC4-5D6E-409C-BE32-E72D297353CC}">
              <c16:uniqueId val="{00000006-4553-4990-B3D2-18F1C3DC4D60}"/>
            </c:ext>
          </c:extLst>
        </c:ser>
        <c:ser>
          <c:idx val="7"/>
          <c:order val="7"/>
          <c:tx>
            <c:strRef>
              <c:f>'Lap Chart (Clean)'!$I$2</c:f>
              <c:strCache>
                <c:ptCount val="1"/>
                <c:pt idx="0">
                  <c:v>36</c:v>
                </c:pt>
              </c:strCache>
            </c:strRef>
          </c:tx>
          <c:spPr>
            <a:ln w="28575" cap="rnd">
              <a:solidFill>
                <a:srgbClr val="00B0F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(Clean)'!$I$3:$I$29</c:f>
              <c:numCache>
                <c:formatCode>General</c:formatCode>
                <c:ptCount val="27"/>
                <c:pt idx="0">
                  <c:v>14</c:v>
                </c:pt>
                <c:pt idx="1">
                  <c:v>16</c:v>
                </c:pt>
                <c:pt idx="2">
                  <c:v>15</c:v>
                </c:pt>
                <c:pt idx="3">
                  <c:v>14</c:v>
                </c:pt>
                <c:pt idx="4">
                  <c:v>14</c:v>
                </c:pt>
                <c:pt idx="5">
                  <c:v>11</c:v>
                </c:pt>
                <c:pt idx="6">
                  <c:v>11</c:v>
                </c:pt>
                <c:pt idx="7">
                  <c:v>11</c:v>
                </c:pt>
                <c:pt idx="8">
                  <c:v>11</c:v>
                </c:pt>
                <c:pt idx="9">
                  <c:v>10</c:v>
                </c:pt>
                <c:pt idx="10">
                  <c:v>10</c:v>
                </c:pt>
                <c:pt idx="11">
                  <c:v>10</c:v>
                </c:pt>
                <c:pt idx="12">
                  <c:v>10</c:v>
                </c:pt>
                <c:pt idx="13">
                  <c:v>10</c:v>
                </c:pt>
                <c:pt idx="14">
                  <c:v>10</c:v>
                </c:pt>
                <c:pt idx="15">
                  <c:v>10</c:v>
                </c:pt>
                <c:pt idx="16">
                  <c:v>9</c:v>
                </c:pt>
                <c:pt idx="17">
                  <c:v>9</c:v>
                </c:pt>
                <c:pt idx="18">
                  <c:v>9</c:v>
                </c:pt>
                <c:pt idx="19">
                  <c:v>9</c:v>
                </c:pt>
                <c:pt idx="20">
                  <c:v>8</c:v>
                </c:pt>
                <c:pt idx="21">
                  <c:v>8</c:v>
                </c:pt>
                <c:pt idx="22">
                  <c:v>8</c:v>
                </c:pt>
                <c:pt idx="23">
                  <c:v>8</c:v>
                </c:pt>
                <c:pt idx="24">
                  <c:v>8</c:v>
                </c:pt>
                <c:pt idx="25">
                  <c:v>8</c:v>
                </c:pt>
                <c:pt idx="26">
                  <c:v>8</c:v>
                </c:pt>
              </c:numCache>
            </c:numRef>
          </c:val>
          <c:smooth val="0"/>
          <c:extLst>
            <c:ext xmlns:c16="http://schemas.microsoft.com/office/drawing/2014/chart" uri="{C3380CC4-5D6E-409C-BE32-E72D297353CC}">
              <c16:uniqueId val="{00000007-4553-4990-B3D2-18F1C3DC4D60}"/>
            </c:ext>
          </c:extLst>
        </c:ser>
        <c:ser>
          <c:idx val="8"/>
          <c:order val="8"/>
          <c:tx>
            <c:strRef>
              <c:f>'Lap Chart (Clean)'!$J$2</c:f>
              <c:strCache>
                <c:ptCount val="1"/>
                <c:pt idx="0">
                  <c:v>88</c:v>
                </c:pt>
              </c:strCache>
            </c:strRef>
          </c:tx>
          <c:spPr>
            <a:ln w="28575" cap="rnd">
              <a:solidFill>
                <a:srgbClr val="FFC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(Clean)'!$J$3:$J$29</c:f>
              <c:numCache>
                <c:formatCode>General</c:formatCode>
                <c:ptCount val="27"/>
                <c:pt idx="0">
                  <c:v>8</c:v>
                </c:pt>
                <c:pt idx="1">
                  <c:v>10</c:v>
                </c:pt>
                <c:pt idx="2">
                  <c:v>10</c:v>
                </c:pt>
                <c:pt idx="3">
                  <c:v>10</c:v>
                </c:pt>
                <c:pt idx="4">
                  <c:v>9</c:v>
                </c:pt>
                <c:pt idx="5">
                  <c:v>8</c:v>
                </c:pt>
                <c:pt idx="6">
                  <c:v>8</c:v>
                </c:pt>
                <c:pt idx="7">
                  <c:v>8</c:v>
                </c:pt>
                <c:pt idx="8">
                  <c:v>8</c:v>
                </c:pt>
                <c:pt idx="9">
                  <c:v>8</c:v>
                </c:pt>
                <c:pt idx="10">
                  <c:v>8</c:v>
                </c:pt>
                <c:pt idx="11">
                  <c:v>8</c:v>
                </c:pt>
                <c:pt idx="12">
                  <c:v>8</c:v>
                </c:pt>
                <c:pt idx="13">
                  <c:v>8</c:v>
                </c:pt>
                <c:pt idx="14">
                  <c:v>8</c:v>
                </c:pt>
                <c:pt idx="15">
                  <c:v>8</c:v>
                </c:pt>
                <c:pt idx="16">
                  <c:v>7</c:v>
                </c:pt>
                <c:pt idx="17">
                  <c:v>7</c:v>
                </c:pt>
                <c:pt idx="18">
                  <c:v>8</c:v>
                </c:pt>
                <c:pt idx="19">
                  <c:v>8</c:v>
                </c:pt>
                <c:pt idx="20">
                  <c:v>9</c:v>
                </c:pt>
                <c:pt idx="21">
                  <c:v>9</c:v>
                </c:pt>
                <c:pt idx="22">
                  <c:v>9</c:v>
                </c:pt>
                <c:pt idx="23">
                  <c:v>9</c:v>
                </c:pt>
                <c:pt idx="24">
                  <c:v>9</c:v>
                </c:pt>
                <c:pt idx="25">
                  <c:v>9</c:v>
                </c:pt>
                <c:pt idx="26">
                  <c:v>9</c:v>
                </c:pt>
              </c:numCache>
            </c:numRef>
          </c:val>
          <c:smooth val="0"/>
          <c:extLst>
            <c:ext xmlns:c16="http://schemas.microsoft.com/office/drawing/2014/chart" uri="{C3380CC4-5D6E-409C-BE32-E72D297353CC}">
              <c16:uniqueId val="{00000008-4553-4990-B3D2-18F1C3DC4D60}"/>
            </c:ext>
          </c:extLst>
        </c:ser>
        <c:ser>
          <c:idx val="9"/>
          <c:order val="9"/>
          <c:tx>
            <c:strRef>
              <c:f>'Lap Chart (Clean)'!$K$2</c:f>
              <c:strCache>
                <c:ptCount val="1"/>
                <c:pt idx="0">
                  <c:v>42</c:v>
                </c:pt>
              </c:strCache>
            </c:strRef>
          </c:tx>
          <c:spPr>
            <a:ln w="28575" cap="rnd">
              <a:solidFill>
                <a:srgbClr val="00B0F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(Clean)'!$K$3:$K$29</c:f>
              <c:numCache>
                <c:formatCode>General</c:formatCode>
                <c:ptCount val="27"/>
                <c:pt idx="0">
                  <c:v>9</c:v>
                </c:pt>
                <c:pt idx="1">
                  <c:v>15</c:v>
                </c:pt>
                <c:pt idx="2">
                  <c:v>16</c:v>
                </c:pt>
                <c:pt idx="3">
                  <c:v>16</c:v>
                </c:pt>
                <c:pt idx="4">
                  <c:v>16</c:v>
                </c:pt>
                <c:pt idx="5">
                  <c:v>14</c:v>
                </c:pt>
                <c:pt idx="6">
                  <c:v>14</c:v>
                </c:pt>
                <c:pt idx="7">
                  <c:v>13</c:v>
                </c:pt>
                <c:pt idx="8">
                  <c:v>14</c:v>
                </c:pt>
                <c:pt idx="9">
                  <c:v>14</c:v>
                </c:pt>
                <c:pt idx="10">
                  <c:v>14</c:v>
                </c:pt>
                <c:pt idx="11">
                  <c:v>14</c:v>
                </c:pt>
                <c:pt idx="12">
                  <c:v>13</c:v>
                </c:pt>
                <c:pt idx="13">
                  <c:v>13</c:v>
                </c:pt>
                <c:pt idx="14">
                  <c:v>12</c:v>
                </c:pt>
                <c:pt idx="15">
                  <c:v>12</c:v>
                </c:pt>
                <c:pt idx="16">
                  <c:v>12</c:v>
                </c:pt>
                <c:pt idx="17">
                  <c:v>10</c:v>
                </c:pt>
                <c:pt idx="18">
                  <c:v>10</c:v>
                </c:pt>
                <c:pt idx="19">
                  <c:v>10</c:v>
                </c:pt>
                <c:pt idx="20">
                  <c:v>10</c:v>
                </c:pt>
                <c:pt idx="21">
                  <c:v>10</c:v>
                </c:pt>
                <c:pt idx="22">
                  <c:v>10</c:v>
                </c:pt>
                <c:pt idx="23">
                  <c:v>10</c:v>
                </c:pt>
                <c:pt idx="24">
                  <c:v>10</c:v>
                </c:pt>
                <c:pt idx="25">
                  <c:v>10</c:v>
                </c:pt>
                <c:pt idx="26">
                  <c:v>10</c:v>
                </c:pt>
              </c:numCache>
            </c:numRef>
          </c:val>
          <c:smooth val="0"/>
          <c:extLst>
            <c:ext xmlns:c16="http://schemas.microsoft.com/office/drawing/2014/chart" uri="{C3380CC4-5D6E-409C-BE32-E72D297353CC}">
              <c16:uniqueId val="{00000009-4553-4990-B3D2-18F1C3DC4D60}"/>
            </c:ext>
          </c:extLst>
        </c:ser>
        <c:ser>
          <c:idx val="10"/>
          <c:order val="10"/>
          <c:tx>
            <c:strRef>
              <c:f>'Lap Chart (Clean)'!$L$2</c:f>
              <c:strCache>
                <c:ptCount val="1"/>
                <c:pt idx="0">
                  <c:v>23</c:v>
                </c:pt>
              </c:strCache>
            </c:strRef>
          </c:tx>
          <c:spPr>
            <a:ln w="28575" cap="rnd">
              <a:solidFill>
                <a:srgbClr val="FF0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(Clean)'!$L$3:$L$29</c:f>
              <c:numCache>
                <c:formatCode>General</c:formatCode>
                <c:ptCount val="27"/>
                <c:pt idx="0">
                  <c:v>16</c:v>
                </c:pt>
                <c:pt idx="1">
                  <c:v>13</c:v>
                </c:pt>
                <c:pt idx="2">
                  <c:v>13</c:v>
                </c:pt>
                <c:pt idx="3">
                  <c:v>13</c:v>
                </c:pt>
                <c:pt idx="4">
                  <c:v>13</c:v>
                </c:pt>
                <c:pt idx="5">
                  <c:v>12</c:v>
                </c:pt>
                <c:pt idx="6">
                  <c:v>12</c:v>
                </c:pt>
                <c:pt idx="7">
                  <c:v>12</c:v>
                </c:pt>
                <c:pt idx="8">
                  <c:v>12</c:v>
                </c:pt>
                <c:pt idx="9">
                  <c:v>12</c:v>
                </c:pt>
                <c:pt idx="10">
                  <c:v>11</c:v>
                </c:pt>
                <c:pt idx="11">
                  <c:v>11</c:v>
                </c:pt>
                <c:pt idx="12">
                  <c:v>11</c:v>
                </c:pt>
                <c:pt idx="13">
                  <c:v>12</c:v>
                </c:pt>
                <c:pt idx="14">
                  <c:v>13</c:v>
                </c:pt>
                <c:pt idx="15">
                  <c:v>13</c:v>
                </c:pt>
                <c:pt idx="16">
                  <c:v>13</c:v>
                </c:pt>
                <c:pt idx="17">
                  <c:v>13</c:v>
                </c:pt>
                <c:pt idx="18">
                  <c:v>12</c:v>
                </c:pt>
                <c:pt idx="19">
                  <c:v>12</c:v>
                </c:pt>
                <c:pt idx="20">
                  <c:v>11</c:v>
                </c:pt>
                <c:pt idx="21">
                  <c:v>11</c:v>
                </c:pt>
                <c:pt idx="22">
                  <c:v>11</c:v>
                </c:pt>
                <c:pt idx="23">
                  <c:v>11</c:v>
                </c:pt>
                <c:pt idx="24">
                  <c:v>11</c:v>
                </c:pt>
                <c:pt idx="25">
                  <c:v>11</c:v>
                </c:pt>
                <c:pt idx="26">
                  <c:v>11</c:v>
                </c:pt>
              </c:numCache>
            </c:numRef>
          </c:val>
          <c:smooth val="0"/>
          <c:extLst>
            <c:ext xmlns:c16="http://schemas.microsoft.com/office/drawing/2014/chart" uri="{C3380CC4-5D6E-409C-BE32-E72D297353CC}">
              <c16:uniqueId val="{0000000A-4553-4990-B3D2-18F1C3DC4D60}"/>
            </c:ext>
          </c:extLst>
        </c:ser>
        <c:ser>
          <c:idx val="11"/>
          <c:order val="11"/>
          <c:tx>
            <c:strRef>
              <c:f>'Lap Chart (Clean)'!$M$2</c:f>
              <c:strCache>
                <c:ptCount val="1"/>
                <c:pt idx="0">
                  <c:v>30</c:v>
                </c:pt>
              </c:strCache>
            </c:strRef>
          </c:tx>
          <c:spPr>
            <a:ln w="28575" cap="rnd">
              <a:solidFill>
                <a:schemeClr val="accent2"/>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(Clean)'!$M$3:$M$29</c:f>
              <c:numCache>
                <c:formatCode>General</c:formatCode>
                <c:ptCount val="27"/>
                <c:pt idx="0">
                  <c:v>12</c:v>
                </c:pt>
                <c:pt idx="1">
                  <c:v>8</c:v>
                </c:pt>
                <c:pt idx="2">
                  <c:v>8</c:v>
                </c:pt>
                <c:pt idx="3">
                  <c:v>8</c:v>
                </c:pt>
                <c:pt idx="4">
                  <c:v>8</c:v>
                </c:pt>
                <c:pt idx="5">
                  <c:v>6</c:v>
                </c:pt>
                <c:pt idx="6">
                  <c:v>6</c:v>
                </c:pt>
                <c:pt idx="7">
                  <c:v>6</c:v>
                </c:pt>
                <c:pt idx="8">
                  <c:v>7</c:v>
                </c:pt>
                <c:pt idx="9">
                  <c:v>7</c:v>
                </c:pt>
                <c:pt idx="10">
                  <c:v>7</c:v>
                </c:pt>
                <c:pt idx="11">
                  <c:v>7</c:v>
                </c:pt>
                <c:pt idx="12">
                  <c:v>7</c:v>
                </c:pt>
                <c:pt idx="13">
                  <c:v>7</c:v>
                </c:pt>
                <c:pt idx="14">
                  <c:v>7</c:v>
                </c:pt>
                <c:pt idx="15">
                  <c:v>7</c:v>
                </c:pt>
                <c:pt idx="16">
                  <c:v>11</c:v>
                </c:pt>
                <c:pt idx="17">
                  <c:v>12</c:v>
                </c:pt>
                <c:pt idx="18">
                  <c:v>11</c:v>
                </c:pt>
                <c:pt idx="19">
                  <c:v>11</c:v>
                </c:pt>
                <c:pt idx="20">
                  <c:v>12</c:v>
                </c:pt>
                <c:pt idx="21">
                  <c:v>12</c:v>
                </c:pt>
                <c:pt idx="22">
                  <c:v>12</c:v>
                </c:pt>
                <c:pt idx="23">
                  <c:v>12</c:v>
                </c:pt>
                <c:pt idx="24">
                  <c:v>12</c:v>
                </c:pt>
                <c:pt idx="25">
                  <c:v>12</c:v>
                </c:pt>
                <c:pt idx="26">
                  <c:v>12</c:v>
                </c:pt>
              </c:numCache>
            </c:numRef>
          </c:val>
          <c:smooth val="0"/>
          <c:extLst>
            <c:ext xmlns:c16="http://schemas.microsoft.com/office/drawing/2014/chart" uri="{C3380CC4-5D6E-409C-BE32-E72D297353CC}">
              <c16:uniqueId val="{0000000B-4553-4990-B3D2-18F1C3DC4D60}"/>
            </c:ext>
          </c:extLst>
        </c:ser>
        <c:ser>
          <c:idx val="12"/>
          <c:order val="12"/>
          <c:tx>
            <c:strRef>
              <c:f>'Lap Chart (Clean)'!$N$2</c:f>
              <c:strCache>
                <c:ptCount val="1"/>
                <c:pt idx="0">
                  <c:v>5</c:v>
                </c:pt>
              </c:strCache>
            </c:strRef>
          </c:tx>
          <c:spPr>
            <a:ln w="28575" cap="rnd">
              <a:solidFill>
                <a:srgbClr val="FF0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(Clean)'!$N$3:$N$29</c:f>
              <c:numCache>
                <c:formatCode>General</c:formatCode>
                <c:ptCount val="27"/>
                <c:pt idx="0">
                  <c:v>7</c:v>
                </c:pt>
                <c:pt idx="1">
                  <c:v>12</c:v>
                </c:pt>
                <c:pt idx="2">
                  <c:v>11</c:v>
                </c:pt>
                <c:pt idx="3">
                  <c:v>11</c:v>
                </c:pt>
                <c:pt idx="4">
                  <c:v>11</c:v>
                </c:pt>
                <c:pt idx="5">
                  <c:v>9</c:v>
                </c:pt>
                <c:pt idx="6">
                  <c:v>9</c:v>
                </c:pt>
                <c:pt idx="7">
                  <c:v>9</c:v>
                </c:pt>
                <c:pt idx="8">
                  <c:v>9</c:v>
                </c:pt>
                <c:pt idx="9">
                  <c:v>9</c:v>
                </c:pt>
                <c:pt idx="10">
                  <c:v>9</c:v>
                </c:pt>
                <c:pt idx="11">
                  <c:v>9</c:v>
                </c:pt>
                <c:pt idx="12">
                  <c:v>9</c:v>
                </c:pt>
                <c:pt idx="13">
                  <c:v>9</c:v>
                </c:pt>
                <c:pt idx="14">
                  <c:v>9</c:v>
                </c:pt>
                <c:pt idx="15">
                  <c:v>9</c:v>
                </c:pt>
                <c:pt idx="16">
                  <c:v>10</c:v>
                </c:pt>
                <c:pt idx="17">
                  <c:v>11</c:v>
                </c:pt>
                <c:pt idx="18">
                  <c:v>13</c:v>
                </c:pt>
                <c:pt idx="19">
                  <c:v>13</c:v>
                </c:pt>
                <c:pt idx="20">
                  <c:v>13</c:v>
                </c:pt>
                <c:pt idx="21">
                  <c:v>13</c:v>
                </c:pt>
                <c:pt idx="22">
                  <c:v>13</c:v>
                </c:pt>
                <c:pt idx="23">
                  <c:v>13</c:v>
                </c:pt>
                <c:pt idx="24">
                  <c:v>13</c:v>
                </c:pt>
                <c:pt idx="25">
                  <c:v>13</c:v>
                </c:pt>
                <c:pt idx="26">
                  <c:v>13</c:v>
                </c:pt>
              </c:numCache>
            </c:numRef>
          </c:val>
          <c:smooth val="0"/>
          <c:extLst>
            <c:ext xmlns:c16="http://schemas.microsoft.com/office/drawing/2014/chart" uri="{C3380CC4-5D6E-409C-BE32-E72D297353CC}">
              <c16:uniqueId val="{0000000C-4553-4990-B3D2-18F1C3DC4D60}"/>
            </c:ext>
          </c:extLst>
        </c:ser>
        <c:ser>
          <c:idx val="13"/>
          <c:order val="13"/>
          <c:tx>
            <c:strRef>
              <c:f>'Lap Chart (Clean)'!$O$2</c:f>
              <c:strCache>
                <c:ptCount val="1"/>
                <c:pt idx="0">
                  <c:v>49</c:v>
                </c:pt>
              </c:strCache>
            </c:strRef>
          </c:tx>
          <c:spPr>
            <a:ln w="28575" cap="rnd">
              <a:solidFill>
                <a:srgbClr val="FF0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(Clean)'!$O$3:$O$29</c:f>
              <c:numCache>
                <c:formatCode>General</c:formatCode>
                <c:ptCount val="27"/>
                <c:pt idx="0">
                  <c:v>15</c:v>
                </c:pt>
                <c:pt idx="1">
                  <c:v>11</c:v>
                </c:pt>
                <c:pt idx="2">
                  <c:v>12</c:v>
                </c:pt>
                <c:pt idx="3">
                  <c:v>12</c:v>
                </c:pt>
                <c:pt idx="4">
                  <c:v>12</c:v>
                </c:pt>
                <c:pt idx="5">
                  <c:v>10</c:v>
                </c:pt>
                <c:pt idx="6">
                  <c:v>10</c:v>
                </c:pt>
                <c:pt idx="7">
                  <c:v>10</c:v>
                </c:pt>
                <c:pt idx="8">
                  <c:v>10</c:v>
                </c:pt>
                <c:pt idx="9">
                  <c:v>11</c:v>
                </c:pt>
                <c:pt idx="10">
                  <c:v>12</c:v>
                </c:pt>
                <c:pt idx="11">
                  <c:v>13</c:v>
                </c:pt>
                <c:pt idx="12">
                  <c:v>14</c:v>
                </c:pt>
                <c:pt idx="13">
                  <c:v>14</c:v>
                </c:pt>
                <c:pt idx="14">
                  <c:v>14</c:v>
                </c:pt>
                <c:pt idx="15">
                  <c:v>14</c:v>
                </c:pt>
                <c:pt idx="16">
                  <c:v>14</c:v>
                </c:pt>
                <c:pt idx="17">
                  <c:v>14</c:v>
                </c:pt>
                <c:pt idx="18">
                  <c:v>14</c:v>
                </c:pt>
                <c:pt idx="19">
                  <c:v>14</c:v>
                </c:pt>
                <c:pt idx="20">
                  <c:v>14</c:v>
                </c:pt>
                <c:pt idx="21">
                  <c:v>14</c:v>
                </c:pt>
                <c:pt idx="22">
                  <c:v>14</c:v>
                </c:pt>
                <c:pt idx="23">
                  <c:v>14</c:v>
                </c:pt>
                <c:pt idx="24">
                  <c:v>14</c:v>
                </c:pt>
                <c:pt idx="25">
                  <c:v>14</c:v>
                </c:pt>
                <c:pt idx="26">
                  <c:v>14</c:v>
                </c:pt>
              </c:numCache>
            </c:numRef>
          </c:val>
          <c:smooth val="0"/>
          <c:extLst>
            <c:ext xmlns:c16="http://schemas.microsoft.com/office/drawing/2014/chart" uri="{C3380CC4-5D6E-409C-BE32-E72D297353CC}">
              <c16:uniqueId val="{0000000D-4553-4990-B3D2-18F1C3DC4D60}"/>
            </c:ext>
          </c:extLst>
        </c:ser>
        <c:ser>
          <c:idx val="14"/>
          <c:order val="14"/>
          <c:tx>
            <c:strRef>
              <c:f>'Lap Chart (Clean)'!$P$2</c:f>
              <c:strCache>
                <c:ptCount val="1"/>
                <c:pt idx="0">
                  <c:v>73</c:v>
                </c:pt>
              </c:strCache>
            </c:strRef>
          </c:tx>
          <c:spPr>
            <a:ln w="28575" cap="rnd">
              <a:solidFill>
                <a:schemeClr val="accent2"/>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(Clean)'!$P$3:$P$29</c:f>
              <c:numCache>
                <c:formatCode>General</c:formatCode>
                <c:ptCount val="27"/>
                <c:pt idx="0">
                  <c:v>21</c:v>
                </c:pt>
                <c:pt idx="1">
                  <c:v>14</c:v>
                </c:pt>
                <c:pt idx="2">
                  <c:v>14</c:v>
                </c:pt>
                <c:pt idx="3">
                  <c:v>15</c:v>
                </c:pt>
                <c:pt idx="4">
                  <c:v>15</c:v>
                </c:pt>
                <c:pt idx="5">
                  <c:v>13</c:v>
                </c:pt>
                <c:pt idx="6">
                  <c:v>13</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numCache>
            </c:numRef>
          </c:val>
          <c:smooth val="0"/>
          <c:extLst>
            <c:ext xmlns:c16="http://schemas.microsoft.com/office/drawing/2014/chart" uri="{C3380CC4-5D6E-409C-BE32-E72D297353CC}">
              <c16:uniqueId val="{0000000E-4553-4990-B3D2-18F1C3DC4D60}"/>
            </c:ext>
          </c:extLst>
        </c:ser>
        <c:ser>
          <c:idx val="15"/>
          <c:order val="15"/>
          <c:tx>
            <c:strRef>
              <c:f>'Lap Chart (Clean)'!$Q$2</c:f>
              <c:strCache>
                <c:ptCount val="1"/>
                <c:pt idx="0">
                  <c:v>4</c:v>
                </c:pt>
              </c:strCache>
            </c:strRef>
          </c:tx>
          <c:spPr>
            <a:ln w="28575" cap="rnd">
              <a:solidFill>
                <a:srgbClr val="0070C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(Clean)'!$Q$3:$Q$29</c:f>
              <c:numCache>
                <c:formatCode>General</c:formatCode>
                <c:ptCount val="27"/>
                <c:pt idx="0">
                  <c:v>17</c:v>
                </c:pt>
                <c:pt idx="1">
                  <c:v>23</c:v>
                </c:pt>
                <c:pt idx="2">
                  <c:v>22</c:v>
                </c:pt>
                <c:pt idx="3">
                  <c:v>23</c:v>
                </c:pt>
                <c:pt idx="4">
                  <c:v>22</c:v>
                </c:pt>
                <c:pt idx="5">
                  <c:v>21</c:v>
                </c:pt>
                <c:pt idx="6">
                  <c:v>20</c:v>
                </c:pt>
                <c:pt idx="7">
                  <c:v>20</c:v>
                </c:pt>
                <c:pt idx="8">
                  <c:v>20</c:v>
                </c:pt>
                <c:pt idx="9">
                  <c:v>18</c:v>
                </c:pt>
                <c:pt idx="10">
                  <c:v>18</c:v>
                </c:pt>
                <c:pt idx="11">
                  <c:v>19</c:v>
                </c:pt>
                <c:pt idx="12">
                  <c:v>19</c:v>
                </c:pt>
                <c:pt idx="13">
                  <c:v>19</c:v>
                </c:pt>
                <c:pt idx="14">
                  <c:v>18</c:v>
                </c:pt>
                <c:pt idx="15">
                  <c:v>18</c:v>
                </c:pt>
                <c:pt idx="16">
                  <c:v>18</c:v>
                </c:pt>
                <c:pt idx="17">
                  <c:v>18</c:v>
                </c:pt>
                <c:pt idx="18">
                  <c:v>18</c:v>
                </c:pt>
                <c:pt idx="19">
                  <c:v>18</c:v>
                </c:pt>
                <c:pt idx="20">
                  <c:v>18</c:v>
                </c:pt>
                <c:pt idx="21">
                  <c:v>18</c:v>
                </c:pt>
                <c:pt idx="22">
                  <c:v>18</c:v>
                </c:pt>
                <c:pt idx="23">
                  <c:v>17</c:v>
                </c:pt>
                <c:pt idx="24">
                  <c:v>17</c:v>
                </c:pt>
                <c:pt idx="25">
                  <c:v>17</c:v>
                </c:pt>
                <c:pt idx="26">
                  <c:v>16</c:v>
                </c:pt>
              </c:numCache>
            </c:numRef>
          </c:val>
          <c:smooth val="0"/>
          <c:extLst>
            <c:ext xmlns:c16="http://schemas.microsoft.com/office/drawing/2014/chart" uri="{C3380CC4-5D6E-409C-BE32-E72D297353CC}">
              <c16:uniqueId val="{0000000F-4553-4990-B3D2-18F1C3DC4D60}"/>
            </c:ext>
          </c:extLst>
        </c:ser>
        <c:ser>
          <c:idx val="16"/>
          <c:order val="16"/>
          <c:tx>
            <c:strRef>
              <c:f>'Lap Chart (Clean)'!$R$2</c:f>
              <c:strCache>
                <c:ptCount val="1"/>
                <c:pt idx="0">
                  <c:v>10</c:v>
                </c:pt>
              </c:strCache>
            </c:strRef>
          </c:tx>
          <c:spPr>
            <a:ln w="28575" cap="rnd">
              <a:solidFill>
                <a:srgbClr val="FF0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(Clean)'!$R$3:$R$29</c:f>
              <c:numCache>
                <c:formatCode>General</c:formatCode>
                <c:ptCount val="27"/>
                <c:pt idx="0">
                  <c:v>13</c:v>
                </c:pt>
                <c:pt idx="1">
                  <c:v>18</c:v>
                </c:pt>
                <c:pt idx="2">
                  <c:v>18</c:v>
                </c:pt>
                <c:pt idx="3">
                  <c:v>18</c:v>
                </c:pt>
                <c:pt idx="4">
                  <c:v>18</c:v>
                </c:pt>
                <c:pt idx="5">
                  <c:v>17</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17</c:v>
                </c:pt>
              </c:numCache>
            </c:numRef>
          </c:val>
          <c:smooth val="0"/>
          <c:extLst>
            <c:ext xmlns:c16="http://schemas.microsoft.com/office/drawing/2014/chart" uri="{C3380CC4-5D6E-409C-BE32-E72D297353CC}">
              <c16:uniqueId val="{00000010-4553-4990-B3D2-18F1C3DC4D60}"/>
            </c:ext>
          </c:extLst>
        </c:ser>
        <c:ser>
          <c:idx val="17"/>
          <c:order val="17"/>
          <c:tx>
            <c:strRef>
              <c:f>'Lap Chart (Clean)'!$S$2</c:f>
              <c:strCache>
                <c:ptCount val="1"/>
                <c:pt idx="0">
                  <c:v>6</c:v>
                </c:pt>
              </c:strCache>
            </c:strRef>
          </c:tx>
          <c:spPr>
            <a:ln w="28575" cap="rnd">
              <a:solidFill>
                <a:schemeClr val="accent2"/>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(Clean)'!$S$3:$S$29</c:f>
              <c:numCache>
                <c:formatCode>General</c:formatCode>
                <c:ptCount val="27"/>
                <c:pt idx="0">
                  <c:v>18</c:v>
                </c:pt>
                <c:pt idx="1">
                  <c:v>17</c:v>
                </c:pt>
                <c:pt idx="2">
                  <c:v>17</c:v>
                </c:pt>
                <c:pt idx="3">
                  <c:v>17</c:v>
                </c:pt>
                <c:pt idx="4">
                  <c:v>17</c:v>
                </c:pt>
                <c:pt idx="5">
                  <c:v>16</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18</c:v>
                </c:pt>
                <c:pt idx="24">
                  <c:v>18</c:v>
                </c:pt>
                <c:pt idx="25">
                  <c:v>18</c:v>
                </c:pt>
                <c:pt idx="26">
                  <c:v>18</c:v>
                </c:pt>
              </c:numCache>
            </c:numRef>
          </c:val>
          <c:smooth val="0"/>
          <c:extLst>
            <c:ext xmlns:c16="http://schemas.microsoft.com/office/drawing/2014/chart" uri="{C3380CC4-5D6E-409C-BE32-E72D297353CC}">
              <c16:uniqueId val="{00000011-4553-4990-B3D2-18F1C3DC4D60}"/>
            </c:ext>
          </c:extLst>
        </c:ser>
        <c:ser>
          <c:idx val="18"/>
          <c:order val="18"/>
          <c:tx>
            <c:strRef>
              <c:f>'Lap Chart (Clean)'!$T$2</c:f>
              <c:strCache>
                <c:ptCount val="1"/>
                <c:pt idx="0">
                  <c:v>87</c:v>
                </c:pt>
              </c:strCache>
            </c:strRef>
          </c:tx>
          <c:spPr>
            <a:ln w="28575" cap="rnd">
              <a:solidFill>
                <a:srgbClr val="FFC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(Clean)'!$T$3:$T$29</c:f>
              <c:numCache>
                <c:formatCode>General</c:formatCode>
                <c:ptCount val="27"/>
                <c:pt idx="0">
                  <c:v>19</c:v>
                </c:pt>
                <c:pt idx="1">
                  <c:v>24</c:v>
                </c:pt>
                <c:pt idx="2">
                  <c:v>23</c:v>
                </c:pt>
                <c:pt idx="3">
                  <c:v>22</c:v>
                </c:pt>
                <c:pt idx="4">
                  <c:v>21</c:v>
                </c:pt>
                <c:pt idx="5">
                  <c:v>20</c:v>
                </c:pt>
                <c:pt idx="6">
                  <c:v>19</c:v>
                </c:pt>
                <c:pt idx="7">
                  <c:v>19</c:v>
                </c:pt>
                <c:pt idx="8">
                  <c:v>19</c:v>
                </c:pt>
                <c:pt idx="9">
                  <c:v>19</c:v>
                </c:pt>
                <c:pt idx="10">
                  <c:v>19</c:v>
                </c:pt>
                <c:pt idx="11">
                  <c:v>18</c:v>
                </c:pt>
                <c:pt idx="12">
                  <c:v>18</c:v>
                </c:pt>
                <c:pt idx="13">
                  <c:v>18</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numCache>
            </c:numRef>
          </c:val>
          <c:smooth val="0"/>
          <c:extLst>
            <c:ext xmlns:c16="http://schemas.microsoft.com/office/drawing/2014/chart" uri="{C3380CC4-5D6E-409C-BE32-E72D297353CC}">
              <c16:uniqueId val="{00000012-4553-4990-B3D2-18F1C3DC4D60}"/>
            </c:ext>
          </c:extLst>
        </c:ser>
        <c:ser>
          <c:idx val="19"/>
          <c:order val="19"/>
          <c:tx>
            <c:strRef>
              <c:f>'Lap Chart (Clean)'!$U$2</c:f>
              <c:strCache>
                <c:ptCount val="1"/>
                <c:pt idx="0">
                  <c:v>32</c:v>
                </c:pt>
              </c:strCache>
            </c:strRef>
          </c:tx>
          <c:spPr>
            <a:ln w="28575" cap="rnd">
              <a:solidFill>
                <a:srgbClr val="92D05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(Clean)'!$U$3:$U$29</c:f>
              <c:numCache>
                <c:formatCode>General</c:formatCode>
                <c:ptCount val="27"/>
                <c:pt idx="0">
                  <c:v>22</c:v>
                </c:pt>
                <c:pt idx="1">
                  <c:v>22</c:v>
                </c:pt>
                <c:pt idx="2">
                  <c:v>24</c:v>
                </c:pt>
                <c:pt idx="3">
                  <c:v>24</c:v>
                </c:pt>
                <c:pt idx="4">
                  <c:v>24</c:v>
                </c:pt>
                <c:pt idx="5">
                  <c:v>24</c:v>
                </c:pt>
                <c:pt idx="6">
                  <c:v>23</c:v>
                </c:pt>
                <c:pt idx="7">
                  <c:v>22</c:v>
                </c:pt>
                <c:pt idx="8">
                  <c:v>22</c:v>
                </c:pt>
                <c:pt idx="9">
                  <c:v>21</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numCache>
            </c:numRef>
          </c:val>
          <c:smooth val="0"/>
          <c:extLst>
            <c:ext xmlns:c16="http://schemas.microsoft.com/office/drawing/2014/chart" uri="{C3380CC4-5D6E-409C-BE32-E72D297353CC}">
              <c16:uniqueId val="{00000013-4553-4990-B3D2-18F1C3DC4D60}"/>
            </c:ext>
          </c:extLst>
        </c:ser>
        <c:ser>
          <c:idx val="21"/>
          <c:order val="21"/>
          <c:tx>
            <c:strRef>
              <c:f>'Lap Chart (Clean)'!$W$2</c:f>
              <c:strCache>
                <c:ptCount val="1"/>
                <c:pt idx="0">
                  <c:v>25</c:v>
                </c:pt>
              </c:strCache>
            </c:strRef>
          </c:tx>
          <c:spPr>
            <a:ln w="28575" cap="rnd">
              <a:solidFill>
                <a:srgbClr val="FFC00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(Clean)'!$W$3:$W$29</c:f>
              <c:numCache>
                <c:formatCode>General</c:formatCode>
                <c:ptCount val="27"/>
                <c:pt idx="0">
                  <c:v>23</c:v>
                </c:pt>
                <c:pt idx="1">
                  <c:v>19</c:v>
                </c:pt>
                <c:pt idx="2">
                  <c:v>19</c:v>
                </c:pt>
                <c:pt idx="3">
                  <c:v>19</c:v>
                </c:pt>
                <c:pt idx="4">
                  <c:v>23</c:v>
                </c:pt>
                <c:pt idx="5">
                  <c:v>22</c:v>
                </c:pt>
                <c:pt idx="6">
                  <c:v>21</c:v>
                </c:pt>
                <c:pt idx="7">
                  <c:v>21</c:v>
                </c:pt>
                <c:pt idx="8">
                  <c:v>21</c:v>
                </c:pt>
                <c:pt idx="9">
                  <c:v>21</c:v>
                </c:pt>
                <c:pt idx="10">
                  <c:v>21</c:v>
                </c:pt>
                <c:pt idx="11">
                  <c:v>21</c:v>
                </c:pt>
                <c:pt idx="12">
                  <c:v>21</c:v>
                </c:pt>
                <c:pt idx="13">
                  <c:v>21</c:v>
                </c:pt>
                <c:pt idx="14">
                  <c:v>21</c:v>
                </c:pt>
                <c:pt idx="15">
                  <c:v>21</c:v>
                </c:pt>
                <c:pt idx="16">
                  <c:v>21</c:v>
                </c:pt>
                <c:pt idx="17">
                  <c:v>21</c:v>
                </c:pt>
                <c:pt idx="18">
                  <c:v>21</c:v>
                </c:pt>
              </c:numCache>
            </c:numRef>
          </c:val>
          <c:smooth val="0"/>
          <c:extLst>
            <c:ext xmlns:c16="http://schemas.microsoft.com/office/drawing/2014/chart" uri="{C3380CC4-5D6E-409C-BE32-E72D297353CC}">
              <c16:uniqueId val="{00000015-4553-4990-B3D2-18F1C3DC4D60}"/>
            </c:ext>
          </c:extLst>
        </c:ser>
        <c:ser>
          <c:idx val="22"/>
          <c:order val="22"/>
          <c:tx>
            <c:strRef>
              <c:f>'Lap Chart (Clean)'!$X$2</c:f>
              <c:strCache>
                <c:ptCount val="1"/>
                <c:pt idx="0">
                  <c:v>20</c:v>
                </c:pt>
              </c:strCache>
            </c:strRef>
          </c:tx>
          <c:spPr>
            <a:ln w="28575" cap="rnd">
              <a:solidFill>
                <a:schemeClr val="accent5">
                  <a:lumMod val="80000"/>
                </a:schemeClr>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(Clean)'!$X$3:$X$29</c:f>
              <c:numCache>
                <c:formatCode>General</c:formatCode>
                <c:ptCount val="27"/>
                <c:pt idx="0">
                  <c:v>2</c:v>
                </c:pt>
                <c:pt idx="1">
                  <c:v>3</c:v>
                </c:pt>
                <c:pt idx="2">
                  <c:v>3</c:v>
                </c:pt>
                <c:pt idx="3">
                  <c:v>3</c:v>
                </c:pt>
                <c:pt idx="4">
                  <c:v>3</c:v>
                </c:pt>
                <c:pt idx="5">
                  <c:v>24</c:v>
                </c:pt>
                <c:pt idx="6">
                  <c:v>24</c:v>
                </c:pt>
                <c:pt idx="7">
                  <c:v>24</c:v>
                </c:pt>
                <c:pt idx="8">
                  <c:v>23</c:v>
                </c:pt>
                <c:pt idx="9">
                  <c:v>22</c:v>
                </c:pt>
                <c:pt idx="10">
                  <c:v>22</c:v>
                </c:pt>
                <c:pt idx="11">
                  <c:v>22</c:v>
                </c:pt>
              </c:numCache>
            </c:numRef>
          </c:val>
          <c:smooth val="0"/>
          <c:extLst>
            <c:ext xmlns:c16="http://schemas.microsoft.com/office/drawing/2014/chart" uri="{C3380CC4-5D6E-409C-BE32-E72D297353CC}">
              <c16:uniqueId val="{00000016-4553-4990-B3D2-18F1C3DC4D60}"/>
            </c:ext>
          </c:extLst>
        </c:ser>
        <c:ser>
          <c:idx val="23"/>
          <c:order val="23"/>
          <c:tx>
            <c:strRef>
              <c:f>'Lap Chart (Clean)'!$Y$2</c:f>
              <c:strCache>
                <c:ptCount val="1"/>
                <c:pt idx="0">
                  <c:v>40</c:v>
                </c:pt>
              </c:strCache>
            </c:strRef>
          </c:tx>
          <c:spPr>
            <a:ln w="28575" cap="rnd">
              <a:solidFill>
                <a:srgbClr val="0070C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(Clean)'!$Y$3:$Y$29</c:f>
              <c:numCache>
                <c:formatCode>General</c:formatCode>
                <c:ptCount val="27"/>
                <c:pt idx="0">
                  <c:v>24</c:v>
                </c:pt>
                <c:pt idx="1">
                  <c:v>20</c:v>
                </c:pt>
                <c:pt idx="2">
                  <c:v>20</c:v>
                </c:pt>
                <c:pt idx="3">
                  <c:v>20</c:v>
                </c:pt>
                <c:pt idx="4">
                  <c:v>19</c:v>
                </c:pt>
                <c:pt idx="5">
                  <c:v>18</c:v>
                </c:pt>
                <c:pt idx="6">
                  <c:v>18</c:v>
                </c:pt>
                <c:pt idx="7">
                  <c:v>18</c:v>
                </c:pt>
                <c:pt idx="8">
                  <c:v>18</c:v>
                </c:pt>
                <c:pt idx="9">
                  <c:v>23</c:v>
                </c:pt>
              </c:numCache>
            </c:numRef>
          </c:val>
          <c:smooth val="0"/>
          <c:extLst>
            <c:ext xmlns:c16="http://schemas.microsoft.com/office/drawing/2014/chart" uri="{C3380CC4-5D6E-409C-BE32-E72D297353CC}">
              <c16:uniqueId val="{00000017-4553-4990-B3D2-18F1C3DC4D60}"/>
            </c:ext>
          </c:extLst>
        </c:ser>
        <c:ser>
          <c:idx val="24"/>
          <c:order val="24"/>
          <c:tx>
            <c:strRef>
              <c:f>'Lap Chart (Clean)'!$Z$2</c:f>
              <c:strCache>
                <c:ptCount val="1"/>
                <c:pt idx="0">
                  <c:v>21</c:v>
                </c:pt>
              </c:strCache>
            </c:strRef>
          </c:tx>
          <c:spPr>
            <a:ln w="28575" cap="rnd">
              <a:solidFill>
                <a:srgbClr val="0070C0"/>
              </a:solidFill>
              <a:round/>
            </a:ln>
            <a:effectLst/>
          </c:spPr>
          <c:marker>
            <c:symbol val="none"/>
          </c:marker>
          <c:cat>
            <c:strRef>
              <c:f>'Lap Chart (Clean)'!$A$3:$A$29</c:f>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f>'Lap Chart (Clean)'!$Z$3:$Z$29</c:f>
              <c:numCache>
                <c:formatCode>General</c:formatCode>
                <c:ptCount val="27"/>
                <c:pt idx="0">
                  <c:v>20</c:v>
                </c:pt>
                <c:pt idx="1">
                  <c:v>21</c:v>
                </c:pt>
                <c:pt idx="2">
                  <c:v>21</c:v>
                </c:pt>
                <c:pt idx="3">
                  <c:v>21</c:v>
                </c:pt>
                <c:pt idx="4">
                  <c:v>20</c:v>
                </c:pt>
                <c:pt idx="5">
                  <c:v>19</c:v>
                </c:pt>
                <c:pt idx="6">
                  <c:v>23</c:v>
                </c:pt>
                <c:pt idx="7">
                  <c:v>23</c:v>
                </c:pt>
                <c:pt idx="8">
                  <c:v>24</c:v>
                </c:pt>
              </c:numCache>
            </c:numRef>
          </c:val>
          <c:smooth val="0"/>
          <c:extLst>
            <c:ext xmlns:c16="http://schemas.microsoft.com/office/drawing/2014/chart" uri="{C3380CC4-5D6E-409C-BE32-E72D297353CC}">
              <c16:uniqueId val="{00000018-4553-4990-B3D2-18F1C3DC4D60}"/>
            </c:ext>
          </c:extLst>
        </c:ser>
        <c:dLbls>
          <c:showLegendKey val="0"/>
          <c:showVal val="0"/>
          <c:showCatName val="0"/>
          <c:showSerName val="0"/>
          <c:showPercent val="0"/>
          <c:showBubbleSize val="0"/>
        </c:dLbls>
        <c:smooth val="0"/>
        <c:axId val="793266240"/>
        <c:axId val="793256672"/>
        <c:extLst>
          <c:ext xmlns:c15="http://schemas.microsoft.com/office/drawing/2012/chart" uri="{02D57815-91ED-43cb-92C2-25804820EDAC}">
            <c15:filteredLineSeries>
              <c15:ser>
                <c:idx val="20"/>
                <c:order val="20"/>
                <c:tx>
                  <c:strRef>
                    <c:extLst>
                      <c:ext uri="{02D57815-91ED-43cb-92C2-25804820EDAC}">
                        <c15:formulaRef>
                          <c15:sqref>'Lap Chart (Clean)'!$V$2</c15:sqref>
                        </c15:formulaRef>
                      </c:ext>
                    </c:extLst>
                    <c:strCache>
                      <c:ptCount val="1"/>
                      <c:pt idx="0">
                        <c:v>DNF</c:v>
                      </c:pt>
                    </c:strCache>
                  </c:strRef>
                </c:tx>
                <c:spPr>
                  <a:ln w="28575" cap="rnd">
                    <a:solidFill>
                      <a:schemeClr val="accent3">
                        <a:lumMod val="80000"/>
                      </a:schemeClr>
                    </a:solidFill>
                    <a:round/>
                  </a:ln>
                  <a:effectLst/>
                </c:spPr>
                <c:marker>
                  <c:symbol val="none"/>
                </c:marker>
                <c:cat>
                  <c:strRef>
                    <c:extLst>
                      <c:ext uri="{02D57815-91ED-43cb-92C2-25804820EDAC}">
                        <c15:formulaRef>
                          <c15:sqref>'Lap Chart (Clean)'!$A$3:$A$29</c15:sqref>
                        </c15:formulaRef>
                      </c:ext>
                    </c:extLst>
                    <c:strCache>
                      <c:ptCount val="27"/>
                      <c:pt idx="0">
                        <c:v>Start</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strCache>
                  </c:strRef>
                </c:cat>
                <c:val>
                  <c:numRef>
                    <c:extLst>
                      <c:ext uri="{02D57815-91ED-43cb-92C2-25804820EDAC}">
                        <c15:formulaRef>
                          <c15:sqref>'Lap Chart (Clean)'!$V$3:$V$29</c15:sqref>
                        </c15:formulaRef>
                      </c:ext>
                    </c:extLst>
                    <c:numCache>
                      <c:formatCode>General</c:formatCode>
                      <c:ptCount val="27"/>
                    </c:numCache>
                  </c:numRef>
                </c:val>
                <c:smooth val="0"/>
                <c:extLst>
                  <c:ext xmlns:c16="http://schemas.microsoft.com/office/drawing/2014/chart" uri="{C3380CC4-5D6E-409C-BE32-E72D297353CC}">
                    <c16:uniqueId val="{00000014-4553-4990-B3D2-18F1C3DC4D60}"/>
                  </c:ext>
                </c:extLst>
              </c15:ser>
            </c15:filteredLineSeries>
          </c:ext>
        </c:extLst>
      </c:lineChart>
      <c:catAx>
        <c:axId val="79326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56672"/>
        <c:crosses val="max"/>
        <c:auto val="1"/>
        <c:lblAlgn val="ctr"/>
        <c:lblOffset val="100"/>
        <c:noMultiLvlLbl val="0"/>
      </c:catAx>
      <c:valAx>
        <c:axId val="793256672"/>
        <c:scaling>
          <c:orientation val="maxMin"/>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6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Race</a:t>
            </a:r>
            <a:r>
              <a:rPr lang="en-US" baseline="0"/>
              <a:t> excitement</a:t>
            </a:r>
          </a:p>
          <a:p>
            <a:pPr>
              <a:defRPr/>
            </a:pPr>
            <a:r>
              <a:rPr lang="en-US" baseline="0"/>
              <a:t>(If passes=interesting race)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'Overtake Chart'!$A$3:$A$29</c:f>
              <c:numCache>
                <c:formatCode>General</c:formatCode>
                <c:ptCount val="2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numCache>
            </c:numRef>
          </c:xVal>
          <c:yVal>
            <c:numRef>
              <c:f>'Overtake Chart'!$B$3:$B$29</c:f>
              <c:numCache>
                <c:formatCode>General</c:formatCode>
                <c:ptCount val="27"/>
                <c:pt idx="0">
                  <c:v>0</c:v>
                </c:pt>
                <c:pt idx="1">
                  <c:v>70</c:v>
                </c:pt>
                <c:pt idx="2">
                  <c:v>8</c:v>
                </c:pt>
                <c:pt idx="3">
                  <c:v>6</c:v>
                </c:pt>
                <c:pt idx="4">
                  <c:v>16</c:v>
                </c:pt>
                <c:pt idx="5">
                  <c:v>67</c:v>
                </c:pt>
                <c:pt idx="6">
                  <c:v>10</c:v>
                </c:pt>
                <c:pt idx="7">
                  <c:v>5</c:v>
                </c:pt>
                <c:pt idx="8">
                  <c:v>6</c:v>
                </c:pt>
                <c:pt idx="9">
                  <c:v>11</c:v>
                </c:pt>
                <c:pt idx="10">
                  <c:v>5</c:v>
                </c:pt>
                <c:pt idx="11">
                  <c:v>4</c:v>
                </c:pt>
                <c:pt idx="12">
                  <c:v>2</c:v>
                </c:pt>
                <c:pt idx="13">
                  <c:v>2</c:v>
                </c:pt>
                <c:pt idx="14">
                  <c:v>4</c:v>
                </c:pt>
                <c:pt idx="15">
                  <c:v>0</c:v>
                </c:pt>
                <c:pt idx="16">
                  <c:v>10</c:v>
                </c:pt>
                <c:pt idx="17">
                  <c:v>6</c:v>
                </c:pt>
                <c:pt idx="18">
                  <c:v>10</c:v>
                </c:pt>
                <c:pt idx="19">
                  <c:v>0</c:v>
                </c:pt>
                <c:pt idx="20">
                  <c:v>4</c:v>
                </c:pt>
                <c:pt idx="21">
                  <c:v>2</c:v>
                </c:pt>
                <c:pt idx="22">
                  <c:v>0</c:v>
                </c:pt>
                <c:pt idx="23">
                  <c:v>2</c:v>
                </c:pt>
                <c:pt idx="24">
                  <c:v>0</c:v>
                </c:pt>
                <c:pt idx="25">
                  <c:v>2</c:v>
                </c:pt>
                <c:pt idx="26">
                  <c:v>6</c:v>
                </c:pt>
              </c:numCache>
            </c:numRef>
          </c:yVal>
          <c:smooth val="0"/>
          <c:extLst>
            <c:ext xmlns:c16="http://schemas.microsoft.com/office/drawing/2014/chart" uri="{C3380CC4-5D6E-409C-BE32-E72D297353CC}">
              <c16:uniqueId val="{00000000-5000-4045-8283-08BB60643A0E}"/>
            </c:ext>
          </c:extLst>
        </c:ser>
        <c:dLbls>
          <c:showLegendKey val="0"/>
          <c:showVal val="0"/>
          <c:showCatName val="0"/>
          <c:showSerName val="0"/>
          <c:showPercent val="0"/>
          <c:showBubbleSize val="0"/>
        </c:dLbls>
        <c:axId val="2097723248"/>
        <c:axId val="1960139920"/>
      </c:scatterChart>
      <c:valAx>
        <c:axId val="2097723248"/>
        <c:scaling>
          <c:orientation val="minMax"/>
          <c:max val="2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139920"/>
        <c:crosses val="autoZero"/>
        <c:crossBetween val="midCat"/>
      </c:valAx>
      <c:valAx>
        <c:axId val="19601399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Position Changes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23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Finishers Overtakes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'Overtake Chart'!$C$3:$C$29</c:f>
              <c:numCache>
                <c:formatCode>General</c:formatCode>
                <c:ptCount val="27"/>
                <c:pt idx="0">
                  <c:v>0</c:v>
                </c:pt>
                <c:pt idx="1">
                  <c:v>20</c:v>
                </c:pt>
                <c:pt idx="2">
                  <c:v>2</c:v>
                </c:pt>
                <c:pt idx="3">
                  <c:v>3</c:v>
                </c:pt>
                <c:pt idx="4">
                  <c:v>8</c:v>
                </c:pt>
                <c:pt idx="5">
                  <c:v>30</c:v>
                </c:pt>
                <c:pt idx="6">
                  <c:v>0</c:v>
                </c:pt>
                <c:pt idx="7">
                  <c:v>2</c:v>
                </c:pt>
                <c:pt idx="8">
                  <c:v>3</c:v>
                </c:pt>
                <c:pt idx="9">
                  <c:v>1</c:v>
                </c:pt>
                <c:pt idx="10">
                  <c:v>2</c:v>
                </c:pt>
                <c:pt idx="11">
                  <c:v>1</c:v>
                </c:pt>
                <c:pt idx="12">
                  <c:v>1</c:v>
                </c:pt>
                <c:pt idx="13">
                  <c:v>1</c:v>
                </c:pt>
                <c:pt idx="14">
                  <c:v>1</c:v>
                </c:pt>
                <c:pt idx="15">
                  <c:v>0</c:v>
                </c:pt>
                <c:pt idx="16">
                  <c:v>5</c:v>
                </c:pt>
                <c:pt idx="17">
                  <c:v>4</c:v>
                </c:pt>
                <c:pt idx="18">
                  <c:v>6</c:v>
                </c:pt>
                <c:pt idx="19">
                  <c:v>0</c:v>
                </c:pt>
                <c:pt idx="20">
                  <c:v>2</c:v>
                </c:pt>
                <c:pt idx="21">
                  <c:v>2</c:v>
                </c:pt>
                <c:pt idx="22">
                  <c:v>0</c:v>
                </c:pt>
                <c:pt idx="23">
                  <c:v>0</c:v>
                </c:pt>
                <c:pt idx="24">
                  <c:v>0</c:v>
                </c:pt>
                <c:pt idx="25">
                  <c:v>2</c:v>
                </c:pt>
                <c:pt idx="26">
                  <c:v>4</c:v>
                </c:pt>
              </c:numCache>
            </c:numRef>
          </c:yVal>
          <c:smooth val="0"/>
          <c:extLst>
            <c:ext xmlns:c16="http://schemas.microsoft.com/office/drawing/2014/chart" uri="{C3380CC4-5D6E-409C-BE32-E72D297353CC}">
              <c16:uniqueId val="{00000001-296B-49F5-AC53-7660FE4356A2}"/>
            </c:ext>
          </c:extLst>
        </c:ser>
        <c:dLbls>
          <c:showLegendKey val="0"/>
          <c:showVal val="0"/>
          <c:showCatName val="0"/>
          <c:showSerName val="0"/>
          <c:showPercent val="0"/>
          <c:showBubbleSize val="0"/>
        </c:dLbls>
        <c:axId val="133354272"/>
        <c:axId val="133354688"/>
      </c:scatterChart>
      <c:valAx>
        <c:axId val="133354272"/>
        <c:scaling>
          <c:orientation val="minMax"/>
          <c:max val="2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54688"/>
        <c:crosses val="autoZero"/>
        <c:crossBetween val="midCat"/>
      </c:valAx>
      <c:valAx>
        <c:axId val="1333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Position</a:t>
                </a:r>
                <a:r>
                  <a:rPr lang="en-US" baseline="0"/>
                  <a:t> Changes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54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175260</xdr:colOff>
      <xdr:row>0</xdr:row>
      <xdr:rowOff>91440</xdr:rowOff>
    </xdr:from>
    <xdr:to>
      <xdr:col>21</xdr:col>
      <xdr:colOff>579120</xdr:colOff>
      <xdr:row>21</xdr:row>
      <xdr:rowOff>68580</xdr:rowOff>
    </xdr:to>
    <xdr:graphicFrame macro="">
      <xdr:nvGraphicFramePr>
        <xdr:cNvPr id="4" name="Chart 3">
          <a:extLst>
            <a:ext uri="{FF2B5EF4-FFF2-40B4-BE49-F238E27FC236}">
              <a16:creationId xmlns:a16="http://schemas.microsoft.com/office/drawing/2014/main" id="{DCF22D8C-BFB3-6F67-E44C-01AF511EB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195941</xdr:colOff>
      <xdr:row>22</xdr:row>
      <xdr:rowOff>70757</xdr:rowOff>
    </xdr:from>
    <xdr:to>
      <xdr:col>21</xdr:col>
      <xdr:colOff>566056</xdr:colOff>
      <xdr:row>37</xdr:row>
      <xdr:rowOff>97971</xdr:rowOff>
    </xdr:to>
    <xdr:graphicFrame macro="">
      <xdr:nvGraphicFramePr>
        <xdr:cNvPr id="2" name="Chart 1">
          <a:extLst>
            <a:ext uri="{FF2B5EF4-FFF2-40B4-BE49-F238E27FC236}">
              <a16:creationId xmlns:a16="http://schemas.microsoft.com/office/drawing/2014/main" id="{96775355-C541-E241-C54C-2CCF98D3A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511629</xdr:colOff>
      <xdr:row>28</xdr:row>
      <xdr:rowOff>152400</xdr:rowOff>
    </xdr:from>
    <xdr:ext cx="184731" cy="264560"/>
    <xdr:sp macro="" textlink="">
      <xdr:nvSpPr>
        <xdr:cNvPr id="3" name="TextBox 2">
          <a:extLst>
            <a:ext uri="{FF2B5EF4-FFF2-40B4-BE49-F238E27FC236}">
              <a16:creationId xmlns:a16="http://schemas.microsoft.com/office/drawing/2014/main" id="{649A2194-A4E7-594B-7663-232BC803202B}"/>
            </a:ext>
          </a:extLst>
        </xdr:cNvPr>
        <xdr:cNvSpPr txBox="1"/>
      </xdr:nvSpPr>
      <xdr:spPr>
        <a:xfrm>
          <a:off x="511629" y="533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11</xdr:col>
      <xdr:colOff>206827</xdr:colOff>
      <xdr:row>38</xdr:row>
      <xdr:rowOff>97972</xdr:rowOff>
    </xdr:from>
    <xdr:to>
      <xdr:col>21</xdr:col>
      <xdr:colOff>555170</xdr:colOff>
      <xdr:row>53</xdr:row>
      <xdr:rowOff>65314</xdr:rowOff>
    </xdr:to>
    <xdr:graphicFrame macro="">
      <xdr:nvGraphicFramePr>
        <xdr:cNvPr id="5" name="Chart 4">
          <a:extLst>
            <a:ext uri="{FF2B5EF4-FFF2-40B4-BE49-F238E27FC236}">
              <a16:creationId xmlns:a16="http://schemas.microsoft.com/office/drawing/2014/main" id="{79D31742-EEC9-415C-9988-67EAF9C56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D241CA1-20FA-4470-83CF-B0F794216261}" autoFormatId="16" applyNumberFormats="0" applyBorderFormats="0" applyFontFormats="0" applyPatternFormats="0" applyAlignmentFormats="0" applyWidthHeightFormats="0">
  <queryTableRefresh nextId="13">
    <queryTableFields count="11">
      <queryTableField id="1" name="Column1" tableColumnId="1"/>
      <queryTableField id="2" name="Column2" tableColumnId="2"/>
      <queryTableField id="3" name="Column3" tableColumnId="3"/>
      <queryTableField id="12" dataBound="0" tableColumnId="12"/>
      <queryTableField id="11" dataBound="0" tableColumnId="11"/>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186D7D-E3F0-4A8A-814C-88CD8320879B}" name="Table002__Page_1" displayName="Table002__Page_1" ref="A1:K26" tableType="queryTable" totalsRowShown="0">
  <autoFilter ref="A1:K26" xr:uid="{5A186D7D-E3F0-4A8A-814C-88CD8320879B}"/>
  <tableColumns count="11">
    <tableColumn id="1" xr3:uid="{1E38CFA4-59D7-46A6-80A0-B0DBDF42F088}" uniqueName="1" name="Position" queryTableFieldId="1"/>
    <tableColumn id="2" xr3:uid="{C8D7DB78-AF3A-48CC-A5A8-951DC92F714E}" uniqueName="2" name="Points" queryTableFieldId="2"/>
    <tableColumn id="3" xr3:uid="{A84767CB-F661-4C78-85DB-418F2F995565}" uniqueName="3" name="Rider Number" queryTableFieldId="3" dataDxfId="35"/>
    <tableColumn id="12" xr3:uid="{75BFD7BE-92BE-41CF-8520-6B67D54A6ED6}" uniqueName="12" name="First Name" queryTableFieldId="12" dataDxfId="34"/>
    <tableColumn id="11" xr3:uid="{F934B95F-88B0-4BAB-9F11-57BD64C9FB60}" uniqueName="11" name="Last Name" queryTableFieldId="11" dataDxfId="33"/>
    <tableColumn id="4" xr3:uid="{7BAF027C-74A5-421A-B3D4-76489FF4E83D}" uniqueName="4" name="Nation" queryTableFieldId="4" dataDxfId="32"/>
    <tableColumn id="5" xr3:uid="{82A5EF9E-6FEE-4C3B-A3B2-AFA93CEAF787}" uniqueName="5" name="Team" queryTableFieldId="5" dataDxfId="31"/>
    <tableColumn id="6" xr3:uid="{DE3BE02A-D630-4CF3-8014-629A1235EA26}" uniqueName="6" name="Motorcycle" queryTableFieldId="6" dataDxfId="30"/>
    <tableColumn id="7" xr3:uid="{0CE7AD63-071B-4887-B4B1-B2C5C0ADBADE}" uniqueName="7" name="Total Time" queryTableFieldId="7" dataDxfId="29"/>
    <tableColumn id="8" xr3:uid="{80522D02-D205-4528-B615-4B059874369B}" uniqueName="8" name="AVG Km/h" queryTableFieldId="8"/>
    <tableColumn id="9" xr3:uid="{4269AD18-B603-4121-A47A-8DCA62498DEC}" uniqueName="9" name="Gap" queryTableFieldId="9" dataDxf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AFA6-DE6E-4572-AF21-5DCE94963084}">
  <dimension ref="A1:X45"/>
  <sheetViews>
    <sheetView tabSelected="1" topLeftCell="E18" zoomScale="70" zoomScaleNormal="70" workbookViewId="0">
      <selection activeCell="X46" sqref="X46"/>
    </sheetView>
  </sheetViews>
  <sheetFormatPr defaultRowHeight="14.4" x14ac:dyDescent="0.3"/>
  <cols>
    <col min="1" max="2" width="10.77734375" bestFit="1" customWidth="1"/>
    <col min="3" max="3" width="24.44140625" bestFit="1" customWidth="1"/>
    <col min="4" max="5" width="24.44140625" customWidth="1"/>
    <col min="6" max="6" width="10.77734375" bestFit="1" customWidth="1"/>
    <col min="7" max="7" width="28.44140625" bestFit="1" customWidth="1"/>
    <col min="8" max="11" width="10.77734375" bestFit="1" customWidth="1"/>
  </cols>
  <sheetData>
    <row r="1" spans="1:11" x14ac:dyDescent="0.3">
      <c r="A1" t="s">
        <v>73</v>
      </c>
      <c r="B1" t="s">
        <v>74</v>
      </c>
      <c r="C1" t="s">
        <v>126</v>
      </c>
      <c r="D1" t="s">
        <v>127</v>
      </c>
      <c r="E1" t="s">
        <v>128</v>
      </c>
      <c r="F1" t="s">
        <v>75</v>
      </c>
      <c r="G1" t="s">
        <v>76</v>
      </c>
      <c r="H1" t="s">
        <v>77</v>
      </c>
      <c r="I1" t="s">
        <v>78</v>
      </c>
      <c r="J1" t="s">
        <v>140</v>
      </c>
      <c r="K1" t="s">
        <v>79</v>
      </c>
    </row>
    <row r="2" spans="1:11" x14ac:dyDescent="0.3">
      <c r="A2">
        <v>1</v>
      </c>
      <c r="B2">
        <v>25</v>
      </c>
      <c r="C2" s="1">
        <v>63</v>
      </c>
      <c r="D2" s="1" t="s">
        <v>81</v>
      </c>
      <c r="E2" s="1" t="s">
        <v>82</v>
      </c>
      <c r="F2" s="1" t="s">
        <v>0</v>
      </c>
      <c r="G2" s="1" t="s">
        <v>1</v>
      </c>
      <c r="H2" s="5" t="s">
        <v>2</v>
      </c>
      <c r="I2" s="1" t="s">
        <v>3</v>
      </c>
      <c r="J2">
        <v>175.2</v>
      </c>
      <c r="K2" s="1"/>
    </row>
    <row r="3" spans="1:11" x14ac:dyDescent="0.3">
      <c r="A3">
        <v>2</v>
      </c>
      <c r="B3">
        <v>20</v>
      </c>
      <c r="C3" s="1">
        <v>72</v>
      </c>
      <c r="D3" s="1" t="s">
        <v>83</v>
      </c>
      <c r="E3" s="1" t="s">
        <v>84</v>
      </c>
      <c r="F3" s="1" t="s">
        <v>0</v>
      </c>
      <c r="G3" s="1" t="s">
        <v>4</v>
      </c>
      <c r="H3" s="1" t="s">
        <v>2</v>
      </c>
      <c r="I3" s="1" t="s">
        <v>5</v>
      </c>
      <c r="J3">
        <v>175.2</v>
      </c>
      <c r="K3" s="1" t="s">
        <v>6</v>
      </c>
    </row>
    <row r="4" spans="1:11" x14ac:dyDescent="0.3">
      <c r="A4">
        <v>3</v>
      </c>
      <c r="B4">
        <v>16</v>
      </c>
      <c r="C4" s="1">
        <v>12</v>
      </c>
      <c r="D4" s="1" t="s">
        <v>85</v>
      </c>
      <c r="E4" s="1" t="s">
        <v>86</v>
      </c>
      <c r="F4" s="1" t="s">
        <v>7</v>
      </c>
      <c r="G4" s="1" t="s">
        <v>8</v>
      </c>
      <c r="H4" s="1" t="s">
        <v>9</v>
      </c>
      <c r="I4" s="1" t="s">
        <v>10</v>
      </c>
      <c r="J4">
        <v>175.2</v>
      </c>
      <c r="K4" s="1" t="s">
        <v>11</v>
      </c>
    </row>
    <row r="5" spans="1:11" x14ac:dyDescent="0.3">
      <c r="A5">
        <v>4</v>
      </c>
      <c r="B5">
        <v>13</v>
      </c>
      <c r="C5" s="1">
        <v>41</v>
      </c>
      <c r="D5" s="1" t="s">
        <v>87</v>
      </c>
      <c r="E5" s="1" t="s">
        <v>88</v>
      </c>
      <c r="F5" s="1" t="s">
        <v>7</v>
      </c>
      <c r="G5" s="1" t="s">
        <v>8</v>
      </c>
      <c r="H5" s="1" t="s">
        <v>9</v>
      </c>
      <c r="I5" s="1" t="s">
        <v>12</v>
      </c>
      <c r="J5">
        <v>175.1</v>
      </c>
      <c r="K5" s="1" t="s">
        <v>13</v>
      </c>
    </row>
    <row r="6" spans="1:11" x14ac:dyDescent="0.3">
      <c r="A6">
        <v>5</v>
      </c>
      <c r="B6">
        <v>11</v>
      </c>
      <c r="C6" s="1">
        <v>33</v>
      </c>
      <c r="D6" s="1" t="s">
        <v>89</v>
      </c>
      <c r="E6" s="1" t="s">
        <v>90</v>
      </c>
      <c r="F6" s="1" t="s">
        <v>14</v>
      </c>
      <c r="G6" s="1" t="s">
        <v>15</v>
      </c>
      <c r="H6" s="1" t="s">
        <v>16</v>
      </c>
      <c r="I6" s="1" t="s">
        <v>17</v>
      </c>
      <c r="J6">
        <v>175.1</v>
      </c>
      <c r="K6" s="1" t="s">
        <v>18</v>
      </c>
    </row>
    <row r="7" spans="1:11" x14ac:dyDescent="0.3">
      <c r="A7">
        <v>6</v>
      </c>
      <c r="B7">
        <v>10</v>
      </c>
      <c r="C7" s="1">
        <v>43</v>
      </c>
      <c r="D7" s="1" t="s">
        <v>91</v>
      </c>
      <c r="E7" s="1" t="s">
        <v>92</v>
      </c>
      <c r="F7" s="1" t="s">
        <v>19</v>
      </c>
      <c r="G7" s="1" t="s">
        <v>1</v>
      </c>
      <c r="H7" s="1" t="s">
        <v>2</v>
      </c>
      <c r="I7" s="1" t="s">
        <v>20</v>
      </c>
      <c r="J7">
        <v>175</v>
      </c>
      <c r="K7" s="1" t="s">
        <v>21</v>
      </c>
    </row>
    <row r="8" spans="1:11" x14ac:dyDescent="0.3">
      <c r="A8">
        <v>7</v>
      </c>
      <c r="B8">
        <v>9</v>
      </c>
      <c r="C8" s="1">
        <v>89</v>
      </c>
      <c r="D8" s="1" t="s">
        <v>93</v>
      </c>
      <c r="E8" s="1" t="s">
        <v>94</v>
      </c>
      <c r="F8" s="1" t="s">
        <v>7</v>
      </c>
      <c r="G8" s="1" t="s">
        <v>22</v>
      </c>
      <c r="H8" s="1" t="s">
        <v>2</v>
      </c>
      <c r="I8" s="1" t="s">
        <v>23</v>
      </c>
      <c r="J8">
        <v>174.9</v>
      </c>
      <c r="K8" s="1" t="s">
        <v>24</v>
      </c>
    </row>
    <row r="9" spans="1:11" x14ac:dyDescent="0.3">
      <c r="A9">
        <v>8</v>
      </c>
      <c r="B9">
        <v>8</v>
      </c>
      <c r="C9" s="1">
        <v>36</v>
      </c>
      <c r="D9" s="1" t="s">
        <v>95</v>
      </c>
      <c r="E9" s="1" t="s">
        <v>96</v>
      </c>
      <c r="F9" s="1" t="s">
        <v>7</v>
      </c>
      <c r="G9" s="1" t="s">
        <v>25</v>
      </c>
      <c r="H9" s="1" t="s">
        <v>26</v>
      </c>
      <c r="I9" s="1" t="s">
        <v>27</v>
      </c>
      <c r="J9">
        <v>174.7</v>
      </c>
      <c r="K9" s="1" t="s">
        <v>28</v>
      </c>
    </row>
    <row r="10" spans="1:11" x14ac:dyDescent="0.3">
      <c r="A10">
        <v>9</v>
      </c>
      <c r="B10">
        <v>7</v>
      </c>
      <c r="C10" s="1">
        <v>88</v>
      </c>
      <c r="D10" s="1" t="s">
        <v>97</v>
      </c>
      <c r="E10" s="1" t="s">
        <v>98</v>
      </c>
      <c r="F10" s="1" t="s">
        <v>29</v>
      </c>
      <c r="G10" s="1" t="s">
        <v>15</v>
      </c>
      <c r="H10" s="1" t="s">
        <v>16</v>
      </c>
      <c r="I10" s="1" t="s">
        <v>30</v>
      </c>
      <c r="J10">
        <v>174.6</v>
      </c>
      <c r="K10" s="1" t="s">
        <v>31</v>
      </c>
    </row>
    <row r="11" spans="1:11" x14ac:dyDescent="0.3">
      <c r="A11">
        <v>10</v>
      </c>
      <c r="B11">
        <v>6</v>
      </c>
      <c r="C11" s="1">
        <v>42</v>
      </c>
      <c r="D11" s="1" t="s">
        <v>99</v>
      </c>
      <c r="E11" s="1" t="s">
        <v>100</v>
      </c>
      <c r="F11" s="1" t="s">
        <v>7</v>
      </c>
      <c r="G11" s="1" t="s">
        <v>25</v>
      </c>
      <c r="H11" s="1" t="s">
        <v>26</v>
      </c>
      <c r="I11" s="1" t="s">
        <v>32</v>
      </c>
      <c r="J11">
        <v>174.6</v>
      </c>
      <c r="K11" s="1" t="s">
        <v>33</v>
      </c>
    </row>
    <row r="12" spans="1:11" x14ac:dyDescent="0.3">
      <c r="A12">
        <v>11</v>
      </c>
      <c r="B12">
        <v>5</v>
      </c>
      <c r="C12" s="1">
        <v>23</v>
      </c>
      <c r="D12" s="1" t="s">
        <v>101</v>
      </c>
      <c r="E12" s="1" t="s">
        <v>102</v>
      </c>
      <c r="F12" s="1" t="s">
        <v>0</v>
      </c>
      <c r="G12" s="1" t="s">
        <v>34</v>
      </c>
      <c r="H12" s="1" t="s">
        <v>2</v>
      </c>
      <c r="I12" s="1" t="s">
        <v>35</v>
      </c>
      <c r="J12">
        <v>174.5</v>
      </c>
      <c r="K12" s="1" t="s">
        <v>36</v>
      </c>
    </row>
    <row r="13" spans="1:11" x14ac:dyDescent="0.3">
      <c r="A13">
        <v>12</v>
      </c>
      <c r="B13">
        <v>4</v>
      </c>
      <c r="C13" s="1">
        <v>30</v>
      </c>
      <c r="D13" s="1" t="s">
        <v>103</v>
      </c>
      <c r="E13" s="1" t="s">
        <v>104</v>
      </c>
      <c r="F13" s="1" t="s">
        <v>37</v>
      </c>
      <c r="G13" s="1" t="s">
        <v>38</v>
      </c>
      <c r="H13" s="1" t="s">
        <v>39</v>
      </c>
      <c r="I13" s="1" t="s">
        <v>40</v>
      </c>
      <c r="J13">
        <v>174.5</v>
      </c>
      <c r="K13" s="1" t="s">
        <v>41</v>
      </c>
    </row>
    <row r="14" spans="1:11" x14ac:dyDescent="0.3">
      <c r="A14">
        <v>13</v>
      </c>
      <c r="B14">
        <v>3</v>
      </c>
      <c r="C14" s="1">
        <v>5</v>
      </c>
      <c r="D14" s="1" t="s">
        <v>105</v>
      </c>
      <c r="E14" s="1" t="s">
        <v>106</v>
      </c>
      <c r="F14" s="1" t="s">
        <v>42</v>
      </c>
      <c r="G14" s="1" t="s">
        <v>22</v>
      </c>
      <c r="H14" s="1" t="s">
        <v>2</v>
      </c>
      <c r="I14" s="1" t="s">
        <v>43</v>
      </c>
      <c r="J14">
        <v>174.2</v>
      </c>
      <c r="K14" s="1" t="s">
        <v>44</v>
      </c>
    </row>
    <row r="15" spans="1:11" x14ac:dyDescent="0.3">
      <c r="A15">
        <v>14</v>
      </c>
      <c r="B15">
        <v>2</v>
      </c>
      <c r="C15" s="1">
        <v>49</v>
      </c>
      <c r="D15" s="1" t="s">
        <v>107</v>
      </c>
      <c r="E15" s="1" t="s">
        <v>125</v>
      </c>
      <c r="F15" s="1" t="s">
        <v>0</v>
      </c>
      <c r="G15" s="1" t="s">
        <v>34</v>
      </c>
      <c r="H15" s="1" t="s">
        <v>2</v>
      </c>
      <c r="I15" s="1" t="s">
        <v>45</v>
      </c>
      <c r="J15">
        <v>174</v>
      </c>
      <c r="K15" s="1" t="s">
        <v>46</v>
      </c>
    </row>
    <row r="16" spans="1:11" x14ac:dyDescent="0.3">
      <c r="A16">
        <v>15</v>
      </c>
      <c r="B16">
        <v>1</v>
      </c>
      <c r="C16" s="1">
        <v>73</v>
      </c>
      <c r="D16" s="1" t="s">
        <v>99</v>
      </c>
      <c r="E16" s="1" t="s">
        <v>108</v>
      </c>
      <c r="F16" s="1" t="s">
        <v>7</v>
      </c>
      <c r="G16" s="1" t="s">
        <v>47</v>
      </c>
      <c r="H16" s="1" t="s">
        <v>39</v>
      </c>
      <c r="I16" s="1" t="s">
        <v>48</v>
      </c>
      <c r="J16">
        <v>173.4</v>
      </c>
      <c r="K16" s="1" t="s">
        <v>49</v>
      </c>
    </row>
    <row r="17" spans="1:24" x14ac:dyDescent="0.3">
      <c r="A17">
        <v>16</v>
      </c>
      <c r="C17" s="1">
        <v>4</v>
      </c>
      <c r="D17" s="1" t="s">
        <v>109</v>
      </c>
      <c r="E17" s="1" t="s">
        <v>110</v>
      </c>
      <c r="F17" s="1" t="s">
        <v>0</v>
      </c>
      <c r="G17" s="1" t="s">
        <v>50</v>
      </c>
      <c r="H17" s="1" t="s">
        <v>51</v>
      </c>
      <c r="I17" s="1" t="s">
        <v>52</v>
      </c>
      <c r="J17">
        <v>173.1</v>
      </c>
      <c r="K17" s="1" t="s">
        <v>53</v>
      </c>
    </row>
    <row r="18" spans="1:24" x14ac:dyDescent="0.3">
      <c r="A18">
        <v>17</v>
      </c>
      <c r="C18" s="1">
        <v>10</v>
      </c>
      <c r="D18" s="1" t="s">
        <v>111</v>
      </c>
      <c r="E18" s="1" t="s">
        <v>112</v>
      </c>
      <c r="F18" s="1" t="s">
        <v>0</v>
      </c>
      <c r="G18" s="1" t="s">
        <v>4</v>
      </c>
      <c r="H18" s="1" t="s">
        <v>2</v>
      </c>
      <c r="I18" s="1" t="s">
        <v>54</v>
      </c>
      <c r="J18">
        <v>173.1</v>
      </c>
      <c r="K18" s="1" t="s">
        <v>55</v>
      </c>
    </row>
    <row r="19" spans="1:24" x14ac:dyDescent="0.3">
      <c r="A19">
        <v>18</v>
      </c>
      <c r="C19" s="1">
        <v>6</v>
      </c>
      <c r="D19" s="1" t="s">
        <v>113</v>
      </c>
      <c r="E19" s="1" t="s">
        <v>114</v>
      </c>
      <c r="F19" s="1" t="s">
        <v>56</v>
      </c>
      <c r="G19" s="1" t="s">
        <v>57</v>
      </c>
      <c r="H19" s="1" t="s">
        <v>39</v>
      </c>
      <c r="I19" s="1" t="s">
        <v>58</v>
      </c>
      <c r="J19">
        <v>172.9</v>
      </c>
      <c r="K19" s="1" t="s">
        <v>59</v>
      </c>
    </row>
    <row r="20" spans="1:24" x14ac:dyDescent="0.3">
      <c r="A20">
        <v>19</v>
      </c>
      <c r="C20" s="1">
        <v>87</v>
      </c>
      <c r="D20" s="1" t="s">
        <v>115</v>
      </c>
      <c r="E20" s="1" t="s">
        <v>116</v>
      </c>
      <c r="F20" s="1" t="s">
        <v>19</v>
      </c>
      <c r="G20" s="1" t="s">
        <v>60</v>
      </c>
      <c r="H20" s="1" t="s">
        <v>16</v>
      </c>
      <c r="I20" s="1" t="s">
        <v>61</v>
      </c>
      <c r="J20">
        <v>172.8</v>
      </c>
      <c r="K20" s="1" t="s">
        <v>62</v>
      </c>
    </row>
    <row r="21" spans="1:24" x14ac:dyDescent="0.3">
      <c r="A21">
        <v>20</v>
      </c>
      <c r="C21" s="1">
        <v>32</v>
      </c>
      <c r="D21" s="1" t="s">
        <v>117</v>
      </c>
      <c r="E21" s="1" t="s">
        <v>118</v>
      </c>
      <c r="F21" s="1" t="s">
        <v>0</v>
      </c>
      <c r="G21" s="1" t="s">
        <v>8</v>
      </c>
      <c r="H21" s="1" t="s">
        <v>9</v>
      </c>
      <c r="I21" s="1" t="s">
        <v>63</v>
      </c>
      <c r="J21">
        <v>172.7</v>
      </c>
      <c r="K21" s="1" t="s">
        <v>64</v>
      </c>
    </row>
    <row r="22" spans="1:24" x14ac:dyDescent="0.3">
      <c r="C22" s="1" t="s">
        <v>129</v>
      </c>
      <c r="D22" s="1"/>
      <c r="E22" s="1"/>
      <c r="F22" s="1"/>
      <c r="G22" s="1"/>
      <c r="H22" s="1"/>
      <c r="I22" s="1"/>
      <c r="K22" s="1"/>
    </row>
    <row r="23" spans="1:24" x14ac:dyDescent="0.3">
      <c r="C23" s="1">
        <v>25</v>
      </c>
      <c r="D23" s="1" t="s">
        <v>119</v>
      </c>
      <c r="E23" s="1" t="s">
        <v>120</v>
      </c>
      <c r="F23" s="1" t="s">
        <v>7</v>
      </c>
      <c r="G23" s="1" t="s">
        <v>60</v>
      </c>
      <c r="H23" s="1" t="s">
        <v>16</v>
      </c>
      <c r="I23" s="1" t="s">
        <v>65</v>
      </c>
      <c r="J23">
        <v>170.6</v>
      </c>
      <c r="K23" s="1" t="s">
        <v>66</v>
      </c>
    </row>
    <row r="24" spans="1:24" x14ac:dyDescent="0.3">
      <c r="C24" s="1">
        <v>20</v>
      </c>
      <c r="D24" s="1" t="s">
        <v>107</v>
      </c>
      <c r="E24" s="1" t="s">
        <v>121</v>
      </c>
      <c r="F24" s="1" t="s">
        <v>42</v>
      </c>
      <c r="G24" s="1" t="s">
        <v>67</v>
      </c>
      <c r="H24" s="1" t="s">
        <v>51</v>
      </c>
      <c r="I24" s="1" t="s">
        <v>68</v>
      </c>
      <c r="J24">
        <v>158.4</v>
      </c>
      <c r="K24" s="1" t="s">
        <v>69</v>
      </c>
    </row>
    <row r="25" spans="1:24" x14ac:dyDescent="0.3">
      <c r="C25" s="1">
        <v>40</v>
      </c>
      <c r="D25" s="1" t="s">
        <v>122</v>
      </c>
      <c r="E25" s="1" t="s">
        <v>90</v>
      </c>
      <c r="F25" s="1" t="s">
        <v>14</v>
      </c>
      <c r="G25" s="1" t="s">
        <v>50</v>
      </c>
      <c r="H25" s="1" t="s">
        <v>51</v>
      </c>
      <c r="I25" s="1" t="s">
        <v>70</v>
      </c>
      <c r="J25">
        <v>171.4</v>
      </c>
      <c r="K25" s="1" t="s">
        <v>71</v>
      </c>
    </row>
    <row r="26" spans="1:24" x14ac:dyDescent="0.3">
      <c r="C26" s="1">
        <v>21</v>
      </c>
      <c r="D26" s="1" t="s">
        <v>123</v>
      </c>
      <c r="E26" s="1" t="s">
        <v>124</v>
      </c>
      <c r="F26" s="1" t="s">
        <v>0</v>
      </c>
      <c r="G26" s="1" t="s">
        <v>67</v>
      </c>
      <c r="H26" s="1" t="s">
        <v>51</v>
      </c>
      <c r="I26" s="1" t="s">
        <v>72</v>
      </c>
      <c r="J26">
        <v>152.69999999999999</v>
      </c>
      <c r="K26" s="1" t="s">
        <v>71</v>
      </c>
      <c r="W26" t="s">
        <v>143</v>
      </c>
      <c r="X26">
        <f>AVERAGE('Overtake Chart'!B3:B29)</f>
        <v>9.5555555555555554</v>
      </c>
    </row>
    <row r="27" spans="1:24" x14ac:dyDescent="0.3">
      <c r="A27" s="15" t="s">
        <v>137</v>
      </c>
      <c r="B27" s="15"/>
      <c r="C27" s="15"/>
      <c r="D27" s="15"/>
      <c r="E27" s="15"/>
      <c r="F27" s="15"/>
      <c r="G27" s="15"/>
      <c r="H27" s="15"/>
      <c r="I27" s="15"/>
      <c r="J27" s="15"/>
      <c r="K27" s="15"/>
      <c r="W27" t="s">
        <v>144</v>
      </c>
      <c r="X27">
        <f>MEDIAN('Overtake Chart'!B3:B29)</f>
        <v>5</v>
      </c>
    </row>
    <row r="28" spans="1:24" x14ac:dyDescent="0.3">
      <c r="W28" t="s">
        <v>145</v>
      </c>
      <c r="X28">
        <f>_xlfn.MODE.SNGL('Overtake Chart'!B3:B29)</f>
        <v>0</v>
      </c>
    </row>
    <row r="29" spans="1:24" ht="14.4" customHeight="1" x14ac:dyDescent="0.3">
      <c r="A29" s="16" t="s">
        <v>142</v>
      </c>
      <c r="B29" s="16"/>
      <c r="C29" s="16"/>
      <c r="D29" s="16"/>
      <c r="E29" s="16"/>
      <c r="F29" s="16"/>
      <c r="G29" s="16"/>
      <c r="H29" s="16"/>
      <c r="I29" s="16"/>
      <c r="J29" s="16"/>
      <c r="K29" s="16"/>
      <c r="W29" t="s">
        <v>146</v>
      </c>
      <c r="X29">
        <f>_xlfn.STDEV.P('Overtake Chart'!B3:B29)</f>
        <v>17.134183578845544</v>
      </c>
    </row>
    <row r="30" spans="1:24" x14ac:dyDescent="0.3">
      <c r="A30" s="16"/>
      <c r="B30" s="16"/>
      <c r="C30" s="16"/>
      <c r="D30" s="16"/>
      <c r="E30" s="16"/>
      <c r="F30" s="16"/>
      <c r="G30" s="16"/>
      <c r="H30" s="16"/>
      <c r="I30" s="16"/>
      <c r="J30" s="16"/>
      <c r="K30" s="16"/>
    </row>
    <row r="31" spans="1:24" x14ac:dyDescent="0.3">
      <c r="A31" s="16"/>
      <c r="B31" s="16"/>
      <c r="C31" s="16"/>
      <c r="D31" s="16"/>
      <c r="E31" s="16"/>
      <c r="F31" s="16"/>
      <c r="G31" s="16"/>
      <c r="H31" s="16"/>
      <c r="I31" s="16"/>
      <c r="J31" s="16"/>
      <c r="K31" s="16"/>
    </row>
    <row r="32" spans="1:24" x14ac:dyDescent="0.3">
      <c r="A32" s="16"/>
      <c r="B32" s="16"/>
      <c r="C32" s="16"/>
      <c r="D32" s="16"/>
      <c r="E32" s="16"/>
      <c r="F32" s="16"/>
      <c r="G32" s="16"/>
      <c r="H32" s="16"/>
      <c r="I32" s="16"/>
      <c r="J32" s="16"/>
      <c r="K32" s="16"/>
    </row>
    <row r="33" spans="1:24" x14ac:dyDescent="0.3">
      <c r="A33" s="16"/>
      <c r="B33" s="16"/>
      <c r="C33" s="16"/>
      <c r="D33" s="16"/>
      <c r="E33" s="16"/>
      <c r="F33" s="16"/>
      <c r="G33" s="16"/>
      <c r="H33" s="16"/>
      <c r="I33" s="16"/>
      <c r="J33" s="16"/>
      <c r="K33" s="16"/>
    </row>
    <row r="34" spans="1:24" x14ac:dyDescent="0.3">
      <c r="A34" s="16"/>
      <c r="B34" s="16"/>
      <c r="C34" s="16"/>
      <c r="D34" s="16"/>
      <c r="E34" s="16"/>
      <c r="F34" s="16"/>
      <c r="G34" s="16"/>
      <c r="H34" s="16"/>
      <c r="I34" s="16"/>
      <c r="J34" s="16"/>
      <c r="K34" s="16"/>
    </row>
    <row r="35" spans="1:24" x14ac:dyDescent="0.3">
      <c r="A35" s="16"/>
      <c r="B35" s="16"/>
      <c r="C35" s="16"/>
      <c r="D35" s="16"/>
      <c r="E35" s="16"/>
      <c r="F35" s="16"/>
      <c r="G35" s="16"/>
      <c r="H35" s="16"/>
      <c r="I35" s="16"/>
      <c r="J35" s="16"/>
      <c r="K35" s="16"/>
    </row>
    <row r="36" spans="1:24" x14ac:dyDescent="0.3">
      <c r="A36" s="16"/>
      <c r="B36" s="16"/>
      <c r="C36" s="16"/>
      <c r="D36" s="16"/>
      <c r="E36" s="16"/>
      <c r="F36" s="16"/>
      <c r="G36" s="16"/>
      <c r="H36" s="16"/>
      <c r="I36" s="16"/>
      <c r="J36" s="16"/>
      <c r="K36" s="16"/>
    </row>
    <row r="37" spans="1:24" x14ac:dyDescent="0.3">
      <c r="A37" s="16"/>
      <c r="B37" s="16"/>
      <c r="C37" s="16"/>
      <c r="D37" s="16"/>
      <c r="E37" s="16"/>
      <c r="F37" s="16"/>
      <c r="G37" s="16"/>
      <c r="H37" s="16"/>
      <c r="I37" s="16"/>
      <c r="J37" s="16"/>
      <c r="K37" s="16"/>
    </row>
    <row r="38" spans="1:24" x14ac:dyDescent="0.3">
      <c r="A38" s="16"/>
      <c r="B38" s="16"/>
      <c r="C38" s="16"/>
      <c r="D38" s="16"/>
      <c r="E38" s="16"/>
      <c r="F38" s="16"/>
      <c r="G38" s="16"/>
      <c r="H38" s="16"/>
      <c r="I38" s="16"/>
      <c r="J38" s="16"/>
      <c r="K38" s="16"/>
    </row>
    <row r="39" spans="1:24" x14ac:dyDescent="0.3">
      <c r="A39" s="16"/>
      <c r="B39" s="16"/>
      <c r="C39" s="16"/>
      <c r="D39" s="16"/>
      <c r="E39" s="16"/>
      <c r="F39" s="16"/>
      <c r="G39" s="16"/>
      <c r="H39" s="16"/>
      <c r="I39" s="16"/>
      <c r="J39" s="16"/>
      <c r="K39" s="16"/>
    </row>
    <row r="40" spans="1:24" x14ac:dyDescent="0.3">
      <c r="A40" s="16"/>
      <c r="B40" s="16"/>
      <c r="C40" s="16"/>
      <c r="D40" s="16"/>
      <c r="E40" s="16"/>
      <c r="F40" s="16"/>
      <c r="G40" s="16"/>
      <c r="H40" s="16"/>
      <c r="I40" s="16"/>
      <c r="J40" s="16"/>
      <c r="K40" s="16"/>
    </row>
    <row r="41" spans="1:24" x14ac:dyDescent="0.3">
      <c r="A41" s="16"/>
      <c r="B41" s="16"/>
      <c r="C41" s="16"/>
      <c r="D41" s="16"/>
      <c r="E41" s="16"/>
      <c r="F41" s="16"/>
      <c r="G41" s="16"/>
      <c r="H41" s="16"/>
      <c r="I41" s="16"/>
      <c r="J41" s="16"/>
      <c r="K41" s="16"/>
    </row>
    <row r="42" spans="1:24" x14ac:dyDescent="0.3">
      <c r="A42" s="16"/>
      <c r="B42" s="16"/>
      <c r="C42" s="16"/>
      <c r="D42" s="16"/>
      <c r="E42" s="16"/>
      <c r="F42" s="16"/>
      <c r="G42" s="16"/>
      <c r="H42" s="16"/>
      <c r="I42" s="16"/>
      <c r="J42" s="16"/>
      <c r="K42" s="16"/>
      <c r="W42" t="s">
        <v>143</v>
      </c>
      <c r="X42">
        <f>AVERAGE('Overtake Chart'!C3:C29)</f>
        <v>3.7037037037037037</v>
      </c>
    </row>
    <row r="43" spans="1:24" x14ac:dyDescent="0.3">
      <c r="A43" s="16"/>
      <c r="B43" s="16"/>
      <c r="C43" s="16"/>
      <c r="D43" s="16"/>
      <c r="E43" s="16"/>
      <c r="F43" s="16"/>
      <c r="G43" s="16"/>
      <c r="H43" s="16"/>
      <c r="I43" s="16"/>
      <c r="J43" s="16"/>
      <c r="K43" s="16"/>
      <c r="W43" t="s">
        <v>144</v>
      </c>
      <c r="X43">
        <f>MEDIAN('Overtake Chart'!C3:C29)</f>
        <v>2</v>
      </c>
    </row>
    <row r="44" spans="1:24" x14ac:dyDescent="0.3">
      <c r="A44" s="16"/>
      <c r="B44" s="16"/>
      <c r="C44" s="16"/>
      <c r="D44" s="16"/>
      <c r="E44" s="16"/>
      <c r="F44" s="16"/>
      <c r="G44" s="16"/>
      <c r="H44" s="16"/>
      <c r="I44" s="16"/>
      <c r="J44" s="16"/>
      <c r="K44" s="16"/>
      <c r="W44" t="s">
        <v>145</v>
      </c>
      <c r="X44">
        <f>_xlfn.MODE.SNGL('Overtake Chart'!C3:C29)</f>
        <v>0</v>
      </c>
    </row>
    <row r="45" spans="1:24" x14ac:dyDescent="0.3">
      <c r="W45" t="s">
        <v>146</v>
      </c>
      <c r="X45">
        <f>_xlfn.STDEV.P('Overtake Chart'!C3:C29)</f>
        <v>6.4796822899641588</v>
      </c>
    </row>
  </sheetData>
  <dataConsolidate/>
  <mergeCells count="2">
    <mergeCell ref="A27:K27"/>
    <mergeCell ref="A29:K44"/>
  </mergeCells>
  <conditionalFormatting sqref="H2:H26">
    <cfRule type="containsText" dxfId="27" priority="21" operator="containsText" text="DUCATI">
      <formula>NOT(ISERROR(SEARCH("DUCATI",H2)))</formula>
    </cfRule>
  </conditionalFormatting>
  <conditionalFormatting sqref="H4:H5">
    <cfRule type="containsText" dxfId="26" priority="20" operator="containsText" text="APRILIA">
      <formula>NOT(ISERROR(SEARCH("APRILIA",H4)))</formula>
    </cfRule>
  </conditionalFormatting>
  <conditionalFormatting sqref="H21">
    <cfRule type="containsText" dxfId="25" priority="19" operator="containsText" text="APRILIA">
      <formula>NOT(ISERROR(SEARCH("APRILIA",H21)))</formula>
    </cfRule>
  </conditionalFormatting>
  <conditionalFormatting sqref="H6:H26">
    <cfRule type="containsText" dxfId="24" priority="18" operator="containsText" text="KTM">
      <formula>NOT(ISERROR(SEARCH("KTM",H6)))</formula>
    </cfRule>
  </conditionalFormatting>
  <conditionalFormatting sqref="H9:H26">
    <cfRule type="containsText" dxfId="23" priority="17" operator="containsText" text="SUZUKI">
      <formula>NOT(ISERROR(SEARCH("SUZUKI",H9)))</formula>
    </cfRule>
  </conditionalFormatting>
  <conditionalFormatting sqref="H13:H26">
    <cfRule type="containsText" dxfId="22" priority="16" operator="containsText" text="HONDA">
      <formula>NOT(ISERROR(SEARCH("HONDA",H13)))</formula>
    </cfRule>
  </conditionalFormatting>
  <conditionalFormatting sqref="H17:H26">
    <cfRule type="containsText" dxfId="21" priority="15" operator="containsText" text="YAMAHA">
      <formula>NOT(ISERROR(SEARCH("YAMAHA",H17)))</formula>
    </cfRule>
  </conditionalFormatting>
  <conditionalFormatting sqref="C2:C26">
    <cfRule type="containsText" dxfId="20" priority="7" operator="containsText" text="DUCATI">
      <formula>NOT(ISERROR(SEARCH("DUCATI",C2)))</formula>
    </cfRule>
  </conditionalFormatting>
  <conditionalFormatting sqref="C4:C5">
    <cfRule type="containsText" dxfId="19" priority="6" operator="containsText" text="APRILIA">
      <formula>NOT(ISERROR(SEARCH("APRILIA",C4)))</formula>
    </cfRule>
  </conditionalFormatting>
  <conditionalFormatting sqref="C21">
    <cfRule type="containsText" dxfId="18" priority="5" operator="containsText" text="APRILIA">
      <formula>NOT(ISERROR(SEARCH("APRILIA",C21)))</formula>
    </cfRule>
  </conditionalFormatting>
  <conditionalFormatting sqref="C6:C26">
    <cfRule type="containsText" dxfId="17" priority="4" operator="containsText" text="KTM">
      <formula>NOT(ISERROR(SEARCH("KTM",C6)))</formula>
    </cfRule>
  </conditionalFormatting>
  <conditionalFormatting sqref="C9:C26">
    <cfRule type="containsText" dxfId="16" priority="3" operator="containsText" text="SUZUKI">
      <formula>NOT(ISERROR(SEARCH("SUZUKI",C9)))</formula>
    </cfRule>
  </conditionalFormatting>
  <conditionalFormatting sqref="C13:C26">
    <cfRule type="containsText" dxfId="15" priority="2" operator="containsText" text="HONDA">
      <formula>NOT(ISERROR(SEARCH("HONDA",C13)))</formula>
    </cfRule>
  </conditionalFormatting>
  <conditionalFormatting sqref="C17:C26">
    <cfRule type="containsText" dxfId="14" priority="1" operator="containsText" text="YAMAHA">
      <formula>NOT(ISERROR(SEARCH("YAMAHA",C17)))</formula>
    </cfRule>
  </conditionalFormatting>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D5FC2-53D6-4D9D-815D-D2C0A09A305F}">
  <dimension ref="A2:Y31"/>
  <sheetViews>
    <sheetView workbookViewId="0">
      <selection activeCell="D33" sqref="D33"/>
    </sheetView>
  </sheetViews>
  <sheetFormatPr defaultRowHeight="14.4" x14ac:dyDescent="0.3"/>
  <sheetData>
    <row r="2" spans="1:25" x14ac:dyDescent="0.3">
      <c r="A2" t="s">
        <v>132</v>
      </c>
      <c r="B2" t="s">
        <v>80</v>
      </c>
    </row>
    <row r="3" spans="1:25" x14ac:dyDescent="0.3">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row>
    <row r="4" spans="1:25" x14ac:dyDescent="0.3">
      <c r="A4">
        <v>0</v>
      </c>
      <c r="B4" s="2">
        <v>63</v>
      </c>
      <c r="C4" s="2">
        <v>20</v>
      </c>
      <c r="D4" s="2">
        <v>89</v>
      </c>
      <c r="E4" s="2">
        <v>72</v>
      </c>
      <c r="F4" s="2">
        <v>41</v>
      </c>
      <c r="G4" s="2">
        <v>43</v>
      </c>
      <c r="H4" s="2">
        <v>5</v>
      </c>
      <c r="I4" s="2">
        <v>88</v>
      </c>
      <c r="J4" s="2">
        <v>42</v>
      </c>
      <c r="K4" s="2">
        <v>33</v>
      </c>
      <c r="L4" s="2">
        <v>12</v>
      </c>
      <c r="M4" s="2">
        <v>30</v>
      </c>
      <c r="N4" s="2">
        <v>10</v>
      </c>
      <c r="O4" s="2">
        <v>36</v>
      </c>
      <c r="P4" s="2">
        <v>49</v>
      </c>
      <c r="Q4" s="2">
        <v>23</v>
      </c>
      <c r="R4" s="2">
        <v>4</v>
      </c>
      <c r="S4" s="2">
        <v>6</v>
      </c>
      <c r="T4" s="2">
        <v>87</v>
      </c>
      <c r="U4" s="2">
        <v>21</v>
      </c>
      <c r="V4" s="2">
        <v>73</v>
      </c>
      <c r="W4" s="2">
        <v>32</v>
      </c>
      <c r="X4">
        <v>25</v>
      </c>
      <c r="Y4">
        <v>40</v>
      </c>
    </row>
    <row r="5" spans="1:25" x14ac:dyDescent="0.3">
      <c r="A5">
        <v>1</v>
      </c>
      <c r="B5" s="2">
        <v>63</v>
      </c>
      <c r="C5" s="2">
        <v>41</v>
      </c>
      <c r="D5" s="2">
        <v>20</v>
      </c>
      <c r="E5" s="2">
        <v>89</v>
      </c>
      <c r="F5" s="2">
        <v>72</v>
      </c>
      <c r="G5" s="2">
        <v>43</v>
      </c>
      <c r="H5" s="2">
        <v>33</v>
      </c>
      <c r="I5" s="2">
        <v>30</v>
      </c>
      <c r="J5" s="2">
        <v>12</v>
      </c>
      <c r="K5" s="2">
        <v>88</v>
      </c>
      <c r="L5" s="2">
        <v>49</v>
      </c>
      <c r="M5" s="2">
        <v>5</v>
      </c>
      <c r="N5" s="2">
        <v>23</v>
      </c>
      <c r="O5" s="2">
        <v>73</v>
      </c>
      <c r="P5" s="2">
        <v>42</v>
      </c>
      <c r="Q5" s="2">
        <v>36</v>
      </c>
      <c r="R5" s="2">
        <v>6</v>
      </c>
      <c r="S5" s="2">
        <v>10</v>
      </c>
      <c r="T5" s="2">
        <v>25</v>
      </c>
      <c r="U5" s="2">
        <v>40</v>
      </c>
      <c r="V5" s="2">
        <v>21</v>
      </c>
      <c r="W5" s="2">
        <v>32</v>
      </c>
      <c r="X5">
        <v>4</v>
      </c>
      <c r="Y5">
        <v>87</v>
      </c>
    </row>
    <row r="6" spans="1:25" x14ac:dyDescent="0.3">
      <c r="A6">
        <v>2</v>
      </c>
      <c r="B6" s="2">
        <v>63</v>
      </c>
      <c r="C6" s="2">
        <v>41</v>
      </c>
      <c r="D6" s="2">
        <v>20</v>
      </c>
      <c r="E6" s="2">
        <v>89</v>
      </c>
      <c r="F6" s="2">
        <v>72</v>
      </c>
      <c r="G6" s="2">
        <v>43</v>
      </c>
      <c r="H6" s="2">
        <v>33</v>
      </c>
      <c r="I6" s="2">
        <v>30</v>
      </c>
      <c r="J6" s="2">
        <v>12</v>
      </c>
      <c r="K6" s="2">
        <v>88</v>
      </c>
      <c r="L6" s="2">
        <v>5</v>
      </c>
      <c r="M6" s="2">
        <v>49</v>
      </c>
      <c r="N6" s="2">
        <v>23</v>
      </c>
      <c r="O6" s="2">
        <v>73</v>
      </c>
      <c r="P6" s="2">
        <v>36</v>
      </c>
      <c r="Q6" s="2">
        <v>42</v>
      </c>
      <c r="R6" s="2">
        <v>6</v>
      </c>
      <c r="S6" s="2">
        <v>10</v>
      </c>
      <c r="T6" s="2">
        <v>25</v>
      </c>
      <c r="U6" s="2">
        <v>40</v>
      </c>
      <c r="V6" s="2">
        <v>21</v>
      </c>
      <c r="W6" s="2">
        <v>4</v>
      </c>
      <c r="X6">
        <v>87</v>
      </c>
      <c r="Y6">
        <v>32</v>
      </c>
    </row>
    <row r="7" spans="1:25" x14ac:dyDescent="0.3">
      <c r="A7">
        <v>3</v>
      </c>
      <c r="B7" s="2">
        <v>63</v>
      </c>
      <c r="C7" s="2">
        <v>41</v>
      </c>
      <c r="D7" s="2">
        <v>20</v>
      </c>
      <c r="E7" s="2">
        <v>72</v>
      </c>
      <c r="F7" s="2">
        <v>89</v>
      </c>
      <c r="G7" s="2">
        <v>43</v>
      </c>
      <c r="H7" s="2">
        <v>33</v>
      </c>
      <c r="I7" s="2">
        <v>30</v>
      </c>
      <c r="J7" s="2">
        <v>12</v>
      </c>
      <c r="K7" s="2">
        <v>88</v>
      </c>
      <c r="L7" s="2">
        <v>5</v>
      </c>
      <c r="M7" s="2">
        <v>49</v>
      </c>
      <c r="N7" s="2">
        <v>23</v>
      </c>
      <c r="O7" s="2">
        <v>36</v>
      </c>
      <c r="P7" s="2">
        <v>73</v>
      </c>
      <c r="Q7" s="2">
        <v>42</v>
      </c>
      <c r="R7" s="2">
        <v>6</v>
      </c>
      <c r="S7" s="2">
        <v>10</v>
      </c>
      <c r="T7" s="2">
        <v>25</v>
      </c>
      <c r="U7" s="2">
        <v>40</v>
      </c>
      <c r="V7" s="2">
        <v>21</v>
      </c>
      <c r="W7" s="2">
        <v>87</v>
      </c>
      <c r="X7">
        <v>4</v>
      </c>
      <c r="Y7">
        <v>32</v>
      </c>
    </row>
    <row r="8" spans="1:25" x14ac:dyDescent="0.3">
      <c r="A8">
        <v>4</v>
      </c>
      <c r="B8" s="2">
        <v>63</v>
      </c>
      <c r="C8" s="2">
        <v>41</v>
      </c>
      <c r="D8" s="2">
        <v>20</v>
      </c>
      <c r="E8" s="2">
        <v>72</v>
      </c>
      <c r="F8" s="2">
        <v>89</v>
      </c>
      <c r="G8" s="2">
        <v>33</v>
      </c>
      <c r="H8" s="2">
        <v>12</v>
      </c>
      <c r="I8" s="2">
        <v>30</v>
      </c>
      <c r="J8" s="2">
        <v>88</v>
      </c>
      <c r="K8" s="2">
        <v>43</v>
      </c>
      <c r="L8" s="2">
        <v>5</v>
      </c>
      <c r="M8" s="2">
        <v>49</v>
      </c>
      <c r="N8" s="2">
        <v>23</v>
      </c>
      <c r="O8" s="2">
        <v>36</v>
      </c>
      <c r="P8" s="2">
        <v>73</v>
      </c>
      <c r="Q8" s="2">
        <v>42</v>
      </c>
      <c r="R8" s="2">
        <v>6</v>
      </c>
      <c r="S8" s="2">
        <v>10</v>
      </c>
      <c r="T8" s="2">
        <v>40</v>
      </c>
      <c r="U8" s="2">
        <v>21</v>
      </c>
      <c r="V8" s="2">
        <v>87</v>
      </c>
      <c r="W8" s="2">
        <v>4</v>
      </c>
      <c r="X8">
        <v>25</v>
      </c>
      <c r="Y8">
        <v>32</v>
      </c>
    </row>
    <row r="9" spans="1:25" x14ac:dyDescent="0.3">
      <c r="A9">
        <v>5</v>
      </c>
      <c r="B9" s="2">
        <v>63</v>
      </c>
      <c r="C9" s="2">
        <v>72</v>
      </c>
      <c r="D9" s="2">
        <v>89</v>
      </c>
      <c r="E9" s="2">
        <v>33</v>
      </c>
      <c r="F9" s="2">
        <v>12</v>
      </c>
      <c r="G9" s="2">
        <v>30</v>
      </c>
      <c r="H9" s="2">
        <v>43</v>
      </c>
      <c r="I9" s="2">
        <v>88</v>
      </c>
      <c r="J9" s="2">
        <v>5</v>
      </c>
      <c r="K9" s="2">
        <v>49</v>
      </c>
      <c r="L9" s="2">
        <v>36</v>
      </c>
      <c r="M9" s="2">
        <v>23</v>
      </c>
      <c r="N9" s="2">
        <v>73</v>
      </c>
      <c r="O9" s="2">
        <v>42</v>
      </c>
      <c r="P9" s="2">
        <v>41</v>
      </c>
      <c r="Q9" s="2">
        <v>6</v>
      </c>
      <c r="R9" s="2">
        <v>10</v>
      </c>
      <c r="S9" s="2">
        <v>40</v>
      </c>
      <c r="T9" s="2">
        <v>21</v>
      </c>
      <c r="U9" s="2">
        <v>87</v>
      </c>
      <c r="V9" s="2">
        <v>4</v>
      </c>
      <c r="W9" s="2">
        <v>25</v>
      </c>
      <c r="X9">
        <v>32</v>
      </c>
      <c r="Y9">
        <v>20</v>
      </c>
    </row>
    <row r="10" spans="1:25" x14ac:dyDescent="0.3">
      <c r="A10">
        <v>6</v>
      </c>
      <c r="B10" s="2">
        <v>63</v>
      </c>
      <c r="C10" s="2">
        <v>72</v>
      </c>
      <c r="D10" s="2">
        <v>89</v>
      </c>
      <c r="E10" s="2">
        <v>33</v>
      </c>
      <c r="F10" s="2">
        <v>12</v>
      </c>
      <c r="G10" s="2">
        <v>30</v>
      </c>
      <c r="H10" s="2">
        <v>43</v>
      </c>
      <c r="I10" s="2">
        <v>88</v>
      </c>
      <c r="J10" s="2">
        <v>5</v>
      </c>
      <c r="K10" s="2">
        <v>49</v>
      </c>
      <c r="L10" s="2">
        <v>36</v>
      </c>
      <c r="M10" s="2">
        <v>23</v>
      </c>
      <c r="N10" s="2">
        <v>73</v>
      </c>
      <c r="O10" s="2">
        <v>42</v>
      </c>
      <c r="P10" s="2">
        <v>41</v>
      </c>
      <c r="Q10" s="2">
        <v>10</v>
      </c>
      <c r="R10" s="2">
        <v>6</v>
      </c>
      <c r="S10" s="2">
        <v>40</v>
      </c>
      <c r="T10" s="2">
        <v>87</v>
      </c>
      <c r="U10" s="2">
        <v>4</v>
      </c>
      <c r="V10" s="2">
        <v>25</v>
      </c>
      <c r="W10" s="2">
        <v>32</v>
      </c>
      <c r="X10">
        <v>21</v>
      </c>
      <c r="Y10">
        <v>20</v>
      </c>
    </row>
    <row r="11" spans="1:25" x14ac:dyDescent="0.3">
      <c r="A11">
        <v>7</v>
      </c>
      <c r="B11" s="2">
        <v>63</v>
      </c>
      <c r="C11" s="2">
        <v>72</v>
      </c>
      <c r="D11" s="2">
        <v>89</v>
      </c>
      <c r="E11" s="2">
        <v>33</v>
      </c>
      <c r="F11" s="2">
        <v>12</v>
      </c>
      <c r="G11" s="2">
        <v>30</v>
      </c>
      <c r="H11" s="2">
        <v>43</v>
      </c>
      <c r="I11" s="2">
        <v>88</v>
      </c>
      <c r="J11" s="2">
        <v>5</v>
      </c>
      <c r="K11" s="2">
        <v>49</v>
      </c>
      <c r="L11" s="2">
        <v>36</v>
      </c>
      <c r="M11" s="2">
        <v>23</v>
      </c>
      <c r="N11" s="2">
        <v>42</v>
      </c>
      <c r="O11" s="2">
        <v>41</v>
      </c>
      <c r="P11" s="2">
        <v>73</v>
      </c>
      <c r="Q11" s="2">
        <v>10</v>
      </c>
      <c r="R11" s="2">
        <v>6</v>
      </c>
      <c r="S11" s="2">
        <v>40</v>
      </c>
      <c r="T11" s="2">
        <v>87</v>
      </c>
      <c r="U11" s="2">
        <v>4</v>
      </c>
      <c r="V11" s="2" t="s">
        <v>135</v>
      </c>
      <c r="W11" s="2" t="s">
        <v>134</v>
      </c>
      <c r="X11">
        <v>21</v>
      </c>
      <c r="Y11">
        <v>20</v>
      </c>
    </row>
    <row r="12" spans="1:25" x14ac:dyDescent="0.3">
      <c r="A12">
        <v>8</v>
      </c>
      <c r="B12" s="2">
        <v>63</v>
      </c>
      <c r="C12" s="2">
        <v>72</v>
      </c>
      <c r="D12" s="2">
        <v>89</v>
      </c>
      <c r="E12" s="2">
        <v>33</v>
      </c>
      <c r="F12" s="2">
        <v>12</v>
      </c>
      <c r="G12" s="2">
        <v>43</v>
      </c>
      <c r="H12" s="2">
        <v>30</v>
      </c>
      <c r="I12" s="2">
        <v>88</v>
      </c>
      <c r="J12" s="2">
        <v>5</v>
      </c>
      <c r="K12" s="2">
        <v>49</v>
      </c>
      <c r="L12" s="2">
        <v>36</v>
      </c>
      <c r="M12" s="2">
        <v>23</v>
      </c>
      <c r="N12" s="2">
        <v>41</v>
      </c>
      <c r="O12" s="2">
        <v>42</v>
      </c>
      <c r="P12" s="2">
        <v>73</v>
      </c>
      <c r="Q12" s="2">
        <v>10</v>
      </c>
      <c r="R12" s="2">
        <v>6</v>
      </c>
      <c r="S12" s="2">
        <v>40</v>
      </c>
      <c r="T12" s="2">
        <v>87</v>
      </c>
      <c r="U12" s="2">
        <v>4</v>
      </c>
      <c r="V12" s="2">
        <v>32</v>
      </c>
      <c r="W12" s="2" t="s">
        <v>135</v>
      </c>
      <c r="X12">
        <v>20</v>
      </c>
      <c r="Y12" s="1">
        <v>21</v>
      </c>
    </row>
    <row r="13" spans="1:25" x14ac:dyDescent="0.3">
      <c r="A13">
        <v>9</v>
      </c>
      <c r="B13" s="2">
        <v>63</v>
      </c>
      <c r="C13" s="2">
        <v>72</v>
      </c>
      <c r="D13" s="2">
        <v>89</v>
      </c>
      <c r="E13" s="2">
        <v>33</v>
      </c>
      <c r="F13" s="2">
        <v>12</v>
      </c>
      <c r="G13" s="2">
        <v>43</v>
      </c>
      <c r="H13" s="2">
        <v>30</v>
      </c>
      <c r="I13" s="2">
        <v>88</v>
      </c>
      <c r="J13" s="2">
        <v>5</v>
      </c>
      <c r="K13" s="2">
        <v>36</v>
      </c>
      <c r="L13" s="2">
        <v>49</v>
      </c>
      <c r="M13" s="2">
        <v>23</v>
      </c>
      <c r="N13" s="2">
        <v>41</v>
      </c>
      <c r="O13" s="2">
        <v>42</v>
      </c>
      <c r="P13" s="2">
        <v>73</v>
      </c>
      <c r="Q13" s="2">
        <v>10</v>
      </c>
      <c r="R13" s="2">
        <v>6</v>
      </c>
      <c r="S13" s="2">
        <v>4</v>
      </c>
      <c r="T13" s="2">
        <v>87</v>
      </c>
      <c r="U13" s="2">
        <v>32</v>
      </c>
      <c r="V13" s="2">
        <v>25</v>
      </c>
      <c r="W13" s="2">
        <v>20</v>
      </c>
    </row>
    <row r="14" spans="1:25" x14ac:dyDescent="0.3">
      <c r="A14">
        <v>10</v>
      </c>
      <c r="B14" s="2">
        <v>63</v>
      </c>
      <c r="C14" s="2">
        <v>72</v>
      </c>
      <c r="D14" s="2">
        <v>89</v>
      </c>
      <c r="E14" s="2">
        <v>12</v>
      </c>
      <c r="F14" s="2">
        <v>33</v>
      </c>
      <c r="G14" s="2">
        <v>43</v>
      </c>
      <c r="H14" s="2">
        <v>30</v>
      </c>
      <c r="I14" s="2">
        <v>88</v>
      </c>
      <c r="J14" s="2">
        <v>5</v>
      </c>
      <c r="K14" s="2">
        <v>36</v>
      </c>
      <c r="L14" s="2">
        <v>23</v>
      </c>
      <c r="M14" s="2">
        <v>49</v>
      </c>
      <c r="N14" s="2">
        <v>41</v>
      </c>
      <c r="O14" s="2">
        <v>42</v>
      </c>
      <c r="P14" s="2">
        <v>73</v>
      </c>
      <c r="Q14" s="2">
        <v>10</v>
      </c>
      <c r="R14" s="2">
        <v>6</v>
      </c>
      <c r="S14" s="2">
        <v>4</v>
      </c>
      <c r="T14" s="2">
        <v>87</v>
      </c>
      <c r="U14" s="2">
        <v>32</v>
      </c>
      <c r="V14" s="2">
        <v>25</v>
      </c>
      <c r="W14" s="2" t="s">
        <v>131</v>
      </c>
    </row>
    <row r="15" spans="1:25" x14ac:dyDescent="0.3">
      <c r="A15">
        <v>11</v>
      </c>
      <c r="B15" s="2">
        <v>63</v>
      </c>
      <c r="C15" s="2">
        <v>72</v>
      </c>
      <c r="D15" s="2">
        <v>89</v>
      </c>
      <c r="E15" s="2">
        <v>12</v>
      </c>
      <c r="F15" s="2">
        <v>33</v>
      </c>
      <c r="G15" s="2">
        <v>43</v>
      </c>
      <c r="H15" s="2">
        <v>30</v>
      </c>
      <c r="I15" s="2">
        <v>88</v>
      </c>
      <c r="J15" s="2">
        <v>5</v>
      </c>
      <c r="K15" s="2">
        <v>36</v>
      </c>
      <c r="L15" s="2">
        <v>23</v>
      </c>
      <c r="M15" s="2">
        <v>41</v>
      </c>
      <c r="N15" s="2">
        <v>49</v>
      </c>
      <c r="O15" s="2">
        <v>42</v>
      </c>
      <c r="P15" s="2">
        <v>73</v>
      </c>
      <c r="Q15" s="2">
        <v>10</v>
      </c>
      <c r="R15" s="2">
        <v>6</v>
      </c>
      <c r="S15" s="2">
        <v>87</v>
      </c>
      <c r="T15" s="2">
        <v>4</v>
      </c>
      <c r="U15" s="2">
        <v>32</v>
      </c>
      <c r="V15" s="2">
        <v>25</v>
      </c>
      <c r="W15" s="2" t="s">
        <v>131</v>
      </c>
    </row>
    <row r="16" spans="1:25" x14ac:dyDescent="0.3">
      <c r="A16">
        <v>12</v>
      </c>
      <c r="B16" s="2">
        <v>63</v>
      </c>
      <c r="C16" s="2">
        <v>72</v>
      </c>
      <c r="D16" s="2">
        <v>89</v>
      </c>
      <c r="E16" s="2">
        <v>12</v>
      </c>
      <c r="F16" s="2">
        <v>33</v>
      </c>
      <c r="G16" s="2">
        <v>43</v>
      </c>
      <c r="H16" s="2">
        <v>30</v>
      </c>
      <c r="I16" s="2">
        <v>88</v>
      </c>
      <c r="J16" s="2">
        <v>5</v>
      </c>
      <c r="K16" s="2">
        <v>36</v>
      </c>
      <c r="L16" s="2">
        <v>23</v>
      </c>
      <c r="M16" s="2">
        <v>41</v>
      </c>
      <c r="N16" s="2">
        <v>42</v>
      </c>
      <c r="O16" s="2">
        <v>49</v>
      </c>
      <c r="P16" s="2">
        <v>73</v>
      </c>
      <c r="Q16" s="2">
        <v>10</v>
      </c>
      <c r="R16" s="2">
        <v>6</v>
      </c>
      <c r="S16" s="2">
        <v>87</v>
      </c>
      <c r="T16" s="2">
        <v>4</v>
      </c>
      <c r="U16" s="2">
        <v>32</v>
      </c>
      <c r="V16" s="2">
        <v>25</v>
      </c>
      <c r="W16" s="2"/>
    </row>
    <row r="17" spans="1:25" x14ac:dyDescent="0.3">
      <c r="A17">
        <v>13</v>
      </c>
      <c r="B17" s="2">
        <v>63</v>
      </c>
      <c r="C17" s="2">
        <v>72</v>
      </c>
      <c r="D17" s="2">
        <v>89</v>
      </c>
      <c r="E17" s="2">
        <v>12</v>
      </c>
      <c r="F17" s="2">
        <v>33</v>
      </c>
      <c r="G17" s="2">
        <v>43</v>
      </c>
      <c r="H17" s="2">
        <v>30</v>
      </c>
      <c r="I17" s="2">
        <v>88</v>
      </c>
      <c r="J17" s="2">
        <v>5</v>
      </c>
      <c r="K17" s="2">
        <v>36</v>
      </c>
      <c r="L17" s="2">
        <v>41</v>
      </c>
      <c r="M17" s="2">
        <v>23</v>
      </c>
      <c r="N17" s="2">
        <v>42</v>
      </c>
      <c r="O17" s="2">
        <v>49</v>
      </c>
      <c r="P17" s="2">
        <v>73</v>
      </c>
      <c r="Q17" s="2">
        <v>10</v>
      </c>
      <c r="R17" s="2">
        <v>6</v>
      </c>
      <c r="S17" s="2">
        <v>87</v>
      </c>
      <c r="T17" s="2">
        <v>4</v>
      </c>
      <c r="U17" s="2">
        <v>32</v>
      </c>
      <c r="V17" s="2">
        <v>25</v>
      </c>
      <c r="W17" s="2"/>
    </row>
    <row r="18" spans="1:25" x14ac:dyDescent="0.3">
      <c r="A18">
        <v>14</v>
      </c>
      <c r="B18" s="2">
        <v>63</v>
      </c>
      <c r="C18" s="2">
        <v>72</v>
      </c>
      <c r="D18" s="2">
        <v>89</v>
      </c>
      <c r="E18" s="2">
        <v>12</v>
      </c>
      <c r="F18" s="2">
        <v>33</v>
      </c>
      <c r="G18" s="2">
        <v>43</v>
      </c>
      <c r="H18" s="2">
        <v>30</v>
      </c>
      <c r="I18" s="2">
        <v>88</v>
      </c>
      <c r="J18" s="2">
        <v>5</v>
      </c>
      <c r="K18" s="2">
        <v>36</v>
      </c>
      <c r="L18" s="2">
        <v>41</v>
      </c>
      <c r="M18" s="2">
        <v>42</v>
      </c>
      <c r="N18" s="2">
        <v>23</v>
      </c>
      <c r="O18" s="2">
        <v>49</v>
      </c>
      <c r="P18" s="2">
        <v>73</v>
      </c>
      <c r="Q18" s="2">
        <v>10</v>
      </c>
      <c r="R18" s="2">
        <v>6</v>
      </c>
      <c r="S18" s="2">
        <v>4</v>
      </c>
      <c r="T18" s="2">
        <v>87</v>
      </c>
      <c r="U18" s="2">
        <v>32</v>
      </c>
      <c r="V18" s="2">
        <v>25</v>
      </c>
      <c r="W18" s="2"/>
    </row>
    <row r="19" spans="1:25" x14ac:dyDescent="0.3">
      <c r="A19">
        <v>15</v>
      </c>
      <c r="B19" s="2">
        <v>63</v>
      </c>
      <c r="C19" s="2">
        <v>72</v>
      </c>
      <c r="D19" s="2">
        <v>89</v>
      </c>
      <c r="E19" s="2">
        <v>12</v>
      </c>
      <c r="F19" s="2">
        <v>33</v>
      </c>
      <c r="G19" s="2">
        <v>43</v>
      </c>
      <c r="H19" s="2">
        <v>30</v>
      </c>
      <c r="I19" s="2">
        <v>88</v>
      </c>
      <c r="J19" s="2">
        <v>5</v>
      </c>
      <c r="K19" s="2">
        <v>36</v>
      </c>
      <c r="L19" s="2">
        <v>41</v>
      </c>
      <c r="M19" s="2">
        <v>42</v>
      </c>
      <c r="N19" s="2">
        <v>23</v>
      </c>
      <c r="O19" s="2">
        <v>49</v>
      </c>
      <c r="P19" s="2">
        <v>73</v>
      </c>
      <c r="Q19" s="2">
        <v>10</v>
      </c>
      <c r="R19" s="2">
        <v>6</v>
      </c>
      <c r="S19" s="2">
        <v>4</v>
      </c>
      <c r="T19" s="2">
        <v>87</v>
      </c>
      <c r="U19" s="2">
        <v>32</v>
      </c>
      <c r="V19" s="2">
        <v>25</v>
      </c>
      <c r="W19" s="2"/>
    </row>
    <row r="20" spans="1:25" x14ac:dyDescent="0.3">
      <c r="A20">
        <v>16</v>
      </c>
      <c r="B20" s="2">
        <v>63</v>
      </c>
      <c r="C20" s="2">
        <v>72</v>
      </c>
      <c r="D20" s="2">
        <v>89</v>
      </c>
      <c r="E20" s="2">
        <v>12</v>
      </c>
      <c r="F20" s="2">
        <v>33</v>
      </c>
      <c r="G20" s="2">
        <v>43</v>
      </c>
      <c r="H20" s="2">
        <v>88</v>
      </c>
      <c r="I20" s="2">
        <v>41</v>
      </c>
      <c r="J20" s="2">
        <v>36</v>
      </c>
      <c r="K20" s="2" t="s">
        <v>130</v>
      </c>
      <c r="L20" s="2">
        <v>30</v>
      </c>
      <c r="M20" s="2">
        <v>42</v>
      </c>
      <c r="N20" s="2">
        <v>23</v>
      </c>
      <c r="O20" s="2">
        <v>49</v>
      </c>
      <c r="P20" s="2">
        <v>73</v>
      </c>
      <c r="Q20" s="2">
        <v>10</v>
      </c>
      <c r="R20" s="2">
        <v>6</v>
      </c>
      <c r="S20" s="2">
        <v>4</v>
      </c>
      <c r="T20" s="2">
        <v>87</v>
      </c>
      <c r="U20" s="2">
        <v>32</v>
      </c>
      <c r="V20" s="2">
        <v>25</v>
      </c>
      <c r="W20" s="2"/>
    </row>
    <row r="21" spans="1:25" x14ac:dyDescent="0.3">
      <c r="A21">
        <v>17</v>
      </c>
      <c r="B21" s="2">
        <v>63</v>
      </c>
      <c r="C21" s="2">
        <v>72</v>
      </c>
      <c r="D21" s="2">
        <v>12</v>
      </c>
      <c r="E21" s="2">
        <v>89</v>
      </c>
      <c r="F21" s="2">
        <v>33</v>
      </c>
      <c r="G21" s="2">
        <v>43</v>
      </c>
      <c r="H21" s="2">
        <v>88</v>
      </c>
      <c r="I21" s="2">
        <v>41</v>
      </c>
      <c r="J21" s="2">
        <v>36</v>
      </c>
      <c r="K21" s="2" t="s">
        <v>133</v>
      </c>
      <c r="L21" s="2" t="s">
        <v>130</v>
      </c>
      <c r="M21" s="2">
        <v>30</v>
      </c>
      <c r="N21" s="2">
        <v>23</v>
      </c>
      <c r="O21" s="2">
        <v>49</v>
      </c>
      <c r="P21" s="2">
        <v>73</v>
      </c>
      <c r="Q21" s="2">
        <v>10</v>
      </c>
      <c r="R21" s="2">
        <v>6</v>
      </c>
      <c r="S21" s="2">
        <v>4</v>
      </c>
      <c r="T21" s="2">
        <v>87</v>
      </c>
      <c r="U21" s="2">
        <v>32</v>
      </c>
      <c r="V21" s="2">
        <v>25</v>
      </c>
      <c r="W21" s="2"/>
    </row>
    <row r="22" spans="1:25" x14ac:dyDescent="0.3">
      <c r="A22">
        <v>18</v>
      </c>
      <c r="B22" s="2">
        <v>63</v>
      </c>
      <c r="C22" s="2">
        <v>72</v>
      </c>
      <c r="D22" s="2">
        <v>12</v>
      </c>
      <c r="E22" s="2">
        <v>33</v>
      </c>
      <c r="F22" s="2">
        <v>43</v>
      </c>
      <c r="G22" s="2">
        <v>89</v>
      </c>
      <c r="H22" s="2">
        <v>41</v>
      </c>
      <c r="I22" s="2">
        <v>88</v>
      </c>
      <c r="J22" s="2">
        <v>36</v>
      </c>
      <c r="K22" s="2">
        <v>42</v>
      </c>
      <c r="L22" s="2">
        <v>30</v>
      </c>
      <c r="M22" s="2">
        <v>23</v>
      </c>
      <c r="N22" s="2">
        <v>5</v>
      </c>
      <c r="O22" s="2">
        <v>49</v>
      </c>
      <c r="P22" s="2">
        <v>73</v>
      </c>
      <c r="Q22" s="2">
        <v>10</v>
      </c>
      <c r="R22" s="2">
        <v>6</v>
      </c>
      <c r="S22" s="2">
        <v>4</v>
      </c>
      <c r="T22" s="2">
        <v>87</v>
      </c>
      <c r="U22" s="2">
        <v>32</v>
      </c>
      <c r="V22" s="2">
        <v>25</v>
      </c>
      <c r="W22" s="2"/>
    </row>
    <row r="23" spans="1:25" x14ac:dyDescent="0.3">
      <c r="A23">
        <v>19</v>
      </c>
      <c r="B23" s="2">
        <v>63</v>
      </c>
      <c r="C23" s="2">
        <v>72</v>
      </c>
      <c r="D23" s="2">
        <v>12</v>
      </c>
      <c r="E23" s="2">
        <v>33</v>
      </c>
      <c r="F23" s="2">
        <v>43</v>
      </c>
      <c r="G23" s="2">
        <v>89</v>
      </c>
      <c r="H23" s="2">
        <v>41</v>
      </c>
      <c r="I23" s="2">
        <v>88</v>
      </c>
      <c r="J23" s="2">
        <v>36</v>
      </c>
      <c r="K23" s="2">
        <v>42</v>
      </c>
      <c r="L23" s="2">
        <v>30</v>
      </c>
      <c r="M23" s="2">
        <v>23</v>
      </c>
      <c r="N23" s="2">
        <v>5</v>
      </c>
      <c r="O23" s="2">
        <v>49</v>
      </c>
      <c r="P23" s="2">
        <v>73</v>
      </c>
      <c r="Q23" s="2">
        <v>10</v>
      </c>
      <c r="R23" s="2">
        <v>6</v>
      </c>
      <c r="S23" s="2">
        <v>4</v>
      </c>
      <c r="T23" s="2">
        <v>87</v>
      </c>
      <c r="U23" s="2">
        <v>32</v>
      </c>
      <c r="V23" s="2"/>
      <c r="W23" s="2"/>
    </row>
    <row r="24" spans="1:25" x14ac:dyDescent="0.3">
      <c r="A24">
        <v>20</v>
      </c>
      <c r="B24" s="2">
        <v>63</v>
      </c>
      <c r="C24" s="2">
        <v>72</v>
      </c>
      <c r="D24" s="2">
        <v>12</v>
      </c>
      <c r="E24" s="2">
        <v>33</v>
      </c>
      <c r="F24" s="2">
        <v>43</v>
      </c>
      <c r="G24" s="2">
        <v>89</v>
      </c>
      <c r="H24" s="2">
        <v>41</v>
      </c>
      <c r="I24" s="2">
        <v>36</v>
      </c>
      <c r="J24" s="2">
        <v>88</v>
      </c>
      <c r="K24" s="2">
        <v>42</v>
      </c>
      <c r="L24" s="2">
        <v>23</v>
      </c>
      <c r="M24" s="2">
        <v>30</v>
      </c>
      <c r="N24" s="2">
        <v>5</v>
      </c>
      <c r="O24" s="2">
        <v>49</v>
      </c>
      <c r="P24" s="2">
        <v>73</v>
      </c>
      <c r="Q24" s="2">
        <v>10</v>
      </c>
      <c r="R24" s="2">
        <v>6</v>
      </c>
      <c r="S24" s="2">
        <v>4</v>
      </c>
      <c r="T24" s="2">
        <v>87</v>
      </c>
      <c r="U24" s="2">
        <v>32</v>
      </c>
      <c r="V24" s="2"/>
      <c r="W24" s="2"/>
    </row>
    <row r="25" spans="1:25" x14ac:dyDescent="0.3">
      <c r="A25">
        <v>21</v>
      </c>
      <c r="B25" s="2">
        <v>63</v>
      </c>
      <c r="C25" s="2">
        <v>72</v>
      </c>
      <c r="D25" s="2">
        <v>12</v>
      </c>
      <c r="E25" s="2">
        <v>43</v>
      </c>
      <c r="F25" s="2">
        <v>33</v>
      </c>
      <c r="G25" s="2">
        <v>89</v>
      </c>
      <c r="H25" s="2">
        <v>41</v>
      </c>
      <c r="I25" s="2">
        <v>36</v>
      </c>
      <c r="J25" s="2">
        <v>88</v>
      </c>
      <c r="K25" s="2">
        <v>42</v>
      </c>
      <c r="L25" s="2">
        <v>23</v>
      </c>
      <c r="M25" s="2">
        <v>30</v>
      </c>
      <c r="N25" s="2">
        <v>5</v>
      </c>
      <c r="O25" s="2">
        <v>49</v>
      </c>
      <c r="P25" s="2">
        <v>73</v>
      </c>
      <c r="Q25" s="2">
        <v>10</v>
      </c>
      <c r="R25" s="2">
        <v>6</v>
      </c>
      <c r="S25" s="2">
        <v>4</v>
      </c>
      <c r="T25" s="2">
        <v>87</v>
      </c>
      <c r="U25" s="2">
        <v>32</v>
      </c>
      <c r="V25" s="2"/>
      <c r="W25" s="2"/>
    </row>
    <row r="26" spans="1:25" x14ac:dyDescent="0.3">
      <c r="A26">
        <v>22</v>
      </c>
      <c r="B26" s="2">
        <v>63</v>
      </c>
      <c r="C26" s="2">
        <v>72</v>
      </c>
      <c r="D26" s="2">
        <v>12</v>
      </c>
      <c r="E26" s="2">
        <v>43</v>
      </c>
      <c r="F26" s="2">
        <v>33</v>
      </c>
      <c r="G26" s="2">
        <v>89</v>
      </c>
      <c r="H26" s="2">
        <v>41</v>
      </c>
      <c r="I26" s="2">
        <v>36</v>
      </c>
      <c r="J26" s="2">
        <v>88</v>
      </c>
      <c r="K26" s="2">
        <v>42</v>
      </c>
      <c r="L26" s="2">
        <v>23</v>
      </c>
      <c r="M26" s="2">
        <v>30</v>
      </c>
      <c r="N26" s="2">
        <v>5</v>
      </c>
      <c r="O26" s="2">
        <v>49</v>
      </c>
      <c r="P26" s="2">
        <v>73</v>
      </c>
      <c r="Q26" s="2">
        <v>10</v>
      </c>
      <c r="R26" s="2">
        <v>6</v>
      </c>
      <c r="S26" s="2">
        <v>4</v>
      </c>
      <c r="T26" s="2">
        <v>87</v>
      </c>
      <c r="U26" s="2">
        <v>32</v>
      </c>
      <c r="V26" s="2"/>
      <c r="W26" s="2"/>
    </row>
    <row r="27" spans="1:25" x14ac:dyDescent="0.3">
      <c r="A27">
        <v>23</v>
      </c>
      <c r="B27" s="2">
        <v>63</v>
      </c>
      <c r="C27" s="2">
        <v>72</v>
      </c>
      <c r="D27" s="2">
        <v>12</v>
      </c>
      <c r="E27" s="2">
        <v>43</v>
      </c>
      <c r="F27" s="2">
        <v>33</v>
      </c>
      <c r="G27" s="2">
        <v>89</v>
      </c>
      <c r="H27" s="2">
        <v>41</v>
      </c>
      <c r="I27" s="2">
        <v>36</v>
      </c>
      <c r="J27" s="2">
        <v>88</v>
      </c>
      <c r="K27" s="2">
        <v>42</v>
      </c>
      <c r="L27" s="2">
        <v>23</v>
      </c>
      <c r="M27" s="2">
        <v>30</v>
      </c>
      <c r="N27" s="2">
        <v>5</v>
      </c>
      <c r="O27" s="2">
        <v>49</v>
      </c>
      <c r="P27" s="2">
        <v>73</v>
      </c>
      <c r="Q27" s="2">
        <v>10</v>
      </c>
      <c r="R27" s="2">
        <v>4</v>
      </c>
      <c r="S27" s="2">
        <v>6</v>
      </c>
      <c r="T27" s="2">
        <v>87</v>
      </c>
      <c r="U27" s="2">
        <v>32</v>
      </c>
      <c r="V27" s="2"/>
      <c r="W27" s="2"/>
    </row>
    <row r="28" spans="1:25" x14ac:dyDescent="0.3">
      <c r="A28">
        <v>24</v>
      </c>
      <c r="B28" s="2">
        <v>63</v>
      </c>
      <c r="C28" s="2">
        <v>72</v>
      </c>
      <c r="D28" s="2">
        <v>12</v>
      </c>
      <c r="E28" s="2">
        <v>43</v>
      </c>
      <c r="F28" s="2">
        <v>33</v>
      </c>
      <c r="G28" s="2">
        <v>89</v>
      </c>
      <c r="H28" s="2">
        <v>41</v>
      </c>
      <c r="I28" s="2">
        <v>36</v>
      </c>
      <c r="J28" s="2">
        <v>88</v>
      </c>
      <c r="K28" s="2">
        <v>42</v>
      </c>
      <c r="L28" s="2">
        <v>23</v>
      </c>
      <c r="M28" s="2">
        <v>30</v>
      </c>
      <c r="N28" s="2">
        <v>5</v>
      </c>
      <c r="O28" s="2">
        <v>49</v>
      </c>
      <c r="P28" s="2">
        <v>73</v>
      </c>
      <c r="Q28" s="2">
        <v>10</v>
      </c>
      <c r="R28" s="2">
        <v>4</v>
      </c>
      <c r="S28" s="2">
        <v>6</v>
      </c>
      <c r="T28" s="2">
        <v>87</v>
      </c>
      <c r="U28" s="2">
        <v>32</v>
      </c>
      <c r="V28" s="2"/>
      <c r="W28" s="2"/>
    </row>
    <row r="29" spans="1:25" x14ac:dyDescent="0.3">
      <c r="A29">
        <v>25</v>
      </c>
      <c r="B29" s="2">
        <v>63</v>
      </c>
      <c r="C29" s="2">
        <v>72</v>
      </c>
      <c r="D29" s="2">
        <v>12</v>
      </c>
      <c r="E29" s="2">
        <v>43</v>
      </c>
      <c r="F29" s="2">
        <v>33</v>
      </c>
      <c r="G29" s="2">
        <v>41</v>
      </c>
      <c r="H29" s="2">
        <v>89</v>
      </c>
      <c r="I29" s="2">
        <v>36</v>
      </c>
      <c r="J29" s="2">
        <v>88</v>
      </c>
      <c r="K29" s="2">
        <v>42</v>
      </c>
      <c r="L29" s="2">
        <v>23</v>
      </c>
      <c r="M29" s="2">
        <v>30</v>
      </c>
      <c r="N29" s="2">
        <v>5</v>
      </c>
      <c r="O29" s="2">
        <v>49</v>
      </c>
      <c r="P29" s="2">
        <v>73</v>
      </c>
      <c r="Q29" s="2">
        <v>10</v>
      </c>
      <c r="R29" s="2">
        <v>4</v>
      </c>
      <c r="S29" s="2">
        <v>6</v>
      </c>
      <c r="T29" s="2">
        <v>87</v>
      </c>
      <c r="U29" s="2">
        <v>32</v>
      </c>
      <c r="V29" s="2"/>
      <c r="W29" s="2"/>
    </row>
    <row r="30" spans="1:25" x14ac:dyDescent="0.3">
      <c r="A30">
        <v>26</v>
      </c>
      <c r="B30" s="2">
        <v>63</v>
      </c>
      <c r="C30" s="2">
        <v>72</v>
      </c>
      <c r="D30" s="2">
        <v>12</v>
      </c>
      <c r="E30" s="2">
        <v>41</v>
      </c>
      <c r="F30" s="2">
        <v>33</v>
      </c>
      <c r="G30" s="2">
        <v>43</v>
      </c>
      <c r="H30" s="2">
        <v>89</v>
      </c>
      <c r="I30" s="2">
        <v>36</v>
      </c>
      <c r="J30" s="2">
        <v>88</v>
      </c>
      <c r="K30" s="2">
        <v>42</v>
      </c>
      <c r="L30" s="2">
        <v>23</v>
      </c>
      <c r="M30" s="2">
        <v>30</v>
      </c>
      <c r="N30" s="2">
        <v>5</v>
      </c>
      <c r="O30" s="2">
        <v>49</v>
      </c>
      <c r="P30" s="2">
        <v>73</v>
      </c>
      <c r="Q30" s="2">
        <v>4</v>
      </c>
      <c r="R30" s="2">
        <v>10</v>
      </c>
      <c r="S30" s="2">
        <v>6</v>
      </c>
      <c r="T30" s="2">
        <v>87</v>
      </c>
      <c r="U30" s="2">
        <v>32</v>
      </c>
      <c r="V30" s="2"/>
      <c r="W30" s="2"/>
    </row>
    <row r="31" spans="1:25" x14ac:dyDescent="0.3">
      <c r="A31" s="15" t="s">
        <v>138</v>
      </c>
      <c r="B31" s="15"/>
      <c r="C31" s="15"/>
      <c r="D31" s="15"/>
      <c r="E31" s="15"/>
      <c r="F31" s="15"/>
      <c r="G31" s="15"/>
      <c r="H31" s="15"/>
      <c r="I31" s="15"/>
      <c r="J31" s="15"/>
      <c r="K31" s="15"/>
      <c r="L31" s="15"/>
      <c r="M31" s="15"/>
      <c r="N31" s="15"/>
      <c r="O31" s="15"/>
      <c r="P31" s="15"/>
      <c r="Q31" s="15"/>
      <c r="R31" s="15"/>
      <c r="S31" s="15"/>
      <c r="T31" s="15"/>
      <c r="U31" s="15"/>
      <c r="V31" s="15"/>
      <c r="W31" s="15"/>
      <c r="X31" s="15"/>
      <c r="Y31" s="15"/>
    </row>
  </sheetData>
  <mergeCells count="1">
    <mergeCell ref="A31:Y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B03C-B4AB-40A3-9B2A-E0AC9D4171E3}">
  <dimension ref="A2:Z29"/>
  <sheetViews>
    <sheetView workbookViewId="0">
      <selection activeCell="W21" sqref="W21"/>
    </sheetView>
  </sheetViews>
  <sheetFormatPr defaultRowHeight="14.4" x14ac:dyDescent="0.3"/>
  <sheetData>
    <row r="2" spans="1:26" x14ac:dyDescent="0.3">
      <c r="B2" s="3">
        <v>63</v>
      </c>
      <c r="C2" s="4">
        <v>72</v>
      </c>
      <c r="D2" s="3">
        <v>12</v>
      </c>
      <c r="E2" s="4">
        <v>41</v>
      </c>
      <c r="F2" s="3">
        <v>33</v>
      </c>
      <c r="G2" s="4">
        <v>43</v>
      </c>
      <c r="H2" s="3">
        <v>89</v>
      </c>
      <c r="I2" s="4">
        <v>36</v>
      </c>
      <c r="J2" s="3">
        <v>88</v>
      </c>
      <c r="K2" s="4">
        <v>42</v>
      </c>
      <c r="L2" s="3">
        <v>23</v>
      </c>
      <c r="M2" s="4">
        <v>30</v>
      </c>
      <c r="N2" s="3">
        <v>5</v>
      </c>
      <c r="O2" s="4">
        <v>49</v>
      </c>
      <c r="P2" s="3">
        <v>73</v>
      </c>
      <c r="Q2" s="4">
        <v>4</v>
      </c>
      <c r="R2" s="3">
        <v>10</v>
      </c>
      <c r="S2" s="4">
        <v>6</v>
      </c>
      <c r="T2" s="3">
        <v>87</v>
      </c>
      <c r="U2" s="4">
        <v>32</v>
      </c>
      <c r="V2" s="3" t="s">
        <v>129</v>
      </c>
      <c r="W2" s="4">
        <v>25</v>
      </c>
      <c r="X2" s="3">
        <v>20</v>
      </c>
      <c r="Y2" s="4">
        <v>40</v>
      </c>
      <c r="Z2" s="3">
        <v>21</v>
      </c>
    </row>
    <row r="3" spans="1:26" x14ac:dyDescent="0.3">
      <c r="A3" t="s">
        <v>136</v>
      </c>
      <c r="B3">
        <v>1</v>
      </c>
      <c r="C3">
        <v>4</v>
      </c>
      <c r="D3">
        <v>11</v>
      </c>
      <c r="E3">
        <v>5</v>
      </c>
      <c r="F3">
        <v>10</v>
      </c>
      <c r="G3">
        <v>6</v>
      </c>
      <c r="H3">
        <v>3</v>
      </c>
      <c r="I3">
        <v>14</v>
      </c>
      <c r="J3">
        <v>8</v>
      </c>
      <c r="K3">
        <v>9</v>
      </c>
      <c r="L3">
        <v>16</v>
      </c>
      <c r="M3">
        <v>12</v>
      </c>
      <c r="N3">
        <v>7</v>
      </c>
      <c r="O3">
        <v>15</v>
      </c>
      <c r="P3">
        <v>21</v>
      </c>
      <c r="Q3">
        <v>17</v>
      </c>
      <c r="R3">
        <v>13</v>
      </c>
      <c r="S3">
        <v>18</v>
      </c>
      <c r="T3">
        <v>19</v>
      </c>
      <c r="U3">
        <v>22</v>
      </c>
      <c r="W3">
        <v>23</v>
      </c>
      <c r="X3">
        <v>2</v>
      </c>
      <c r="Y3">
        <v>24</v>
      </c>
      <c r="Z3">
        <v>20</v>
      </c>
    </row>
    <row r="4" spans="1:26" x14ac:dyDescent="0.3">
      <c r="A4">
        <v>1</v>
      </c>
      <c r="B4">
        <v>1</v>
      </c>
      <c r="C4">
        <v>5</v>
      </c>
      <c r="D4">
        <v>9</v>
      </c>
      <c r="E4">
        <v>2</v>
      </c>
      <c r="F4">
        <v>7</v>
      </c>
      <c r="G4">
        <v>6</v>
      </c>
      <c r="H4">
        <v>4</v>
      </c>
      <c r="I4">
        <v>16</v>
      </c>
      <c r="J4">
        <v>10</v>
      </c>
      <c r="K4">
        <v>15</v>
      </c>
      <c r="L4">
        <v>13</v>
      </c>
      <c r="M4">
        <v>8</v>
      </c>
      <c r="N4">
        <v>12</v>
      </c>
      <c r="O4">
        <v>11</v>
      </c>
      <c r="P4">
        <v>14</v>
      </c>
      <c r="Q4">
        <v>23</v>
      </c>
      <c r="R4">
        <v>18</v>
      </c>
      <c r="S4">
        <v>17</v>
      </c>
      <c r="T4">
        <v>24</v>
      </c>
      <c r="U4">
        <v>22</v>
      </c>
      <c r="W4">
        <v>19</v>
      </c>
      <c r="X4">
        <v>3</v>
      </c>
      <c r="Y4">
        <v>20</v>
      </c>
      <c r="Z4">
        <v>21</v>
      </c>
    </row>
    <row r="5" spans="1:26" x14ac:dyDescent="0.3">
      <c r="A5">
        <v>2</v>
      </c>
      <c r="B5">
        <v>1</v>
      </c>
      <c r="C5">
        <v>5</v>
      </c>
      <c r="D5">
        <v>9</v>
      </c>
      <c r="E5">
        <v>2</v>
      </c>
      <c r="F5">
        <v>7</v>
      </c>
      <c r="G5">
        <v>6</v>
      </c>
      <c r="H5">
        <v>4</v>
      </c>
      <c r="I5">
        <v>15</v>
      </c>
      <c r="J5">
        <v>10</v>
      </c>
      <c r="K5">
        <v>16</v>
      </c>
      <c r="L5">
        <v>13</v>
      </c>
      <c r="M5">
        <v>8</v>
      </c>
      <c r="N5">
        <v>11</v>
      </c>
      <c r="O5">
        <v>12</v>
      </c>
      <c r="P5">
        <v>14</v>
      </c>
      <c r="Q5">
        <v>22</v>
      </c>
      <c r="R5">
        <v>18</v>
      </c>
      <c r="S5">
        <v>17</v>
      </c>
      <c r="T5">
        <v>23</v>
      </c>
      <c r="U5">
        <v>24</v>
      </c>
      <c r="W5">
        <v>19</v>
      </c>
      <c r="X5">
        <v>3</v>
      </c>
      <c r="Y5">
        <v>20</v>
      </c>
      <c r="Z5">
        <v>21</v>
      </c>
    </row>
    <row r="6" spans="1:26" x14ac:dyDescent="0.3">
      <c r="A6">
        <v>3</v>
      </c>
      <c r="B6">
        <v>1</v>
      </c>
      <c r="C6">
        <v>4</v>
      </c>
      <c r="D6">
        <v>9</v>
      </c>
      <c r="E6">
        <v>2</v>
      </c>
      <c r="F6">
        <v>7</v>
      </c>
      <c r="G6">
        <v>6</v>
      </c>
      <c r="H6">
        <v>5</v>
      </c>
      <c r="I6">
        <v>14</v>
      </c>
      <c r="J6">
        <v>10</v>
      </c>
      <c r="K6">
        <v>16</v>
      </c>
      <c r="L6">
        <v>13</v>
      </c>
      <c r="M6">
        <v>8</v>
      </c>
      <c r="N6">
        <v>11</v>
      </c>
      <c r="O6">
        <v>12</v>
      </c>
      <c r="P6">
        <v>15</v>
      </c>
      <c r="Q6">
        <v>23</v>
      </c>
      <c r="R6">
        <v>18</v>
      </c>
      <c r="S6">
        <v>17</v>
      </c>
      <c r="T6">
        <v>22</v>
      </c>
      <c r="U6">
        <v>24</v>
      </c>
      <c r="W6">
        <v>19</v>
      </c>
      <c r="X6">
        <v>3</v>
      </c>
      <c r="Y6">
        <v>20</v>
      </c>
      <c r="Z6">
        <v>21</v>
      </c>
    </row>
    <row r="7" spans="1:26" x14ac:dyDescent="0.3">
      <c r="A7">
        <v>4</v>
      </c>
      <c r="B7">
        <v>1</v>
      </c>
      <c r="C7">
        <v>4</v>
      </c>
      <c r="D7">
        <v>7</v>
      </c>
      <c r="E7">
        <v>2</v>
      </c>
      <c r="F7">
        <v>6</v>
      </c>
      <c r="G7">
        <v>10</v>
      </c>
      <c r="H7">
        <v>5</v>
      </c>
      <c r="I7">
        <v>14</v>
      </c>
      <c r="J7">
        <v>9</v>
      </c>
      <c r="K7">
        <v>16</v>
      </c>
      <c r="L7">
        <v>13</v>
      </c>
      <c r="M7">
        <v>8</v>
      </c>
      <c r="N7">
        <v>11</v>
      </c>
      <c r="O7">
        <v>12</v>
      </c>
      <c r="P7">
        <v>15</v>
      </c>
      <c r="Q7">
        <v>22</v>
      </c>
      <c r="R7">
        <v>18</v>
      </c>
      <c r="S7">
        <v>17</v>
      </c>
      <c r="T7">
        <v>21</v>
      </c>
      <c r="U7">
        <v>24</v>
      </c>
      <c r="W7">
        <v>23</v>
      </c>
      <c r="X7">
        <v>3</v>
      </c>
      <c r="Y7">
        <v>19</v>
      </c>
      <c r="Z7">
        <v>20</v>
      </c>
    </row>
    <row r="8" spans="1:26" x14ac:dyDescent="0.3">
      <c r="A8">
        <v>5</v>
      </c>
      <c r="B8">
        <v>1</v>
      </c>
      <c r="C8">
        <v>2</v>
      </c>
      <c r="D8">
        <v>5</v>
      </c>
      <c r="E8">
        <v>15</v>
      </c>
      <c r="F8">
        <v>4</v>
      </c>
      <c r="G8">
        <v>7</v>
      </c>
      <c r="H8">
        <v>3</v>
      </c>
      <c r="I8">
        <v>11</v>
      </c>
      <c r="J8">
        <v>8</v>
      </c>
      <c r="K8">
        <v>14</v>
      </c>
      <c r="L8">
        <v>12</v>
      </c>
      <c r="M8">
        <v>6</v>
      </c>
      <c r="N8">
        <v>9</v>
      </c>
      <c r="O8">
        <v>10</v>
      </c>
      <c r="P8">
        <v>13</v>
      </c>
      <c r="Q8">
        <v>21</v>
      </c>
      <c r="R8">
        <v>17</v>
      </c>
      <c r="S8">
        <v>16</v>
      </c>
      <c r="T8">
        <v>20</v>
      </c>
      <c r="U8">
        <v>24</v>
      </c>
      <c r="W8">
        <v>22</v>
      </c>
      <c r="X8">
        <v>24</v>
      </c>
      <c r="Y8">
        <v>18</v>
      </c>
      <c r="Z8">
        <v>19</v>
      </c>
    </row>
    <row r="9" spans="1:26" x14ac:dyDescent="0.3">
      <c r="A9">
        <v>6</v>
      </c>
      <c r="B9">
        <v>1</v>
      </c>
      <c r="C9">
        <v>2</v>
      </c>
      <c r="D9">
        <v>5</v>
      </c>
      <c r="E9">
        <v>15</v>
      </c>
      <c r="F9">
        <v>4</v>
      </c>
      <c r="G9">
        <v>7</v>
      </c>
      <c r="H9">
        <v>3</v>
      </c>
      <c r="I9">
        <v>11</v>
      </c>
      <c r="J9">
        <v>8</v>
      </c>
      <c r="K9">
        <v>14</v>
      </c>
      <c r="L9">
        <v>12</v>
      </c>
      <c r="M9">
        <v>6</v>
      </c>
      <c r="N9">
        <v>9</v>
      </c>
      <c r="O9">
        <v>10</v>
      </c>
      <c r="P9">
        <v>13</v>
      </c>
      <c r="Q9">
        <v>20</v>
      </c>
      <c r="R9">
        <v>16</v>
      </c>
      <c r="S9">
        <v>17</v>
      </c>
      <c r="T9">
        <v>19</v>
      </c>
      <c r="U9">
        <v>23</v>
      </c>
      <c r="W9">
        <v>21</v>
      </c>
      <c r="X9">
        <v>24</v>
      </c>
      <c r="Y9">
        <v>18</v>
      </c>
      <c r="Z9">
        <v>23</v>
      </c>
    </row>
    <row r="10" spans="1:26" x14ac:dyDescent="0.3">
      <c r="A10">
        <v>7</v>
      </c>
      <c r="B10">
        <v>1</v>
      </c>
      <c r="C10">
        <v>2</v>
      </c>
      <c r="D10">
        <v>5</v>
      </c>
      <c r="E10">
        <v>14</v>
      </c>
      <c r="F10">
        <v>4</v>
      </c>
      <c r="G10">
        <v>7</v>
      </c>
      <c r="H10">
        <v>3</v>
      </c>
      <c r="I10">
        <v>11</v>
      </c>
      <c r="J10">
        <v>8</v>
      </c>
      <c r="K10">
        <v>13</v>
      </c>
      <c r="L10">
        <v>12</v>
      </c>
      <c r="M10">
        <v>6</v>
      </c>
      <c r="N10">
        <v>9</v>
      </c>
      <c r="O10">
        <v>10</v>
      </c>
      <c r="P10">
        <v>15</v>
      </c>
      <c r="Q10">
        <v>20</v>
      </c>
      <c r="R10">
        <v>16</v>
      </c>
      <c r="S10">
        <v>17</v>
      </c>
      <c r="T10">
        <v>19</v>
      </c>
      <c r="U10">
        <v>22</v>
      </c>
      <c r="W10">
        <v>21</v>
      </c>
      <c r="X10">
        <v>24</v>
      </c>
      <c r="Y10">
        <v>18</v>
      </c>
      <c r="Z10">
        <v>23</v>
      </c>
    </row>
    <row r="11" spans="1:26" x14ac:dyDescent="0.3">
      <c r="A11">
        <v>8</v>
      </c>
      <c r="B11">
        <v>1</v>
      </c>
      <c r="C11">
        <v>2</v>
      </c>
      <c r="D11">
        <v>5</v>
      </c>
      <c r="E11">
        <v>13</v>
      </c>
      <c r="F11">
        <v>4</v>
      </c>
      <c r="G11">
        <v>6</v>
      </c>
      <c r="H11">
        <v>3</v>
      </c>
      <c r="I11">
        <v>11</v>
      </c>
      <c r="J11">
        <v>8</v>
      </c>
      <c r="K11">
        <v>14</v>
      </c>
      <c r="L11">
        <v>12</v>
      </c>
      <c r="M11">
        <v>7</v>
      </c>
      <c r="N11">
        <v>9</v>
      </c>
      <c r="O11">
        <v>10</v>
      </c>
      <c r="P11">
        <v>15</v>
      </c>
      <c r="Q11">
        <v>20</v>
      </c>
      <c r="R11">
        <v>16</v>
      </c>
      <c r="S11">
        <v>17</v>
      </c>
      <c r="T11">
        <v>19</v>
      </c>
      <c r="U11">
        <v>22</v>
      </c>
      <c r="W11">
        <v>21</v>
      </c>
      <c r="X11">
        <v>23</v>
      </c>
      <c r="Y11">
        <v>18</v>
      </c>
      <c r="Z11">
        <v>24</v>
      </c>
    </row>
    <row r="12" spans="1:26" x14ac:dyDescent="0.3">
      <c r="A12">
        <v>9</v>
      </c>
      <c r="B12">
        <v>1</v>
      </c>
      <c r="C12">
        <v>2</v>
      </c>
      <c r="D12">
        <v>5</v>
      </c>
      <c r="E12">
        <v>13</v>
      </c>
      <c r="F12">
        <v>4</v>
      </c>
      <c r="G12">
        <v>6</v>
      </c>
      <c r="H12">
        <v>3</v>
      </c>
      <c r="I12">
        <v>10</v>
      </c>
      <c r="J12">
        <v>8</v>
      </c>
      <c r="K12">
        <v>14</v>
      </c>
      <c r="L12">
        <v>12</v>
      </c>
      <c r="M12">
        <v>7</v>
      </c>
      <c r="N12">
        <v>9</v>
      </c>
      <c r="O12">
        <v>11</v>
      </c>
      <c r="P12">
        <v>15</v>
      </c>
      <c r="Q12">
        <v>18</v>
      </c>
      <c r="R12">
        <v>16</v>
      </c>
      <c r="S12">
        <v>17</v>
      </c>
      <c r="T12">
        <v>19</v>
      </c>
      <c r="U12">
        <v>21</v>
      </c>
      <c r="W12">
        <v>21</v>
      </c>
      <c r="X12">
        <v>22</v>
      </c>
      <c r="Y12">
        <v>23</v>
      </c>
    </row>
    <row r="13" spans="1:26" x14ac:dyDescent="0.3">
      <c r="A13">
        <v>10</v>
      </c>
      <c r="B13">
        <v>1</v>
      </c>
      <c r="C13">
        <v>2</v>
      </c>
      <c r="D13">
        <v>4</v>
      </c>
      <c r="E13">
        <v>13</v>
      </c>
      <c r="F13">
        <v>5</v>
      </c>
      <c r="G13">
        <v>6</v>
      </c>
      <c r="H13">
        <v>3</v>
      </c>
      <c r="I13">
        <v>10</v>
      </c>
      <c r="J13">
        <v>8</v>
      </c>
      <c r="K13">
        <v>14</v>
      </c>
      <c r="L13">
        <v>11</v>
      </c>
      <c r="M13">
        <v>7</v>
      </c>
      <c r="N13">
        <v>9</v>
      </c>
      <c r="O13">
        <v>12</v>
      </c>
      <c r="P13">
        <v>15</v>
      </c>
      <c r="Q13">
        <v>18</v>
      </c>
      <c r="R13">
        <v>16</v>
      </c>
      <c r="S13">
        <v>17</v>
      </c>
      <c r="T13">
        <v>19</v>
      </c>
      <c r="U13">
        <v>20</v>
      </c>
      <c r="W13">
        <v>21</v>
      </c>
      <c r="X13">
        <v>22</v>
      </c>
    </row>
    <row r="14" spans="1:26" x14ac:dyDescent="0.3">
      <c r="A14">
        <v>11</v>
      </c>
      <c r="B14">
        <v>1</v>
      </c>
      <c r="C14">
        <v>2</v>
      </c>
      <c r="D14">
        <v>4</v>
      </c>
      <c r="E14">
        <v>12</v>
      </c>
      <c r="F14">
        <v>5</v>
      </c>
      <c r="G14">
        <v>6</v>
      </c>
      <c r="H14">
        <v>3</v>
      </c>
      <c r="I14">
        <v>10</v>
      </c>
      <c r="J14">
        <v>8</v>
      </c>
      <c r="K14">
        <v>14</v>
      </c>
      <c r="L14">
        <v>11</v>
      </c>
      <c r="M14">
        <v>7</v>
      </c>
      <c r="N14">
        <v>9</v>
      </c>
      <c r="O14">
        <v>13</v>
      </c>
      <c r="P14">
        <v>15</v>
      </c>
      <c r="Q14">
        <v>19</v>
      </c>
      <c r="R14">
        <v>16</v>
      </c>
      <c r="S14">
        <v>17</v>
      </c>
      <c r="T14">
        <v>18</v>
      </c>
      <c r="U14">
        <v>20</v>
      </c>
      <c r="W14">
        <v>21</v>
      </c>
      <c r="X14">
        <v>22</v>
      </c>
    </row>
    <row r="15" spans="1:26" x14ac:dyDescent="0.3">
      <c r="A15">
        <v>12</v>
      </c>
      <c r="B15">
        <v>1</v>
      </c>
      <c r="C15">
        <v>2</v>
      </c>
      <c r="D15">
        <v>4</v>
      </c>
      <c r="E15">
        <v>12</v>
      </c>
      <c r="F15">
        <v>5</v>
      </c>
      <c r="G15">
        <v>6</v>
      </c>
      <c r="H15">
        <v>3</v>
      </c>
      <c r="I15">
        <v>10</v>
      </c>
      <c r="J15">
        <v>8</v>
      </c>
      <c r="K15">
        <v>13</v>
      </c>
      <c r="L15">
        <v>11</v>
      </c>
      <c r="M15">
        <v>7</v>
      </c>
      <c r="N15">
        <v>9</v>
      </c>
      <c r="O15">
        <v>14</v>
      </c>
      <c r="P15">
        <v>15</v>
      </c>
      <c r="Q15">
        <v>19</v>
      </c>
      <c r="R15">
        <v>16</v>
      </c>
      <c r="S15">
        <v>17</v>
      </c>
      <c r="T15">
        <v>18</v>
      </c>
      <c r="U15">
        <v>20</v>
      </c>
      <c r="W15">
        <v>21</v>
      </c>
    </row>
    <row r="16" spans="1:26" x14ac:dyDescent="0.3">
      <c r="A16">
        <v>13</v>
      </c>
      <c r="B16">
        <v>1</v>
      </c>
      <c r="C16">
        <v>2</v>
      </c>
      <c r="D16">
        <v>4</v>
      </c>
      <c r="E16">
        <v>11</v>
      </c>
      <c r="F16">
        <v>5</v>
      </c>
      <c r="G16">
        <v>6</v>
      </c>
      <c r="H16">
        <v>3</v>
      </c>
      <c r="I16">
        <v>10</v>
      </c>
      <c r="J16">
        <v>8</v>
      </c>
      <c r="K16">
        <v>13</v>
      </c>
      <c r="L16">
        <v>12</v>
      </c>
      <c r="M16">
        <v>7</v>
      </c>
      <c r="N16">
        <v>9</v>
      </c>
      <c r="O16">
        <v>14</v>
      </c>
      <c r="P16">
        <v>15</v>
      </c>
      <c r="Q16">
        <v>19</v>
      </c>
      <c r="R16">
        <v>16</v>
      </c>
      <c r="S16">
        <v>17</v>
      </c>
      <c r="T16">
        <v>18</v>
      </c>
      <c r="U16">
        <v>20</v>
      </c>
      <c r="W16">
        <v>21</v>
      </c>
    </row>
    <row r="17" spans="1:23" x14ac:dyDescent="0.3">
      <c r="A17">
        <v>14</v>
      </c>
      <c r="B17">
        <v>1</v>
      </c>
      <c r="C17">
        <v>2</v>
      </c>
      <c r="D17">
        <v>4</v>
      </c>
      <c r="E17">
        <v>11</v>
      </c>
      <c r="F17">
        <v>5</v>
      </c>
      <c r="G17">
        <v>6</v>
      </c>
      <c r="H17">
        <v>3</v>
      </c>
      <c r="I17">
        <v>10</v>
      </c>
      <c r="J17">
        <v>8</v>
      </c>
      <c r="K17">
        <v>12</v>
      </c>
      <c r="L17">
        <v>13</v>
      </c>
      <c r="M17">
        <v>7</v>
      </c>
      <c r="N17">
        <v>9</v>
      </c>
      <c r="O17">
        <v>14</v>
      </c>
      <c r="P17">
        <v>15</v>
      </c>
      <c r="Q17">
        <v>18</v>
      </c>
      <c r="R17">
        <v>16</v>
      </c>
      <c r="S17">
        <v>17</v>
      </c>
      <c r="T17">
        <v>19</v>
      </c>
      <c r="U17">
        <v>20</v>
      </c>
      <c r="W17">
        <v>21</v>
      </c>
    </row>
    <row r="18" spans="1:23" x14ac:dyDescent="0.3">
      <c r="A18">
        <v>15</v>
      </c>
      <c r="B18">
        <v>1</v>
      </c>
      <c r="C18">
        <v>2</v>
      </c>
      <c r="D18">
        <v>4</v>
      </c>
      <c r="E18">
        <v>11</v>
      </c>
      <c r="F18">
        <v>5</v>
      </c>
      <c r="G18">
        <v>6</v>
      </c>
      <c r="H18">
        <v>3</v>
      </c>
      <c r="I18">
        <v>10</v>
      </c>
      <c r="J18">
        <v>8</v>
      </c>
      <c r="K18">
        <v>12</v>
      </c>
      <c r="L18">
        <v>13</v>
      </c>
      <c r="M18">
        <v>7</v>
      </c>
      <c r="N18">
        <v>9</v>
      </c>
      <c r="O18">
        <v>14</v>
      </c>
      <c r="P18">
        <v>15</v>
      </c>
      <c r="Q18">
        <v>18</v>
      </c>
      <c r="R18">
        <v>16</v>
      </c>
      <c r="S18">
        <v>17</v>
      </c>
      <c r="T18">
        <v>19</v>
      </c>
      <c r="U18">
        <v>20</v>
      </c>
      <c r="W18">
        <v>21</v>
      </c>
    </row>
    <row r="19" spans="1:23" x14ac:dyDescent="0.3">
      <c r="A19">
        <v>16</v>
      </c>
      <c r="B19">
        <v>1</v>
      </c>
      <c r="C19">
        <v>2</v>
      </c>
      <c r="D19">
        <v>4</v>
      </c>
      <c r="E19">
        <v>8</v>
      </c>
      <c r="F19">
        <v>5</v>
      </c>
      <c r="G19">
        <v>6</v>
      </c>
      <c r="H19">
        <v>3</v>
      </c>
      <c r="I19">
        <v>9</v>
      </c>
      <c r="J19">
        <v>7</v>
      </c>
      <c r="K19">
        <v>12</v>
      </c>
      <c r="L19">
        <v>13</v>
      </c>
      <c r="M19">
        <v>11</v>
      </c>
      <c r="N19">
        <v>10</v>
      </c>
      <c r="O19">
        <v>14</v>
      </c>
      <c r="P19">
        <v>15</v>
      </c>
      <c r="Q19">
        <v>18</v>
      </c>
      <c r="R19">
        <v>16</v>
      </c>
      <c r="S19">
        <v>17</v>
      </c>
      <c r="T19">
        <v>19</v>
      </c>
      <c r="U19">
        <v>20</v>
      </c>
      <c r="W19">
        <v>21</v>
      </c>
    </row>
    <row r="20" spans="1:23" x14ac:dyDescent="0.3">
      <c r="A20">
        <v>17</v>
      </c>
      <c r="B20">
        <v>1</v>
      </c>
      <c r="C20">
        <v>2</v>
      </c>
      <c r="D20">
        <v>3</v>
      </c>
      <c r="E20">
        <v>8</v>
      </c>
      <c r="F20">
        <v>5</v>
      </c>
      <c r="G20">
        <v>6</v>
      </c>
      <c r="H20">
        <v>4</v>
      </c>
      <c r="I20">
        <v>9</v>
      </c>
      <c r="J20">
        <v>7</v>
      </c>
      <c r="K20">
        <v>10</v>
      </c>
      <c r="L20">
        <v>13</v>
      </c>
      <c r="M20">
        <v>12</v>
      </c>
      <c r="N20">
        <v>11</v>
      </c>
      <c r="O20">
        <v>14</v>
      </c>
      <c r="P20">
        <v>15</v>
      </c>
      <c r="Q20">
        <v>18</v>
      </c>
      <c r="R20">
        <v>16</v>
      </c>
      <c r="S20">
        <v>17</v>
      </c>
      <c r="T20">
        <v>19</v>
      </c>
      <c r="U20">
        <v>20</v>
      </c>
      <c r="W20">
        <v>21</v>
      </c>
    </row>
    <row r="21" spans="1:23" x14ac:dyDescent="0.3">
      <c r="A21">
        <v>18</v>
      </c>
      <c r="B21">
        <v>1</v>
      </c>
      <c r="C21">
        <v>2</v>
      </c>
      <c r="D21">
        <v>3</v>
      </c>
      <c r="E21">
        <v>7</v>
      </c>
      <c r="F21">
        <v>4</v>
      </c>
      <c r="G21">
        <v>5</v>
      </c>
      <c r="H21">
        <v>6</v>
      </c>
      <c r="I21">
        <v>9</v>
      </c>
      <c r="J21">
        <v>8</v>
      </c>
      <c r="K21">
        <v>10</v>
      </c>
      <c r="L21">
        <v>12</v>
      </c>
      <c r="M21">
        <v>11</v>
      </c>
      <c r="N21">
        <v>13</v>
      </c>
      <c r="O21">
        <v>14</v>
      </c>
      <c r="P21">
        <v>15</v>
      </c>
      <c r="Q21">
        <v>18</v>
      </c>
      <c r="R21">
        <v>16</v>
      </c>
      <c r="S21">
        <v>17</v>
      </c>
      <c r="T21">
        <v>19</v>
      </c>
      <c r="U21">
        <v>20</v>
      </c>
      <c r="W21">
        <v>21</v>
      </c>
    </row>
    <row r="22" spans="1:23" x14ac:dyDescent="0.3">
      <c r="A22">
        <v>19</v>
      </c>
      <c r="B22">
        <v>1</v>
      </c>
      <c r="C22">
        <v>2</v>
      </c>
      <c r="D22">
        <v>3</v>
      </c>
      <c r="E22">
        <v>7</v>
      </c>
      <c r="F22">
        <v>4</v>
      </c>
      <c r="G22">
        <v>5</v>
      </c>
      <c r="H22">
        <v>6</v>
      </c>
      <c r="I22">
        <v>9</v>
      </c>
      <c r="J22">
        <v>8</v>
      </c>
      <c r="K22">
        <v>10</v>
      </c>
      <c r="L22">
        <v>12</v>
      </c>
      <c r="M22">
        <v>11</v>
      </c>
      <c r="N22">
        <v>13</v>
      </c>
      <c r="O22">
        <v>14</v>
      </c>
      <c r="P22">
        <v>15</v>
      </c>
      <c r="Q22">
        <v>18</v>
      </c>
      <c r="R22">
        <v>16</v>
      </c>
      <c r="S22">
        <v>17</v>
      </c>
      <c r="T22">
        <v>19</v>
      </c>
      <c r="U22">
        <v>20</v>
      </c>
    </row>
    <row r="23" spans="1:23" x14ac:dyDescent="0.3">
      <c r="A23">
        <v>20</v>
      </c>
      <c r="B23">
        <v>1</v>
      </c>
      <c r="C23">
        <v>2</v>
      </c>
      <c r="D23">
        <v>3</v>
      </c>
      <c r="E23">
        <v>7</v>
      </c>
      <c r="F23">
        <v>4</v>
      </c>
      <c r="G23">
        <v>5</v>
      </c>
      <c r="H23">
        <v>6</v>
      </c>
      <c r="I23">
        <v>8</v>
      </c>
      <c r="J23">
        <v>9</v>
      </c>
      <c r="K23">
        <v>10</v>
      </c>
      <c r="L23">
        <v>11</v>
      </c>
      <c r="M23">
        <v>12</v>
      </c>
      <c r="N23">
        <v>13</v>
      </c>
      <c r="O23">
        <v>14</v>
      </c>
      <c r="P23">
        <v>15</v>
      </c>
      <c r="Q23">
        <v>18</v>
      </c>
      <c r="R23">
        <v>16</v>
      </c>
      <c r="S23">
        <v>17</v>
      </c>
      <c r="T23">
        <v>19</v>
      </c>
      <c r="U23">
        <v>20</v>
      </c>
    </row>
    <row r="24" spans="1:23" x14ac:dyDescent="0.3">
      <c r="A24">
        <v>21</v>
      </c>
      <c r="B24">
        <v>1</v>
      </c>
      <c r="C24">
        <v>2</v>
      </c>
      <c r="D24">
        <v>3</v>
      </c>
      <c r="E24">
        <v>7</v>
      </c>
      <c r="F24">
        <v>5</v>
      </c>
      <c r="G24">
        <v>4</v>
      </c>
      <c r="H24">
        <v>6</v>
      </c>
      <c r="I24">
        <v>8</v>
      </c>
      <c r="J24">
        <v>9</v>
      </c>
      <c r="K24">
        <v>10</v>
      </c>
      <c r="L24">
        <v>11</v>
      </c>
      <c r="M24">
        <v>12</v>
      </c>
      <c r="N24">
        <v>13</v>
      </c>
      <c r="O24">
        <v>14</v>
      </c>
      <c r="P24">
        <v>15</v>
      </c>
      <c r="Q24">
        <v>18</v>
      </c>
      <c r="R24">
        <v>16</v>
      </c>
      <c r="S24">
        <v>17</v>
      </c>
      <c r="T24">
        <v>19</v>
      </c>
      <c r="U24">
        <v>20</v>
      </c>
    </row>
    <row r="25" spans="1:23" x14ac:dyDescent="0.3">
      <c r="A25">
        <v>22</v>
      </c>
      <c r="B25">
        <v>1</v>
      </c>
      <c r="C25">
        <v>2</v>
      </c>
      <c r="D25">
        <v>3</v>
      </c>
      <c r="E25">
        <v>7</v>
      </c>
      <c r="F25">
        <v>5</v>
      </c>
      <c r="G25">
        <v>4</v>
      </c>
      <c r="H25">
        <v>6</v>
      </c>
      <c r="I25">
        <v>8</v>
      </c>
      <c r="J25">
        <v>9</v>
      </c>
      <c r="K25">
        <v>10</v>
      </c>
      <c r="L25">
        <v>11</v>
      </c>
      <c r="M25">
        <v>12</v>
      </c>
      <c r="N25">
        <v>13</v>
      </c>
      <c r="O25">
        <v>14</v>
      </c>
      <c r="P25">
        <v>15</v>
      </c>
      <c r="Q25">
        <v>18</v>
      </c>
      <c r="R25">
        <v>16</v>
      </c>
      <c r="S25">
        <v>17</v>
      </c>
      <c r="T25">
        <v>19</v>
      </c>
      <c r="U25">
        <v>20</v>
      </c>
    </row>
    <row r="26" spans="1:23" x14ac:dyDescent="0.3">
      <c r="A26">
        <v>23</v>
      </c>
      <c r="B26">
        <v>1</v>
      </c>
      <c r="C26">
        <v>2</v>
      </c>
      <c r="D26">
        <v>3</v>
      </c>
      <c r="E26">
        <v>7</v>
      </c>
      <c r="F26">
        <v>5</v>
      </c>
      <c r="G26">
        <v>4</v>
      </c>
      <c r="H26">
        <v>6</v>
      </c>
      <c r="I26">
        <v>8</v>
      </c>
      <c r="J26">
        <v>9</v>
      </c>
      <c r="K26">
        <v>10</v>
      </c>
      <c r="L26">
        <v>11</v>
      </c>
      <c r="M26">
        <v>12</v>
      </c>
      <c r="N26">
        <v>13</v>
      </c>
      <c r="O26">
        <v>14</v>
      </c>
      <c r="P26">
        <v>15</v>
      </c>
      <c r="Q26">
        <v>17</v>
      </c>
      <c r="R26">
        <v>16</v>
      </c>
      <c r="S26">
        <v>18</v>
      </c>
      <c r="T26">
        <v>19</v>
      </c>
      <c r="U26">
        <v>20</v>
      </c>
    </row>
    <row r="27" spans="1:23" x14ac:dyDescent="0.3">
      <c r="A27">
        <v>24</v>
      </c>
      <c r="B27">
        <v>1</v>
      </c>
      <c r="C27">
        <v>2</v>
      </c>
      <c r="D27">
        <v>3</v>
      </c>
      <c r="E27">
        <v>7</v>
      </c>
      <c r="F27">
        <v>5</v>
      </c>
      <c r="G27">
        <v>4</v>
      </c>
      <c r="H27">
        <v>6</v>
      </c>
      <c r="I27">
        <v>8</v>
      </c>
      <c r="J27">
        <v>9</v>
      </c>
      <c r="K27">
        <v>10</v>
      </c>
      <c r="L27">
        <v>11</v>
      </c>
      <c r="M27">
        <v>12</v>
      </c>
      <c r="N27">
        <v>13</v>
      </c>
      <c r="O27">
        <v>14</v>
      </c>
      <c r="P27">
        <v>15</v>
      </c>
      <c r="Q27">
        <v>17</v>
      </c>
      <c r="R27">
        <v>16</v>
      </c>
      <c r="S27">
        <v>18</v>
      </c>
      <c r="T27">
        <v>19</v>
      </c>
      <c r="U27">
        <v>20</v>
      </c>
    </row>
    <row r="28" spans="1:23" x14ac:dyDescent="0.3">
      <c r="A28">
        <v>25</v>
      </c>
      <c r="B28">
        <v>1</v>
      </c>
      <c r="C28">
        <v>2</v>
      </c>
      <c r="D28">
        <v>3</v>
      </c>
      <c r="E28">
        <v>6</v>
      </c>
      <c r="F28">
        <v>5</v>
      </c>
      <c r="G28">
        <v>4</v>
      </c>
      <c r="H28">
        <v>7</v>
      </c>
      <c r="I28">
        <v>8</v>
      </c>
      <c r="J28">
        <v>9</v>
      </c>
      <c r="K28">
        <v>10</v>
      </c>
      <c r="L28">
        <v>11</v>
      </c>
      <c r="M28">
        <v>12</v>
      </c>
      <c r="N28">
        <v>13</v>
      </c>
      <c r="O28">
        <v>14</v>
      </c>
      <c r="P28">
        <v>15</v>
      </c>
      <c r="Q28">
        <v>17</v>
      </c>
      <c r="R28">
        <v>16</v>
      </c>
      <c r="S28">
        <v>18</v>
      </c>
      <c r="T28">
        <v>19</v>
      </c>
      <c r="U28">
        <v>20</v>
      </c>
    </row>
    <row r="29" spans="1:23" x14ac:dyDescent="0.3">
      <c r="A29">
        <v>26</v>
      </c>
      <c r="B29">
        <v>1</v>
      </c>
      <c r="C29">
        <v>2</v>
      </c>
      <c r="D29">
        <v>3</v>
      </c>
      <c r="E29">
        <v>4</v>
      </c>
      <c r="F29">
        <v>5</v>
      </c>
      <c r="G29">
        <v>6</v>
      </c>
      <c r="H29">
        <v>7</v>
      </c>
      <c r="I29">
        <v>8</v>
      </c>
      <c r="J29">
        <v>9</v>
      </c>
      <c r="K29">
        <v>10</v>
      </c>
      <c r="L29">
        <v>11</v>
      </c>
      <c r="M29">
        <v>12</v>
      </c>
      <c r="N29">
        <v>13</v>
      </c>
      <c r="O29">
        <v>14</v>
      </c>
      <c r="P29">
        <v>15</v>
      </c>
      <c r="Q29">
        <v>16</v>
      </c>
      <c r="R29">
        <v>17</v>
      </c>
      <c r="S29">
        <v>18</v>
      </c>
      <c r="T29">
        <v>19</v>
      </c>
      <c r="U29">
        <v>20</v>
      </c>
    </row>
  </sheetData>
  <conditionalFormatting sqref="B2:Z2">
    <cfRule type="containsText" dxfId="13" priority="7" operator="containsText" text="DUCATI">
      <formula>NOT(ISERROR(SEARCH("DUCATI",B2)))</formula>
    </cfRule>
  </conditionalFormatting>
  <conditionalFormatting sqref="D2:E2">
    <cfRule type="containsText" dxfId="12" priority="6" operator="containsText" text="APRILIA">
      <formula>NOT(ISERROR(SEARCH("APRILIA",D2)))</formula>
    </cfRule>
  </conditionalFormatting>
  <conditionalFormatting sqref="U2">
    <cfRule type="containsText" dxfId="11" priority="5" operator="containsText" text="APRILIA">
      <formula>NOT(ISERROR(SEARCH("APRILIA",U2)))</formula>
    </cfRule>
  </conditionalFormatting>
  <conditionalFormatting sqref="F2:Z2">
    <cfRule type="containsText" dxfId="10" priority="4" operator="containsText" text="KTM">
      <formula>NOT(ISERROR(SEARCH("KTM",F2)))</formula>
    </cfRule>
  </conditionalFormatting>
  <conditionalFormatting sqref="I2:Z2">
    <cfRule type="containsText" dxfId="9" priority="3" operator="containsText" text="SUZUKI">
      <formula>NOT(ISERROR(SEARCH("SUZUKI",I2)))</formula>
    </cfRule>
  </conditionalFormatting>
  <conditionalFormatting sqref="M2:Z2">
    <cfRule type="containsText" dxfId="8" priority="2" operator="containsText" text="HONDA">
      <formula>NOT(ISERROR(SEARCH("HONDA",M2)))</formula>
    </cfRule>
  </conditionalFormatting>
  <conditionalFormatting sqref="Q2:Z2">
    <cfRule type="containsText" dxfId="7" priority="1" operator="containsText" text="YAMAHA">
      <formula>NOT(ISERROR(SEARCH("YAMAHA",Q2)))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52441-E2F4-4ECB-BE1C-613A218FAE7E}">
  <dimension ref="A2:AA29"/>
  <sheetViews>
    <sheetView topLeftCell="A4" workbookViewId="0">
      <selection activeCell="B3" sqref="B3:B9"/>
    </sheetView>
  </sheetViews>
  <sheetFormatPr defaultRowHeight="14.4" x14ac:dyDescent="0.3"/>
  <cols>
    <col min="2" max="2" width="20" customWidth="1"/>
    <col min="3" max="3" width="20.5546875" customWidth="1"/>
  </cols>
  <sheetData>
    <row r="2" spans="1:27" x14ac:dyDescent="0.3">
      <c r="B2" t="s">
        <v>139</v>
      </c>
      <c r="C2" t="s">
        <v>141</v>
      </c>
      <c r="D2" s="3">
        <v>63</v>
      </c>
      <c r="E2" s="4">
        <v>72</v>
      </c>
      <c r="F2" s="3">
        <v>12</v>
      </c>
      <c r="G2" s="4">
        <v>41</v>
      </c>
      <c r="H2" s="3">
        <v>33</v>
      </c>
      <c r="I2" s="4">
        <v>43</v>
      </c>
      <c r="J2" s="3">
        <v>89</v>
      </c>
      <c r="K2" s="4">
        <v>36</v>
      </c>
      <c r="L2" s="3">
        <v>88</v>
      </c>
      <c r="M2" s="4">
        <v>42</v>
      </c>
      <c r="N2" s="3">
        <v>23</v>
      </c>
      <c r="O2" s="4">
        <v>30</v>
      </c>
      <c r="P2" s="3">
        <v>5</v>
      </c>
      <c r="Q2" s="4">
        <v>49</v>
      </c>
      <c r="R2" s="3">
        <v>73</v>
      </c>
      <c r="S2" s="4">
        <v>4</v>
      </c>
      <c r="T2" s="3">
        <v>10</v>
      </c>
      <c r="U2" s="4">
        <v>6</v>
      </c>
      <c r="V2" s="3">
        <v>87</v>
      </c>
      <c r="W2" s="4">
        <v>32</v>
      </c>
      <c r="X2" s="4">
        <v>25</v>
      </c>
      <c r="Y2" s="3">
        <v>20</v>
      </c>
      <c r="Z2" s="4">
        <v>40</v>
      </c>
      <c r="AA2" s="3">
        <v>21</v>
      </c>
    </row>
    <row r="3" spans="1:27" x14ac:dyDescent="0.3">
      <c r="A3" s="7">
        <v>0</v>
      </c>
      <c r="B3" s="7">
        <f>SUM(D3:AA3)</f>
        <v>0</v>
      </c>
      <c r="C3" s="7">
        <f>SUM(D3:M3)</f>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row>
    <row r="4" spans="1:27" x14ac:dyDescent="0.3">
      <c r="A4" s="7">
        <v>1</v>
      </c>
      <c r="B4" s="7">
        <f t="shared" ref="B4:B29" si="0">SUM(D4:AA4)</f>
        <v>70</v>
      </c>
      <c r="C4" s="7">
        <f t="shared" ref="C4:C29" si="1">SUM(D4:M4)</f>
        <v>20</v>
      </c>
      <c r="D4">
        <f>ABS('Lap Chart (Clean)'!B3-'Lap Chart (Clean)'!B4)</f>
        <v>0</v>
      </c>
      <c r="E4">
        <f>ABS('Lap Chart (Clean)'!C3-'Lap Chart (Clean)'!C4)</f>
        <v>1</v>
      </c>
      <c r="F4">
        <f>ABS('Lap Chart (Clean)'!D3-'Lap Chart (Clean)'!D4)</f>
        <v>2</v>
      </c>
      <c r="G4">
        <f>ABS('Lap Chart (Clean)'!E3-'Lap Chart (Clean)'!E4)</f>
        <v>3</v>
      </c>
      <c r="H4">
        <f>ABS('Lap Chart (Clean)'!F3-'Lap Chart (Clean)'!F4)</f>
        <v>3</v>
      </c>
      <c r="I4">
        <f>ABS('Lap Chart (Clean)'!G3-'Lap Chart (Clean)'!G4)</f>
        <v>0</v>
      </c>
      <c r="J4">
        <f>ABS('Lap Chart (Clean)'!H3-'Lap Chart (Clean)'!H4)</f>
        <v>1</v>
      </c>
      <c r="K4">
        <f>ABS('Lap Chart (Clean)'!I3-'Lap Chart (Clean)'!I4)</f>
        <v>2</v>
      </c>
      <c r="L4">
        <f>ABS('Lap Chart (Clean)'!J3-'Lap Chart (Clean)'!J4)</f>
        <v>2</v>
      </c>
      <c r="M4">
        <f>ABS('Lap Chart (Clean)'!K3-'Lap Chart (Clean)'!K4)</f>
        <v>6</v>
      </c>
      <c r="N4">
        <f>ABS('Lap Chart (Clean)'!L3-'Lap Chart (Clean)'!L4)</f>
        <v>3</v>
      </c>
      <c r="O4">
        <f>ABS('Lap Chart (Clean)'!M3-'Lap Chart (Clean)'!M4)</f>
        <v>4</v>
      </c>
      <c r="P4">
        <f>ABS('Lap Chart (Clean)'!N3-'Lap Chart (Clean)'!N4)</f>
        <v>5</v>
      </c>
      <c r="Q4">
        <f>ABS('Lap Chart (Clean)'!O3-'Lap Chart (Clean)'!O4)</f>
        <v>4</v>
      </c>
      <c r="R4">
        <f>ABS('Lap Chart (Clean)'!P3-'Lap Chart (Clean)'!P4)</f>
        <v>7</v>
      </c>
      <c r="S4">
        <f>ABS('Lap Chart (Clean)'!Q3-'Lap Chart (Clean)'!Q4)</f>
        <v>6</v>
      </c>
      <c r="T4">
        <f>ABS('Lap Chart (Clean)'!R3-'Lap Chart (Clean)'!R4)</f>
        <v>5</v>
      </c>
      <c r="U4">
        <f>ABS('Lap Chart (Clean)'!S3-'Lap Chart (Clean)'!S4)</f>
        <v>1</v>
      </c>
      <c r="V4">
        <f>ABS('Lap Chart (Clean)'!T3-'Lap Chart (Clean)'!T4)</f>
        <v>5</v>
      </c>
      <c r="W4">
        <f>ABS('Lap Chart (Clean)'!U3-'Lap Chart (Clean)'!U4)</f>
        <v>0</v>
      </c>
      <c r="X4">
        <f>ABS('Lap Chart (Clean)'!W3-'Lap Chart (Clean)'!W4)</f>
        <v>4</v>
      </c>
      <c r="Y4">
        <f>ABS('Lap Chart (Clean)'!X3-'Lap Chart (Clean)'!X4)</f>
        <v>1</v>
      </c>
      <c r="Z4">
        <f>ABS('Lap Chart (Clean)'!Y3-'Lap Chart (Clean)'!Y4)</f>
        <v>4</v>
      </c>
      <c r="AA4">
        <f>ABS('Lap Chart (Clean)'!Z3-'Lap Chart (Clean)'!Z4)</f>
        <v>1</v>
      </c>
    </row>
    <row r="5" spans="1:27" x14ac:dyDescent="0.3">
      <c r="A5" s="7">
        <v>2</v>
      </c>
      <c r="B5" s="7">
        <f t="shared" si="0"/>
        <v>8</v>
      </c>
      <c r="C5" s="7">
        <f t="shared" si="1"/>
        <v>2</v>
      </c>
      <c r="D5">
        <f>ABS('Lap Chart (Clean)'!B4-'Lap Chart (Clean)'!B5)</f>
        <v>0</v>
      </c>
      <c r="E5">
        <f>ABS('Lap Chart (Clean)'!C4-'Lap Chart (Clean)'!C5)</f>
        <v>0</v>
      </c>
      <c r="F5">
        <f>ABS('Lap Chart (Clean)'!D4-'Lap Chart (Clean)'!D5)</f>
        <v>0</v>
      </c>
      <c r="G5">
        <f>ABS('Lap Chart (Clean)'!E4-'Lap Chart (Clean)'!E5)</f>
        <v>0</v>
      </c>
      <c r="H5">
        <f>ABS('Lap Chart (Clean)'!F4-'Lap Chart (Clean)'!F5)</f>
        <v>0</v>
      </c>
      <c r="I5">
        <f>ABS('Lap Chart (Clean)'!G4-'Lap Chart (Clean)'!G5)</f>
        <v>0</v>
      </c>
      <c r="J5">
        <f>ABS('Lap Chart (Clean)'!H4-'Lap Chart (Clean)'!H5)</f>
        <v>0</v>
      </c>
      <c r="K5">
        <f>ABS('Lap Chart (Clean)'!I4-'Lap Chart (Clean)'!I5)</f>
        <v>1</v>
      </c>
      <c r="L5">
        <f>ABS('Lap Chart (Clean)'!J4-'Lap Chart (Clean)'!J5)</f>
        <v>0</v>
      </c>
      <c r="M5">
        <f>ABS('Lap Chart (Clean)'!K4-'Lap Chart (Clean)'!K5)</f>
        <v>1</v>
      </c>
      <c r="N5">
        <f>ABS('Lap Chart (Clean)'!L4-'Lap Chart (Clean)'!L5)</f>
        <v>0</v>
      </c>
      <c r="O5">
        <f>ABS('Lap Chart (Clean)'!M4-'Lap Chart (Clean)'!M5)</f>
        <v>0</v>
      </c>
      <c r="P5">
        <f>ABS('Lap Chart (Clean)'!N4-'Lap Chart (Clean)'!N5)</f>
        <v>1</v>
      </c>
      <c r="Q5">
        <f>ABS('Lap Chart (Clean)'!O4-'Lap Chart (Clean)'!O5)</f>
        <v>1</v>
      </c>
      <c r="R5">
        <f>ABS('Lap Chart (Clean)'!P4-'Lap Chart (Clean)'!P5)</f>
        <v>0</v>
      </c>
      <c r="S5">
        <f>ABS('Lap Chart (Clean)'!Q4-'Lap Chart (Clean)'!Q5)</f>
        <v>1</v>
      </c>
      <c r="T5">
        <f>ABS('Lap Chart (Clean)'!R4-'Lap Chart (Clean)'!R5)</f>
        <v>0</v>
      </c>
      <c r="U5">
        <f>ABS('Lap Chart (Clean)'!S4-'Lap Chart (Clean)'!S5)</f>
        <v>0</v>
      </c>
      <c r="V5">
        <f>ABS('Lap Chart (Clean)'!T4-'Lap Chart (Clean)'!T5)</f>
        <v>1</v>
      </c>
      <c r="W5">
        <f>ABS('Lap Chart (Clean)'!U4-'Lap Chart (Clean)'!U5)</f>
        <v>2</v>
      </c>
      <c r="X5">
        <f>ABS('Lap Chart (Clean)'!W4-'Lap Chart (Clean)'!W5)</f>
        <v>0</v>
      </c>
      <c r="Y5">
        <f>ABS('Lap Chart (Clean)'!X4-'Lap Chart (Clean)'!X5)</f>
        <v>0</v>
      </c>
      <c r="Z5">
        <f>ABS('Lap Chart (Clean)'!Y4-'Lap Chart (Clean)'!Y5)</f>
        <v>0</v>
      </c>
      <c r="AA5">
        <f>ABS('Lap Chart (Clean)'!Z4-'Lap Chart (Clean)'!Z5)</f>
        <v>0</v>
      </c>
    </row>
    <row r="6" spans="1:27" x14ac:dyDescent="0.3">
      <c r="A6" s="7">
        <v>3</v>
      </c>
      <c r="B6" s="7">
        <f t="shared" si="0"/>
        <v>6</v>
      </c>
      <c r="C6" s="7">
        <f t="shared" si="1"/>
        <v>3</v>
      </c>
      <c r="D6">
        <f>ABS('Lap Chart (Clean)'!B5-'Lap Chart (Clean)'!B6)</f>
        <v>0</v>
      </c>
      <c r="E6">
        <f>ABS('Lap Chart (Clean)'!C5-'Lap Chart (Clean)'!C6)</f>
        <v>1</v>
      </c>
      <c r="F6">
        <f>ABS('Lap Chart (Clean)'!D5-'Lap Chart (Clean)'!D6)</f>
        <v>0</v>
      </c>
      <c r="G6">
        <f>ABS('Lap Chart (Clean)'!E5-'Lap Chart (Clean)'!E6)</f>
        <v>0</v>
      </c>
      <c r="H6">
        <f>ABS('Lap Chart (Clean)'!F5-'Lap Chart (Clean)'!F6)</f>
        <v>0</v>
      </c>
      <c r="I6">
        <f>ABS('Lap Chart (Clean)'!G5-'Lap Chart (Clean)'!G6)</f>
        <v>0</v>
      </c>
      <c r="J6">
        <f>ABS('Lap Chart (Clean)'!H5-'Lap Chart (Clean)'!H6)</f>
        <v>1</v>
      </c>
      <c r="K6">
        <f>ABS('Lap Chart (Clean)'!I5-'Lap Chart (Clean)'!I6)</f>
        <v>1</v>
      </c>
      <c r="L6">
        <f>ABS('Lap Chart (Clean)'!J5-'Lap Chart (Clean)'!J6)</f>
        <v>0</v>
      </c>
      <c r="M6">
        <f>ABS('Lap Chart (Clean)'!K5-'Lap Chart (Clean)'!K6)</f>
        <v>0</v>
      </c>
      <c r="N6">
        <f>ABS('Lap Chart (Clean)'!L5-'Lap Chart (Clean)'!L6)</f>
        <v>0</v>
      </c>
      <c r="O6">
        <f>ABS('Lap Chart (Clean)'!M5-'Lap Chart (Clean)'!M6)</f>
        <v>0</v>
      </c>
      <c r="P6">
        <f>ABS('Lap Chart (Clean)'!N5-'Lap Chart (Clean)'!N6)</f>
        <v>0</v>
      </c>
      <c r="Q6">
        <f>ABS('Lap Chart (Clean)'!O5-'Lap Chart (Clean)'!O6)</f>
        <v>0</v>
      </c>
      <c r="R6">
        <f>ABS('Lap Chart (Clean)'!P5-'Lap Chart (Clean)'!P6)</f>
        <v>1</v>
      </c>
      <c r="S6">
        <f>ABS('Lap Chart (Clean)'!Q5-'Lap Chart (Clean)'!Q6)</f>
        <v>1</v>
      </c>
      <c r="T6">
        <f>ABS('Lap Chart (Clean)'!R5-'Lap Chart (Clean)'!R6)</f>
        <v>0</v>
      </c>
      <c r="U6">
        <f>ABS('Lap Chart (Clean)'!S5-'Lap Chart (Clean)'!S6)</f>
        <v>0</v>
      </c>
      <c r="V6">
        <f>ABS('Lap Chart (Clean)'!T5-'Lap Chart (Clean)'!T6)</f>
        <v>1</v>
      </c>
      <c r="W6">
        <f>ABS('Lap Chart (Clean)'!U5-'Lap Chart (Clean)'!U6)</f>
        <v>0</v>
      </c>
      <c r="X6">
        <f>ABS('Lap Chart (Clean)'!W5-'Lap Chart (Clean)'!W6)</f>
        <v>0</v>
      </c>
      <c r="Y6">
        <f>ABS('Lap Chart (Clean)'!X5-'Lap Chart (Clean)'!X6)</f>
        <v>0</v>
      </c>
      <c r="Z6">
        <f>ABS('Lap Chart (Clean)'!Y5-'Lap Chart (Clean)'!Y6)</f>
        <v>0</v>
      </c>
      <c r="AA6">
        <f>ABS('Lap Chart (Clean)'!Z5-'Lap Chart (Clean)'!Z6)</f>
        <v>0</v>
      </c>
    </row>
    <row r="7" spans="1:27" x14ac:dyDescent="0.3">
      <c r="A7" s="7">
        <v>4</v>
      </c>
      <c r="B7" s="7">
        <f t="shared" si="0"/>
        <v>16</v>
      </c>
      <c r="C7" s="7">
        <f t="shared" si="1"/>
        <v>8</v>
      </c>
      <c r="D7">
        <f>ABS('Lap Chart (Clean)'!B6-'Lap Chart (Clean)'!B7)</f>
        <v>0</v>
      </c>
      <c r="E7">
        <f>ABS('Lap Chart (Clean)'!C6-'Lap Chart (Clean)'!C7)</f>
        <v>0</v>
      </c>
      <c r="F7">
        <f>ABS('Lap Chart (Clean)'!D6-'Lap Chart (Clean)'!D7)</f>
        <v>2</v>
      </c>
      <c r="G7">
        <f>ABS('Lap Chart (Clean)'!E6-'Lap Chart (Clean)'!E7)</f>
        <v>0</v>
      </c>
      <c r="H7">
        <f>ABS('Lap Chart (Clean)'!F6-'Lap Chart (Clean)'!F7)</f>
        <v>1</v>
      </c>
      <c r="I7">
        <f>ABS('Lap Chart (Clean)'!G6-'Lap Chart (Clean)'!G7)</f>
        <v>4</v>
      </c>
      <c r="J7">
        <f>ABS('Lap Chart (Clean)'!H6-'Lap Chart (Clean)'!H7)</f>
        <v>0</v>
      </c>
      <c r="K7">
        <f>ABS('Lap Chart (Clean)'!I6-'Lap Chart (Clean)'!I7)</f>
        <v>0</v>
      </c>
      <c r="L7">
        <f>ABS('Lap Chart (Clean)'!J6-'Lap Chart (Clean)'!J7)</f>
        <v>1</v>
      </c>
      <c r="M7">
        <f>ABS('Lap Chart (Clean)'!K6-'Lap Chart (Clean)'!K7)</f>
        <v>0</v>
      </c>
      <c r="N7">
        <f>ABS('Lap Chart (Clean)'!L6-'Lap Chart (Clean)'!L7)</f>
        <v>0</v>
      </c>
      <c r="O7">
        <f>ABS('Lap Chart (Clean)'!M6-'Lap Chart (Clean)'!M7)</f>
        <v>0</v>
      </c>
      <c r="P7">
        <f>ABS('Lap Chart (Clean)'!N6-'Lap Chart (Clean)'!N7)</f>
        <v>0</v>
      </c>
      <c r="Q7">
        <f>ABS('Lap Chart (Clean)'!O6-'Lap Chart (Clean)'!O7)</f>
        <v>0</v>
      </c>
      <c r="R7">
        <f>ABS('Lap Chart (Clean)'!P6-'Lap Chart (Clean)'!P7)</f>
        <v>0</v>
      </c>
      <c r="S7">
        <f>ABS('Lap Chart (Clean)'!Q6-'Lap Chart (Clean)'!Q7)</f>
        <v>1</v>
      </c>
      <c r="T7">
        <f>ABS('Lap Chart (Clean)'!R6-'Lap Chart (Clean)'!R7)</f>
        <v>0</v>
      </c>
      <c r="U7">
        <f>ABS('Lap Chart (Clean)'!S6-'Lap Chart (Clean)'!S7)</f>
        <v>0</v>
      </c>
      <c r="V7">
        <f>ABS('Lap Chart (Clean)'!T6-'Lap Chart (Clean)'!T7)</f>
        <v>1</v>
      </c>
      <c r="W7">
        <f>ABS('Lap Chart (Clean)'!U6-'Lap Chart (Clean)'!U7)</f>
        <v>0</v>
      </c>
      <c r="X7">
        <f>ABS('Lap Chart (Clean)'!W6-'Lap Chart (Clean)'!W7)</f>
        <v>4</v>
      </c>
      <c r="Y7">
        <f>ABS('Lap Chart (Clean)'!X6-'Lap Chart (Clean)'!X7)</f>
        <v>0</v>
      </c>
      <c r="Z7">
        <f>ABS('Lap Chart (Clean)'!Y6-'Lap Chart (Clean)'!Y7)</f>
        <v>1</v>
      </c>
      <c r="AA7">
        <f>ABS('Lap Chart (Clean)'!Z6-'Lap Chart (Clean)'!Z7)</f>
        <v>1</v>
      </c>
    </row>
    <row r="8" spans="1:27" x14ac:dyDescent="0.3">
      <c r="A8" s="7">
        <v>5</v>
      </c>
      <c r="B8" s="7">
        <f t="shared" si="0"/>
        <v>67</v>
      </c>
      <c r="C8" s="7">
        <f t="shared" si="1"/>
        <v>30</v>
      </c>
      <c r="D8">
        <f>ABS('Lap Chart (Clean)'!B7-'Lap Chart (Clean)'!B8)</f>
        <v>0</v>
      </c>
      <c r="E8">
        <f>ABS('Lap Chart (Clean)'!C7-'Lap Chart (Clean)'!C8)</f>
        <v>2</v>
      </c>
      <c r="F8">
        <f>ABS('Lap Chart (Clean)'!D7-'Lap Chart (Clean)'!D8)</f>
        <v>2</v>
      </c>
      <c r="G8">
        <f>ABS('Lap Chart (Clean)'!E7-'Lap Chart (Clean)'!E8)</f>
        <v>13</v>
      </c>
      <c r="H8">
        <f>ABS('Lap Chart (Clean)'!F7-'Lap Chart (Clean)'!F8)</f>
        <v>2</v>
      </c>
      <c r="I8">
        <f>ABS('Lap Chart (Clean)'!G7-'Lap Chart (Clean)'!G8)</f>
        <v>3</v>
      </c>
      <c r="J8">
        <f>ABS('Lap Chart (Clean)'!H7-'Lap Chart (Clean)'!H8)</f>
        <v>2</v>
      </c>
      <c r="K8">
        <f>ABS('Lap Chart (Clean)'!I7-'Lap Chart (Clean)'!I8)</f>
        <v>3</v>
      </c>
      <c r="L8">
        <f>ABS('Lap Chart (Clean)'!J7-'Lap Chart (Clean)'!J8)</f>
        <v>1</v>
      </c>
      <c r="M8">
        <f>ABS('Lap Chart (Clean)'!K7-'Lap Chart (Clean)'!K8)</f>
        <v>2</v>
      </c>
      <c r="N8">
        <f>ABS('Lap Chart (Clean)'!L7-'Lap Chart (Clean)'!L8)</f>
        <v>1</v>
      </c>
      <c r="O8">
        <f>ABS('Lap Chart (Clean)'!M7-'Lap Chart (Clean)'!M8)</f>
        <v>2</v>
      </c>
      <c r="P8">
        <f>ABS('Lap Chart (Clean)'!N7-'Lap Chart (Clean)'!N8)</f>
        <v>2</v>
      </c>
      <c r="Q8">
        <f>ABS('Lap Chart (Clean)'!O7-'Lap Chart (Clean)'!O8)</f>
        <v>2</v>
      </c>
      <c r="R8">
        <f>ABS('Lap Chart (Clean)'!P7-'Lap Chart (Clean)'!P8)</f>
        <v>2</v>
      </c>
      <c r="S8">
        <f>ABS('Lap Chart (Clean)'!Q7-'Lap Chart (Clean)'!Q8)</f>
        <v>1</v>
      </c>
      <c r="T8">
        <f>ABS('Lap Chart (Clean)'!R7-'Lap Chart (Clean)'!R8)</f>
        <v>1</v>
      </c>
      <c r="U8">
        <f>ABS('Lap Chart (Clean)'!S7-'Lap Chart (Clean)'!S8)</f>
        <v>1</v>
      </c>
      <c r="V8">
        <f>ABS('Lap Chart (Clean)'!T7-'Lap Chart (Clean)'!T8)</f>
        <v>1</v>
      </c>
      <c r="W8">
        <f>ABS('Lap Chart (Clean)'!U7-'Lap Chart (Clean)'!U8)</f>
        <v>0</v>
      </c>
      <c r="X8">
        <f>ABS('Lap Chart (Clean)'!W7-'Lap Chart (Clean)'!W8)</f>
        <v>1</v>
      </c>
      <c r="Y8">
        <f>ABS('Lap Chart (Clean)'!X7-'Lap Chart (Clean)'!X8)</f>
        <v>21</v>
      </c>
      <c r="Z8">
        <f>ABS('Lap Chart (Clean)'!Y7-'Lap Chart (Clean)'!Y8)</f>
        <v>1</v>
      </c>
      <c r="AA8">
        <f>ABS('Lap Chart (Clean)'!Z7-'Lap Chart (Clean)'!Z8)</f>
        <v>1</v>
      </c>
    </row>
    <row r="9" spans="1:27" x14ac:dyDescent="0.3">
      <c r="A9" s="8">
        <v>6</v>
      </c>
      <c r="B9" s="8">
        <f t="shared" si="0"/>
        <v>10</v>
      </c>
      <c r="C9" s="7">
        <f t="shared" si="1"/>
        <v>0</v>
      </c>
      <c r="D9">
        <f>ABS('Lap Chart (Clean)'!B8-'Lap Chart (Clean)'!B9)</f>
        <v>0</v>
      </c>
      <c r="E9">
        <f>ABS('Lap Chart (Clean)'!C8-'Lap Chart (Clean)'!C9)</f>
        <v>0</v>
      </c>
      <c r="F9">
        <f>ABS('Lap Chart (Clean)'!D8-'Lap Chart (Clean)'!D9)</f>
        <v>0</v>
      </c>
      <c r="G9">
        <f>ABS('Lap Chart (Clean)'!E8-'Lap Chart (Clean)'!E9)</f>
        <v>0</v>
      </c>
      <c r="H9">
        <f>ABS('Lap Chart (Clean)'!F8-'Lap Chart (Clean)'!F9)</f>
        <v>0</v>
      </c>
      <c r="I9">
        <f>ABS('Lap Chart (Clean)'!G8-'Lap Chart (Clean)'!G9)</f>
        <v>0</v>
      </c>
      <c r="J9">
        <f>ABS('Lap Chart (Clean)'!H8-'Lap Chart (Clean)'!H9)</f>
        <v>0</v>
      </c>
      <c r="K9">
        <f>ABS('Lap Chart (Clean)'!I8-'Lap Chart (Clean)'!I9)</f>
        <v>0</v>
      </c>
      <c r="L9">
        <f>ABS('Lap Chart (Clean)'!J8-'Lap Chart (Clean)'!J9)</f>
        <v>0</v>
      </c>
      <c r="M9">
        <f>ABS('Lap Chart (Clean)'!K8-'Lap Chart (Clean)'!K9)</f>
        <v>0</v>
      </c>
      <c r="N9">
        <f>ABS('Lap Chart (Clean)'!L8-'Lap Chart (Clean)'!L9)</f>
        <v>0</v>
      </c>
      <c r="O9">
        <f>ABS('Lap Chart (Clean)'!M8-'Lap Chart (Clean)'!M9)</f>
        <v>0</v>
      </c>
      <c r="P9">
        <f>ABS('Lap Chart (Clean)'!N8-'Lap Chart (Clean)'!N9)</f>
        <v>0</v>
      </c>
      <c r="Q9">
        <f>ABS('Lap Chart (Clean)'!O8-'Lap Chart (Clean)'!O9)</f>
        <v>0</v>
      </c>
      <c r="R9">
        <f>ABS('Lap Chart (Clean)'!P8-'Lap Chart (Clean)'!P9)</f>
        <v>0</v>
      </c>
      <c r="S9">
        <f>ABS('Lap Chart (Clean)'!Q8-'Lap Chart (Clean)'!Q9)</f>
        <v>1</v>
      </c>
      <c r="T9">
        <f>ABS('Lap Chart (Clean)'!R8-'Lap Chart (Clean)'!R9)</f>
        <v>1</v>
      </c>
      <c r="U9">
        <f>ABS('Lap Chart (Clean)'!S8-'Lap Chart (Clean)'!S9)</f>
        <v>1</v>
      </c>
      <c r="V9">
        <f>ABS('Lap Chart (Clean)'!T8-'Lap Chart (Clean)'!T9)</f>
        <v>1</v>
      </c>
      <c r="W9">
        <f>ABS('Lap Chart (Clean)'!U8-'Lap Chart (Clean)'!U9)</f>
        <v>1</v>
      </c>
      <c r="X9">
        <f>ABS('Lap Chart (Clean)'!W8-'Lap Chart (Clean)'!W9)</f>
        <v>1</v>
      </c>
      <c r="Y9">
        <f>ABS('Lap Chart (Clean)'!X8-'Lap Chart (Clean)'!X9)</f>
        <v>0</v>
      </c>
      <c r="Z9">
        <f>ABS('Lap Chart (Clean)'!Y8-'Lap Chart (Clean)'!Y9)</f>
        <v>0</v>
      </c>
      <c r="AA9">
        <f>ABS('Lap Chart (Clean)'!Z8-'Lap Chart (Clean)'!Z9)</f>
        <v>4</v>
      </c>
    </row>
    <row r="10" spans="1:27" x14ac:dyDescent="0.3">
      <c r="A10" s="9">
        <v>7</v>
      </c>
      <c r="B10" s="9">
        <f t="shared" si="0"/>
        <v>5</v>
      </c>
      <c r="C10" s="7">
        <f t="shared" si="1"/>
        <v>2</v>
      </c>
      <c r="D10">
        <f>ABS('Lap Chart (Clean)'!B9-'Lap Chart (Clean)'!B10)</f>
        <v>0</v>
      </c>
      <c r="E10">
        <f>ABS('Lap Chart (Clean)'!C9-'Lap Chart (Clean)'!C10)</f>
        <v>0</v>
      </c>
      <c r="F10">
        <f>ABS('Lap Chart (Clean)'!D9-'Lap Chart (Clean)'!D10)</f>
        <v>0</v>
      </c>
      <c r="G10">
        <f>ABS('Lap Chart (Clean)'!E9-'Lap Chart (Clean)'!E10)</f>
        <v>1</v>
      </c>
      <c r="H10">
        <f>ABS('Lap Chart (Clean)'!F9-'Lap Chart (Clean)'!F10)</f>
        <v>0</v>
      </c>
      <c r="I10">
        <f>ABS('Lap Chart (Clean)'!G9-'Lap Chart (Clean)'!G10)</f>
        <v>0</v>
      </c>
      <c r="J10">
        <f>ABS('Lap Chart (Clean)'!H9-'Lap Chart (Clean)'!H10)</f>
        <v>0</v>
      </c>
      <c r="K10">
        <f>ABS('Lap Chart (Clean)'!I9-'Lap Chart (Clean)'!I10)</f>
        <v>0</v>
      </c>
      <c r="L10">
        <f>ABS('Lap Chart (Clean)'!J9-'Lap Chart (Clean)'!J10)</f>
        <v>0</v>
      </c>
      <c r="M10">
        <f>ABS('Lap Chart (Clean)'!K9-'Lap Chart (Clean)'!K10)</f>
        <v>1</v>
      </c>
      <c r="N10">
        <f>ABS('Lap Chart (Clean)'!L9-'Lap Chart (Clean)'!L10)</f>
        <v>0</v>
      </c>
      <c r="O10">
        <f>ABS('Lap Chart (Clean)'!M9-'Lap Chart (Clean)'!M10)</f>
        <v>0</v>
      </c>
      <c r="P10">
        <f>ABS('Lap Chart (Clean)'!N9-'Lap Chart (Clean)'!N10)</f>
        <v>0</v>
      </c>
      <c r="Q10">
        <f>ABS('Lap Chart (Clean)'!O9-'Lap Chart (Clean)'!O10)</f>
        <v>0</v>
      </c>
      <c r="R10">
        <f>ABS('Lap Chart (Clean)'!P9-'Lap Chart (Clean)'!P10)</f>
        <v>2</v>
      </c>
      <c r="S10">
        <f>ABS('Lap Chart (Clean)'!Q9-'Lap Chart (Clean)'!Q10)</f>
        <v>0</v>
      </c>
      <c r="T10">
        <f>ABS('Lap Chart (Clean)'!R9-'Lap Chart (Clean)'!R10)</f>
        <v>0</v>
      </c>
      <c r="U10">
        <f>ABS('Lap Chart (Clean)'!S9-'Lap Chart (Clean)'!S10)</f>
        <v>0</v>
      </c>
      <c r="V10">
        <f>ABS('Lap Chart (Clean)'!T9-'Lap Chart (Clean)'!T10)</f>
        <v>0</v>
      </c>
      <c r="W10">
        <f>ABS('Lap Chart (Clean)'!U9-'Lap Chart (Clean)'!U10)</f>
        <v>1</v>
      </c>
      <c r="X10">
        <f>ABS('Lap Chart (Clean)'!W9-'Lap Chart (Clean)'!W10)</f>
        <v>0</v>
      </c>
      <c r="Y10">
        <f>ABS('Lap Chart (Clean)'!X9-'Lap Chart (Clean)'!X10)</f>
        <v>0</v>
      </c>
      <c r="Z10">
        <f>ABS('Lap Chart (Clean)'!Y9-'Lap Chart (Clean)'!Y10)</f>
        <v>0</v>
      </c>
      <c r="AA10">
        <f>ABS('Lap Chart (Clean)'!Z9-'Lap Chart (Clean)'!Z10)</f>
        <v>0</v>
      </c>
    </row>
    <row r="11" spans="1:27" x14ac:dyDescent="0.3">
      <c r="A11" s="7">
        <v>8</v>
      </c>
      <c r="B11" s="7">
        <f t="shared" si="0"/>
        <v>6</v>
      </c>
      <c r="C11" s="7">
        <f t="shared" si="1"/>
        <v>3</v>
      </c>
      <c r="D11">
        <f>ABS('Lap Chart (Clean)'!B10-'Lap Chart (Clean)'!B11)</f>
        <v>0</v>
      </c>
      <c r="E11">
        <f>ABS('Lap Chart (Clean)'!C10-'Lap Chart (Clean)'!C11)</f>
        <v>0</v>
      </c>
      <c r="F11">
        <f>ABS('Lap Chart (Clean)'!D10-'Lap Chart (Clean)'!D11)</f>
        <v>0</v>
      </c>
      <c r="G11">
        <f>ABS('Lap Chart (Clean)'!E10-'Lap Chart (Clean)'!E11)</f>
        <v>1</v>
      </c>
      <c r="H11">
        <f>ABS('Lap Chart (Clean)'!F10-'Lap Chart (Clean)'!F11)</f>
        <v>0</v>
      </c>
      <c r="I11">
        <f>ABS('Lap Chart (Clean)'!G10-'Lap Chart (Clean)'!G11)</f>
        <v>1</v>
      </c>
      <c r="J11">
        <f>ABS('Lap Chart (Clean)'!H10-'Lap Chart (Clean)'!H11)</f>
        <v>0</v>
      </c>
      <c r="K11">
        <f>ABS('Lap Chart (Clean)'!I10-'Lap Chart (Clean)'!I11)</f>
        <v>0</v>
      </c>
      <c r="L11">
        <f>ABS('Lap Chart (Clean)'!J10-'Lap Chart (Clean)'!J11)</f>
        <v>0</v>
      </c>
      <c r="M11">
        <f>ABS('Lap Chart (Clean)'!K10-'Lap Chart (Clean)'!K11)</f>
        <v>1</v>
      </c>
      <c r="N11">
        <f>ABS('Lap Chart (Clean)'!L10-'Lap Chart (Clean)'!L11)</f>
        <v>0</v>
      </c>
      <c r="O11">
        <f>ABS('Lap Chart (Clean)'!M10-'Lap Chart (Clean)'!M11)</f>
        <v>1</v>
      </c>
      <c r="P11">
        <f>ABS('Lap Chart (Clean)'!N10-'Lap Chart (Clean)'!N11)</f>
        <v>0</v>
      </c>
      <c r="Q11">
        <f>ABS('Lap Chart (Clean)'!O10-'Lap Chart (Clean)'!O11)</f>
        <v>0</v>
      </c>
      <c r="R11">
        <f>ABS('Lap Chart (Clean)'!P10-'Lap Chart (Clean)'!P11)</f>
        <v>0</v>
      </c>
      <c r="S11">
        <f>ABS('Lap Chart (Clean)'!Q10-'Lap Chart (Clean)'!Q11)</f>
        <v>0</v>
      </c>
      <c r="T11">
        <f>ABS('Lap Chart (Clean)'!R10-'Lap Chart (Clean)'!R11)</f>
        <v>0</v>
      </c>
      <c r="U11">
        <f>ABS('Lap Chart (Clean)'!S10-'Lap Chart (Clean)'!S11)</f>
        <v>0</v>
      </c>
      <c r="V11">
        <f>ABS('Lap Chart (Clean)'!T10-'Lap Chart (Clean)'!T11)</f>
        <v>0</v>
      </c>
      <c r="W11">
        <f>ABS('Lap Chart (Clean)'!U10-'Lap Chart (Clean)'!U11)</f>
        <v>0</v>
      </c>
      <c r="X11">
        <f>ABS('Lap Chart (Clean)'!W10-'Lap Chart (Clean)'!W11)</f>
        <v>0</v>
      </c>
      <c r="Y11">
        <f>ABS('Lap Chart (Clean)'!X10-'Lap Chart (Clean)'!X11)</f>
        <v>1</v>
      </c>
      <c r="Z11">
        <f>ABS('Lap Chart (Clean)'!Y10-'Lap Chart (Clean)'!Y11)</f>
        <v>0</v>
      </c>
      <c r="AA11">
        <f>ABS('Lap Chart (Clean)'!Z10-'Lap Chart (Clean)'!Z11)</f>
        <v>1</v>
      </c>
    </row>
    <row r="12" spans="1:27" x14ac:dyDescent="0.3">
      <c r="A12" s="10">
        <v>9</v>
      </c>
      <c r="B12" s="10">
        <f t="shared" si="0"/>
        <v>11</v>
      </c>
      <c r="C12" s="10">
        <f t="shared" si="1"/>
        <v>1</v>
      </c>
      <c r="D12">
        <f>ABS('Lap Chart (Clean)'!B11-'Lap Chart (Clean)'!B12)</f>
        <v>0</v>
      </c>
      <c r="E12">
        <f>ABS('Lap Chart (Clean)'!C11-'Lap Chart (Clean)'!C12)</f>
        <v>0</v>
      </c>
      <c r="F12">
        <f>ABS('Lap Chart (Clean)'!D11-'Lap Chart (Clean)'!D12)</f>
        <v>0</v>
      </c>
      <c r="G12">
        <f>ABS('Lap Chart (Clean)'!E11-'Lap Chart (Clean)'!E12)</f>
        <v>0</v>
      </c>
      <c r="H12">
        <f>ABS('Lap Chart (Clean)'!F11-'Lap Chart (Clean)'!F12)</f>
        <v>0</v>
      </c>
      <c r="I12">
        <f>ABS('Lap Chart (Clean)'!G11-'Lap Chart (Clean)'!G12)</f>
        <v>0</v>
      </c>
      <c r="J12">
        <f>ABS('Lap Chart (Clean)'!H11-'Lap Chart (Clean)'!H12)</f>
        <v>0</v>
      </c>
      <c r="K12">
        <f>ABS('Lap Chart (Clean)'!I11-'Lap Chart (Clean)'!I12)</f>
        <v>1</v>
      </c>
      <c r="L12">
        <f>ABS('Lap Chart (Clean)'!J11-'Lap Chart (Clean)'!J12)</f>
        <v>0</v>
      </c>
      <c r="M12">
        <f>ABS('Lap Chart (Clean)'!K11-'Lap Chart (Clean)'!K12)</f>
        <v>0</v>
      </c>
      <c r="N12">
        <f>ABS('Lap Chart (Clean)'!L11-'Lap Chart (Clean)'!L12)</f>
        <v>0</v>
      </c>
      <c r="O12">
        <f>ABS('Lap Chart (Clean)'!M11-'Lap Chart (Clean)'!M12)</f>
        <v>0</v>
      </c>
      <c r="P12">
        <f>ABS('Lap Chart (Clean)'!N11-'Lap Chart (Clean)'!N12)</f>
        <v>0</v>
      </c>
      <c r="Q12">
        <f>ABS('Lap Chart (Clean)'!O11-'Lap Chart (Clean)'!O12)</f>
        <v>1</v>
      </c>
      <c r="R12">
        <f>ABS('Lap Chart (Clean)'!P11-'Lap Chart (Clean)'!P12)</f>
        <v>0</v>
      </c>
      <c r="S12">
        <f>ABS('Lap Chart (Clean)'!Q11-'Lap Chart (Clean)'!Q12)</f>
        <v>2</v>
      </c>
      <c r="T12">
        <f>ABS('Lap Chart (Clean)'!R11-'Lap Chart (Clean)'!R12)</f>
        <v>0</v>
      </c>
      <c r="U12">
        <f>ABS('Lap Chart (Clean)'!S11-'Lap Chart (Clean)'!S12)</f>
        <v>0</v>
      </c>
      <c r="V12">
        <f>ABS('Lap Chart (Clean)'!T11-'Lap Chart (Clean)'!T12)</f>
        <v>0</v>
      </c>
      <c r="W12">
        <f>ABS('Lap Chart (Clean)'!U11-'Lap Chart (Clean)'!U12)</f>
        <v>1</v>
      </c>
      <c r="X12">
        <f>ABS('Lap Chart (Clean)'!W11-'Lap Chart (Clean)'!W12)</f>
        <v>0</v>
      </c>
      <c r="Y12">
        <f>ABS('Lap Chart (Clean)'!X11-'Lap Chart (Clean)'!X12)</f>
        <v>1</v>
      </c>
      <c r="Z12">
        <f>ABS('Lap Chart (Clean)'!Y11-'Lap Chart (Clean)'!Y12)</f>
        <v>5</v>
      </c>
      <c r="AA12">
        <v>0</v>
      </c>
    </row>
    <row r="13" spans="1:27" x14ac:dyDescent="0.3">
      <c r="A13" s="10">
        <v>10</v>
      </c>
      <c r="B13" s="10">
        <f t="shared" si="0"/>
        <v>5</v>
      </c>
      <c r="C13" s="10">
        <f t="shared" si="1"/>
        <v>2</v>
      </c>
      <c r="D13">
        <f>ABS('Lap Chart (Clean)'!B12-'Lap Chart (Clean)'!B13)</f>
        <v>0</v>
      </c>
      <c r="E13">
        <f>ABS('Lap Chart (Clean)'!C12-'Lap Chart (Clean)'!C13)</f>
        <v>0</v>
      </c>
      <c r="F13">
        <f>ABS('Lap Chart (Clean)'!D12-'Lap Chart (Clean)'!D13)</f>
        <v>1</v>
      </c>
      <c r="G13">
        <f>ABS('Lap Chart (Clean)'!E12-'Lap Chart (Clean)'!E13)</f>
        <v>0</v>
      </c>
      <c r="H13">
        <f>ABS('Lap Chart (Clean)'!F12-'Lap Chart (Clean)'!F13)</f>
        <v>1</v>
      </c>
      <c r="I13">
        <f>ABS('Lap Chart (Clean)'!G12-'Lap Chart (Clean)'!G13)</f>
        <v>0</v>
      </c>
      <c r="J13">
        <f>ABS('Lap Chart (Clean)'!H12-'Lap Chart (Clean)'!H13)</f>
        <v>0</v>
      </c>
      <c r="K13">
        <f>ABS('Lap Chart (Clean)'!I12-'Lap Chart (Clean)'!I13)</f>
        <v>0</v>
      </c>
      <c r="L13">
        <f>ABS('Lap Chart (Clean)'!J12-'Lap Chart (Clean)'!J13)</f>
        <v>0</v>
      </c>
      <c r="M13">
        <f>ABS('Lap Chart (Clean)'!K12-'Lap Chart (Clean)'!K13)</f>
        <v>0</v>
      </c>
      <c r="N13">
        <f>ABS('Lap Chart (Clean)'!L12-'Lap Chart (Clean)'!L13)</f>
        <v>1</v>
      </c>
      <c r="O13">
        <f>ABS('Lap Chart (Clean)'!M12-'Lap Chart (Clean)'!M13)</f>
        <v>0</v>
      </c>
      <c r="P13">
        <f>ABS('Lap Chart (Clean)'!N12-'Lap Chart (Clean)'!N13)</f>
        <v>0</v>
      </c>
      <c r="Q13">
        <f>ABS('Lap Chart (Clean)'!O12-'Lap Chart (Clean)'!O13)</f>
        <v>1</v>
      </c>
      <c r="R13">
        <f>ABS('Lap Chart (Clean)'!P12-'Lap Chart (Clean)'!P13)</f>
        <v>0</v>
      </c>
      <c r="S13">
        <f>ABS('Lap Chart (Clean)'!Q12-'Lap Chart (Clean)'!Q13)</f>
        <v>0</v>
      </c>
      <c r="T13">
        <f>ABS('Lap Chart (Clean)'!R12-'Lap Chart (Clean)'!R13)</f>
        <v>0</v>
      </c>
      <c r="U13">
        <f>ABS('Lap Chart (Clean)'!S12-'Lap Chart (Clean)'!S13)</f>
        <v>0</v>
      </c>
      <c r="V13">
        <f>ABS('Lap Chart (Clean)'!T12-'Lap Chart (Clean)'!T13)</f>
        <v>0</v>
      </c>
      <c r="W13">
        <f>ABS('Lap Chart (Clean)'!U12-'Lap Chart (Clean)'!U13)</f>
        <v>1</v>
      </c>
      <c r="X13">
        <f>ABS('Lap Chart (Clean)'!W12-'Lap Chart (Clean)'!W13)</f>
        <v>0</v>
      </c>
      <c r="Y13">
        <f>ABS('Lap Chart (Clean)'!X12-'Lap Chart (Clean)'!X13)</f>
        <v>0</v>
      </c>
      <c r="Z13">
        <v>0</v>
      </c>
      <c r="AA13">
        <f>ABS('Lap Chart (Clean)'!Z12-'Lap Chart (Clean)'!Z13)</f>
        <v>0</v>
      </c>
    </row>
    <row r="14" spans="1:27" x14ac:dyDescent="0.3">
      <c r="A14" s="10">
        <v>11</v>
      </c>
      <c r="B14" s="10">
        <f t="shared" si="0"/>
        <v>4</v>
      </c>
      <c r="C14" s="10">
        <f t="shared" si="1"/>
        <v>1</v>
      </c>
      <c r="D14">
        <f>ABS('Lap Chart (Clean)'!B13-'Lap Chart (Clean)'!B14)</f>
        <v>0</v>
      </c>
      <c r="E14">
        <f>ABS('Lap Chart (Clean)'!C13-'Lap Chart (Clean)'!C14)</f>
        <v>0</v>
      </c>
      <c r="F14">
        <f>ABS('Lap Chart (Clean)'!D13-'Lap Chart (Clean)'!D14)</f>
        <v>0</v>
      </c>
      <c r="G14">
        <f>ABS('Lap Chart (Clean)'!E13-'Lap Chart (Clean)'!E14)</f>
        <v>1</v>
      </c>
      <c r="H14">
        <f>ABS('Lap Chart (Clean)'!F13-'Lap Chart (Clean)'!F14)</f>
        <v>0</v>
      </c>
      <c r="I14">
        <f>ABS('Lap Chart (Clean)'!G13-'Lap Chart (Clean)'!G14)</f>
        <v>0</v>
      </c>
      <c r="J14">
        <f>ABS('Lap Chart (Clean)'!H13-'Lap Chart (Clean)'!H14)</f>
        <v>0</v>
      </c>
      <c r="K14">
        <f>ABS('Lap Chart (Clean)'!I13-'Lap Chart (Clean)'!I14)</f>
        <v>0</v>
      </c>
      <c r="L14">
        <f>ABS('Lap Chart (Clean)'!J13-'Lap Chart (Clean)'!J14)</f>
        <v>0</v>
      </c>
      <c r="M14">
        <f>ABS('Lap Chart (Clean)'!K13-'Lap Chart (Clean)'!K14)</f>
        <v>0</v>
      </c>
      <c r="N14">
        <f>ABS('Lap Chart (Clean)'!L13-'Lap Chart (Clean)'!L14)</f>
        <v>0</v>
      </c>
      <c r="O14">
        <f>ABS('Lap Chart (Clean)'!M13-'Lap Chart (Clean)'!M14)</f>
        <v>0</v>
      </c>
      <c r="P14">
        <f>ABS('Lap Chart (Clean)'!N13-'Lap Chart (Clean)'!N14)</f>
        <v>0</v>
      </c>
      <c r="Q14">
        <f>ABS('Lap Chart (Clean)'!O13-'Lap Chart (Clean)'!O14)</f>
        <v>1</v>
      </c>
      <c r="R14">
        <f>ABS('Lap Chart (Clean)'!P13-'Lap Chart (Clean)'!P14)</f>
        <v>0</v>
      </c>
      <c r="S14">
        <f>ABS('Lap Chart (Clean)'!Q13-'Lap Chart (Clean)'!Q14)</f>
        <v>1</v>
      </c>
      <c r="T14">
        <f>ABS('Lap Chart (Clean)'!R13-'Lap Chart (Clean)'!R14)</f>
        <v>0</v>
      </c>
      <c r="U14">
        <f>ABS('Lap Chart (Clean)'!S13-'Lap Chart (Clean)'!S14)</f>
        <v>0</v>
      </c>
      <c r="V14">
        <f>ABS('Lap Chart (Clean)'!T13-'Lap Chart (Clean)'!T14)</f>
        <v>1</v>
      </c>
      <c r="W14">
        <f>ABS('Lap Chart (Clean)'!U13-'Lap Chart (Clean)'!U14)</f>
        <v>0</v>
      </c>
      <c r="X14">
        <f>ABS('Lap Chart (Clean)'!W13-'Lap Chart (Clean)'!W14)</f>
        <v>0</v>
      </c>
      <c r="Y14">
        <f>ABS('Lap Chart (Clean)'!X13-'Lap Chart (Clean)'!X14)</f>
        <v>0</v>
      </c>
      <c r="Z14">
        <f>ABS('Lap Chart (Clean)'!Y13-'Lap Chart (Clean)'!Y14)</f>
        <v>0</v>
      </c>
      <c r="AA14">
        <f>ABS('Lap Chart (Clean)'!Z13-'Lap Chart (Clean)'!Z14)</f>
        <v>0</v>
      </c>
    </row>
    <row r="15" spans="1:27" x14ac:dyDescent="0.3">
      <c r="A15" s="10">
        <v>12</v>
      </c>
      <c r="B15" s="10">
        <f t="shared" si="0"/>
        <v>2</v>
      </c>
      <c r="C15" s="10">
        <f t="shared" si="1"/>
        <v>1</v>
      </c>
      <c r="D15">
        <f>ABS('Lap Chart (Clean)'!B14-'Lap Chart (Clean)'!B15)</f>
        <v>0</v>
      </c>
      <c r="E15">
        <f>ABS('Lap Chart (Clean)'!C14-'Lap Chart (Clean)'!C15)</f>
        <v>0</v>
      </c>
      <c r="F15">
        <f>ABS('Lap Chart (Clean)'!D14-'Lap Chart (Clean)'!D15)</f>
        <v>0</v>
      </c>
      <c r="G15">
        <f>ABS('Lap Chart (Clean)'!E14-'Lap Chart (Clean)'!E15)</f>
        <v>0</v>
      </c>
      <c r="H15">
        <f>ABS('Lap Chart (Clean)'!F14-'Lap Chart (Clean)'!F15)</f>
        <v>0</v>
      </c>
      <c r="I15">
        <f>ABS('Lap Chart (Clean)'!G14-'Lap Chart (Clean)'!G15)</f>
        <v>0</v>
      </c>
      <c r="J15">
        <f>ABS('Lap Chart (Clean)'!H14-'Lap Chart (Clean)'!H15)</f>
        <v>0</v>
      </c>
      <c r="K15">
        <f>ABS('Lap Chart (Clean)'!I14-'Lap Chart (Clean)'!I15)</f>
        <v>0</v>
      </c>
      <c r="L15">
        <f>ABS('Lap Chart (Clean)'!J14-'Lap Chart (Clean)'!J15)</f>
        <v>0</v>
      </c>
      <c r="M15">
        <f>ABS('Lap Chart (Clean)'!K14-'Lap Chart (Clean)'!K15)</f>
        <v>1</v>
      </c>
      <c r="N15">
        <f>ABS('Lap Chart (Clean)'!L14-'Lap Chart (Clean)'!L15)</f>
        <v>0</v>
      </c>
      <c r="O15">
        <f>ABS('Lap Chart (Clean)'!M14-'Lap Chart (Clean)'!M15)</f>
        <v>0</v>
      </c>
      <c r="P15">
        <f>ABS('Lap Chart (Clean)'!N14-'Lap Chart (Clean)'!N15)</f>
        <v>0</v>
      </c>
      <c r="Q15">
        <f>ABS('Lap Chart (Clean)'!O14-'Lap Chart (Clean)'!O15)</f>
        <v>1</v>
      </c>
      <c r="R15">
        <f>ABS('Lap Chart (Clean)'!P14-'Lap Chart (Clean)'!P15)</f>
        <v>0</v>
      </c>
      <c r="S15">
        <f>ABS('Lap Chart (Clean)'!Q14-'Lap Chart (Clean)'!Q15)</f>
        <v>0</v>
      </c>
      <c r="T15">
        <f>ABS('Lap Chart (Clean)'!R14-'Lap Chart (Clean)'!R15)</f>
        <v>0</v>
      </c>
      <c r="U15">
        <f>ABS('Lap Chart (Clean)'!S14-'Lap Chart (Clean)'!S15)</f>
        <v>0</v>
      </c>
      <c r="V15">
        <f>ABS('Lap Chart (Clean)'!T14-'Lap Chart (Clean)'!T15)</f>
        <v>0</v>
      </c>
      <c r="W15">
        <f>ABS('Lap Chart (Clean)'!U14-'Lap Chart (Clean)'!U15)</f>
        <v>0</v>
      </c>
      <c r="X15">
        <f>ABS('Lap Chart (Clean)'!W14-'Lap Chart (Clean)'!W15)</f>
        <v>0</v>
      </c>
      <c r="Y15">
        <v>0</v>
      </c>
      <c r="Z15">
        <f>ABS('Lap Chart (Clean)'!Y14-'Lap Chart (Clean)'!Y15)</f>
        <v>0</v>
      </c>
      <c r="AA15">
        <f>ABS('Lap Chart (Clean)'!Z14-'Lap Chart (Clean)'!Z15)</f>
        <v>0</v>
      </c>
    </row>
    <row r="16" spans="1:27" x14ac:dyDescent="0.3">
      <c r="A16" s="11">
        <v>13</v>
      </c>
      <c r="B16" s="11">
        <f t="shared" si="0"/>
        <v>2</v>
      </c>
      <c r="C16" s="11">
        <f t="shared" si="1"/>
        <v>1</v>
      </c>
      <c r="D16">
        <f>ABS('Lap Chart (Clean)'!B15-'Lap Chart (Clean)'!B16)</f>
        <v>0</v>
      </c>
      <c r="E16">
        <f>ABS('Lap Chart (Clean)'!C15-'Lap Chart (Clean)'!C16)</f>
        <v>0</v>
      </c>
      <c r="F16">
        <f>ABS('Lap Chart (Clean)'!D15-'Lap Chart (Clean)'!D16)</f>
        <v>0</v>
      </c>
      <c r="G16">
        <f>ABS('Lap Chart (Clean)'!E15-'Lap Chart (Clean)'!E16)</f>
        <v>1</v>
      </c>
      <c r="H16">
        <f>ABS('Lap Chart (Clean)'!F15-'Lap Chart (Clean)'!F16)</f>
        <v>0</v>
      </c>
      <c r="I16">
        <f>ABS('Lap Chart (Clean)'!G15-'Lap Chart (Clean)'!G16)</f>
        <v>0</v>
      </c>
      <c r="J16">
        <f>ABS('Lap Chart (Clean)'!H15-'Lap Chart (Clean)'!H16)</f>
        <v>0</v>
      </c>
      <c r="K16">
        <f>ABS('Lap Chart (Clean)'!I15-'Lap Chart (Clean)'!I16)</f>
        <v>0</v>
      </c>
      <c r="L16">
        <f>ABS('Lap Chart (Clean)'!J15-'Lap Chart (Clean)'!J16)</f>
        <v>0</v>
      </c>
      <c r="M16">
        <f>ABS('Lap Chart (Clean)'!K15-'Lap Chart (Clean)'!K16)</f>
        <v>0</v>
      </c>
      <c r="N16">
        <f>ABS('Lap Chart (Clean)'!L15-'Lap Chart (Clean)'!L16)</f>
        <v>1</v>
      </c>
      <c r="O16">
        <f>ABS('Lap Chart (Clean)'!M15-'Lap Chart (Clean)'!M16)</f>
        <v>0</v>
      </c>
      <c r="P16">
        <f>ABS('Lap Chart (Clean)'!N15-'Lap Chart (Clean)'!N16)</f>
        <v>0</v>
      </c>
      <c r="Q16">
        <f>ABS('Lap Chart (Clean)'!O15-'Lap Chart (Clean)'!O16)</f>
        <v>0</v>
      </c>
      <c r="R16">
        <f>ABS('Lap Chart (Clean)'!P15-'Lap Chart (Clean)'!P16)</f>
        <v>0</v>
      </c>
      <c r="S16">
        <f>ABS('Lap Chart (Clean)'!Q15-'Lap Chart (Clean)'!Q16)</f>
        <v>0</v>
      </c>
      <c r="T16">
        <f>ABS('Lap Chart (Clean)'!R15-'Lap Chart (Clean)'!R16)</f>
        <v>0</v>
      </c>
      <c r="U16">
        <f>ABS('Lap Chart (Clean)'!S15-'Lap Chart (Clean)'!S16)</f>
        <v>0</v>
      </c>
      <c r="V16">
        <f>ABS('Lap Chart (Clean)'!T15-'Lap Chart (Clean)'!T16)</f>
        <v>0</v>
      </c>
      <c r="W16">
        <f>ABS('Lap Chart (Clean)'!U15-'Lap Chart (Clean)'!U16)</f>
        <v>0</v>
      </c>
      <c r="X16">
        <f>ABS('Lap Chart (Clean)'!W15-'Lap Chart (Clean)'!W16)</f>
        <v>0</v>
      </c>
      <c r="Y16">
        <f>ABS('Lap Chart (Clean)'!X15-'Lap Chart (Clean)'!X16)</f>
        <v>0</v>
      </c>
      <c r="Z16">
        <f>ABS('Lap Chart (Clean)'!Y15-'Lap Chart (Clean)'!Y16)</f>
        <v>0</v>
      </c>
      <c r="AA16">
        <f>ABS('Lap Chart (Clean)'!Z15-'Lap Chart (Clean)'!Z16)</f>
        <v>0</v>
      </c>
    </row>
    <row r="17" spans="1:27" x14ac:dyDescent="0.3">
      <c r="A17" s="12">
        <v>14</v>
      </c>
      <c r="B17" s="12">
        <f t="shared" si="0"/>
        <v>4</v>
      </c>
      <c r="C17" s="12">
        <f t="shared" si="1"/>
        <v>1</v>
      </c>
      <c r="D17">
        <f>ABS('Lap Chart (Clean)'!B16-'Lap Chart (Clean)'!B17)</f>
        <v>0</v>
      </c>
      <c r="E17">
        <f>ABS('Lap Chart (Clean)'!C16-'Lap Chart (Clean)'!C17)</f>
        <v>0</v>
      </c>
      <c r="F17">
        <f>ABS('Lap Chart (Clean)'!D16-'Lap Chart (Clean)'!D17)</f>
        <v>0</v>
      </c>
      <c r="G17">
        <f>ABS('Lap Chart (Clean)'!E16-'Lap Chart (Clean)'!E17)</f>
        <v>0</v>
      </c>
      <c r="H17">
        <f>ABS('Lap Chart (Clean)'!F16-'Lap Chart (Clean)'!F17)</f>
        <v>0</v>
      </c>
      <c r="I17">
        <f>ABS('Lap Chart (Clean)'!G16-'Lap Chart (Clean)'!G17)</f>
        <v>0</v>
      </c>
      <c r="J17">
        <f>ABS('Lap Chart (Clean)'!H16-'Lap Chart (Clean)'!H17)</f>
        <v>0</v>
      </c>
      <c r="K17">
        <f>ABS('Lap Chart (Clean)'!I16-'Lap Chart (Clean)'!I17)</f>
        <v>0</v>
      </c>
      <c r="L17">
        <f>ABS('Lap Chart (Clean)'!J16-'Lap Chart (Clean)'!J17)</f>
        <v>0</v>
      </c>
      <c r="M17">
        <f>ABS('Lap Chart (Clean)'!K16-'Lap Chart (Clean)'!K17)</f>
        <v>1</v>
      </c>
      <c r="N17">
        <f>ABS('Lap Chart (Clean)'!L16-'Lap Chart (Clean)'!L17)</f>
        <v>1</v>
      </c>
      <c r="O17">
        <f>ABS('Lap Chart (Clean)'!M16-'Lap Chart (Clean)'!M17)</f>
        <v>0</v>
      </c>
      <c r="P17">
        <f>ABS('Lap Chart (Clean)'!N16-'Lap Chart (Clean)'!N17)</f>
        <v>0</v>
      </c>
      <c r="Q17">
        <f>ABS('Lap Chart (Clean)'!O16-'Lap Chart (Clean)'!O17)</f>
        <v>0</v>
      </c>
      <c r="R17">
        <f>ABS('Lap Chart (Clean)'!P16-'Lap Chart (Clean)'!P17)</f>
        <v>0</v>
      </c>
      <c r="S17">
        <f>ABS('Lap Chart (Clean)'!Q16-'Lap Chart (Clean)'!Q17)</f>
        <v>1</v>
      </c>
      <c r="T17">
        <f>ABS('Lap Chart (Clean)'!R16-'Lap Chart (Clean)'!R17)</f>
        <v>0</v>
      </c>
      <c r="U17">
        <f>ABS('Lap Chart (Clean)'!S16-'Lap Chart (Clean)'!S17)</f>
        <v>0</v>
      </c>
      <c r="V17">
        <f>ABS('Lap Chart (Clean)'!T16-'Lap Chart (Clean)'!T17)</f>
        <v>1</v>
      </c>
      <c r="W17">
        <f>ABS('Lap Chart (Clean)'!U16-'Lap Chart (Clean)'!U17)</f>
        <v>0</v>
      </c>
      <c r="X17">
        <f>ABS('Lap Chart (Clean)'!W16-'Lap Chart (Clean)'!W17)</f>
        <v>0</v>
      </c>
      <c r="Y17">
        <f>ABS('Lap Chart (Clean)'!X16-'Lap Chart (Clean)'!X17)</f>
        <v>0</v>
      </c>
      <c r="Z17">
        <f>ABS('Lap Chart (Clean)'!Y16-'Lap Chart (Clean)'!Y17)</f>
        <v>0</v>
      </c>
      <c r="AA17">
        <f>ABS('Lap Chart (Clean)'!Z16-'Lap Chart (Clean)'!Z17)</f>
        <v>0</v>
      </c>
    </row>
    <row r="18" spans="1:27" x14ac:dyDescent="0.3">
      <c r="A18" s="10">
        <v>15</v>
      </c>
      <c r="B18" s="10">
        <f t="shared" si="0"/>
        <v>0</v>
      </c>
      <c r="C18" s="10">
        <f t="shared" si="1"/>
        <v>0</v>
      </c>
      <c r="D18">
        <f>ABS('Lap Chart (Clean)'!B17-'Lap Chart (Clean)'!B18)</f>
        <v>0</v>
      </c>
      <c r="E18">
        <f>ABS('Lap Chart (Clean)'!C17-'Lap Chart (Clean)'!C18)</f>
        <v>0</v>
      </c>
      <c r="F18">
        <f>ABS('Lap Chart (Clean)'!D17-'Lap Chart (Clean)'!D18)</f>
        <v>0</v>
      </c>
      <c r="G18">
        <f>ABS('Lap Chart (Clean)'!E17-'Lap Chart (Clean)'!E18)</f>
        <v>0</v>
      </c>
      <c r="H18">
        <f>ABS('Lap Chart (Clean)'!F17-'Lap Chart (Clean)'!F18)</f>
        <v>0</v>
      </c>
      <c r="I18">
        <f>ABS('Lap Chart (Clean)'!G17-'Lap Chart (Clean)'!G18)</f>
        <v>0</v>
      </c>
      <c r="J18">
        <f>ABS('Lap Chart (Clean)'!H17-'Lap Chart (Clean)'!H18)</f>
        <v>0</v>
      </c>
      <c r="K18">
        <f>ABS('Lap Chart (Clean)'!I17-'Lap Chart (Clean)'!I18)</f>
        <v>0</v>
      </c>
      <c r="L18">
        <f>ABS('Lap Chart (Clean)'!J17-'Lap Chart (Clean)'!J18)</f>
        <v>0</v>
      </c>
      <c r="M18">
        <f>ABS('Lap Chart (Clean)'!K17-'Lap Chart (Clean)'!K18)</f>
        <v>0</v>
      </c>
      <c r="N18">
        <f>ABS('Lap Chart (Clean)'!L17-'Lap Chart (Clean)'!L18)</f>
        <v>0</v>
      </c>
      <c r="O18">
        <f>ABS('Lap Chart (Clean)'!M17-'Lap Chart (Clean)'!M18)</f>
        <v>0</v>
      </c>
      <c r="P18">
        <f>ABS('Lap Chart (Clean)'!N17-'Lap Chart (Clean)'!N18)</f>
        <v>0</v>
      </c>
      <c r="Q18">
        <f>ABS('Lap Chart (Clean)'!O17-'Lap Chart (Clean)'!O18)</f>
        <v>0</v>
      </c>
      <c r="R18">
        <f>ABS('Lap Chart (Clean)'!P17-'Lap Chart (Clean)'!P18)</f>
        <v>0</v>
      </c>
      <c r="S18">
        <f>ABS('Lap Chart (Clean)'!Q17-'Lap Chart (Clean)'!Q18)</f>
        <v>0</v>
      </c>
      <c r="T18">
        <f>ABS('Lap Chart (Clean)'!R17-'Lap Chart (Clean)'!R18)</f>
        <v>0</v>
      </c>
      <c r="U18">
        <f>ABS('Lap Chart (Clean)'!S17-'Lap Chart (Clean)'!S18)</f>
        <v>0</v>
      </c>
      <c r="V18">
        <f>ABS('Lap Chart (Clean)'!T17-'Lap Chart (Clean)'!T18)</f>
        <v>0</v>
      </c>
      <c r="W18">
        <f>ABS('Lap Chart (Clean)'!U17-'Lap Chart (Clean)'!U18)</f>
        <v>0</v>
      </c>
      <c r="X18">
        <f>ABS('Lap Chart (Clean)'!W17-'Lap Chart (Clean)'!W18)</f>
        <v>0</v>
      </c>
      <c r="Y18">
        <f>ABS('Lap Chart (Clean)'!X17-'Lap Chart (Clean)'!X18)</f>
        <v>0</v>
      </c>
      <c r="Z18">
        <f>ABS('Lap Chart (Clean)'!Y17-'Lap Chart (Clean)'!Y18)</f>
        <v>0</v>
      </c>
      <c r="AA18">
        <f>ABS('Lap Chart (Clean)'!Z17-'Lap Chart (Clean)'!Z18)</f>
        <v>0</v>
      </c>
    </row>
    <row r="19" spans="1:27" x14ac:dyDescent="0.3">
      <c r="A19" s="10">
        <v>16</v>
      </c>
      <c r="B19" s="10">
        <f t="shared" si="0"/>
        <v>10</v>
      </c>
      <c r="C19" s="10">
        <f t="shared" si="1"/>
        <v>5</v>
      </c>
      <c r="D19">
        <f>ABS('Lap Chart (Clean)'!B18-'Lap Chart (Clean)'!B19)</f>
        <v>0</v>
      </c>
      <c r="E19">
        <f>ABS('Lap Chart (Clean)'!C18-'Lap Chart (Clean)'!C19)</f>
        <v>0</v>
      </c>
      <c r="F19">
        <f>ABS('Lap Chart (Clean)'!D18-'Lap Chart (Clean)'!D19)</f>
        <v>0</v>
      </c>
      <c r="G19">
        <f>ABS('Lap Chart (Clean)'!E18-'Lap Chart (Clean)'!E19)</f>
        <v>3</v>
      </c>
      <c r="H19">
        <f>ABS('Lap Chart (Clean)'!F18-'Lap Chart (Clean)'!F19)</f>
        <v>0</v>
      </c>
      <c r="I19">
        <f>ABS('Lap Chart (Clean)'!G18-'Lap Chart (Clean)'!G19)</f>
        <v>0</v>
      </c>
      <c r="J19">
        <f>ABS('Lap Chart (Clean)'!H18-'Lap Chart (Clean)'!H19)</f>
        <v>0</v>
      </c>
      <c r="K19">
        <f>ABS('Lap Chart (Clean)'!I18-'Lap Chart (Clean)'!I19)</f>
        <v>1</v>
      </c>
      <c r="L19">
        <f>ABS('Lap Chart (Clean)'!J18-'Lap Chart (Clean)'!J19)</f>
        <v>1</v>
      </c>
      <c r="M19">
        <f>ABS('Lap Chart (Clean)'!K18-'Lap Chart (Clean)'!K19)</f>
        <v>0</v>
      </c>
      <c r="N19">
        <f>ABS('Lap Chart (Clean)'!L18-'Lap Chart (Clean)'!L19)</f>
        <v>0</v>
      </c>
      <c r="O19">
        <f>ABS('Lap Chart (Clean)'!M18-'Lap Chart (Clean)'!M19)</f>
        <v>4</v>
      </c>
      <c r="P19">
        <f>ABS('Lap Chart (Clean)'!N18-'Lap Chart (Clean)'!N19)</f>
        <v>1</v>
      </c>
      <c r="Q19">
        <f>ABS('Lap Chart (Clean)'!O18-'Lap Chart (Clean)'!O19)</f>
        <v>0</v>
      </c>
      <c r="R19">
        <f>ABS('Lap Chart (Clean)'!P18-'Lap Chart (Clean)'!P19)</f>
        <v>0</v>
      </c>
      <c r="S19">
        <f>ABS('Lap Chart (Clean)'!Q18-'Lap Chart (Clean)'!Q19)</f>
        <v>0</v>
      </c>
      <c r="T19">
        <f>ABS('Lap Chart (Clean)'!R18-'Lap Chart (Clean)'!R19)</f>
        <v>0</v>
      </c>
      <c r="U19">
        <f>ABS('Lap Chart (Clean)'!S18-'Lap Chart (Clean)'!S19)</f>
        <v>0</v>
      </c>
      <c r="V19">
        <f>ABS('Lap Chart (Clean)'!T18-'Lap Chart (Clean)'!T19)</f>
        <v>0</v>
      </c>
      <c r="W19">
        <f>ABS('Lap Chart (Clean)'!U18-'Lap Chart (Clean)'!U19)</f>
        <v>0</v>
      </c>
      <c r="X19">
        <f>ABS('Lap Chart (Clean)'!W18-'Lap Chart (Clean)'!W19)</f>
        <v>0</v>
      </c>
      <c r="Y19">
        <f>ABS('Lap Chart (Clean)'!X18-'Lap Chart (Clean)'!X19)</f>
        <v>0</v>
      </c>
      <c r="Z19">
        <f>ABS('Lap Chart (Clean)'!Y18-'Lap Chart (Clean)'!Y19)</f>
        <v>0</v>
      </c>
      <c r="AA19">
        <f>ABS('Lap Chart (Clean)'!Z18-'Lap Chart (Clean)'!Z19)</f>
        <v>0</v>
      </c>
    </row>
    <row r="20" spans="1:27" x14ac:dyDescent="0.3">
      <c r="A20" s="10">
        <v>17</v>
      </c>
      <c r="B20" s="10">
        <f t="shared" si="0"/>
        <v>6</v>
      </c>
      <c r="C20" s="10">
        <f t="shared" si="1"/>
        <v>4</v>
      </c>
      <c r="D20">
        <f>ABS('Lap Chart (Clean)'!B19-'Lap Chart (Clean)'!B20)</f>
        <v>0</v>
      </c>
      <c r="E20">
        <f>ABS('Lap Chart (Clean)'!C19-'Lap Chart (Clean)'!C20)</f>
        <v>0</v>
      </c>
      <c r="F20">
        <f>ABS('Lap Chart (Clean)'!D19-'Lap Chart (Clean)'!D20)</f>
        <v>1</v>
      </c>
      <c r="G20">
        <f>ABS('Lap Chart (Clean)'!E19-'Lap Chart (Clean)'!E20)</f>
        <v>0</v>
      </c>
      <c r="H20">
        <f>ABS('Lap Chart (Clean)'!F19-'Lap Chart (Clean)'!F20)</f>
        <v>0</v>
      </c>
      <c r="I20">
        <f>ABS('Lap Chart (Clean)'!G19-'Lap Chart (Clean)'!G20)</f>
        <v>0</v>
      </c>
      <c r="J20">
        <f>ABS('Lap Chart (Clean)'!H19-'Lap Chart (Clean)'!H20)</f>
        <v>1</v>
      </c>
      <c r="K20">
        <f>ABS('Lap Chart (Clean)'!I19-'Lap Chart (Clean)'!I20)</f>
        <v>0</v>
      </c>
      <c r="L20">
        <f>ABS('Lap Chart (Clean)'!J19-'Lap Chart (Clean)'!J20)</f>
        <v>0</v>
      </c>
      <c r="M20">
        <f>ABS('Lap Chart (Clean)'!K19-'Lap Chart (Clean)'!K20)</f>
        <v>2</v>
      </c>
      <c r="N20">
        <f>ABS('Lap Chart (Clean)'!L19-'Lap Chart (Clean)'!L20)</f>
        <v>0</v>
      </c>
      <c r="O20">
        <f>ABS('Lap Chart (Clean)'!M19-'Lap Chart (Clean)'!M20)</f>
        <v>1</v>
      </c>
      <c r="P20">
        <f>ABS('Lap Chart (Clean)'!N19-'Lap Chart (Clean)'!N20)</f>
        <v>1</v>
      </c>
      <c r="Q20">
        <f>ABS('Lap Chart (Clean)'!O19-'Lap Chart (Clean)'!O20)</f>
        <v>0</v>
      </c>
      <c r="R20">
        <f>ABS('Lap Chart (Clean)'!P19-'Lap Chart (Clean)'!P20)</f>
        <v>0</v>
      </c>
      <c r="S20">
        <f>ABS('Lap Chart (Clean)'!Q19-'Lap Chart (Clean)'!Q20)</f>
        <v>0</v>
      </c>
      <c r="T20">
        <f>ABS('Lap Chart (Clean)'!R19-'Lap Chart (Clean)'!R20)</f>
        <v>0</v>
      </c>
      <c r="U20">
        <f>ABS('Lap Chart (Clean)'!S19-'Lap Chart (Clean)'!S20)</f>
        <v>0</v>
      </c>
      <c r="V20">
        <f>ABS('Lap Chart (Clean)'!T19-'Lap Chart (Clean)'!T20)</f>
        <v>0</v>
      </c>
      <c r="W20">
        <f>ABS('Lap Chart (Clean)'!U19-'Lap Chart (Clean)'!U20)</f>
        <v>0</v>
      </c>
      <c r="X20">
        <f>ABS('Lap Chart (Clean)'!W19-'Lap Chart (Clean)'!W20)</f>
        <v>0</v>
      </c>
      <c r="Y20">
        <f>ABS('Lap Chart (Clean)'!X19-'Lap Chart (Clean)'!X20)</f>
        <v>0</v>
      </c>
      <c r="Z20">
        <f>ABS('Lap Chart (Clean)'!Y19-'Lap Chart (Clean)'!Y20)</f>
        <v>0</v>
      </c>
      <c r="AA20">
        <f>ABS('Lap Chart (Clean)'!Z19-'Lap Chart (Clean)'!Z20)</f>
        <v>0</v>
      </c>
    </row>
    <row r="21" spans="1:27" x14ac:dyDescent="0.3">
      <c r="A21" s="13">
        <v>18</v>
      </c>
      <c r="B21" s="13">
        <f t="shared" si="0"/>
        <v>10</v>
      </c>
      <c r="C21" s="13">
        <f t="shared" si="1"/>
        <v>6</v>
      </c>
      <c r="D21">
        <f>ABS('Lap Chart (Clean)'!B20-'Lap Chart (Clean)'!B21)</f>
        <v>0</v>
      </c>
      <c r="E21">
        <f>ABS('Lap Chart (Clean)'!C20-'Lap Chart (Clean)'!C21)</f>
        <v>0</v>
      </c>
      <c r="F21">
        <f>ABS('Lap Chart (Clean)'!D20-'Lap Chart (Clean)'!D21)</f>
        <v>0</v>
      </c>
      <c r="G21">
        <f>ABS('Lap Chart (Clean)'!E20-'Lap Chart (Clean)'!E21)</f>
        <v>1</v>
      </c>
      <c r="H21">
        <f>ABS('Lap Chart (Clean)'!F20-'Lap Chart (Clean)'!F21)</f>
        <v>1</v>
      </c>
      <c r="I21">
        <f>ABS('Lap Chart (Clean)'!G20-'Lap Chart (Clean)'!G21)</f>
        <v>1</v>
      </c>
      <c r="J21">
        <f>ABS('Lap Chart (Clean)'!H20-'Lap Chart (Clean)'!H21)</f>
        <v>2</v>
      </c>
      <c r="K21">
        <f>ABS('Lap Chart (Clean)'!I20-'Lap Chart (Clean)'!I21)</f>
        <v>0</v>
      </c>
      <c r="L21">
        <f>ABS('Lap Chart (Clean)'!J20-'Lap Chart (Clean)'!J21)</f>
        <v>1</v>
      </c>
      <c r="M21">
        <f>ABS('Lap Chart (Clean)'!K20-'Lap Chart (Clean)'!K21)</f>
        <v>0</v>
      </c>
      <c r="N21">
        <f>ABS('Lap Chart (Clean)'!L20-'Lap Chart (Clean)'!L21)</f>
        <v>1</v>
      </c>
      <c r="O21">
        <f>ABS('Lap Chart (Clean)'!M20-'Lap Chart (Clean)'!M21)</f>
        <v>1</v>
      </c>
      <c r="P21">
        <f>ABS('Lap Chart (Clean)'!N20-'Lap Chart (Clean)'!N21)</f>
        <v>2</v>
      </c>
      <c r="Q21">
        <f>ABS('Lap Chart (Clean)'!O20-'Lap Chart (Clean)'!O21)</f>
        <v>0</v>
      </c>
      <c r="R21">
        <f>ABS('Lap Chart (Clean)'!P20-'Lap Chart (Clean)'!P21)</f>
        <v>0</v>
      </c>
      <c r="S21">
        <f>ABS('Lap Chart (Clean)'!Q20-'Lap Chart (Clean)'!Q21)</f>
        <v>0</v>
      </c>
      <c r="T21">
        <f>ABS('Lap Chart (Clean)'!R20-'Lap Chart (Clean)'!R21)</f>
        <v>0</v>
      </c>
      <c r="U21">
        <f>ABS('Lap Chart (Clean)'!S20-'Lap Chart (Clean)'!S21)</f>
        <v>0</v>
      </c>
      <c r="V21">
        <f>ABS('Lap Chart (Clean)'!T20-'Lap Chart (Clean)'!T21)</f>
        <v>0</v>
      </c>
      <c r="W21">
        <f>ABS('Lap Chart (Clean)'!U20-'Lap Chart (Clean)'!U21)</f>
        <v>0</v>
      </c>
      <c r="X21">
        <f>ABS('Lap Chart (Clean)'!W20-'Lap Chart (Clean)'!W21)</f>
        <v>0</v>
      </c>
      <c r="Y21">
        <f>ABS('Lap Chart (Clean)'!X20-'Lap Chart (Clean)'!X21)</f>
        <v>0</v>
      </c>
      <c r="Z21">
        <f>ABS('Lap Chart (Clean)'!Y20-'Lap Chart (Clean)'!Y21)</f>
        <v>0</v>
      </c>
      <c r="AA21">
        <f>ABS('Lap Chart (Clean)'!Z20-'Lap Chart (Clean)'!Z21)</f>
        <v>0</v>
      </c>
    </row>
    <row r="22" spans="1:27" x14ac:dyDescent="0.3">
      <c r="A22" s="13">
        <v>19</v>
      </c>
      <c r="B22" s="13">
        <f t="shared" si="0"/>
        <v>0</v>
      </c>
      <c r="C22" s="13">
        <f t="shared" si="1"/>
        <v>0</v>
      </c>
      <c r="D22">
        <f>ABS('Lap Chart (Clean)'!B21-'Lap Chart (Clean)'!B22)</f>
        <v>0</v>
      </c>
      <c r="E22">
        <f>ABS('Lap Chart (Clean)'!C21-'Lap Chart (Clean)'!C22)</f>
        <v>0</v>
      </c>
      <c r="F22">
        <f>ABS('Lap Chart (Clean)'!D21-'Lap Chart (Clean)'!D22)</f>
        <v>0</v>
      </c>
      <c r="G22">
        <f>ABS('Lap Chart (Clean)'!E21-'Lap Chart (Clean)'!E22)</f>
        <v>0</v>
      </c>
      <c r="H22">
        <f>ABS('Lap Chart (Clean)'!F21-'Lap Chart (Clean)'!F22)</f>
        <v>0</v>
      </c>
      <c r="I22">
        <f>ABS('Lap Chart (Clean)'!G21-'Lap Chart (Clean)'!G22)</f>
        <v>0</v>
      </c>
      <c r="J22">
        <f>ABS('Lap Chart (Clean)'!H21-'Lap Chart (Clean)'!H22)</f>
        <v>0</v>
      </c>
      <c r="K22">
        <f>ABS('Lap Chart (Clean)'!I21-'Lap Chart (Clean)'!I22)</f>
        <v>0</v>
      </c>
      <c r="L22">
        <f>ABS('Lap Chart (Clean)'!J21-'Lap Chart (Clean)'!J22)</f>
        <v>0</v>
      </c>
      <c r="M22">
        <f>ABS('Lap Chart (Clean)'!K21-'Lap Chart (Clean)'!K22)</f>
        <v>0</v>
      </c>
      <c r="N22">
        <f>ABS('Lap Chart (Clean)'!L21-'Lap Chart (Clean)'!L22)</f>
        <v>0</v>
      </c>
      <c r="O22">
        <f>ABS('Lap Chart (Clean)'!M21-'Lap Chart (Clean)'!M22)</f>
        <v>0</v>
      </c>
      <c r="P22">
        <f>ABS('Lap Chart (Clean)'!N21-'Lap Chart (Clean)'!N22)</f>
        <v>0</v>
      </c>
      <c r="Q22">
        <f>ABS('Lap Chart (Clean)'!O21-'Lap Chart (Clean)'!O22)</f>
        <v>0</v>
      </c>
      <c r="R22">
        <f>ABS('Lap Chart (Clean)'!P21-'Lap Chart (Clean)'!P22)</f>
        <v>0</v>
      </c>
      <c r="S22">
        <f>ABS('Lap Chart (Clean)'!Q21-'Lap Chart (Clean)'!Q22)</f>
        <v>0</v>
      </c>
      <c r="T22">
        <f>ABS('Lap Chart (Clean)'!R21-'Lap Chart (Clean)'!R22)</f>
        <v>0</v>
      </c>
      <c r="U22">
        <f>ABS('Lap Chart (Clean)'!S21-'Lap Chart (Clean)'!S22)</f>
        <v>0</v>
      </c>
      <c r="V22">
        <f>ABS('Lap Chart (Clean)'!T21-'Lap Chart (Clean)'!T22)</f>
        <v>0</v>
      </c>
      <c r="W22">
        <f>ABS('Lap Chart (Clean)'!U21-'Lap Chart (Clean)'!U22)</f>
        <v>0</v>
      </c>
      <c r="X22">
        <v>0</v>
      </c>
      <c r="Y22">
        <f>ABS('Lap Chart (Clean)'!X21-'Lap Chart (Clean)'!X22)</f>
        <v>0</v>
      </c>
      <c r="Z22">
        <f>ABS('Lap Chart (Clean)'!Y21-'Lap Chart (Clean)'!Y22)</f>
        <v>0</v>
      </c>
      <c r="AA22">
        <f>ABS('Lap Chart (Clean)'!Z21-'Lap Chart (Clean)'!Z22)</f>
        <v>0</v>
      </c>
    </row>
    <row r="23" spans="1:27" x14ac:dyDescent="0.3">
      <c r="A23" s="14">
        <v>20</v>
      </c>
      <c r="B23" s="14">
        <f t="shared" si="0"/>
        <v>4</v>
      </c>
      <c r="C23" s="14">
        <f t="shared" si="1"/>
        <v>2</v>
      </c>
      <c r="D23">
        <f>ABS('Lap Chart (Clean)'!B22-'Lap Chart (Clean)'!B23)</f>
        <v>0</v>
      </c>
      <c r="E23">
        <f>ABS('Lap Chart (Clean)'!C22-'Lap Chart (Clean)'!C23)</f>
        <v>0</v>
      </c>
      <c r="F23">
        <f>ABS('Lap Chart (Clean)'!D22-'Lap Chart (Clean)'!D23)</f>
        <v>0</v>
      </c>
      <c r="G23">
        <f>ABS('Lap Chart (Clean)'!E22-'Lap Chart (Clean)'!E23)</f>
        <v>0</v>
      </c>
      <c r="H23">
        <f>ABS('Lap Chart (Clean)'!F22-'Lap Chart (Clean)'!F23)</f>
        <v>0</v>
      </c>
      <c r="I23">
        <f>ABS('Lap Chart (Clean)'!G22-'Lap Chart (Clean)'!G23)</f>
        <v>0</v>
      </c>
      <c r="J23">
        <f>ABS('Lap Chart (Clean)'!H22-'Lap Chart (Clean)'!H23)</f>
        <v>0</v>
      </c>
      <c r="K23">
        <f>ABS('Lap Chart (Clean)'!I22-'Lap Chart (Clean)'!I23)</f>
        <v>1</v>
      </c>
      <c r="L23">
        <f>ABS('Lap Chart (Clean)'!J22-'Lap Chart (Clean)'!J23)</f>
        <v>1</v>
      </c>
      <c r="M23">
        <f>ABS('Lap Chart (Clean)'!K22-'Lap Chart (Clean)'!K23)</f>
        <v>0</v>
      </c>
      <c r="N23">
        <f>ABS('Lap Chart (Clean)'!L22-'Lap Chart (Clean)'!L23)</f>
        <v>1</v>
      </c>
      <c r="O23">
        <f>ABS('Lap Chart (Clean)'!M22-'Lap Chart (Clean)'!M23)</f>
        <v>1</v>
      </c>
      <c r="P23">
        <f>ABS('Lap Chart (Clean)'!N22-'Lap Chart (Clean)'!N23)</f>
        <v>0</v>
      </c>
      <c r="Q23">
        <f>ABS('Lap Chart (Clean)'!O22-'Lap Chart (Clean)'!O23)</f>
        <v>0</v>
      </c>
      <c r="R23">
        <f>ABS('Lap Chart (Clean)'!P22-'Lap Chart (Clean)'!P23)</f>
        <v>0</v>
      </c>
      <c r="S23">
        <f>ABS('Lap Chart (Clean)'!Q22-'Lap Chart (Clean)'!Q23)</f>
        <v>0</v>
      </c>
      <c r="T23">
        <f>ABS('Lap Chart (Clean)'!R22-'Lap Chart (Clean)'!R23)</f>
        <v>0</v>
      </c>
      <c r="U23">
        <f>ABS('Lap Chart (Clean)'!S22-'Lap Chart (Clean)'!S23)</f>
        <v>0</v>
      </c>
      <c r="V23">
        <f>ABS('Lap Chart (Clean)'!T22-'Lap Chart (Clean)'!T23)</f>
        <v>0</v>
      </c>
      <c r="W23">
        <f>ABS('Lap Chart (Clean)'!U22-'Lap Chart (Clean)'!U23)</f>
        <v>0</v>
      </c>
      <c r="X23">
        <f>ABS('Lap Chart (Clean)'!W22-'Lap Chart (Clean)'!W23)</f>
        <v>0</v>
      </c>
      <c r="Y23">
        <f>ABS('Lap Chart (Clean)'!X22-'Lap Chart (Clean)'!X23)</f>
        <v>0</v>
      </c>
      <c r="Z23">
        <f>ABS('Lap Chart (Clean)'!Y22-'Lap Chart (Clean)'!Y23)</f>
        <v>0</v>
      </c>
      <c r="AA23">
        <f>ABS('Lap Chart (Clean)'!Z22-'Lap Chart (Clean)'!Z23)</f>
        <v>0</v>
      </c>
    </row>
    <row r="24" spans="1:27" x14ac:dyDescent="0.3">
      <c r="A24" s="6">
        <v>21</v>
      </c>
      <c r="B24" s="6">
        <f t="shared" si="0"/>
        <v>2</v>
      </c>
      <c r="C24" s="6">
        <f t="shared" si="1"/>
        <v>2</v>
      </c>
      <c r="D24">
        <f>ABS('Lap Chart (Clean)'!B23-'Lap Chart (Clean)'!B24)</f>
        <v>0</v>
      </c>
      <c r="E24">
        <f>ABS('Lap Chart (Clean)'!C23-'Lap Chart (Clean)'!C24)</f>
        <v>0</v>
      </c>
      <c r="F24">
        <f>ABS('Lap Chart (Clean)'!D23-'Lap Chart (Clean)'!D24)</f>
        <v>0</v>
      </c>
      <c r="G24">
        <f>ABS('Lap Chart (Clean)'!E23-'Lap Chart (Clean)'!E24)</f>
        <v>0</v>
      </c>
      <c r="H24">
        <f>ABS('Lap Chart (Clean)'!F23-'Lap Chart (Clean)'!F24)</f>
        <v>1</v>
      </c>
      <c r="I24">
        <f>ABS('Lap Chart (Clean)'!G23-'Lap Chart (Clean)'!G24)</f>
        <v>1</v>
      </c>
      <c r="J24">
        <f>ABS('Lap Chart (Clean)'!H23-'Lap Chart (Clean)'!H24)</f>
        <v>0</v>
      </c>
      <c r="K24">
        <f>ABS('Lap Chart (Clean)'!I23-'Lap Chart (Clean)'!I24)</f>
        <v>0</v>
      </c>
      <c r="L24">
        <f>ABS('Lap Chart (Clean)'!J23-'Lap Chart (Clean)'!J24)</f>
        <v>0</v>
      </c>
      <c r="M24">
        <f>ABS('Lap Chart (Clean)'!K23-'Lap Chart (Clean)'!K24)</f>
        <v>0</v>
      </c>
      <c r="N24">
        <f>ABS('Lap Chart (Clean)'!L23-'Lap Chart (Clean)'!L24)</f>
        <v>0</v>
      </c>
      <c r="O24">
        <f>ABS('Lap Chart (Clean)'!M23-'Lap Chart (Clean)'!M24)</f>
        <v>0</v>
      </c>
      <c r="P24">
        <f>ABS('Lap Chart (Clean)'!N23-'Lap Chart (Clean)'!N24)</f>
        <v>0</v>
      </c>
      <c r="Q24">
        <f>ABS('Lap Chart (Clean)'!O23-'Lap Chart (Clean)'!O24)</f>
        <v>0</v>
      </c>
      <c r="R24">
        <f>ABS('Lap Chart (Clean)'!P23-'Lap Chart (Clean)'!P24)</f>
        <v>0</v>
      </c>
      <c r="S24">
        <f>ABS('Lap Chart (Clean)'!Q23-'Lap Chart (Clean)'!Q24)</f>
        <v>0</v>
      </c>
      <c r="T24">
        <f>ABS('Lap Chart (Clean)'!R23-'Lap Chart (Clean)'!R24)</f>
        <v>0</v>
      </c>
      <c r="U24">
        <f>ABS('Lap Chart (Clean)'!S23-'Lap Chart (Clean)'!S24)</f>
        <v>0</v>
      </c>
      <c r="V24">
        <f>ABS('Lap Chart (Clean)'!T23-'Lap Chart (Clean)'!T24)</f>
        <v>0</v>
      </c>
      <c r="W24">
        <f>ABS('Lap Chart (Clean)'!U23-'Lap Chart (Clean)'!U24)</f>
        <v>0</v>
      </c>
      <c r="X24">
        <f>ABS('Lap Chart (Clean)'!W23-'Lap Chart (Clean)'!W24)</f>
        <v>0</v>
      </c>
      <c r="Y24">
        <f>ABS('Lap Chart (Clean)'!X23-'Lap Chart (Clean)'!X24)</f>
        <v>0</v>
      </c>
      <c r="Z24">
        <f>ABS('Lap Chart (Clean)'!Y23-'Lap Chart (Clean)'!Y24)</f>
        <v>0</v>
      </c>
      <c r="AA24">
        <f>ABS('Lap Chart (Clean)'!Z23-'Lap Chart (Clean)'!Z24)</f>
        <v>0</v>
      </c>
    </row>
    <row r="25" spans="1:27" x14ac:dyDescent="0.3">
      <c r="A25" s="6">
        <v>22</v>
      </c>
      <c r="B25" s="6">
        <f t="shared" si="0"/>
        <v>0</v>
      </c>
      <c r="C25" s="6">
        <f t="shared" si="1"/>
        <v>0</v>
      </c>
      <c r="D25">
        <f>ABS('Lap Chart (Clean)'!B24-'Lap Chart (Clean)'!B25)</f>
        <v>0</v>
      </c>
      <c r="E25">
        <f>ABS('Lap Chart (Clean)'!C24-'Lap Chart (Clean)'!C25)</f>
        <v>0</v>
      </c>
      <c r="F25">
        <f>ABS('Lap Chart (Clean)'!D24-'Lap Chart (Clean)'!D25)</f>
        <v>0</v>
      </c>
      <c r="G25">
        <f>ABS('Lap Chart (Clean)'!E24-'Lap Chart (Clean)'!E25)</f>
        <v>0</v>
      </c>
      <c r="H25">
        <f>ABS('Lap Chart (Clean)'!F24-'Lap Chart (Clean)'!F25)</f>
        <v>0</v>
      </c>
      <c r="I25">
        <f>ABS('Lap Chart (Clean)'!G24-'Lap Chart (Clean)'!G25)</f>
        <v>0</v>
      </c>
      <c r="J25">
        <f>ABS('Lap Chart (Clean)'!H24-'Lap Chart (Clean)'!H25)</f>
        <v>0</v>
      </c>
      <c r="K25">
        <f>ABS('Lap Chart (Clean)'!I24-'Lap Chart (Clean)'!I25)</f>
        <v>0</v>
      </c>
      <c r="L25">
        <f>ABS('Lap Chart (Clean)'!J24-'Lap Chart (Clean)'!J25)</f>
        <v>0</v>
      </c>
      <c r="M25">
        <f>ABS('Lap Chart (Clean)'!K24-'Lap Chart (Clean)'!K25)</f>
        <v>0</v>
      </c>
      <c r="N25">
        <f>ABS('Lap Chart (Clean)'!L24-'Lap Chart (Clean)'!L25)</f>
        <v>0</v>
      </c>
      <c r="O25">
        <f>ABS('Lap Chart (Clean)'!M24-'Lap Chart (Clean)'!M25)</f>
        <v>0</v>
      </c>
      <c r="P25">
        <f>ABS('Lap Chart (Clean)'!N24-'Lap Chart (Clean)'!N25)</f>
        <v>0</v>
      </c>
      <c r="Q25">
        <f>ABS('Lap Chart (Clean)'!O24-'Lap Chart (Clean)'!O25)</f>
        <v>0</v>
      </c>
      <c r="R25">
        <f>ABS('Lap Chart (Clean)'!P24-'Lap Chart (Clean)'!P25)</f>
        <v>0</v>
      </c>
      <c r="S25">
        <f>ABS('Lap Chart (Clean)'!Q24-'Lap Chart (Clean)'!Q25)</f>
        <v>0</v>
      </c>
      <c r="T25">
        <f>ABS('Lap Chart (Clean)'!R24-'Lap Chart (Clean)'!R25)</f>
        <v>0</v>
      </c>
      <c r="U25">
        <f>ABS('Lap Chart (Clean)'!S24-'Lap Chart (Clean)'!S25)</f>
        <v>0</v>
      </c>
      <c r="V25">
        <f>ABS('Lap Chart (Clean)'!T24-'Lap Chart (Clean)'!T25)</f>
        <v>0</v>
      </c>
      <c r="W25">
        <f>ABS('Lap Chart (Clean)'!U24-'Lap Chart (Clean)'!U25)</f>
        <v>0</v>
      </c>
      <c r="X25">
        <f>ABS('Lap Chart (Clean)'!W24-'Lap Chart (Clean)'!W25)</f>
        <v>0</v>
      </c>
      <c r="Y25">
        <f>ABS('Lap Chart (Clean)'!X24-'Lap Chart (Clean)'!X25)</f>
        <v>0</v>
      </c>
      <c r="Z25">
        <f>ABS('Lap Chart (Clean)'!Y24-'Lap Chart (Clean)'!Y25)</f>
        <v>0</v>
      </c>
      <c r="AA25">
        <f>ABS('Lap Chart (Clean)'!Z24-'Lap Chart (Clean)'!Z25)</f>
        <v>0</v>
      </c>
    </row>
    <row r="26" spans="1:27" x14ac:dyDescent="0.3">
      <c r="A26" s="6">
        <v>23</v>
      </c>
      <c r="B26" s="6">
        <f t="shared" si="0"/>
        <v>2</v>
      </c>
      <c r="C26" s="6">
        <f t="shared" si="1"/>
        <v>0</v>
      </c>
      <c r="D26">
        <f>ABS('Lap Chart (Clean)'!B25-'Lap Chart (Clean)'!B26)</f>
        <v>0</v>
      </c>
      <c r="E26">
        <f>ABS('Lap Chart (Clean)'!C25-'Lap Chart (Clean)'!C26)</f>
        <v>0</v>
      </c>
      <c r="F26">
        <f>ABS('Lap Chart (Clean)'!D25-'Lap Chart (Clean)'!D26)</f>
        <v>0</v>
      </c>
      <c r="G26">
        <f>ABS('Lap Chart (Clean)'!E25-'Lap Chart (Clean)'!E26)</f>
        <v>0</v>
      </c>
      <c r="H26">
        <f>ABS('Lap Chart (Clean)'!F25-'Lap Chart (Clean)'!F26)</f>
        <v>0</v>
      </c>
      <c r="I26">
        <f>ABS('Lap Chart (Clean)'!G25-'Lap Chart (Clean)'!G26)</f>
        <v>0</v>
      </c>
      <c r="J26">
        <f>ABS('Lap Chart (Clean)'!H25-'Lap Chart (Clean)'!H26)</f>
        <v>0</v>
      </c>
      <c r="K26">
        <f>ABS('Lap Chart (Clean)'!I25-'Lap Chart (Clean)'!I26)</f>
        <v>0</v>
      </c>
      <c r="L26">
        <f>ABS('Lap Chart (Clean)'!J25-'Lap Chart (Clean)'!J26)</f>
        <v>0</v>
      </c>
      <c r="M26">
        <f>ABS('Lap Chart (Clean)'!K25-'Lap Chart (Clean)'!K26)</f>
        <v>0</v>
      </c>
      <c r="N26">
        <f>ABS('Lap Chart (Clean)'!L25-'Lap Chart (Clean)'!L26)</f>
        <v>0</v>
      </c>
      <c r="O26">
        <f>ABS('Lap Chart (Clean)'!M25-'Lap Chart (Clean)'!M26)</f>
        <v>0</v>
      </c>
      <c r="P26">
        <f>ABS('Lap Chart (Clean)'!N25-'Lap Chart (Clean)'!N26)</f>
        <v>0</v>
      </c>
      <c r="Q26">
        <f>ABS('Lap Chart (Clean)'!O25-'Lap Chart (Clean)'!O26)</f>
        <v>0</v>
      </c>
      <c r="R26">
        <f>ABS('Lap Chart (Clean)'!P25-'Lap Chart (Clean)'!P26)</f>
        <v>0</v>
      </c>
      <c r="S26">
        <f>ABS('Lap Chart (Clean)'!Q25-'Lap Chart (Clean)'!Q26)</f>
        <v>1</v>
      </c>
      <c r="T26">
        <f>ABS('Lap Chart (Clean)'!R25-'Lap Chart (Clean)'!R26)</f>
        <v>0</v>
      </c>
      <c r="U26">
        <f>ABS('Lap Chart (Clean)'!S25-'Lap Chart (Clean)'!S26)</f>
        <v>1</v>
      </c>
      <c r="V26">
        <f>ABS('Lap Chart (Clean)'!T25-'Lap Chart (Clean)'!T26)</f>
        <v>0</v>
      </c>
      <c r="W26">
        <f>ABS('Lap Chart (Clean)'!U25-'Lap Chart (Clean)'!U26)</f>
        <v>0</v>
      </c>
      <c r="X26">
        <f>ABS('Lap Chart (Clean)'!W25-'Lap Chart (Clean)'!W26)</f>
        <v>0</v>
      </c>
      <c r="Y26">
        <f>ABS('Lap Chart (Clean)'!X25-'Lap Chart (Clean)'!X26)</f>
        <v>0</v>
      </c>
      <c r="Z26">
        <f>ABS('Lap Chart (Clean)'!Y25-'Lap Chart (Clean)'!Y26)</f>
        <v>0</v>
      </c>
      <c r="AA26">
        <f>ABS('Lap Chart (Clean)'!Z25-'Lap Chart (Clean)'!Z26)</f>
        <v>0</v>
      </c>
    </row>
    <row r="27" spans="1:27" x14ac:dyDescent="0.3">
      <c r="A27" s="6">
        <v>24</v>
      </c>
      <c r="B27" s="6">
        <f t="shared" si="0"/>
        <v>0</v>
      </c>
      <c r="C27" s="6">
        <f t="shared" si="1"/>
        <v>0</v>
      </c>
      <c r="D27">
        <f>ABS('Lap Chart (Clean)'!B26-'Lap Chart (Clean)'!B27)</f>
        <v>0</v>
      </c>
      <c r="E27">
        <f>ABS('Lap Chart (Clean)'!C26-'Lap Chart (Clean)'!C27)</f>
        <v>0</v>
      </c>
      <c r="F27">
        <f>ABS('Lap Chart (Clean)'!D26-'Lap Chart (Clean)'!D27)</f>
        <v>0</v>
      </c>
      <c r="G27">
        <f>ABS('Lap Chart (Clean)'!E26-'Lap Chart (Clean)'!E27)</f>
        <v>0</v>
      </c>
      <c r="H27">
        <f>ABS('Lap Chart (Clean)'!F26-'Lap Chart (Clean)'!F27)</f>
        <v>0</v>
      </c>
      <c r="I27">
        <f>ABS('Lap Chart (Clean)'!G26-'Lap Chart (Clean)'!G27)</f>
        <v>0</v>
      </c>
      <c r="J27">
        <f>ABS('Lap Chart (Clean)'!H26-'Lap Chart (Clean)'!H27)</f>
        <v>0</v>
      </c>
      <c r="K27">
        <f>ABS('Lap Chart (Clean)'!I26-'Lap Chart (Clean)'!I27)</f>
        <v>0</v>
      </c>
      <c r="L27">
        <f>ABS('Lap Chart (Clean)'!J26-'Lap Chart (Clean)'!J27)</f>
        <v>0</v>
      </c>
      <c r="M27">
        <f>ABS('Lap Chart (Clean)'!K26-'Lap Chart (Clean)'!K27)</f>
        <v>0</v>
      </c>
      <c r="N27">
        <f>ABS('Lap Chart (Clean)'!L26-'Lap Chart (Clean)'!L27)</f>
        <v>0</v>
      </c>
      <c r="O27">
        <f>ABS('Lap Chart (Clean)'!M26-'Lap Chart (Clean)'!M27)</f>
        <v>0</v>
      </c>
      <c r="P27">
        <f>ABS('Lap Chart (Clean)'!N26-'Lap Chart (Clean)'!N27)</f>
        <v>0</v>
      </c>
      <c r="Q27">
        <f>ABS('Lap Chart (Clean)'!O26-'Lap Chart (Clean)'!O27)</f>
        <v>0</v>
      </c>
      <c r="R27">
        <f>ABS('Lap Chart (Clean)'!P26-'Lap Chart (Clean)'!P27)</f>
        <v>0</v>
      </c>
      <c r="S27">
        <f>ABS('Lap Chart (Clean)'!Q26-'Lap Chart (Clean)'!Q27)</f>
        <v>0</v>
      </c>
      <c r="T27">
        <f>ABS('Lap Chart (Clean)'!R26-'Lap Chart (Clean)'!R27)</f>
        <v>0</v>
      </c>
      <c r="U27">
        <f>ABS('Lap Chart (Clean)'!S26-'Lap Chart (Clean)'!S27)</f>
        <v>0</v>
      </c>
      <c r="V27">
        <f>ABS('Lap Chart (Clean)'!T26-'Lap Chart (Clean)'!T27)</f>
        <v>0</v>
      </c>
      <c r="W27">
        <f>ABS('Lap Chart (Clean)'!U26-'Lap Chart (Clean)'!U27)</f>
        <v>0</v>
      </c>
      <c r="X27">
        <f>ABS('Lap Chart (Clean)'!W26-'Lap Chart (Clean)'!W27)</f>
        <v>0</v>
      </c>
      <c r="Y27">
        <f>ABS('Lap Chart (Clean)'!X26-'Lap Chart (Clean)'!X27)</f>
        <v>0</v>
      </c>
      <c r="Z27">
        <f>ABS('Lap Chart (Clean)'!Y26-'Lap Chart (Clean)'!Y27)</f>
        <v>0</v>
      </c>
      <c r="AA27">
        <f>ABS('Lap Chart (Clean)'!Z26-'Lap Chart (Clean)'!Z27)</f>
        <v>0</v>
      </c>
    </row>
    <row r="28" spans="1:27" x14ac:dyDescent="0.3">
      <c r="A28" s="6">
        <v>25</v>
      </c>
      <c r="B28" s="6">
        <f t="shared" si="0"/>
        <v>2</v>
      </c>
      <c r="C28" s="6">
        <f t="shared" si="1"/>
        <v>2</v>
      </c>
      <c r="D28">
        <f>ABS('Lap Chart (Clean)'!B27-'Lap Chart (Clean)'!B28)</f>
        <v>0</v>
      </c>
      <c r="E28">
        <f>ABS('Lap Chart (Clean)'!C27-'Lap Chart (Clean)'!C28)</f>
        <v>0</v>
      </c>
      <c r="F28">
        <f>ABS('Lap Chart (Clean)'!D27-'Lap Chart (Clean)'!D28)</f>
        <v>0</v>
      </c>
      <c r="G28">
        <f>ABS('Lap Chart (Clean)'!E27-'Lap Chart (Clean)'!E28)</f>
        <v>1</v>
      </c>
      <c r="H28">
        <f>ABS('Lap Chart (Clean)'!F27-'Lap Chart (Clean)'!F28)</f>
        <v>0</v>
      </c>
      <c r="I28">
        <f>ABS('Lap Chart (Clean)'!G27-'Lap Chart (Clean)'!G28)</f>
        <v>0</v>
      </c>
      <c r="J28">
        <f>ABS('Lap Chart (Clean)'!H27-'Lap Chart (Clean)'!H28)</f>
        <v>1</v>
      </c>
      <c r="K28">
        <f>ABS('Lap Chart (Clean)'!I27-'Lap Chart (Clean)'!I28)</f>
        <v>0</v>
      </c>
      <c r="L28">
        <f>ABS('Lap Chart (Clean)'!J27-'Lap Chart (Clean)'!J28)</f>
        <v>0</v>
      </c>
      <c r="M28">
        <f>ABS('Lap Chart (Clean)'!K27-'Lap Chart (Clean)'!K28)</f>
        <v>0</v>
      </c>
      <c r="N28">
        <f>ABS('Lap Chart (Clean)'!L27-'Lap Chart (Clean)'!L28)</f>
        <v>0</v>
      </c>
      <c r="O28">
        <f>ABS('Lap Chart (Clean)'!M27-'Lap Chart (Clean)'!M28)</f>
        <v>0</v>
      </c>
      <c r="P28">
        <f>ABS('Lap Chart (Clean)'!N27-'Lap Chart (Clean)'!N28)</f>
        <v>0</v>
      </c>
      <c r="Q28">
        <f>ABS('Lap Chart (Clean)'!O27-'Lap Chart (Clean)'!O28)</f>
        <v>0</v>
      </c>
      <c r="R28">
        <f>ABS('Lap Chart (Clean)'!P27-'Lap Chart (Clean)'!P28)</f>
        <v>0</v>
      </c>
      <c r="S28">
        <f>ABS('Lap Chart (Clean)'!Q27-'Lap Chart (Clean)'!Q28)</f>
        <v>0</v>
      </c>
      <c r="T28">
        <f>ABS('Lap Chart (Clean)'!R27-'Lap Chart (Clean)'!R28)</f>
        <v>0</v>
      </c>
      <c r="U28">
        <f>ABS('Lap Chart (Clean)'!S27-'Lap Chart (Clean)'!S28)</f>
        <v>0</v>
      </c>
      <c r="V28">
        <f>ABS('Lap Chart (Clean)'!T27-'Lap Chart (Clean)'!T28)</f>
        <v>0</v>
      </c>
      <c r="W28">
        <f>ABS('Lap Chart (Clean)'!U27-'Lap Chart (Clean)'!U28)</f>
        <v>0</v>
      </c>
      <c r="X28">
        <f>ABS('Lap Chart (Clean)'!W27-'Lap Chart (Clean)'!W28)</f>
        <v>0</v>
      </c>
      <c r="Y28">
        <f>ABS('Lap Chart (Clean)'!X27-'Lap Chart (Clean)'!X28)</f>
        <v>0</v>
      </c>
      <c r="Z28">
        <f>ABS('Lap Chart (Clean)'!Y27-'Lap Chart (Clean)'!Y28)</f>
        <v>0</v>
      </c>
      <c r="AA28">
        <f>ABS('Lap Chart (Clean)'!Z27-'Lap Chart (Clean)'!Z28)</f>
        <v>0</v>
      </c>
    </row>
    <row r="29" spans="1:27" x14ac:dyDescent="0.3">
      <c r="A29" s="6">
        <v>26</v>
      </c>
      <c r="B29" s="6">
        <f t="shared" si="0"/>
        <v>6</v>
      </c>
      <c r="C29" s="6">
        <f t="shared" si="1"/>
        <v>4</v>
      </c>
      <c r="D29">
        <f>ABS('Lap Chart (Clean)'!B28-'Lap Chart (Clean)'!B29)</f>
        <v>0</v>
      </c>
      <c r="E29">
        <f>ABS('Lap Chart (Clean)'!C28-'Lap Chart (Clean)'!C29)</f>
        <v>0</v>
      </c>
      <c r="F29">
        <f>ABS('Lap Chart (Clean)'!D28-'Lap Chart (Clean)'!D29)</f>
        <v>0</v>
      </c>
      <c r="G29">
        <f>ABS('Lap Chart (Clean)'!E28-'Lap Chart (Clean)'!E29)</f>
        <v>2</v>
      </c>
      <c r="H29">
        <f>ABS('Lap Chart (Clean)'!F28-'Lap Chart (Clean)'!F29)</f>
        <v>0</v>
      </c>
      <c r="I29">
        <f>ABS('Lap Chart (Clean)'!G28-'Lap Chart (Clean)'!G29)</f>
        <v>2</v>
      </c>
      <c r="J29">
        <f>ABS('Lap Chart (Clean)'!H28-'Lap Chart (Clean)'!H29)</f>
        <v>0</v>
      </c>
      <c r="K29">
        <f>ABS('Lap Chart (Clean)'!I28-'Lap Chart (Clean)'!I29)</f>
        <v>0</v>
      </c>
      <c r="L29">
        <f>ABS('Lap Chart (Clean)'!J28-'Lap Chart (Clean)'!J29)</f>
        <v>0</v>
      </c>
      <c r="M29">
        <f>ABS('Lap Chart (Clean)'!K28-'Lap Chart (Clean)'!K29)</f>
        <v>0</v>
      </c>
      <c r="N29">
        <f>ABS('Lap Chart (Clean)'!L28-'Lap Chart (Clean)'!L29)</f>
        <v>0</v>
      </c>
      <c r="O29">
        <f>ABS('Lap Chart (Clean)'!M28-'Lap Chart (Clean)'!M29)</f>
        <v>0</v>
      </c>
      <c r="P29">
        <f>ABS('Lap Chart (Clean)'!N28-'Lap Chart (Clean)'!N29)</f>
        <v>0</v>
      </c>
      <c r="Q29">
        <f>ABS('Lap Chart (Clean)'!O28-'Lap Chart (Clean)'!O29)</f>
        <v>0</v>
      </c>
      <c r="R29">
        <f>ABS('Lap Chart (Clean)'!P28-'Lap Chart (Clean)'!P29)</f>
        <v>0</v>
      </c>
      <c r="S29">
        <f>ABS('Lap Chart (Clean)'!Q28-'Lap Chart (Clean)'!Q29)</f>
        <v>1</v>
      </c>
      <c r="T29">
        <f>ABS('Lap Chart (Clean)'!R28-'Lap Chart (Clean)'!R29)</f>
        <v>1</v>
      </c>
      <c r="U29">
        <f>ABS('Lap Chart (Clean)'!S28-'Lap Chart (Clean)'!S29)</f>
        <v>0</v>
      </c>
      <c r="V29">
        <f>ABS('Lap Chart (Clean)'!T28-'Lap Chart (Clean)'!T29)</f>
        <v>0</v>
      </c>
      <c r="W29">
        <f>ABS('Lap Chart (Clean)'!U28-'Lap Chart (Clean)'!U29)</f>
        <v>0</v>
      </c>
      <c r="X29">
        <f>ABS('Lap Chart (Clean)'!W28-'Lap Chart (Clean)'!W29)</f>
        <v>0</v>
      </c>
      <c r="Y29">
        <f>ABS('Lap Chart (Clean)'!X28-'Lap Chart (Clean)'!X29)</f>
        <v>0</v>
      </c>
      <c r="Z29">
        <f>ABS('Lap Chart (Clean)'!Y28-'Lap Chart (Clean)'!Y29)</f>
        <v>0</v>
      </c>
      <c r="AA29">
        <f>ABS('Lap Chart (Clean)'!Z28-'Lap Chart (Clean)'!Z29)</f>
        <v>0</v>
      </c>
    </row>
  </sheetData>
  <conditionalFormatting sqref="D2:AA2">
    <cfRule type="containsText" dxfId="6" priority="7" operator="containsText" text="DUCATI">
      <formula>NOT(ISERROR(SEARCH("DUCATI",D2)))</formula>
    </cfRule>
  </conditionalFormatting>
  <conditionalFormatting sqref="F2:G2">
    <cfRule type="containsText" dxfId="5" priority="6" operator="containsText" text="APRILIA">
      <formula>NOT(ISERROR(SEARCH("APRILIA",F2)))</formula>
    </cfRule>
  </conditionalFormatting>
  <conditionalFormatting sqref="W2">
    <cfRule type="containsText" dxfId="4" priority="5" operator="containsText" text="APRILIA">
      <formula>NOT(ISERROR(SEARCH("APRILIA",W2)))</formula>
    </cfRule>
  </conditionalFormatting>
  <conditionalFormatting sqref="H2:AA2">
    <cfRule type="containsText" dxfId="3" priority="4" operator="containsText" text="KTM">
      <formula>NOT(ISERROR(SEARCH("KTM",H2)))</formula>
    </cfRule>
  </conditionalFormatting>
  <conditionalFormatting sqref="K2:AA2">
    <cfRule type="containsText" dxfId="2" priority="3" operator="containsText" text="SUZUKI">
      <formula>NOT(ISERROR(SEARCH("SUZUKI",K2)))</formula>
    </cfRule>
  </conditionalFormatting>
  <conditionalFormatting sqref="O2:AA2">
    <cfRule type="containsText" dxfId="1" priority="2" operator="containsText" text="HONDA">
      <formula>NOT(ISERROR(SEARCH("HONDA",O2)))</formula>
    </cfRule>
  </conditionalFormatting>
  <conditionalFormatting sqref="S2:AA2">
    <cfRule type="containsText" dxfId="0" priority="1" operator="containsText" text="YAMAHA">
      <formula>NOT(ISERROR(SEARCH("YAMAHA",S2)))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8 E A A B Q S w M E F A A C A A g A e o X 6 V P u F T v a k A A A A 9 w A A A B I A H A B D b 2 5 m a W c v U G F j a 2 F n Z S 5 4 b W w g o h g A K K A U A A A A A A A A A A A A A A A A A A A A A A A A A A A A h Y 9 N D o I w G E S v Q r q n f y a G k F I W b i U x I R q 3 T a n Y C B + G F s v d X H g k r y B G U X c u 5 8 1 b z N y v N 5 G P b R N d T O 9 s B x l i m K L I g O 4 q C 3 W G B n + I E 5 R L s V H 6 p G o T T T K 4 d H R V h o 7 e n 1 N C Q g g 4 L H D X 1 4 R T y s i + W J f 6 a F q F P r L 9 L 8 c W n F e g D Z J i 9 x o j O W Z 0 i R l L O K a C z F Q U F r 4 G n w Y / 2 x 8 o V k P j h 9 5 I A / G 2 F G S O g r x P y A d Q S w M E F A A C A A g A e o X 6 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F + l R w j 3 8 T S Q E A A F U C A A A T A B w A R m 9 y b X V s Y X M v U 2 V j d G l v b j E u b S C i G A A o o B Q A A A A A A A A A A A A A A A A A A A A A A A A A A A B 1 k N 1 r g z A U x d 8 F / 4 d L + q L g R O 3 W f R Q f i l 2 h s N E y 3 V P T h 1 R v W 6 l G S e L o V v q / L / 2 k g 5 m H B H 7 n 5 H D P l Z i q v O I Q n 1 6 / b x q m I d d M Y A Y d k r B F g Z 4 X g D V l K w T f J h B C g c o 0 Q J + 4 a k S K m k y z p X u 0 S m u U F + h G F V f I l b R I 9 E I / J Q p J Y 1 b C S O T q 5 y 5 O 1 w L T D Z 1 w H I r 8 C + k Q 5 U Z V N Y 2 b s k Q B Q Q C R D p Y I 7 0 y h y F k h 6 W T g 9 z w P X r c p F v D G F p L q C w L I m G I 0 S W A g J X L 4 Q N k U S r p 1 t i S 2 A 7 N x W R d Y 6 k H Y o V p I f L d L 5 r Z z G v 5 a L T z 3 2 M 3 G W X h t T O b 7 2 V C n z 8 / 2 D o n W j K / 0 V p L v G g 9 r O D r d R D A u l 5 U o o 6 p o S n 4 Q p X U J c X Y 7 c u I + c W D M V e / e P T j 2 D l y E o E 3 o a k F p B A q 3 6 o b f t / C H F t 5 r 4 Y 8 t / O n C e V M u U N w o z 3 9 + 7 G 3 T y P m / y + n / A l B L A Q I t A B Q A A g A I A H q F + l T 7 h U 7 2 p A A A A P c A A A A S A A A A A A A A A A A A A A A A A A A A A A B D b 2 5 m a W c v U G F j a 2 F n Z S 5 4 b W x Q S w E C L Q A U A A I A C A B 6 h f p U D 8 r p q 6 Q A A A D p A A A A E w A A A A A A A A A A A A A A A A D w A A A A W 0 N v b n R l b n R f V H l w Z X N d L n h t b F B L A Q I t A B Q A A g A I A H q F + l R w j 3 8 T S Q E A A F U C A A A T A A A A A A A A A A A A A A A A A O E B A A B G b 3 J t d W x h c y 9 T Z W N 0 a W 9 u M S 5 t U E s F B g A A A A A D A A M A w g A A A H 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N A A A A A A A A w 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D A y J T I w K F B h Z 2 U l M j A 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D A y X 1 9 Q Y W d l X z E 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I t M D c t M j Z U M j M 6 M D Q 6 M z U u N j U 3 M T k 2 M F o i I C 8 + P E V u d H J 5 I F R 5 c G U 9 I k Z p b G x D b 2 x 1 b W 5 U e X B l c y I g V m F s d W U 9 I n N B d 0 1 H Q m d Z R 0 J n V 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A w M i A o U G F n Z S A x K S 9 B d X R v U m V t b 3 Z l Z E N v b H V t b n M x L n t D b 2 x 1 b W 4 x L D B 9 J n F 1 b 3 Q 7 L C Z x d W 9 0 O 1 N l Y 3 R p b 2 4 x L 1 R h Y m x l M D A y I C h Q Y W d l I D E p L 0 F 1 d G 9 S Z W 1 v d m V k Q 2 9 s d W 1 u c z E u e 0 N v b H V t b j I s M X 0 m c X V v d D s s J n F 1 b 3 Q 7 U 2 V j d G l v b j E v V G F i b G U w M D I g K F B h Z 2 U g M S k v Q X V 0 b 1 J l b W 9 2 Z W R D b 2 x 1 b W 5 z M S 5 7 Q 2 9 s d W 1 u M y w y f S Z x d W 9 0 O y w m c X V v d D t T Z W N 0 a W 9 u M S 9 U Y W J s Z T A w M i A o U G F n Z S A x K S 9 B d X R v U m V t b 3 Z l Z E N v b H V t b n M x L n t D b 2 x 1 b W 4 0 L D N 9 J n F 1 b 3 Q 7 L C Z x d W 9 0 O 1 N l Y 3 R p b 2 4 x L 1 R h Y m x l M D A y I C h Q Y W d l I D E p L 0 F 1 d G 9 S Z W 1 v d m V k Q 2 9 s d W 1 u c z E u e 0 N v b H V t b j U s N H 0 m c X V v d D s s J n F 1 b 3 Q 7 U 2 V j d G l v b j E v V G F i b G U w M D I g K F B h Z 2 U g M S k v Q X V 0 b 1 J l b W 9 2 Z W R D b 2 x 1 b W 5 z M S 5 7 Q 2 9 s d W 1 u N i w 1 f S Z x d W 9 0 O y w m c X V v d D t T Z W N 0 a W 9 u M S 9 U Y W J s Z T A w M i A o U G F n Z S A x K S 9 B d X R v U m V t b 3 Z l Z E N v b H V t b n M x L n t D b 2 x 1 b W 4 3 L D Z 9 J n F 1 b 3 Q 7 L C Z x d W 9 0 O 1 N l Y 3 R p b 2 4 x L 1 R h Y m x l M D A y I C h Q Y W d l I D E p L 0 F 1 d G 9 S Z W 1 v d m V k Q 2 9 s d W 1 u c z E u e 0 N v b H V t b j g s N 3 0 m c X V v d D s s J n F 1 b 3 Q 7 U 2 V j d G l v b j E v V G F i b G U w M D I g K F B h Z 2 U g M S k v Q X V 0 b 1 J l b W 9 2 Z W R D b 2 x 1 b W 5 z M S 5 7 Q 2 9 s d W 1 u O S w 4 f S Z x d W 9 0 O 1 0 s J n F 1 b 3 Q 7 Q 2 9 s d W 1 u Q 2 9 1 b n Q m c X V v d D s 6 O S w m c X V v d D t L Z X l D b 2 x 1 b W 5 O Y W 1 l c y Z x d W 9 0 O z p b X S w m c X V v d D t D b 2 x 1 b W 5 J Z G V u d G l 0 a W V z J n F 1 b 3 Q 7 O l s m c X V v d D t T Z W N 0 a W 9 u M S 9 U Y W J s Z T A w M i A o U G F n Z S A x K S 9 B d X R v U m V t b 3 Z l Z E N v b H V t b n M x L n t D b 2 x 1 b W 4 x L D B 9 J n F 1 b 3 Q 7 L C Z x d W 9 0 O 1 N l Y 3 R p b 2 4 x L 1 R h Y m x l M D A y I C h Q Y W d l I D E p L 0 F 1 d G 9 S Z W 1 v d m V k Q 2 9 s d W 1 u c z E u e 0 N v b H V t b j I s M X 0 m c X V v d D s s J n F 1 b 3 Q 7 U 2 V j d G l v b j E v V G F i b G U w M D I g K F B h Z 2 U g M S k v Q X V 0 b 1 J l b W 9 2 Z W R D b 2 x 1 b W 5 z M S 5 7 Q 2 9 s d W 1 u M y w y f S Z x d W 9 0 O y w m c X V v d D t T Z W N 0 a W 9 u M S 9 U Y W J s Z T A w M i A o U G F n Z S A x K S 9 B d X R v U m V t b 3 Z l Z E N v b H V t b n M x L n t D b 2 x 1 b W 4 0 L D N 9 J n F 1 b 3 Q 7 L C Z x d W 9 0 O 1 N l Y 3 R p b 2 4 x L 1 R h Y m x l M D A y I C h Q Y W d l I D E p L 0 F 1 d G 9 S Z W 1 v d m V k Q 2 9 s d W 1 u c z E u e 0 N v b H V t b j U s N H 0 m c X V v d D s s J n F 1 b 3 Q 7 U 2 V j d G l v b j E v V G F i b G U w M D I g K F B h Z 2 U g M S k v Q X V 0 b 1 J l b W 9 2 Z W R D b 2 x 1 b W 5 z M S 5 7 Q 2 9 s d W 1 u N i w 1 f S Z x d W 9 0 O y w m c X V v d D t T Z W N 0 a W 9 u M S 9 U Y W J s Z T A w M i A o U G F n Z S A x K S 9 B d X R v U m V t b 3 Z l Z E N v b H V t b n M x L n t D b 2 x 1 b W 4 3 L D Z 9 J n F 1 b 3 Q 7 L C Z x d W 9 0 O 1 N l Y 3 R p b 2 4 x L 1 R h Y m x l M D A y I C h Q Y W d l I D E p L 0 F 1 d G 9 S Z W 1 v d m V k Q 2 9 s d W 1 u c z E u e 0 N v b H V t b j g s N 3 0 m c X V v d D s s J n F 1 b 3 Q 7 U 2 V j d G l v b j E v V G F i b G U w M D I g K F B h Z 2 U g M S k v Q X V 0 b 1 J l b W 9 2 Z W R D b 2 x 1 b W 5 z M S 5 7 Q 2 9 s d W 1 u O S w 4 f S Z x d W 9 0 O 1 0 s J n F 1 b 3 Q 7 U m V s Y X R p b 2 5 z a G l w S W 5 m b y Z x d W 9 0 O z p b X X 0 i I C 8 + P C 9 T d G F i b G V F b n R y a W V z P j w v S X R l b T 4 8 S X R l b T 4 8 S X R l b U x v Y 2 F 0 a W 9 u P j x J d G V t V H l w Z T 5 G b 3 J t d W x h P C 9 J d G V t V H l w Z T 4 8 S X R l b V B h d G g + U 2 V j d G l v b j E v V G F i b G U w M D I l M j A o U G F n Z S U y M D E p L 1 N v d X J j Z T w v S X R l b V B h d G g + P C 9 J d G V t T G 9 j Y X R p b 2 4 + P F N 0 Y W J s Z U V u d H J p Z X M g L z 4 8 L 0 l 0 Z W 0 + P E l 0 Z W 0 + P E l 0 Z W 1 M b 2 N h d G l v b j 4 8 S X R l b V R 5 c G U + R m 9 y b X V s Y T w v S X R l b V R 5 c G U + P E l 0 Z W 1 Q Y X R o P l N l Y 3 R p b 2 4 x L 1 R h Y m x l M D A y J T I w K F B h Z 2 U l M j A x K S 9 U Y W J s Z T A w M j w v S X R l b V B h d G g + P C 9 J d G V t T G 9 j Y X R p b 2 4 + P F N 0 Y W J s Z U V u d H J p Z X M g L z 4 8 L 0 l 0 Z W 0 + P E l 0 Z W 0 + P E l 0 Z W 1 M b 2 N h d G l v b j 4 8 S X R l b V R 5 c G U + R m 9 y b X V s Y T w v S X R l b V R 5 c G U + P E l 0 Z W 1 Q Y X R o P l N l Y 3 R p b 2 4 x L 1 R h Y m x l M D A y J T I w K F B h Z 2 U l M j A x K S 9 D a G F u Z 2 V k J T I w V H l w Z T w v S X R l b V B h d G g + P C 9 J d G V t T G 9 j Y X R p b 2 4 + P F N 0 Y W J s Z U V u d H J p Z X M g L z 4 8 L 0 l 0 Z W 0 + P C 9 J d G V t c z 4 8 L 0 x v Y 2 F s U G F j a 2 F n Z U 1 l d G F k Y X R h R m l s Z T 4 W A A A A U E s F B g A A A A A A A A A A A A A A A A A A A A A A A C Y B A A A B A A A A 0 I y d 3 w E V 0 R G M e g D A T 8 K X 6 w E A A A D n 6 Q m G u 9 g K T I s U i f 8 E 5 c l A A A A A A A I A A A A A A B B m A A A A A Q A A I A A A A O B A y H d f j F W 6 e Q g R E D s / q B C J R m W j p b T v U f f T l V O h O 0 2 o A A A A A A 6 A A A A A A g A A I A A A A A / / A 1 P p j I w s l C J Y B z 1 j m W q J R / 3 g 6 C Q d O C 6 K Z T u t K a r M U A A A A L S G K E M 5 L 7 e r h d i h a S o M h c y x B I x d k N d k d t 6 h B 6 F W 0 / R 2 1 F / + 9 z n 6 2 J 6 X B 2 y Q e 8 M z e / b C N / X K j y w x a x H F S a a 7 w K u I 9 O p g L X K B g N W a v 4 w z Q B B I Q A A A A F Y t W j T z k 0 k v 4 m z + 9 v w 4 Q 6 B 3 q Z v W q n Z s s 2 u K K x w 9 m K X U F w / m c 8 w l x w P / P d l 0 0 f v h 6 I v + 0 f z h 4 u 5 9 6 5 a 9 2 H a Y N + g = < / D a t a M a s h u p > 
</file>

<file path=customXml/itemProps1.xml><?xml version="1.0" encoding="utf-8"?>
<ds:datastoreItem xmlns:ds="http://schemas.openxmlformats.org/officeDocument/2006/customXml" ds:itemID="{7E302C74-31AA-4C06-ADFF-FEB9A4FADF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Race Results Dashboard</vt:lpstr>
      <vt:lpstr>Lap Chart (Raw)</vt:lpstr>
      <vt:lpstr>Lap Chart (Clean)</vt:lpstr>
      <vt:lpstr>Overtake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Fritz-Schreck</dc:creator>
  <cp:lastModifiedBy>Sam Fritz-Schreck</cp:lastModifiedBy>
  <dcterms:created xsi:type="dcterms:W3CDTF">2022-07-26T23:03:22Z</dcterms:created>
  <dcterms:modified xsi:type="dcterms:W3CDTF">2022-07-28T14:54:27Z</dcterms:modified>
</cp:coreProperties>
</file>